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activeTab="4"/>
  </bookViews>
  <sheets>
    <sheet name="Sheet2" sheetId="2" r:id="rId1"/>
    <sheet name="Sheet1" sheetId="3" r:id="rId2"/>
    <sheet name="MicroNano C" sheetId="4" r:id="rId3"/>
    <sheet name="Pico C" sheetId="7" r:id="rId4"/>
    <sheet name="总  C" sheetId="5" r:id="rId5"/>
    <sheet name="ODV" sheetId="8" r:id="rId6"/>
    <sheet name="Sheet3" sheetId="9" r:id="rId7"/>
    <sheet name="Sheet4" sheetId="10" r:id="rId8"/>
    <sheet name="Sheet5" sheetId="11" r:id="rId9"/>
    <sheet name="各类群 C" sheetId="12" r:id="rId10"/>
    <sheet name="Sheet7" sheetId="13" r:id="rId11"/>
  </sheets>
  <calcPr calcId="144525"/>
</workbook>
</file>

<file path=xl/sharedStrings.xml><?xml version="1.0" encoding="utf-8"?>
<sst xmlns="http://schemas.openxmlformats.org/spreadsheetml/2006/main" count="24292" uniqueCount="290">
  <si>
    <t>物种名</t>
  </si>
  <si>
    <t>站位</t>
  </si>
  <si>
    <t>等效球体细胞直径</t>
  </si>
  <si>
    <t>单细胞碳量</t>
  </si>
  <si>
    <t>E130-3</t>
  </si>
  <si>
    <t xml:space="preserve">E130-3 </t>
  </si>
  <si>
    <t>E130-8</t>
  </si>
  <si>
    <t xml:space="preserve">E130-8 </t>
  </si>
  <si>
    <t xml:space="preserve">E130-14 </t>
  </si>
  <si>
    <t>E130-14</t>
  </si>
  <si>
    <t xml:space="preserve">E130-18 </t>
  </si>
  <si>
    <t xml:space="preserve">N20-8 </t>
  </si>
  <si>
    <t>1L</t>
  </si>
  <si>
    <t>um</t>
  </si>
  <si>
    <t>pgC cell</t>
  </si>
  <si>
    <t xml:space="preserve"> 0m</t>
  </si>
  <si>
    <t>25m</t>
  </si>
  <si>
    <t xml:space="preserve"> 50m</t>
  </si>
  <si>
    <t>75m</t>
  </si>
  <si>
    <t>100m</t>
  </si>
  <si>
    <t>150m</t>
  </si>
  <si>
    <t>200m</t>
  </si>
  <si>
    <t xml:space="preserve"> 25m</t>
  </si>
  <si>
    <t>50m</t>
  </si>
  <si>
    <t>0m</t>
  </si>
  <si>
    <t xml:space="preserve"> 100m</t>
  </si>
  <si>
    <t xml:space="preserve"> 150m</t>
  </si>
  <si>
    <t>双管藻</t>
  </si>
  <si>
    <t>二齿双管藻Amphisolenia bidentata</t>
  </si>
  <si>
    <t>甲藻</t>
  </si>
  <si>
    <t xml:space="preserve"> </t>
  </si>
  <si>
    <t>锥形双管藻Amphisolenia schroederi</t>
  </si>
  <si>
    <t>角藻</t>
  </si>
  <si>
    <t>Ceratium arcuatum</t>
  </si>
  <si>
    <t>二裂角藻Ceratium biceps Clap. et Lachm.</t>
  </si>
  <si>
    <t>蜡台角藻Ceratium candelabrum</t>
  </si>
  <si>
    <t>歧分角藻Ceratium carriense</t>
  </si>
  <si>
    <t>偏转角藻Ceratium deflexum (Kofoid) E.G.Jörgensen</t>
  </si>
  <si>
    <t>叉状角藻Ceratium furca</t>
  </si>
  <si>
    <t>梭状角藻Ceratium fusus</t>
  </si>
  <si>
    <t>内折角藻Ceratium inflexum</t>
  </si>
  <si>
    <t>科氏角藻Ceratium kofoidii E.G.Jörgensen</t>
  </si>
  <si>
    <t>长角藻Ceratium longinum</t>
  </si>
  <si>
    <t>大角角藻</t>
  </si>
  <si>
    <t>Ceratium macroceros var.armatum</t>
  </si>
  <si>
    <t>大角角藻窄变种Ceratium macroceros var. gallicum</t>
  </si>
  <si>
    <t>圆胖角藻Ceratium paradoxides</t>
  </si>
  <si>
    <t>美丽角藻Ceratium pulchellum</t>
  </si>
  <si>
    <t>反射角藻Ceratium reflexum</t>
  </si>
  <si>
    <t>凹腹角藻Ceratium schmidtii</t>
  </si>
  <si>
    <t>三角角藻</t>
  </si>
  <si>
    <t>Ceratium tripos var.subsalsum</t>
  </si>
  <si>
    <t>多刺角甲藻Ceratocorys horrida Stein 1</t>
  </si>
  <si>
    <t>鳍藻</t>
  </si>
  <si>
    <t>光亮鳍藻Dinophysis argus</t>
  </si>
  <si>
    <t>楔形鳍藻Dinophysis cuneus</t>
  </si>
  <si>
    <t>具刺鳍藻Dinophysis doryphorum</t>
  </si>
  <si>
    <t>椭圆鳍藻Dinophysis ellipsoidea</t>
  </si>
  <si>
    <t>Dinophysis globula</t>
  </si>
  <si>
    <t>宽阔鳍藻Dinophysis lativelata</t>
  </si>
  <si>
    <t>勇士鳍藻Dinophysis miles Cleve</t>
  </si>
  <si>
    <t>帽状鳍藻Dinophysis mitra</t>
  </si>
  <si>
    <t>盖状鳍藻Dinophysis operculoides</t>
  </si>
  <si>
    <t>轮状鳍藻卵形变种Dinophysis orbicularis var.ovata</t>
  </si>
  <si>
    <t>卵圆鳍藻Dinophysis ovata</t>
  </si>
  <si>
    <t>极小鳍藻Dinophysis pusilla</t>
  </si>
  <si>
    <t>斯氏鳍藻Dinophysis schuttii Murry et Whitting</t>
  </si>
  <si>
    <t>萝卜鳍藻Dinophysis rapa</t>
  </si>
  <si>
    <t>圆形鳍藻Dinophysis rotundata</t>
  </si>
  <si>
    <t>轮状拟翼藻卵形变种Diplopsalopsis orbicularis var.ovata</t>
  </si>
  <si>
    <t>新月球甲藻</t>
  </si>
  <si>
    <t>Dissodinium bicorne</t>
  </si>
  <si>
    <t>Dissodinium elegans</t>
  </si>
  <si>
    <t>Dissodinium hamulus</t>
  </si>
  <si>
    <t>新月球甲藻Dissodinium lunula</t>
  </si>
  <si>
    <t>Glenodinium gymnodinium</t>
  </si>
  <si>
    <t>尖尾膝沟藻Gonyaulax apiculata</t>
  </si>
  <si>
    <t>Gonyaulax fusiformis</t>
  </si>
  <si>
    <t>海雷膝沟藻Gonyaulax heghlei</t>
  </si>
  <si>
    <t>Gonyaulax kofoidii</t>
  </si>
  <si>
    <t>鲁比膝沟藻Gonyaulax lurbynaii</t>
  </si>
  <si>
    <t>Gonyaulax pacifica</t>
  </si>
  <si>
    <t>多纹膝沟藻</t>
  </si>
  <si>
    <t>多边膝沟藻Gonyaulax polyedra</t>
  </si>
  <si>
    <t>多纹膝沟藻Gonyaulax polygramma</t>
  </si>
  <si>
    <t>裸甲藻(简单)</t>
  </si>
  <si>
    <t>Gymnodinium gracile</t>
  </si>
  <si>
    <t>洛氏裸甲藻Gymnodinium lohmanni</t>
  </si>
  <si>
    <t>菱形裸甲藻Gymnodinium rhomboides</t>
  </si>
  <si>
    <t xml:space="preserve">Gymnodinium simplex </t>
  </si>
  <si>
    <t>华丽裸甲藻Gymnodinium splendens</t>
  </si>
  <si>
    <t>Gymnodinium spirale</t>
  </si>
  <si>
    <t>尉氏裸甲藻Gymnodinium vestifici</t>
  </si>
  <si>
    <t>绿色裸甲藻Gymnodinium viridescens</t>
  </si>
  <si>
    <t>Gyrodinium crassum</t>
  </si>
  <si>
    <t>三角异孢藻Heterocapsa triqueta</t>
  </si>
  <si>
    <t>樱桃帆鳍藻Histioneis cerasus</t>
  </si>
  <si>
    <t>刀形帆鳍藻Histioneis cleaver</t>
  </si>
  <si>
    <t>透明帆鳍藻Histioneis hyalina</t>
  </si>
  <si>
    <t>凤尾帆鳍藻Histioneis oxypteteris</t>
  </si>
  <si>
    <t>锥形帆鳍藻Histioneis para</t>
  </si>
  <si>
    <t>亚龙骨帆鳍藻Histioneis subcarinata</t>
  </si>
  <si>
    <t>成列鸟尾藻</t>
  </si>
  <si>
    <t>中矩鸟尾藻Ornithocercus thumii</t>
  </si>
  <si>
    <t>尖甲藻</t>
  </si>
  <si>
    <t>Oxytoxum crassum</t>
  </si>
  <si>
    <t>剑尖角藻Oxytoxum gladiolus</t>
  </si>
  <si>
    <t>Oxytoxum globosum</t>
  </si>
  <si>
    <t>Oxytoxum laticeps</t>
  </si>
  <si>
    <t>Oxytoxum lativelatum</t>
  </si>
  <si>
    <t>米氏尖甲藻Oxytoxum  milneri</t>
  </si>
  <si>
    <t xml:space="preserve">Oxytoxum nanum </t>
  </si>
  <si>
    <t>Oxytoxum pacbyderme</t>
  </si>
  <si>
    <t>Oxytoxum parvum</t>
  </si>
  <si>
    <t>网脉尖甲藻Oxytoxum reticulatum</t>
  </si>
  <si>
    <t>刺尖甲藻Oxytoxum scolopax Stein</t>
  </si>
  <si>
    <t>Oxytoxum sphaeroideum Stein</t>
  </si>
  <si>
    <t>Oxytoxum variabile Schiller</t>
  </si>
  <si>
    <t>Oxytoxum viride</t>
  </si>
  <si>
    <t>peridinium spp.</t>
  </si>
  <si>
    <t>Podolampas bipes</t>
  </si>
  <si>
    <t>掌状足甲藻Podolampas palmipes Stein</t>
  </si>
  <si>
    <t>Podolampas spinifera</t>
  </si>
  <si>
    <t>Pronoctiluca pelagica</t>
  </si>
  <si>
    <t>具喙原多甲藻Pronoctiluca rostrata</t>
  </si>
  <si>
    <t>扁形原甲藻Prorocentrum compressum</t>
  </si>
  <si>
    <t>具齿原甲藻Prorocentrum dentatum Stein</t>
  </si>
  <si>
    <t>Prorocentrum gracile</t>
  </si>
  <si>
    <t>原甲藻</t>
  </si>
  <si>
    <t>扁豆原甲藻Prorocentrum leniculatum</t>
  </si>
  <si>
    <t>闪光原甲藻Prorocentrum micans Ehrenberg</t>
  </si>
  <si>
    <t>三鳍原甲藻Prorocentrum triestinum</t>
  </si>
  <si>
    <t>Protoceratium reticulatum</t>
  </si>
  <si>
    <t>Protoperidinium abei PAULSEN var.abei</t>
  </si>
  <si>
    <t>原多甲藻</t>
  </si>
  <si>
    <t>波罗地原多甲藻Protoperidinium baltium</t>
  </si>
  <si>
    <t>Protoperidinium catenatum</t>
  </si>
  <si>
    <t>扁压原多甲藻Protoperidinium cerasus</t>
  </si>
  <si>
    <t>窄脚原多甲藻Protoperidinium claudicans</t>
  </si>
  <si>
    <t>Protoperidinium curvipes</t>
  </si>
  <si>
    <t>梭形原多甲藻Protoperidinium fusiformis</t>
  </si>
  <si>
    <t>Protoperidinium grande</t>
  </si>
  <si>
    <t>胖原多甲藻Protoperidinium inflatum (Okamura) Balech</t>
  </si>
  <si>
    <t>日本原多甲藻Protoperidinium nipponicum</t>
  </si>
  <si>
    <t>椭圆原多甲藻Protoperidinium oblongum (Aurivillius) Parke et Dodge</t>
  </si>
  <si>
    <t>Protoperidinium orbiculare</t>
  </si>
  <si>
    <t>卵状原多甲藻Protoperidinium ovum (Schiller) Balech</t>
  </si>
  <si>
    <t>细孔原多甲藻Protoperidinium puncutatum</t>
  </si>
  <si>
    <t>点刺原多甲藻Protoperidinium puncutulatum</t>
  </si>
  <si>
    <t>圆原多甲藻Protoperidinium rotundata</t>
  </si>
  <si>
    <t>近无刺原多甲藻Protoperidinium subinerme</t>
  </si>
  <si>
    <t>亚梨原多甲藻Protoperidinium subpyriforme</t>
  </si>
  <si>
    <t>斯氏原多甲藻Protoperidinium steinii (Jörgensen) Balech</t>
  </si>
  <si>
    <t>塔玛原多甲藻Protoperidinium tamarensis</t>
  </si>
  <si>
    <t>方格原多甲藻Protoperidinium thorianum</t>
  </si>
  <si>
    <t>稍偏原多甲藻Protoperidinium ventricum</t>
  </si>
  <si>
    <t>瓦氏色列甲藻Pseliodinium vanbanii</t>
  </si>
  <si>
    <t>Pyrocystis bamulus var.semicircularis</t>
  </si>
  <si>
    <t>Pyrocystis f detruncata</t>
  </si>
  <si>
    <t xml:space="preserve">钩梨甲藻异肢变种Pyrocystis hamulus var. inaequalis </t>
  </si>
  <si>
    <t>粗梨甲藻</t>
  </si>
  <si>
    <t>夜光梨甲藻Pyrocystis noctiluca</t>
  </si>
  <si>
    <t>粗梨甲藻Pyrocystis robusta Kofoid</t>
  </si>
  <si>
    <t>锥状斯克里普藻Scrippsiella trochoidea (Stein) Loeblich</t>
  </si>
  <si>
    <t>六幅辐裥藻Actinoptychus senarius (Ehrenberg) Ehrenberg</t>
  </si>
  <si>
    <t>硅藻</t>
  </si>
  <si>
    <t>双眉藻Amphora spp.</t>
  </si>
  <si>
    <t>扇形星脐藻Asteromphalus flabellatus (Brébisson)</t>
  </si>
  <si>
    <t>近圆星脐藻Asteromphalus heptactis (Brébisson) Ralfs</t>
  </si>
  <si>
    <t>粗星脐藻Asteromphalus rubustus</t>
  </si>
  <si>
    <t>南方星芒藻Asterolampra marylandica Ehrenberg</t>
  </si>
  <si>
    <t>大星芒藻Asterolampra vanheurckii Brun</t>
  </si>
  <si>
    <t>透明辐杆藻Bacteriastrum hyalinum Lauder</t>
  </si>
  <si>
    <t>钟形中鼓藻Bellerochea horologicalis</t>
  </si>
  <si>
    <t>窄隙角毛藻Chaetoceros affinis</t>
  </si>
  <si>
    <t>桥联角毛藻Chaetoceros anastomosans</t>
  </si>
  <si>
    <t>多瘤面角毛藻Chaetoceros bacteriastroides G.H.H.Karsten</t>
  </si>
  <si>
    <t>北方角毛藻Chaetoceros borealis J.W.Bailey</t>
  </si>
  <si>
    <t>密连角毛藻Chaetoceros densus</t>
  </si>
  <si>
    <t>劳氏角毛藻Chaetoceros lorenzianus Grunow</t>
  </si>
  <si>
    <t>秘鲁角毛藻Chaetoceros peruvianus Brightwell</t>
  </si>
  <si>
    <t>聚生角毛藻Chaetoceros socialis Lauder 1864</t>
  </si>
  <si>
    <t>佛氏梯形藻Climacodium biconcavum Cleve</t>
  </si>
  <si>
    <t>短尖圆筛藻平顶变种Coscinodiscus apiculatus vas.ambigus Grunow</t>
  </si>
  <si>
    <t>蛇目圆筛藻Coscinodiscus argus Ehrenberg</t>
  </si>
  <si>
    <t>星脐圆筛藻Coscinodiscus asteromphalus var.asteromphalus</t>
  </si>
  <si>
    <t>弓束圆筛藻Coscinodiscus curvatulus Grunow</t>
  </si>
  <si>
    <t>明壁圆筛藻Coscinodiscus debilis Grove</t>
  </si>
  <si>
    <t>格氏圆筛藻Coscinodiscus granii Grough</t>
  </si>
  <si>
    <t>琼氏圆筛藻Coscinodiscus jonesianus</t>
  </si>
  <si>
    <t>具边线形圆筛藻Coscinodiscus marginato-lineatus</t>
  </si>
  <si>
    <t>高圆筛藻Coscinodiscus nobilis Grunow</t>
  </si>
  <si>
    <t>虹彩圆筛藻Coscinodiscus oculus-iridis Ehrenberg</t>
  </si>
  <si>
    <t>肾形圆筛藻Coscinodiscus reniformis</t>
  </si>
  <si>
    <t>细弱圆筛藻Coscinodiscus subtilis</t>
  </si>
  <si>
    <t>条纹小环藻Cyclotella striata var.striata (Kuetz.) Grunow</t>
  </si>
  <si>
    <t>矮小短棘藻Detonula pumila (Castracane) Gran</t>
  </si>
  <si>
    <t>长角弯角藻Eucampia cornuta</t>
  </si>
  <si>
    <t>短角弯角藻Eucampia zodiacus</t>
  </si>
  <si>
    <t>柔弱井字藻Eunotogramma debile</t>
  </si>
  <si>
    <t>脆杆藻Fragilaria spp.</t>
  </si>
  <si>
    <t>热带环刺藻Gossleriella tropica Schüett</t>
  </si>
  <si>
    <t>圆柱几内亚藻Guinardia cylindrus (Cleve) Hasle</t>
  </si>
  <si>
    <t>霍氏半管藻Hemiaulus hauckii Grunow</t>
  </si>
  <si>
    <t>中华半管藻Hemiaulus sinensis Greville</t>
  </si>
  <si>
    <t>地中海细柱藻Leptocylindrus mediterraneus (H.Peragallo) Hasle</t>
  </si>
  <si>
    <t>嘴状胸隔藻Mastogloia rostrata (Wallich) Hustedt</t>
  </si>
  <si>
    <t>膜状谬氏藻Meuniera membraanacea</t>
  </si>
  <si>
    <t>舟形藻Navicula spp.</t>
  </si>
  <si>
    <t>长菱形藻Nitzschia longissima</t>
  </si>
  <si>
    <t>菱形藻Nitzschia spp.</t>
  </si>
  <si>
    <t>哈德掌状藻Palmeia hardmaniana</t>
  </si>
  <si>
    <t>具翼漂流藻Planktoniella blanda (A.Schmidt) Syvertsen&amp;Hasle</t>
  </si>
  <si>
    <t>美丽漂流藻Planktoniella foromsa</t>
  </si>
  <si>
    <t>海洋曲舟藻Pleurosigma pelagicum</t>
  </si>
  <si>
    <t>翼鼻状藻Proboscia alata (Brightwell) Sundstron</t>
  </si>
  <si>
    <t>柔弱伪菱形藻Pseudo-nitzschia delicatissima (Cleve) Heiden</t>
  </si>
  <si>
    <t>尖刺伪菱形藻Pseudo-nitzschia pungens (Grunow et Cleve) Hasle</t>
  </si>
  <si>
    <t>距端假管藻Pseudosolenia calcar-avis</t>
  </si>
  <si>
    <t>范氏圆箱藻Pyxidicual weyprechtii Grunow</t>
  </si>
  <si>
    <t>翼根管藻纤细变型Rhizosolenia alata f. gracillima (Cleve) Grunow</t>
  </si>
  <si>
    <t>伯氏根管藻Rhizosolenia bergonii Perty</t>
  </si>
  <si>
    <t xml:space="preserve">钝根管藻半刺变型Rhizosolenia hebetata f. semispina </t>
  </si>
  <si>
    <t>笔尖形根管藻Rhizosolenia styliformis Brightwell</t>
  </si>
  <si>
    <t>针杆藻Synedra spp.</t>
  </si>
  <si>
    <t>长海毛藻Thalassiothrix longissima Cleve et Grunow</t>
  </si>
  <si>
    <t>佛氏海线藻Thalassionema frauenfeldii (Grunow) Hallegraeff</t>
  </si>
  <si>
    <t>菱形海线藻Thalassionema  nitzschioides (Grunow) Mereschkowsky</t>
  </si>
  <si>
    <t>诺氏海链藻Thalassiosira nordenskioldii</t>
  </si>
  <si>
    <r>
      <rPr>
        <sz val="11"/>
        <color theme="1"/>
        <rFont val="宋体"/>
        <charset val="134"/>
      </rPr>
      <t>细弱</t>
    </r>
    <r>
      <rPr>
        <sz val="11"/>
        <color rgb="FF000000"/>
        <rFont val="宋体"/>
        <charset val="134"/>
      </rPr>
      <t>海链藻Thalassiosira subtilis(Ostenfeld)Gran</t>
    </r>
  </si>
  <si>
    <t>圆海链藻Thalassiosira rotula</t>
  </si>
  <si>
    <r>
      <rPr>
        <sz val="11"/>
        <color theme="1"/>
        <rFont val="宋体"/>
        <charset val="134"/>
      </rPr>
      <t>极小</t>
    </r>
    <r>
      <rPr>
        <sz val="11"/>
        <color rgb="FF000000"/>
        <rFont val="宋体"/>
        <charset val="134"/>
      </rPr>
      <t>海链藻Thalassiosira minima Gaarder</t>
    </r>
  </si>
  <si>
    <t>蜂窝三角藻Triceratium favus</t>
  </si>
  <si>
    <t>网状三角藻Triceratium reticulum</t>
  </si>
  <si>
    <t>小等刺硅鞭藻Dictyocha fibula</t>
  </si>
  <si>
    <t>金藻</t>
  </si>
  <si>
    <t>小等刺硅鞭藻蹬形变种Dictyocha fibula var. stapedia (Haeckel) Lemmermann</t>
  </si>
  <si>
    <t>铁氏束毛藻Trichodesmium thiebaultii Gomont</t>
  </si>
  <si>
    <t>蓝藻</t>
  </si>
  <si>
    <t>红海束毛藻Trichodesmium erythraeum</t>
  </si>
  <si>
    <t>Bacillariophyta</t>
  </si>
  <si>
    <t>Pyrrophyta</t>
  </si>
  <si>
    <t>Cyanobacteria</t>
  </si>
  <si>
    <t>Chrysophyta</t>
  </si>
  <si>
    <t>Phytoplankton</t>
  </si>
  <si>
    <t>chrysophytes</t>
  </si>
  <si>
    <t>Syn</t>
  </si>
  <si>
    <t>Pro</t>
  </si>
  <si>
    <t>PEuks</t>
  </si>
  <si>
    <t>ug/L</t>
  </si>
  <si>
    <t>&gt;20 um</t>
  </si>
  <si>
    <t>2-20 um</t>
  </si>
  <si>
    <t>Syn C</t>
  </si>
  <si>
    <t xml:space="preserve">Pro C </t>
  </si>
  <si>
    <t>PEuks C</t>
  </si>
  <si>
    <t>&lt;2 um</t>
  </si>
  <si>
    <t>Depth (m)</t>
  </si>
  <si>
    <t>百分比</t>
  </si>
  <si>
    <t>Integrated C</t>
  </si>
  <si>
    <t>总和</t>
  </si>
  <si>
    <t>平均百分比</t>
  </si>
  <si>
    <t>C</t>
  </si>
  <si>
    <t>BSI</t>
  </si>
  <si>
    <t>phytop</t>
  </si>
  <si>
    <t>Pico</t>
  </si>
  <si>
    <t>N20-8</t>
  </si>
  <si>
    <t>E130-18</t>
  </si>
  <si>
    <t>甲藻C</t>
  </si>
  <si>
    <t>硅藻C</t>
  </si>
  <si>
    <t>蓝藻C</t>
  </si>
  <si>
    <t>Picocyno C</t>
  </si>
  <si>
    <t>picocyno</t>
  </si>
  <si>
    <t>20um</t>
  </si>
  <si>
    <t>2-20um</t>
  </si>
  <si>
    <t>Cruise</t>
  </si>
  <si>
    <t>station</t>
  </si>
  <si>
    <t>Type</t>
  </si>
  <si>
    <t>yyyy-mm-dd</t>
  </si>
  <si>
    <t>Longitude [degrees East]</t>
  </si>
  <si>
    <t>Latitude [degrees North]</t>
  </si>
  <si>
    <t>Depth [m]</t>
  </si>
  <si>
    <t>QF</t>
  </si>
  <si>
    <t xml:space="preserve">20 </t>
  </si>
  <si>
    <t xml:space="preserve">2~20 </t>
  </si>
  <si>
    <t xml:space="preserve">2 </t>
  </si>
  <si>
    <t>2016 WPO</t>
  </si>
  <si>
    <r>
      <rPr>
        <sz val="11"/>
        <color rgb="FFFFFF00"/>
        <rFont val="宋体"/>
        <charset val="134"/>
      </rPr>
      <t>甲藻</t>
    </r>
    <r>
      <rPr>
        <sz val="11"/>
        <color rgb="FFFFFF00"/>
        <rFont val="Times New Roman"/>
        <charset val="134"/>
      </rPr>
      <t>C</t>
    </r>
  </si>
  <si>
    <r>
      <rPr>
        <sz val="11"/>
        <color rgb="FFFFFF00"/>
        <rFont val="宋体"/>
        <charset val="134"/>
      </rPr>
      <t>硅藻</t>
    </r>
    <r>
      <rPr>
        <sz val="11"/>
        <color rgb="FFFFFF00"/>
        <rFont val="Times New Roman"/>
        <charset val="134"/>
      </rPr>
      <t>C</t>
    </r>
  </si>
  <si>
    <r>
      <rPr>
        <sz val="11"/>
        <color rgb="FFFFFF00"/>
        <rFont val="宋体"/>
        <charset val="134"/>
      </rPr>
      <t>蓝藻</t>
    </r>
    <r>
      <rPr>
        <sz val="11"/>
        <color rgb="FFFFFF00"/>
        <rFont val="Times New Roman"/>
        <charset val="134"/>
      </rPr>
      <t>C</t>
    </r>
  </si>
  <si>
    <t>总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</si>
</sst>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.000_);[Red]\(0.000\)"/>
  </numFmts>
  <fonts count="4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FF00"/>
      <name val="宋体"/>
      <charset val="134"/>
    </font>
    <font>
      <sz val="11"/>
      <color rgb="FFFFFF00"/>
      <name val="Times New Roman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Times New Roman"/>
      <charset val="0"/>
    </font>
    <font>
      <sz val="12"/>
      <color theme="1"/>
      <name val="Times New Roman"/>
      <charset val="0"/>
    </font>
    <font>
      <sz val="12"/>
      <name val="Times New Roman"/>
      <charset val="0"/>
    </font>
    <font>
      <sz val="11"/>
      <color theme="1"/>
      <name val="Times New Roman"/>
      <charset val="0"/>
    </font>
    <font>
      <sz val="12"/>
      <color rgb="FFFF0000"/>
      <name val="Times New Roman"/>
      <charset val="0"/>
    </font>
    <font>
      <sz val="10.5"/>
      <color rgb="FF000000"/>
      <name val="Times New Roman"/>
      <charset val="134"/>
    </font>
    <font>
      <sz val="10.5"/>
      <color theme="1"/>
      <name val="宋体"/>
      <charset val="134"/>
    </font>
    <font>
      <sz val="11"/>
      <name val="Times New Roman"/>
      <charset val="0"/>
    </font>
    <font>
      <sz val="10"/>
      <name val="Times New Roman"/>
      <charset val="0"/>
    </font>
    <font>
      <sz val="10"/>
      <color rgb="FFFF0000"/>
      <name val="Times New Roman"/>
      <charset val="0"/>
    </font>
    <font>
      <sz val="10.5"/>
      <color theme="1"/>
      <name val="Times New Roman"/>
      <charset val="0"/>
    </font>
    <font>
      <sz val="12"/>
      <name val="Times New Roman"/>
      <charset val="134"/>
    </font>
    <font>
      <sz val="10.5"/>
      <color rgb="FF000000"/>
      <name val="Times New Roman"/>
      <charset val="0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2" fillId="2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15" borderId="4" applyNumberFormat="0" applyAlignment="0" applyProtection="0">
      <alignment vertical="center"/>
    </xf>
    <xf numFmtId="0" fontId="26" fillId="15" borderId="2" applyNumberFormat="0" applyAlignment="0" applyProtection="0">
      <alignment vertical="center"/>
    </xf>
    <xf numFmtId="0" fontId="38" fillId="31" borderId="7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49" applyFont="1" applyFill="1" applyAlignment="1"/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5" fillId="7" borderId="0" xfId="0" applyFont="1" applyFill="1" applyAlignment="1">
      <alignment vertical="center"/>
    </xf>
    <xf numFmtId="177" fontId="7" fillId="0" borderId="0" xfId="0" applyNumberFormat="1" applyFont="1" applyAlignment="1">
      <alignment vertical="center"/>
    </xf>
    <xf numFmtId="177" fontId="7" fillId="0" borderId="0" xfId="0" applyNumberFormat="1" applyFont="1" applyAlignment="1"/>
    <xf numFmtId="177" fontId="0" fillId="0" borderId="0" xfId="0" applyNumberFormat="1" applyFont="1" applyAlignment="1">
      <alignment vertical="center"/>
    </xf>
    <xf numFmtId="177" fontId="0" fillId="0" borderId="0" xfId="0" applyNumberFormat="1" applyFont="1" applyAlignment="1"/>
    <xf numFmtId="0" fontId="4" fillId="0" borderId="0" xfId="0" applyFont="1" applyFill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/>
    <xf numFmtId="177" fontId="8" fillId="0" borderId="0" xfId="0" applyNumberFormat="1" applyFont="1">
      <alignment vertical="center"/>
    </xf>
    <xf numFmtId="0" fontId="8" fillId="0" borderId="0" xfId="0" applyFont="1">
      <alignment vertical="center"/>
    </xf>
    <xf numFmtId="177" fontId="8" fillId="0" borderId="0" xfId="0" applyNumberFormat="1" applyFont="1" applyFill="1" applyAlignment="1">
      <alignment vertical="center"/>
    </xf>
    <xf numFmtId="177" fontId="8" fillId="0" borderId="0" xfId="0" applyNumberFormat="1" applyFont="1" applyFill="1" applyAlignment="1"/>
    <xf numFmtId="0" fontId="0" fillId="0" borderId="0" xfId="0" applyFont="1">
      <alignment vertical="center"/>
    </xf>
    <xf numFmtId="0" fontId="5" fillId="2" borderId="0" xfId="0" applyFont="1" applyFill="1" applyAlignme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 applyFill="1" applyAlignment="1">
      <alignment vertical="center"/>
    </xf>
    <xf numFmtId="177" fontId="0" fillId="7" borderId="0" xfId="0" applyNumberFormat="1" applyFont="1" applyFill="1" applyAlignment="1"/>
    <xf numFmtId="0" fontId="5" fillId="8" borderId="0" xfId="0" applyFont="1" applyFill="1" applyAlignment="1">
      <alignment vertical="center"/>
    </xf>
    <xf numFmtId="177" fontId="0" fillId="0" borderId="0" xfId="0" applyNumberFormat="1" applyFill="1">
      <alignment vertical="center"/>
    </xf>
    <xf numFmtId="0" fontId="5" fillId="9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10" borderId="0" xfId="0" applyFill="1">
      <alignment vertical="center"/>
    </xf>
    <xf numFmtId="0" fontId="0" fillId="9" borderId="0" xfId="0" applyFill="1">
      <alignment vertical="center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11" fontId="12" fillId="0" borderId="0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1" fontId="1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18" fillId="7" borderId="0" xfId="0" applyNumberFormat="1" applyFont="1" applyFill="1" applyBorder="1" applyAlignment="1">
      <alignment horizontal="center" vertical="center"/>
    </xf>
    <xf numFmtId="49" fontId="13" fillId="7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vertical="center"/>
    </xf>
    <xf numFmtId="11" fontId="12" fillId="7" borderId="0" xfId="0" applyNumberFormat="1" applyFont="1" applyFill="1" applyBorder="1" applyAlignment="1">
      <alignment horizontal="center"/>
    </xf>
    <xf numFmtId="11" fontId="20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11" fontId="12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  <xf numFmtId="11" fontId="13" fillId="7" borderId="0" xfId="0" applyNumberFormat="1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11" fontId="0" fillId="12" borderId="0" xfId="0" applyNumberFormat="1" applyFill="1">
      <alignment vertical="center"/>
    </xf>
    <xf numFmtId="11" fontId="0" fillId="2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22" fillId="10" borderId="0" xfId="0" applyFont="1" applyFill="1" applyAlignment="1"/>
    <xf numFmtId="177" fontId="7" fillId="7" borderId="0" xfId="0" applyNumberFormat="1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22" fillId="0" borderId="0" xfId="0" applyFont="1" applyAlignment="1"/>
    <xf numFmtId="177" fontId="0" fillId="7" borderId="0" xfId="0" applyNumberFormat="1" applyFont="1" applyFill="1" applyAlignment="1">
      <alignment vertical="center"/>
    </xf>
    <xf numFmtId="0" fontId="22" fillId="0" borderId="0" xfId="0" applyFont="1" applyFill="1" applyAlignment="1"/>
    <xf numFmtId="0" fontId="4" fillId="7" borderId="0" xfId="0" applyFont="1" applyFill="1" applyAlignment="1">
      <alignment vertical="center"/>
    </xf>
    <xf numFmtId="0" fontId="5" fillId="10" borderId="0" xfId="0" applyFont="1" applyFill="1" applyAlignment="1">
      <alignment horizontal="center" vertical="center"/>
    </xf>
    <xf numFmtId="177" fontId="8" fillId="7" borderId="0" xfId="0" applyNumberFormat="1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177" fontId="8" fillId="7" borderId="0" xfId="0" applyNumberFormat="1" applyFont="1" applyFill="1">
      <alignment vertical="center"/>
    </xf>
    <xf numFmtId="0" fontId="23" fillId="0" borderId="0" xfId="0" applyFont="1" applyAlignment="1"/>
    <xf numFmtId="0" fontId="23" fillId="10" borderId="0" xfId="0" applyFont="1" applyFill="1" applyAlignment="1"/>
    <xf numFmtId="0" fontId="23" fillId="1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177" fontId="0" fillId="2" borderId="0" xfId="0" applyNumberFormat="1" applyFill="1">
      <alignment vertical="center"/>
    </xf>
    <xf numFmtId="177" fontId="0" fillId="2" borderId="0" xfId="0" applyNumberFormat="1" applyFont="1" applyFill="1" applyAlignment="1">
      <alignment vertical="center"/>
    </xf>
    <xf numFmtId="177" fontId="0" fillId="13" borderId="0" xfId="0" applyNumberFormat="1" applyFill="1">
      <alignment vertical="center"/>
    </xf>
    <xf numFmtId="177" fontId="8" fillId="13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204"/>
  <sheetViews>
    <sheetView topLeftCell="D133" workbookViewId="0">
      <pane xSplit="3" topLeftCell="G1" activePane="topRight" state="frozen"/>
      <selection/>
      <selection pane="topRight" activeCell="D4" sqref="D4"/>
    </sheetView>
  </sheetViews>
  <sheetFormatPr defaultColWidth="9" defaultRowHeight="14.4"/>
  <cols>
    <col min="1" max="1" width="9" style="12"/>
    <col min="2" max="2" width="19.5555555555556" style="12" customWidth="1"/>
    <col min="3" max="3" width="15.7777777777778" style="12" customWidth="1"/>
    <col min="4" max="5" width="13" style="12" customWidth="1"/>
    <col min="6" max="6" width="14.2222222222222" style="12" customWidth="1"/>
    <col min="7" max="8" width="10.8888888888889" customWidth="1"/>
    <col min="10" max="10" width="12.8888888888889"/>
    <col min="12" max="12" width="12.8888888888889"/>
    <col min="14" max="14" width="12.8888888888889"/>
    <col min="16" max="16" width="12.8888888888889"/>
    <col min="18" max="18" width="12.8888888888889"/>
    <col min="20" max="20" width="12.8888888888889"/>
    <col min="22" max="22" width="12.8888888888889"/>
    <col min="24" max="24" width="12.8888888888889"/>
    <col min="26" max="26" width="12.8888888888889"/>
    <col min="28" max="28" width="12.8888888888889"/>
    <col min="30" max="30" width="12.8888888888889"/>
    <col min="32" max="32" width="12.8888888888889"/>
    <col min="34" max="34" width="12.8888888888889"/>
    <col min="36" max="36" width="12.8888888888889"/>
    <col min="40" max="40" width="12.8888888888889"/>
    <col min="42" max="42" width="12.8888888888889"/>
    <col min="44" max="44" width="12.8888888888889"/>
    <col min="46" max="46" width="12.8888888888889"/>
    <col min="50" max="50" width="12.8888888888889"/>
    <col min="52" max="52" width="12.8888888888889"/>
    <col min="54" max="54" width="12.8888888888889"/>
    <col min="56" max="56" width="12.8888888888889"/>
    <col min="58" max="58" width="12.8888888888889"/>
    <col min="60" max="60" width="12.8888888888889"/>
    <col min="62" max="62" width="12.8888888888889"/>
    <col min="64" max="64" width="12.8888888888889"/>
    <col min="66" max="66" width="12.8888888888889"/>
    <col min="68" max="68" width="12.8888888888889"/>
    <col min="70" max="70" width="12.8888888888889"/>
    <col min="72" max="72" width="12.8888888888889"/>
    <col min="74" max="74" width="12.8888888888889"/>
    <col min="76" max="76" width="12.8888888888889"/>
  </cols>
  <sheetData>
    <row r="1" s="8" customFormat="1" ht="15.6" spans="1:76">
      <c r="A1" s="12"/>
      <c r="B1" s="13" t="s">
        <v>0</v>
      </c>
      <c r="C1" s="13" t="s">
        <v>1</v>
      </c>
      <c r="D1" s="14" t="s">
        <v>2</v>
      </c>
      <c r="E1" s="14"/>
      <c r="F1" s="14" t="s">
        <v>3</v>
      </c>
      <c r="G1" s="8" t="s">
        <v>4</v>
      </c>
      <c r="H1" s="15" t="s">
        <v>4</v>
      </c>
      <c r="I1" s="8" t="s">
        <v>5</v>
      </c>
      <c r="J1" s="15" t="s">
        <v>5</v>
      </c>
      <c r="K1" s="8" t="s">
        <v>4</v>
      </c>
      <c r="L1" s="15" t="s">
        <v>4</v>
      </c>
      <c r="M1" s="8" t="s">
        <v>5</v>
      </c>
      <c r="N1" s="15" t="s">
        <v>5</v>
      </c>
      <c r="O1" s="8" t="s">
        <v>5</v>
      </c>
      <c r="P1" s="15" t="s">
        <v>5</v>
      </c>
      <c r="Q1" s="8" t="s">
        <v>5</v>
      </c>
      <c r="R1" s="15" t="s">
        <v>5</v>
      </c>
      <c r="S1" s="8" t="s">
        <v>5</v>
      </c>
      <c r="T1" s="15" t="s">
        <v>5</v>
      </c>
      <c r="U1" s="8" t="s">
        <v>6</v>
      </c>
      <c r="V1" s="15" t="s">
        <v>6</v>
      </c>
      <c r="W1" s="8" t="s">
        <v>6</v>
      </c>
      <c r="X1" s="15" t="s">
        <v>6</v>
      </c>
      <c r="Y1" s="8" t="s">
        <v>7</v>
      </c>
      <c r="Z1" s="15" t="s">
        <v>7</v>
      </c>
      <c r="AA1" s="8" t="s">
        <v>7</v>
      </c>
      <c r="AB1" s="15" t="s">
        <v>7</v>
      </c>
      <c r="AC1" s="8" t="s">
        <v>7</v>
      </c>
      <c r="AD1" s="15" t="s">
        <v>7</v>
      </c>
      <c r="AE1" s="8" t="s">
        <v>7</v>
      </c>
      <c r="AF1" s="15" t="s">
        <v>7</v>
      </c>
      <c r="AG1" s="8" t="s">
        <v>7</v>
      </c>
      <c r="AH1" s="15" t="s">
        <v>7</v>
      </c>
      <c r="AI1" s="8" t="s">
        <v>8</v>
      </c>
      <c r="AJ1" s="15" t="s">
        <v>8</v>
      </c>
      <c r="AK1" s="8" t="s">
        <v>8</v>
      </c>
      <c r="AL1" s="15" t="s">
        <v>8</v>
      </c>
      <c r="AM1" s="8" t="s">
        <v>8</v>
      </c>
      <c r="AN1" s="15" t="s">
        <v>8</v>
      </c>
      <c r="AO1" s="8" t="s">
        <v>8</v>
      </c>
      <c r="AP1" s="15" t="s">
        <v>8</v>
      </c>
      <c r="AQ1" s="8" t="s">
        <v>9</v>
      </c>
      <c r="AR1" s="15" t="s">
        <v>9</v>
      </c>
      <c r="AS1" s="8" t="s">
        <v>9</v>
      </c>
      <c r="AT1" s="15" t="s">
        <v>9</v>
      </c>
      <c r="AU1" s="8" t="s">
        <v>8</v>
      </c>
      <c r="AV1" s="15" t="s">
        <v>8</v>
      </c>
      <c r="AW1" s="8" t="s">
        <v>10</v>
      </c>
      <c r="AX1" s="15" t="s">
        <v>10</v>
      </c>
      <c r="AY1" s="8" t="s">
        <v>10</v>
      </c>
      <c r="AZ1" s="15" t="s">
        <v>10</v>
      </c>
      <c r="BA1" s="8" t="s">
        <v>10</v>
      </c>
      <c r="BB1" s="15" t="s">
        <v>10</v>
      </c>
      <c r="BC1" s="8" t="s">
        <v>10</v>
      </c>
      <c r="BD1" s="15" t="s">
        <v>10</v>
      </c>
      <c r="BE1" s="8" t="s">
        <v>10</v>
      </c>
      <c r="BF1" s="15" t="s">
        <v>10</v>
      </c>
      <c r="BG1" s="8" t="s">
        <v>10</v>
      </c>
      <c r="BH1" s="15" t="s">
        <v>10</v>
      </c>
      <c r="BI1" s="8" t="s">
        <v>10</v>
      </c>
      <c r="BJ1" s="15" t="s">
        <v>10</v>
      </c>
      <c r="BK1" s="8" t="s">
        <v>11</v>
      </c>
      <c r="BL1" s="15" t="s">
        <v>11</v>
      </c>
      <c r="BM1" s="8" t="s">
        <v>11</v>
      </c>
      <c r="BN1" s="15" t="s">
        <v>11</v>
      </c>
      <c r="BO1" s="8" t="s">
        <v>11</v>
      </c>
      <c r="BP1" s="15" t="s">
        <v>11</v>
      </c>
      <c r="BQ1" s="8" t="s">
        <v>11</v>
      </c>
      <c r="BR1" s="15" t="s">
        <v>11</v>
      </c>
      <c r="BS1" s="8" t="s">
        <v>11</v>
      </c>
      <c r="BT1" s="15" t="s">
        <v>11</v>
      </c>
      <c r="BU1" s="8" t="s">
        <v>11</v>
      </c>
      <c r="BV1" s="15" t="s">
        <v>11</v>
      </c>
      <c r="BW1" s="8" t="s">
        <v>11</v>
      </c>
      <c r="BX1" s="15" t="s">
        <v>11</v>
      </c>
    </row>
    <row r="2" s="8" customFormat="1" ht="15.6" spans="1:76">
      <c r="A2" s="12"/>
      <c r="B2" s="13"/>
      <c r="C2" s="13"/>
      <c r="D2" s="13"/>
      <c r="E2" s="13"/>
      <c r="F2" s="13"/>
      <c r="G2" s="8" t="s">
        <v>12</v>
      </c>
      <c r="H2" s="15" t="s">
        <v>12</v>
      </c>
      <c r="I2" s="8" t="s">
        <v>12</v>
      </c>
      <c r="J2" s="15" t="s">
        <v>12</v>
      </c>
      <c r="K2" s="8" t="s">
        <v>12</v>
      </c>
      <c r="L2" s="15" t="s">
        <v>12</v>
      </c>
      <c r="M2" s="8" t="s">
        <v>12</v>
      </c>
      <c r="N2" s="15" t="s">
        <v>12</v>
      </c>
      <c r="O2" s="8" t="s">
        <v>12</v>
      </c>
      <c r="P2" s="15" t="s">
        <v>12</v>
      </c>
      <c r="Q2" s="8" t="s">
        <v>12</v>
      </c>
      <c r="R2" s="15" t="s">
        <v>12</v>
      </c>
      <c r="S2" s="8" t="s">
        <v>12</v>
      </c>
      <c r="T2" s="15" t="s">
        <v>12</v>
      </c>
      <c r="U2" s="8" t="s">
        <v>12</v>
      </c>
      <c r="V2" s="15" t="s">
        <v>12</v>
      </c>
      <c r="W2" s="8" t="s">
        <v>12</v>
      </c>
      <c r="X2" s="15" t="s">
        <v>12</v>
      </c>
      <c r="Y2" s="8" t="s">
        <v>12</v>
      </c>
      <c r="Z2" s="15" t="s">
        <v>12</v>
      </c>
      <c r="AA2" s="8" t="s">
        <v>12</v>
      </c>
      <c r="AB2" s="15" t="s">
        <v>12</v>
      </c>
      <c r="AC2" s="8" t="s">
        <v>12</v>
      </c>
      <c r="AD2" s="15" t="s">
        <v>12</v>
      </c>
      <c r="AE2" s="8" t="s">
        <v>12</v>
      </c>
      <c r="AF2" s="15" t="s">
        <v>12</v>
      </c>
      <c r="AG2" s="8" t="s">
        <v>12</v>
      </c>
      <c r="AH2" s="15" t="s">
        <v>12</v>
      </c>
      <c r="AI2" s="8" t="s">
        <v>12</v>
      </c>
      <c r="AJ2" s="15" t="s">
        <v>12</v>
      </c>
      <c r="AK2" s="8" t="s">
        <v>12</v>
      </c>
      <c r="AL2" s="15" t="s">
        <v>12</v>
      </c>
      <c r="AM2" s="8" t="s">
        <v>12</v>
      </c>
      <c r="AN2" s="15" t="s">
        <v>12</v>
      </c>
      <c r="AO2" s="8" t="s">
        <v>12</v>
      </c>
      <c r="AP2" s="15" t="s">
        <v>12</v>
      </c>
      <c r="AQ2" s="8" t="s">
        <v>12</v>
      </c>
      <c r="AR2" s="15" t="s">
        <v>12</v>
      </c>
      <c r="AS2" s="8" t="s">
        <v>12</v>
      </c>
      <c r="AT2" s="15" t="s">
        <v>12</v>
      </c>
      <c r="AU2" s="8" t="s">
        <v>12</v>
      </c>
      <c r="AV2" s="15" t="s">
        <v>12</v>
      </c>
      <c r="AW2" s="8" t="s">
        <v>12</v>
      </c>
      <c r="AX2" s="15" t="s">
        <v>12</v>
      </c>
      <c r="AY2" s="8" t="s">
        <v>12</v>
      </c>
      <c r="AZ2" s="15" t="s">
        <v>12</v>
      </c>
      <c r="BA2" s="8" t="s">
        <v>12</v>
      </c>
      <c r="BB2" s="15" t="s">
        <v>12</v>
      </c>
      <c r="BC2" s="8" t="s">
        <v>12</v>
      </c>
      <c r="BD2" s="15" t="s">
        <v>12</v>
      </c>
      <c r="BE2" s="8" t="s">
        <v>12</v>
      </c>
      <c r="BF2" s="15" t="s">
        <v>12</v>
      </c>
      <c r="BG2" s="8" t="s">
        <v>12</v>
      </c>
      <c r="BH2" s="15" t="s">
        <v>12</v>
      </c>
      <c r="BI2" s="8" t="s">
        <v>12</v>
      </c>
      <c r="BJ2" s="15" t="s">
        <v>12</v>
      </c>
      <c r="BK2" s="8" t="s">
        <v>12</v>
      </c>
      <c r="BL2" s="15" t="s">
        <v>12</v>
      </c>
      <c r="BM2" s="8" t="s">
        <v>12</v>
      </c>
      <c r="BN2" s="15" t="s">
        <v>12</v>
      </c>
      <c r="BO2" s="8" t="s">
        <v>12</v>
      </c>
      <c r="BP2" s="15" t="s">
        <v>12</v>
      </c>
      <c r="BQ2" s="8" t="s">
        <v>12</v>
      </c>
      <c r="BR2" s="15" t="s">
        <v>12</v>
      </c>
      <c r="BS2" s="8" t="s">
        <v>12</v>
      </c>
      <c r="BT2" s="15" t="s">
        <v>12</v>
      </c>
      <c r="BU2" s="8" t="s">
        <v>12</v>
      </c>
      <c r="BV2" s="15" t="s">
        <v>12</v>
      </c>
      <c r="BW2" s="8" t="s">
        <v>12</v>
      </c>
      <c r="BX2" s="15" t="s">
        <v>12</v>
      </c>
    </row>
    <row r="3" s="8" customFormat="1" ht="15.6" spans="1:76">
      <c r="A3" s="12"/>
      <c r="B3" s="13"/>
      <c r="C3" s="13"/>
      <c r="D3" s="13" t="s">
        <v>13</v>
      </c>
      <c r="E3" s="13"/>
      <c r="F3" s="13" t="s">
        <v>14</v>
      </c>
      <c r="G3" s="8" t="s">
        <v>15</v>
      </c>
      <c r="H3" s="15" t="s">
        <v>15</v>
      </c>
      <c r="I3" s="8" t="s">
        <v>16</v>
      </c>
      <c r="J3" s="15" t="s">
        <v>16</v>
      </c>
      <c r="K3" s="8" t="s">
        <v>17</v>
      </c>
      <c r="L3" s="15" t="s">
        <v>17</v>
      </c>
      <c r="M3" s="8" t="s">
        <v>18</v>
      </c>
      <c r="N3" s="15" t="s">
        <v>18</v>
      </c>
      <c r="O3" s="8" t="s">
        <v>19</v>
      </c>
      <c r="P3" s="15" t="s">
        <v>19</v>
      </c>
      <c r="Q3" s="8" t="s">
        <v>20</v>
      </c>
      <c r="R3" s="15" t="s">
        <v>20</v>
      </c>
      <c r="S3" s="8" t="s">
        <v>21</v>
      </c>
      <c r="T3" s="15" t="s">
        <v>21</v>
      </c>
      <c r="U3" s="8" t="s">
        <v>15</v>
      </c>
      <c r="V3" s="15" t="s">
        <v>15</v>
      </c>
      <c r="W3" s="8" t="s">
        <v>22</v>
      </c>
      <c r="X3" s="15" t="s">
        <v>22</v>
      </c>
      <c r="Y3" s="8" t="s">
        <v>23</v>
      </c>
      <c r="Z3" s="15" t="s">
        <v>23</v>
      </c>
      <c r="AA3" s="8" t="s">
        <v>18</v>
      </c>
      <c r="AB3" s="15" t="s">
        <v>18</v>
      </c>
      <c r="AC3" s="8" t="s">
        <v>19</v>
      </c>
      <c r="AD3" s="15" t="s">
        <v>19</v>
      </c>
      <c r="AE3" s="8" t="s">
        <v>20</v>
      </c>
      <c r="AF3" s="15" t="s">
        <v>20</v>
      </c>
      <c r="AG3" s="8" t="s">
        <v>21</v>
      </c>
      <c r="AH3" s="15" t="s">
        <v>21</v>
      </c>
      <c r="AI3" s="8" t="s">
        <v>24</v>
      </c>
      <c r="AJ3" s="15" t="s">
        <v>24</v>
      </c>
      <c r="AK3" s="8" t="s">
        <v>16</v>
      </c>
      <c r="AL3" s="15" t="s">
        <v>16</v>
      </c>
      <c r="AM3" s="8" t="s">
        <v>23</v>
      </c>
      <c r="AN3" s="15" t="s">
        <v>23</v>
      </c>
      <c r="AO3" s="8" t="s">
        <v>18</v>
      </c>
      <c r="AP3" s="15" t="s">
        <v>18</v>
      </c>
      <c r="AQ3" s="8" t="s">
        <v>25</v>
      </c>
      <c r="AR3" s="15" t="s">
        <v>25</v>
      </c>
      <c r="AS3" s="8" t="s">
        <v>26</v>
      </c>
      <c r="AT3" s="15" t="s">
        <v>26</v>
      </c>
      <c r="AU3" s="8" t="s">
        <v>21</v>
      </c>
      <c r="AV3" s="15" t="s">
        <v>21</v>
      </c>
      <c r="AW3" s="8" t="s">
        <v>24</v>
      </c>
      <c r="AX3" s="15" t="s">
        <v>24</v>
      </c>
      <c r="AY3" s="8" t="s">
        <v>16</v>
      </c>
      <c r="AZ3" s="15" t="s">
        <v>16</v>
      </c>
      <c r="BA3" s="8" t="s">
        <v>23</v>
      </c>
      <c r="BB3" s="15" t="s">
        <v>23</v>
      </c>
      <c r="BC3" s="8" t="s">
        <v>18</v>
      </c>
      <c r="BD3" s="15" t="s">
        <v>18</v>
      </c>
      <c r="BE3" s="8" t="s">
        <v>19</v>
      </c>
      <c r="BF3" s="15" t="s">
        <v>19</v>
      </c>
      <c r="BG3" s="8" t="s">
        <v>20</v>
      </c>
      <c r="BH3" s="15" t="s">
        <v>20</v>
      </c>
      <c r="BI3" s="8" t="s">
        <v>21</v>
      </c>
      <c r="BJ3" s="15" t="s">
        <v>21</v>
      </c>
      <c r="BK3" s="8" t="s">
        <v>24</v>
      </c>
      <c r="BL3" s="15" t="s">
        <v>24</v>
      </c>
      <c r="BM3" s="8" t="s">
        <v>16</v>
      </c>
      <c r="BN3" s="15" t="s">
        <v>16</v>
      </c>
      <c r="BO3" s="8" t="s">
        <v>23</v>
      </c>
      <c r="BP3" s="15" t="s">
        <v>23</v>
      </c>
      <c r="BQ3" s="8" t="s">
        <v>18</v>
      </c>
      <c r="BR3" s="15" t="s">
        <v>18</v>
      </c>
      <c r="BS3" s="8" t="s">
        <v>19</v>
      </c>
      <c r="BT3" s="15" t="s">
        <v>19</v>
      </c>
      <c r="BU3" s="8" t="s">
        <v>20</v>
      </c>
      <c r="BV3" s="15" t="s">
        <v>20</v>
      </c>
      <c r="BW3" s="8" t="s">
        <v>21</v>
      </c>
      <c r="BX3" s="15" t="s">
        <v>21</v>
      </c>
    </row>
    <row r="4" spans="1:76">
      <c r="A4" s="95" t="s">
        <v>27</v>
      </c>
      <c r="B4" s="12" t="s">
        <v>28</v>
      </c>
      <c r="C4" s="16" t="s">
        <v>29</v>
      </c>
      <c r="D4" s="17">
        <v>42.0116487294889</v>
      </c>
      <c r="E4" s="96">
        <v>42.0116487294889</v>
      </c>
      <c r="F4" s="18">
        <v>6913.88142933903</v>
      </c>
      <c r="G4" t="s">
        <v>30</v>
      </c>
      <c r="H4" t="e">
        <f>F4*G4</f>
        <v>#VALUE!</v>
      </c>
      <c r="I4" t="s">
        <v>30</v>
      </c>
      <c r="J4" t="e">
        <f>F4*I4</f>
        <v>#VALUE!</v>
      </c>
      <c r="K4">
        <v>2</v>
      </c>
      <c r="L4">
        <f>K4*F4</f>
        <v>13827.7628586781</v>
      </c>
      <c r="M4" t="s">
        <v>30</v>
      </c>
      <c r="N4" t="e">
        <f>M4*F4</f>
        <v>#VALUE!</v>
      </c>
      <c r="O4" t="s">
        <v>30</v>
      </c>
      <c r="P4" t="e">
        <f>O4*F4</f>
        <v>#VALUE!</v>
      </c>
      <c r="Q4" t="s">
        <v>30</v>
      </c>
      <c r="R4" t="e">
        <f>Q4*F4</f>
        <v>#VALUE!</v>
      </c>
      <c r="S4" t="s">
        <v>30</v>
      </c>
      <c r="T4" t="e">
        <f>S4*F4</f>
        <v>#VALUE!</v>
      </c>
      <c r="U4" t="s">
        <v>30</v>
      </c>
      <c r="V4" t="e">
        <f>U4*F4</f>
        <v>#VALUE!</v>
      </c>
      <c r="W4" t="s">
        <v>30</v>
      </c>
      <c r="X4" t="e">
        <f>W4*F4</f>
        <v>#VALUE!</v>
      </c>
      <c r="Y4" t="s">
        <v>30</v>
      </c>
      <c r="Z4" t="e">
        <f>Y4*F4</f>
        <v>#VALUE!</v>
      </c>
      <c r="AA4" t="s">
        <v>30</v>
      </c>
      <c r="AB4" t="e">
        <f>AA4*F4</f>
        <v>#VALUE!</v>
      </c>
      <c r="AC4" t="s">
        <v>30</v>
      </c>
      <c r="AD4" t="e">
        <f>AC4*F4</f>
        <v>#VALUE!</v>
      </c>
      <c r="AE4" t="s">
        <v>30</v>
      </c>
      <c r="AF4" t="e">
        <f>AE4*F4</f>
        <v>#VALUE!</v>
      </c>
      <c r="AG4" t="s">
        <v>30</v>
      </c>
      <c r="AH4" t="e">
        <f>AG4*F4</f>
        <v>#VALUE!</v>
      </c>
      <c r="AI4" t="s">
        <v>30</v>
      </c>
      <c r="AJ4" t="e">
        <f>AI4*F4</f>
        <v>#VALUE!</v>
      </c>
      <c r="AK4" t="s">
        <v>30</v>
      </c>
      <c r="AL4" t="e">
        <f>AK4*F4</f>
        <v>#VALUE!</v>
      </c>
      <c r="AM4" t="s">
        <v>30</v>
      </c>
      <c r="AN4" t="e">
        <f>AM4*F4</f>
        <v>#VALUE!</v>
      </c>
      <c r="AO4" t="s">
        <v>30</v>
      </c>
      <c r="AP4" t="e">
        <f>AO4*F4</f>
        <v>#VALUE!</v>
      </c>
      <c r="AQ4" t="s">
        <v>30</v>
      </c>
      <c r="AR4" t="e">
        <f>AQ4*F4</f>
        <v>#VALUE!</v>
      </c>
      <c r="AS4" t="s">
        <v>30</v>
      </c>
      <c r="AT4" t="e">
        <f>AS4*F4</f>
        <v>#VALUE!</v>
      </c>
      <c r="AU4" t="s">
        <v>30</v>
      </c>
      <c r="AV4" t="e">
        <f>AU4*F4</f>
        <v>#VALUE!</v>
      </c>
      <c r="AW4" t="s">
        <v>30</v>
      </c>
      <c r="AX4" t="e">
        <f>AW4*F4</f>
        <v>#VALUE!</v>
      </c>
      <c r="AY4" t="s">
        <v>30</v>
      </c>
      <c r="AZ4" t="e">
        <f>AY4*F4</f>
        <v>#VALUE!</v>
      </c>
      <c r="BA4" t="s">
        <v>30</v>
      </c>
      <c r="BB4" t="e">
        <f>BA4*F4</f>
        <v>#VALUE!</v>
      </c>
      <c r="BC4" t="s">
        <v>30</v>
      </c>
      <c r="BD4" t="e">
        <f>BC4*F4</f>
        <v>#VALUE!</v>
      </c>
      <c r="BE4" t="s">
        <v>30</v>
      </c>
      <c r="BF4" t="e">
        <f>BE4*F4</f>
        <v>#VALUE!</v>
      </c>
      <c r="BG4" t="s">
        <v>30</v>
      </c>
      <c r="BH4" t="e">
        <f>BG4*F4</f>
        <v>#VALUE!</v>
      </c>
      <c r="BI4" t="s">
        <v>30</v>
      </c>
      <c r="BJ4" t="e">
        <f>BI4*F4</f>
        <v>#VALUE!</v>
      </c>
      <c r="BK4" t="s">
        <v>30</v>
      </c>
      <c r="BL4" t="e">
        <f>BK4*F4</f>
        <v>#VALUE!</v>
      </c>
      <c r="BM4" t="s">
        <v>30</v>
      </c>
      <c r="BN4" t="e">
        <f>BM4*F4</f>
        <v>#VALUE!</v>
      </c>
      <c r="BO4" t="s">
        <v>30</v>
      </c>
      <c r="BP4" t="e">
        <f>BO4*F4</f>
        <v>#VALUE!</v>
      </c>
      <c r="BQ4" t="s">
        <v>30</v>
      </c>
      <c r="BR4" t="e">
        <f>BQ4*F4</f>
        <v>#VALUE!</v>
      </c>
      <c r="BS4" t="s">
        <v>30</v>
      </c>
      <c r="BT4" t="e">
        <f>BS4*F4</f>
        <v>#VALUE!</v>
      </c>
      <c r="BU4" t="s">
        <v>30</v>
      </c>
      <c r="BV4" t="e">
        <f>BU4*F4</f>
        <v>#VALUE!</v>
      </c>
      <c r="BW4" t="s">
        <v>30</v>
      </c>
      <c r="BX4" t="e">
        <f>BW4*F4</f>
        <v>#VALUE!</v>
      </c>
    </row>
    <row r="5" spans="1:76">
      <c r="A5" s="97"/>
      <c r="B5" s="12" t="s">
        <v>31</v>
      </c>
      <c r="C5" s="16" t="s">
        <v>29</v>
      </c>
      <c r="D5" s="17">
        <v>42.0116487294889</v>
      </c>
      <c r="E5" s="96">
        <v>42.0116487294889</v>
      </c>
      <c r="F5" s="18">
        <v>6913.88142933903</v>
      </c>
      <c r="G5" t="s">
        <v>30</v>
      </c>
      <c r="H5" t="e">
        <f t="shared" ref="H5:H36" si="0">F5*G5</f>
        <v>#VALUE!</v>
      </c>
      <c r="I5" t="s">
        <v>30</v>
      </c>
      <c r="J5" t="e">
        <f t="shared" ref="J5:J20" si="1">F5*I5</f>
        <v>#VALUE!</v>
      </c>
      <c r="K5" t="s">
        <v>30</v>
      </c>
      <c r="L5" t="e">
        <f t="shared" ref="L5:L36" si="2">K5*F5</f>
        <v>#VALUE!</v>
      </c>
      <c r="M5" t="s">
        <v>30</v>
      </c>
      <c r="N5" t="e">
        <f t="shared" ref="N5:N36" si="3">M5*F5</f>
        <v>#VALUE!</v>
      </c>
      <c r="O5" t="s">
        <v>30</v>
      </c>
      <c r="P5" t="e">
        <f t="shared" ref="P5:P36" si="4">O5*F5</f>
        <v>#VALUE!</v>
      </c>
      <c r="Q5" t="s">
        <v>30</v>
      </c>
      <c r="R5" t="e">
        <f t="shared" ref="R5:R36" si="5">Q5*F5</f>
        <v>#VALUE!</v>
      </c>
      <c r="S5" t="s">
        <v>30</v>
      </c>
      <c r="T5" t="e">
        <f t="shared" ref="T5:T36" si="6">S5*F5</f>
        <v>#VALUE!</v>
      </c>
      <c r="U5" t="s">
        <v>30</v>
      </c>
      <c r="V5" t="e">
        <f t="shared" ref="V5:V36" si="7">U5*F5</f>
        <v>#VALUE!</v>
      </c>
      <c r="W5" t="s">
        <v>30</v>
      </c>
      <c r="X5" t="e">
        <f t="shared" ref="X5:X36" si="8">W5*F5</f>
        <v>#VALUE!</v>
      </c>
      <c r="Y5" t="s">
        <v>30</v>
      </c>
      <c r="Z5" t="e">
        <f t="shared" ref="Z5:Z36" si="9">Y5*F5</f>
        <v>#VALUE!</v>
      </c>
      <c r="AA5" t="s">
        <v>30</v>
      </c>
      <c r="AB5" t="e">
        <f t="shared" ref="AB5:AB36" si="10">AA5*F5</f>
        <v>#VALUE!</v>
      </c>
      <c r="AC5" t="s">
        <v>30</v>
      </c>
      <c r="AD5" t="e">
        <f t="shared" ref="AD5:AD36" si="11">AC5*F5</f>
        <v>#VALUE!</v>
      </c>
      <c r="AE5" t="s">
        <v>30</v>
      </c>
      <c r="AF5" t="e">
        <f t="shared" ref="AF5:AF36" si="12">AE5*F5</f>
        <v>#VALUE!</v>
      </c>
      <c r="AG5" t="s">
        <v>30</v>
      </c>
      <c r="AH5" t="e">
        <f t="shared" ref="AH5:AH36" si="13">AG5*F5</f>
        <v>#VALUE!</v>
      </c>
      <c r="AI5" t="s">
        <v>30</v>
      </c>
      <c r="AJ5" t="e">
        <f t="shared" ref="AJ5:AJ36" si="14">AI5*F5</f>
        <v>#VALUE!</v>
      </c>
      <c r="AK5" t="s">
        <v>30</v>
      </c>
      <c r="AL5" t="e">
        <f t="shared" ref="AL5:AL36" si="15">AK5*F5</f>
        <v>#VALUE!</v>
      </c>
      <c r="AM5" t="s">
        <v>30</v>
      </c>
      <c r="AN5" t="e">
        <f t="shared" ref="AN5:AN36" si="16">AM5*F5</f>
        <v>#VALUE!</v>
      </c>
      <c r="AO5">
        <v>2</v>
      </c>
      <c r="AP5">
        <f t="shared" ref="AP5:AP36" si="17">AO5*F5</f>
        <v>13827.7628586781</v>
      </c>
      <c r="AQ5" t="s">
        <v>30</v>
      </c>
      <c r="AR5" t="e">
        <f t="shared" ref="AR5:AR36" si="18">AQ5*F5</f>
        <v>#VALUE!</v>
      </c>
      <c r="AS5" t="s">
        <v>30</v>
      </c>
      <c r="AT5" t="e">
        <f t="shared" ref="AT5:AT36" si="19">AS5*F5</f>
        <v>#VALUE!</v>
      </c>
      <c r="AU5" t="s">
        <v>30</v>
      </c>
      <c r="AV5" t="e">
        <f t="shared" ref="AV5:AV36" si="20">AU5*F5</f>
        <v>#VALUE!</v>
      </c>
      <c r="AW5" t="s">
        <v>30</v>
      </c>
      <c r="AX5" t="e">
        <f t="shared" ref="AX5:AX36" si="21">AW5*F5</f>
        <v>#VALUE!</v>
      </c>
      <c r="AY5" t="s">
        <v>30</v>
      </c>
      <c r="AZ5" t="e">
        <f t="shared" ref="AZ5:AZ36" si="22">AY5*F5</f>
        <v>#VALUE!</v>
      </c>
      <c r="BA5" t="s">
        <v>30</v>
      </c>
      <c r="BB5" t="e">
        <f t="shared" ref="BB5:BB36" si="23">BA5*F5</f>
        <v>#VALUE!</v>
      </c>
      <c r="BC5" t="s">
        <v>30</v>
      </c>
      <c r="BD5" t="e">
        <f t="shared" ref="BD5:BD36" si="24">BC5*F5</f>
        <v>#VALUE!</v>
      </c>
      <c r="BE5" t="s">
        <v>30</v>
      </c>
      <c r="BF5" t="e">
        <f t="shared" ref="BF5:BF36" si="25">BE5*F5</f>
        <v>#VALUE!</v>
      </c>
      <c r="BG5" t="s">
        <v>30</v>
      </c>
      <c r="BH5" t="e">
        <f t="shared" ref="BH5:BH36" si="26">BG5*F5</f>
        <v>#VALUE!</v>
      </c>
      <c r="BI5" t="s">
        <v>30</v>
      </c>
      <c r="BJ5" t="e">
        <f t="shared" ref="BJ5:BJ36" si="27">BI5*F5</f>
        <v>#VALUE!</v>
      </c>
      <c r="BK5" t="s">
        <v>30</v>
      </c>
      <c r="BL5" t="e">
        <f t="shared" ref="BL5:BL36" si="28">BK5*F5</f>
        <v>#VALUE!</v>
      </c>
      <c r="BM5" t="s">
        <v>30</v>
      </c>
      <c r="BN5" t="e">
        <f t="shared" ref="BN5:BN36" si="29">BM5*F5</f>
        <v>#VALUE!</v>
      </c>
      <c r="BO5" t="s">
        <v>30</v>
      </c>
      <c r="BP5" t="e">
        <f t="shared" ref="BP5:BP36" si="30">BO5*F5</f>
        <v>#VALUE!</v>
      </c>
      <c r="BQ5" t="s">
        <v>30</v>
      </c>
      <c r="BR5" t="e">
        <f t="shared" ref="BR5:BR36" si="31">BQ5*F5</f>
        <v>#VALUE!</v>
      </c>
      <c r="BS5" t="s">
        <v>30</v>
      </c>
      <c r="BT5" t="e">
        <f t="shared" ref="BT5:BT36" si="32">BS5*F5</f>
        <v>#VALUE!</v>
      </c>
      <c r="BU5" t="s">
        <v>30</v>
      </c>
      <c r="BV5" t="e">
        <f t="shared" ref="BV5:BV36" si="33">BU5*F5</f>
        <v>#VALUE!</v>
      </c>
      <c r="BW5" t="s">
        <v>30</v>
      </c>
      <c r="BX5" t="e">
        <f t="shared" ref="BX5:BX36" si="34">BW5*F5</f>
        <v>#VALUE!</v>
      </c>
    </row>
    <row r="6" spans="1:76">
      <c r="A6" s="98" t="s">
        <v>32</v>
      </c>
      <c r="B6" s="12" t="s">
        <v>33</v>
      </c>
      <c r="C6" s="16" t="s">
        <v>29</v>
      </c>
      <c r="D6" s="17">
        <v>24.6857103796294</v>
      </c>
      <c r="E6" s="96">
        <v>24.6857103796294</v>
      </c>
      <c r="F6" s="18">
        <v>2056.90857171465</v>
      </c>
      <c r="G6" t="s">
        <v>30</v>
      </c>
      <c r="H6" t="e">
        <f t="shared" si="0"/>
        <v>#VALUE!</v>
      </c>
      <c r="I6" t="s">
        <v>30</v>
      </c>
      <c r="J6" t="e">
        <f t="shared" si="1"/>
        <v>#VALUE!</v>
      </c>
      <c r="K6" t="s">
        <v>30</v>
      </c>
      <c r="L6" t="e">
        <f t="shared" si="2"/>
        <v>#VALUE!</v>
      </c>
      <c r="M6" t="s">
        <v>30</v>
      </c>
      <c r="N6" t="e">
        <f t="shared" si="3"/>
        <v>#VALUE!</v>
      </c>
      <c r="O6" t="s">
        <v>30</v>
      </c>
      <c r="P6" t="e">
        <f t="shared" si="4"/>
        <v>#VALUE!</v>
      </c>
      <c r="Q6" t="s">
        <v>30</v>
      </c>
      <c r="R6" t="e">
        <f t="shared" si="5"/>
        <v>#VALUE!</v>
      </c>
      <c r="S6" t="s">
        <v>30</v>
      </c>
      <c r="T6" t="e">
        <f t="shared" si="6"/>
        <v>#VALUE!</v>
      </c>
      <c r="U6" t="s">
        <v>30</v>
      </c>
      <c r="V6" t="e">
        <f t="shared" si="7"/>
        <v>#VALUE!</v>
      </c>
      <c r="W6" t="s">
        <v>30</v>
      </c>
      <c r="X6" t="e">
        <f t="shared" si="8"/>
        <v>#VALUE!</v>
      </c>
      <c r="Y6" t="s">
        <v>30</v>
      </c>
      <c r="Z6" t="e">
        <f t="shared" si="9"/>
        <v>#VALUE!</v>
      </c>
      <c r="AA6" t="s">
        <v>30</v>
      </c>
      <c r="AB6" t="e">
        <f t="shared" si="10"/>
        <v>#VALUE!</v>
      </c>
      <c r="AC6" t="s">
        <v>30</v>
      </c>
      <c r="AD6" t="e">
        <f t="shared" si="11"/>
        <v>#VALUE!</v>
      </c>
      <c r="AE6" t="s">
        <v>30</v>
      </c>
      <c r="AF6" t="e">
        <f t="shared" si="12"/>
        <v>#VALUE!</v>
      </c>
      <c r="AG6" t="s">
        <v>30</v>
      </c>
      <c r="AH6" t="e">
        <f t="shared" si="13"/>
        <v>#VALUE!</v>
      </c>
      <c r="AI6" t="s">
        <v>30</v>
      </c>
      <c r="AJ6" t="e">
        <f t="shared" si="14"/>
        <v>#VALUE!</v>
      </c>
      <c r="AK6" t="s">
        <v>30</v>
      </c>
      <c r="AL6" t="e">
        <f t="shared" si="15"/>
        <v>#VALUE!</v>
      </c>
      <c r="AM6" t="s">
        <v>30</v>
      </c>
      <c r="AN6" t="e">
        <f t="shared" si="16"/>
        <v>#VALUE!</v>
      </c>
      <c r="AO6" t="s">
        <v>30</v>
      </c>
      <c r="AP6" t="e">
        <f t="shared" si="17"/>
        <v>#VALUE!</v>
      </c>
      <c r="AQ6" t="s">
        <v>30</v>
      </c>
      <c r="AR6" t="e">
        <f t="shared" si="18"/>
        <v>#VALUE!</v>
      </c>
      <c r="AS6" t="s">
        <v>30</v>
      </c>
      <c r="AT6" t="e">
        <f t="shared" si="19"/>
        <v>#VALUE!</v>
      </c>
      <c r="AU6" t="s">
        <v>30</v>
      </c>
      <c r="AV6" t="e">
        <f t="shared" si="20"/>
        <v>#VALUE!</v>
      </c>
      <c r="AW6" t="s">
        <v>30</v>
      </c>
      <c r="AX6" t="e">
        <f t="shared" si="21"/>
        <v>#VALUE!</v>
      </c>
      <c r="AY6" t="s">
        <v>30</v>
      </c>
      <c r="AZ6" t="e">
        <f t="shared" si="22"/>
        <v>#VALUE!</v>
      </c>
      <c r="BA6" t="s">
        <v>30</v>
      </c>
      <c r="BB6" t="e">
        <f t="shared" si="23"/>
        <v>#VALUE!</v>
      </c>
      <c r="BC6">
        <v>2</v>
      </c>
      <c r="BD6">
        <f t="shared" si="24"/>
        <v>4113.8171434293</v>
      </c>
      <c r="BE6" t="s">
        <v>30</v>
      </c>
      <c r="BF6" t="e">
        <f t="shared" si="25"/>
        <v>#VALUE!</v>
      </c>
      <c r="BG6" t="s">
        <v>30</v>
      </c>
      <c r="BH6" t="e">
        <f t="shared" si="26"/>
        <v>#VALUE!</v>
      </c>
      <c r="BI6" t="s">
        <v>30</v>
      </c>
      <c r="BJ6" t="e">
        <f t="shared" si="27"/>
        <v>#VALUE!</v>
      </c>
      <c r="BK6" t="s">
        <v>30</v>
      </c>
      <c r="BL6" t="e">
        <f t="shared" si="28"/>
        <v>#VALUE!</v>
      </c>
      <c r="BM6" t="s">
        <v>30</v>
      </c>
      <c r="BN6" t="e">
        <f t="shared" si="29"/>
        <v>#VALUE!</v>
      </c>
      <c r="BO6" t="s">
        <v>30</v>
      </c>
      <c r="BP6" t="e">
        <f t="shared" si="30"/>
        <v>#VALUE!</v>
      </c>
      <c r="BQ6" t="s">
        <v>30</v>
      </c>
      <c r="BR6" t="e">
        <f t="shared" si="31"/>
        <v>#VALUE!</v>
      </c>
      <c r="BS6" t="s">
        <v>30</v>
      </c>
      <c r="BT6" t="e">
        <f t="shared" si="32"/>
        <v>#VALUE!</v>
      </c>
      <c r="BU6" t="s">
        <v>30</v>
      </c>
      <c r="BV6" t="e">
        <f t="shared" si="33"/>
        <v>#VALUE!</v>
      </c>
      <c r="BW6" t="s">
        <v>30</v>
      </c>
      <c r="BX6" t="e">
        <f t="shared" si="34"/>
        <v>#VALUE!</v>
      </c>
    </row>
    <row r="7" spans="2:76">
      <c r="B7" s="12" t="s">
        <v>34</v>
      </c>
      <c r="C7" s="16" t="s">
        <v>29</v>
      </c>
      <c r="D7" s="17">
        <v>24.6857103796294</v>
      </c>
      <c r="E7" s="96">
        <v>24.6857103796294</v>
      </c>
      <c r="F7" s="18">
        <v>2056.90857171465</v>
      </c>
      <c r="G7" t="s">
        <v>30</v>
      </c>
      <c r="H7" t="e">
        <f t="shared" si="0"/>
        <v>#VALUE!</v>
      </c>
      <c r="I7" t="s">
        <v>30</v>
      </c>
      <c r="J7" t="e">
        <f t="shared" si="1"/>
        <v>#VALUE!</v>
      </c>
      <c r="K7" t="s">
        <v>30</v>
      </c>
      <c r="L7" t="e">
        <f t="shared" si="2"/>
        <v>#VALUE!</v>
      </c>
      <c r="M7" t="s">
        <v>30</v>
      </c>
      <c r="N7" t="e">
        <f t="shared" si="3"/>
        <v>#VALUE!</v>
      </c>
      <c r="O7" t="s">
        <v>30</v>
      </c>
      <c r="P7" t="e">
        <f t="shared" si="4"/>
        <v>#VALUE!</v>
      </c>
      <c r="Q7" t="s">
        <v>30</v>
      </c>
      <c r="R7" t="e">
        <f t="shared" si="5"/>
        <v>#VALUE!</v>
      </c>
      <c r="S7" t="s">
        <v>30</v>
      </c>
      <c r="T7" t="e">
        <f t="shared" si="6"/>
        <v>#VALUE!</v>
      </c>
      <c r="U7">
        <v>2</v>
      </c>
      <c r="V7">
        <f t="shared" si="7"/>
        <v>4113.8171434293</v>
      </c>
      <c r="W7" t="s">
        <v>30</v>
      </c>
      <c r="X7" t="e">
        <f t="shared" si="8"/>
        <v>#VALUE!</v>
      </c>
      <c r="Y7" t="s">
        <v>30</v>
      </c>
      <c r="Z7" t="e">
        <f t="shared" si="9"/>
        <v>#VALUE!</v>
      </c>
      <c r="AA7" t="s">
        <v>30</v>
      </c>
      <c r="AB7" t="e">
        <f t="shared" si="10"/>
        <v>#VALUE!</v>
      </c>
      <c r="AC7" t="s">
        <v>30</v>
      </c>
      <c r="AD7" t="e">
        <f t="shared" si="11"/>
        <v>#VALUE!</v>
      </c>
      <c r="AE7" t="s">
        <v>30</v>
      </c>
      <c r="AF7" t="e">
        <f t="shared" si="12"/>
        <v>#VALUE!</v>
      </c>
      <c r="AG7" t="s">
        <v>30</v>
      </c>
      <c r="AH7" t="e">
        <f t="shared" si="13"/>
        <v>#VALUE!</v>
      </c>
      <c r="AI7" t="s">
        <v>30</v>
      </c>
      <c r="AJ7" t="e">
        <f t="shared" si="14"/>
        <v>#VALUE!</v>
      </c>
      <c r="AK7" t="s">
        <v>30</v>
      </c>
      <c r="AL7" t="e">
        <f t="shared" si="15"/>
        <v>#VALUE!</v>
      </c>
      <c r="AM7">
        <v>2</v>
      </c>
      <c r="AN7">
        <f t="shared" si="16"/>
        <v>4113.8171434293</v>
      </c>
      <c r="AO7" t="s">
        <v>30</v>
      </c>
      <c r="AP7" t="e">
        <f t="shared" si="17"/>
        <v>#VALUE!</v>
      </c>
      <c r="AQ7" t="s">
        <v>30</v>
      </c>
      <c r="AR7" t="e">
        <f t="shared" si="18"/>
        <v>#VALUE!</v>
      </c>
      <c r="AS7" t="s">
        <v>30</v>
      </c>
      <c r="AT7" t="e">
        <f t="shared" si="19"/>
        <v>#VALUE!</v>
      </c>
      <c r="AU7" t="s">
        <v>30</v>
      </c>
      <c r="AV7" t="e">
        <f t="shared" si="20"/>
        <v>#VALUE!</v>
      </c>
      <c r="AW7" t="s">
        <v>30</v>
      </c>
      <c r="AX7" t="e">
        <f t="shared" si="21"/>
        <v>#VALUE!</v>
      </c>
      <c r="AY7" t="s">
        <v>30</v>
      </c>
      <c r="AZ7" t="e">
        <f t="shared" si="22"/>
        <v>#VALUE!</v>
      </c>
      <c r="BA7">
        <v>4</v>
      </c>
      <c r="BB7">
        <f t="shared" si="23"/>
        <v>8227.6342868586</v>
      </c>
      <c r="BC7" t="s">
        <v>30</v>
      </c>
      <c r="BD7" t="e">
        <f t="shared" si="24"/>
        <v>#VALUE!</v>
      </c>
      <c r="BE7" t="s">
        <v>30</v>
      </c>
      <c r="BF7" t="e">
        <f t="shared" si="25"/>
        <v>#VALUE!</v>
      </c>
      <c r="BG7" t="s">
        <v>30</v>
      </c>
      <c r="BH7" t="e">
        <f t="shared" si="26"/>
        <v>#VALUE!</v>
      </c>
      <c r="BI7" t="s">
        <v>30</v>
      </c>
      <c r="BJ7" t="e">
        <f t="shared" si="27"/>
        <v>#VALUE!</v>
      </c>
      <c r="BK7" t="s">
        <v>30</v>
      </c>
      <c r="BL7" t="e">
        <f t="shared" si="28"/>
        <v>#VALUE!</v>
      </c>
      <c r="BM7" t="s">
        <v>30</v>
      </c>
      <c r="BN7" t="e">
        <f t="shared" si="29"/>
        <v>#VALUE!</v>
      </c>
      <c r="BO7" t="s">
        <v>30</v>
      </c>
      <c r="BP7" t="e">
        <f t="shared" si="30"/>
        <v>#VALUE!</v>
      </c>
      <c r="BQ7" t="s">
        <v>30</v>
      </c>
      <c r="BR7" t="e">
        <f t="shared" si="31"/>
        <v>#VALUE!</v>
      </c>
      <c r="BS7" t="s">
        <v>30</v>
      </c>
      <c r="BT7" t="e">
        <f t="shared" si="32"/>
        <v>#VALUE!</v>
      </c>
      <c r="BU7" t="s">
        <v>30</v>
      </c>
      <c r="BV7" t="e">
        <f t="shared" si="33"/>
        <v>#VALUE!</v>
      </c>
      <c r="BW7" t="s">
        <v>30</v>
      </c>
      <c r="BX7" t="e">
        <f t="shared" si="34"/>
        <v>#VALUE!</v>
      </c>
    </row>
    <row r="8" spans="2:76">
      <c r="B8" s="12" t="s">
        <v>35</v>
      </c>
      <c r="C8" s="16" t="s">
        <v>29</v>
      </c>
      <c r="D8" s="12">
        <v>22.7395253415612</v>
      </c>
      <c r="E8" s="16">
        <v>22.7395253415612</v>
      </c>
      <c r="F8" s="12">
        <v>1705.69169072669</v>
      </c>
      <c r="G8" t="s">
        <v>30</v>
      </c>
      <c r="H8" t="e">
        <f t="shared" si="0"/>
        <v>#VALUE!</v>
      </c>
      <c r="I8" t="s">
        <v>30</v>
      </c>
      <c r="J8" t="e">
        <f t="shared" si="1"/>
        <v>#VALUE!</v>
      </c>
      <c r="K8" t="s">
        <v>30</v>
      </c>
      <c r="L8" t="e">
        <f t="shared" si="2"/>
        <v>#VALUE!</v>
      </c>
      <c r="M8" t="s">
        <v>30</v>
      </c>
      <c r="N8" t="e">
        <f t="shared" si="3"/>
        <v>#VALUE!</v>
      </c>
      <c r="O8" t="s">
        <v>30</v>
      </c>
      <c r="P8" t="e">
        <f t="shared" si="4"/>
        <v>#VALUE!</v>
      </c>
      <c r="Q8" t="s">
        <v>30</v>
      </c>
      <c r="R8" t="e">
        <f t="shared" si="5"/>
        <v>#VALUE!</v>
      </c>
      <c r="S8" t="s">
        <v>30</v>
      </c>
      <c r="T8" t="e">
        <f t="shared" si="6"/>
        <v>#VALUE!</v>
      </c>
      <c r="U8" t="s">
        <v>30</v>
      </c>
      <c r="V8" t="e">
        <f t="shared" si="7"/>
        <v>#VALUE!</v>
      </c>
      <c r="W8" t="s">
        <v>30</v>
      </c>
      <c r="X8" t="e">
        <f t="shared" si="8"/>
        <v>#VALUE!</v>
      </c>
      <c r="Y8" t="s">
        <v>30</v>
      </c>
      <c r="Z8" t="e">
        <f t="shared" si="9"/>
        <v>#VALUE!</v>
      </c>
      <c r="AA8" t="s">
        <v>30</v>
      </c>
      <c r="AB8" t="e">
        <f t="shared" si="10"/>
        <v>#VALUE!</v>
      </c>
      <c r="AC8" t="s">
        <v>30</v>
      </c>
      <c r="AD8" t="e">
        <f t="shared" si="11"/>
        <v>#VALUE!</v>
      </c>
      <c r="AE8" t="s">
        <v>30</v>
      </c>
      <c r="AF8" t="e">
        <f t="shared" si="12"/>
        <v>#VALUE!</v>
      </c>
      <c r="AG8" t="s">
        <v>30</v>
      </c>
      <c r="AH8" t="e">
        <f t="shared" si="13"/>
        <v>#VALUE!</v>
      </c>
      <c r="AI8" t="s">
        <v>30</v>
      </c>
      <c r="AJ8" t="e">
        <f t="shared" si="14"/>
        <v>#VALUE!</v>
      </c>
      <c r="AK8" t="s">
        <v>30</v>
      </c>
      <c r="AL8" t="e">
        <f t="shared" si="15"/>
        <v>#VALUE!</v>
      </c>
      <c r="AM8" t="s">
        <v>30</v>
      </c>
      <c r="AN8" t="e">
        <f t="shared" si="16"/>
        <v>#VALUE!</v>
      </c>
      <c r="AO8">
        <v>2</v>
      </c>
      <c r="AP8">
        <f t="shared" si="17"/>
        <v>3411.38338145338</v>
      </c>
      <c r="AQ8" t="s">
        <v>30</v>
      </c>
      <c r="AR8" t="e">
        <f t="shared" si="18"/>
        <v>#VALUE!</v>
      </c>
      <c r="AS8" t="s">
        <v>30</v>
      </c>
      <c r="AT8" t="e">
        <f t="shared" si="19"/>
        <v>#VALUE!</v>
      </c>
      <c r="AU8" t="s">
        <v>30</v>
      </c>
      <c r="AV8" t="e">
        <f t="shared" si="20"/>
        <v>#VALUE!</v>
      </c>
      <c r="AW8" t="s">
        <v>30</v>
      </c>
      <c r="AX8" t="e">
        <f t="shared" si="21"/>
        <v>#VALUE!</v>
      </c>
      <c r="AY8" t="s">
        <v>30</v>
      </c>
      <c r="AZ8" t="e">
        <f t="shared" si="22"/>
        <v>#VALUE!</v>
      </c>
      <c r="BA8" t="s">
        <v>30</v>
      </c>
      <c r="BB8" t="e">
        <f t="shared" si="23"/>
        <v>#VALUE!</v>
      </c>
      <c r="BC8" t="s">
        <v>30</v>
      </c>
      <c r="BD8" t="e">
        <f t="shared" si="24"/>
        <v>#VALUE!</v>
      </c>
      <c r="BE8" t="s">
        <v>30</v>
      </c>
      <c r="BF8" t="e">
        <f t="shared" si="25"/>
        <v>#VALUE!</v>
      </c>
      <c r="BG8" t="s">
        <v>30</v>
      </c>
      <c r="BH8" t="e">
        <f t="shared" si="26"/>
        <v>#VALUE!</v>
      </c>
      <c r="BI8" t="s">
        <v>30</v>
      </c>
      <c r="BJ8" t="e">
        <f t="shared" si="27"/>
        <v>#VALUE!</v>
      </c>
      <c r="BK8" t="s">
        <v>30</v>
      </c>
      <c r="BL8" t="e">
        <f t="shared" si="28"/>
        <v>#VALUE!</v>
      </c>
      <c r="BM8" t="s">
        <v>30</v>
      </c>
      <c r="BN8" t="e">
        <f t="shared" si="29"/>
        <v>#VALUE!</v>
      </c>
      <c r="BO8" t="s">
        <v>30</v>
      </c>
      <c r="BP8" t="e">
        <f t="shared" si="30"/>
        <v>#VALUE!</v>
      </c>
      <c r="BQ8" t="s">
        <v>30</v>
      </c>
      <c r="BR8" t="e">
        <f t="shared" si="31"/>
        <v>#VALUE!</v>
      </c>
      <c r="BS8">
        <v>2</v>
      </c>
      <c r="BT8">
        <f t="shared" si="32"/>
        <v>3411.38338145338</v>
      </c>
      <c r="BU8" t="s">
        <v>30</v>
      </c>
      <c r="BV8" t="e">
        <f t="shared" si="33"/>
        <v>#VALUE!</v>
      </c>
      <c r="BW8" t="s">
        <v>30</v>
      </c>
      <c r="BX8" t="e">
        <f t="shared" si="34"/>
        <v>#VALUE!</v>
      </c>
    </row>
    <row r="9" spans="2:76">
      <c r="B9" s="12" t="s">
        <v>36</v>
      </c>
      <c r="C9" s="16" t="s">
        <v>29</v>
      </c>
      <c r="D9" s="19">
        <v>22.6057619103245</v>
      </c>
      <c r="E9" s="99">
        <v>22.6057619103245</v>
      </c>
      <c r="F9" s="20">
        <v>1682.90117288367</v>
      </c>
      <c r="G9" t="s">
        <v>30</v>
      </c>
      <c r="H9" t="e">
        <f t="shared" si="0"/>
        <v>#VALUE!</v>
      </c>
      <c r="I9" t="s">
        <v>30</v>
      </c>
      <c r="J9" t="e">
        <f t="shared" si="1"/>
        <v>#VALUE!</v>
      </c>
      <c r="K9" t="s">
        <v>30</v>
      </c>
      <c r="L9" t="e">
        <f t="shared" si="2"/>
        <v>#VALUE!</v>
      </c>
      <c r="M9" t="s">
        <v>30</v>
      </c>
      <c r="N9" t="e">
        <f t="shared" si="3"/>
        <v>#VALUE!</v>
      </c>
      <c r="O9" t="s">
        <v>30</v>
      </c>
      <c r="P9" t="e">
        <f t="shared" si="4"/>
        <v>#VALUE!</v>
      </c>
      <c r="Q9" t="s">
        <v>30</v>
      </c>
      <c r="R9" t="e">
        <f t="shared" si="5"/>
        <v>#VALUE!</v>
      </c>
      <c r="S9" t="s">
        <v>30</v>
      </c>
      <c r="T9" t="e">
        <f t="shared" si="6"/>
        <v>#VALUE!</v>
      </c>
      <c r="U9" t="s">
        <v>30</v>
      </c>
      <c r="V9" t="e">
        <f t="shared" si="7"/>
        <v>#VALUE!</v>
      </c>
      <c r="W9" t="s">
        <v>30</v>
      </c>
      <c r="X9" t="e">
        <f t="shared" si="8"/>
        <v>#VALUE!</v>
      </c>
      <c r="Y9" t="s">
        <v>30</v>
      </c>
      <c r="Z9" t="e">
        <f t="shared" si="9"/>
        <v>#VALUE!</v>
      </c>
      <c r="AA9" t="s">
        <v>30</v>
      </c>
      <c r="AB9" t="e">
        <f t="shared" si="10"/>
        <v>#VALUE!</v>
      </c>
      <c r="AC9" t="s">
        <v>30</v>
      </c>
      <c r="AD9" t="e">
        <f t="shared" si="11"/>
        <v>#VALUE!</v>
      </c>
      <c r="AE9" t="s">
        <v>30</v>
      </c>
      <c r="AF9" t="e">
        <f t="shared" si="12"/>
        <v>#VALUE!</v>
      </c>
      <c r="AG9" t="s">
        <v>30</v>
      </c>
      <c r="AH9" t="e">
        <f t="shared" si="13"/>
        <v>#VALUE!</v>
      </c>
      <c r="AI9" t="s">
        <v>30</v>
      </c>
      <c r="AJ9" t="e">
        <f t="shared" si="14"/>
        <v>#VALUE!</v>
      </c>
      <c r="AK9" t="s">
        <v>30</v>
      </c>
      <c r="AL9" t="e">
        <f t="shared" si="15"/>
        <v>#VALUE!</v>
      </c>
      <c r="AM9" t="s">
        <v>30</v>
      </c>
      <c r="AN9" t="e">
        <f t="shared" si="16"/>
        <v>#VALUE!</v>
      </c>
      <c r="AO9" t="s">
        <v>30</v>
      </c>
      <c r="AP9" t="e">
        <f t="shared" si="17"/>
        <v>#VALUE!</v>
      </c>
      <c r="AQ9" t="s">
        <v>30</v>
      </c>
      <c r="AR9" t="e">
        <f t="shared" si="18"/>
        <v>#VALUE!</v>
      </c>
      <c r="AS9" t="s">
        <v>30</v>
      </c>
      <c r="AT9" t="e">
        <f t="shared" si="19"/>
        <v>#VALUE!</v>
      </c>
      <c r="AU9" t="s">
        <v>30</v>
      </c>
      <c r="AV9" t="e">
        <f t="shared" si="20"/>
        <v>#VALUE!</v>
      </c>
      <c r="AW9" t="s">
        <v>30</v>
      </c>
      <c r="AX9" t="e">
        <f t="shared" si="21"/>
        <v>#VALUE!</v>
      </c>
      <c r="AY9" t="s">
        <v>30</v>
      </c>
      <c r="AZ9" t="e">
        <f t="shared" si="22"/>
        <v>#VALUE!</v>
      </c>
      <c r="BA9" t="s">
        <v>30</v>
      </c>
      <c r="BB9" t="e">
        <f t="shared" si="23"/>
        <v>#VALUE!</v>
      </c>
      <c r="BC9" t="s">
        <v>30</v>
      </c>
      <c r="BD9" t="e">
        <f t="shared" si="24"/>
        <v>#VALUE!</v>
      </c>
      <c r="BE9" t="s">
        <v>30</v>
      </c>
      <c r="BF9" t="e">
        <f t="shared" si="25"/>
        <v>#VALUE!</v>
      </c>
      <c r="BG9" t="s">
        <v>30</v>
      </c>
      <c r="BH9" t="e">
        <f t="shared" si="26"/>
        <v>#VALUE!</v>
      </c>
      <c r="BI9" t="s">
        <v>30</v>
      </c>
      <c r="BJ9" t="e">
        <f t="shared" si="27"/>
        <v>#VALUE!</v>
      </c>
      <c r="BK9" t="s">
        <v>30</v>
      </c>
      <c r="BL9" t="e">
        <f t="shared" si="28"/>
        <v>#VALUE!</v>
      </c>
      <c r="BM9" t="s">
        <v>30</v>
      </c>
      <c r="BN9" t="e">
        <f t="shared" si="29"/>
        <v>#VALUE!</v>
      </c>
      <c r="BO9" t="s">
        <v>30</v>
      </c>
      <c r="BP9" t="e">
        <f t="shared" si="30"/>
        <v>#VALUE!</v>
      </c>
      <c r="BQ9" t="s">
        <v>30</v>
      </c>
      <c r="BR9" t="e">
        <f t="shared" si="31"/>
        <v>#VALUE!</v>
      </c>
      <c r="BS9">
        <v>2</v>
      </c>
      <c r="BT9">
        <f t="shared" si="32"/>
        <v>3365.80234576734</v>
      </c>
      <c r="BU9" t="s">
        <v>30</v>
      </c>
      <c r="BV9" t="e">
        <f t="shared" si="33"/>
        <v>#VALUE!</v>
      </c>
      <c r="BW9" t="s">
        <v>30</v>
      </c>
      <c r="BX9" t="e">
        <f t="shared" si="34"/>
        <v>#VALUE!</v>
      </c>
    </row>
    <row r="10" spans="1:76">
      <c r="A10" s="98" t="s">
        <v>32</v>
      </c>
      <c r="B10" s="12" t="s">
        <v>37</v>
      </c>
      <c r="C10" s="16" t="s">
        <v>29</v>
      </c>
      <c r="D10" s="17">
        <v>24.6857103796294</v>
      </c>
      <c r="E10" s="96">
        <v>24.6857103796294</v>
      </c>
      <c r="F10" s="18">
        <v>2056.90857171465</v>
      </c>
      <c r="G10" t="s">
        <v>30</v>
      </c>
      <c r="H10" t="e">
        <f t="shared" si="0"/>
        <v>#VALUE!</v>
      </c>
      <c r="I10" t="s">
        <v>30</v>
      </c>
      <c r="J10" t="e">
        <f t="shared" si="1"/>
        <v>#VALUE!</v>
      </c>
      <c r="K10" t="s">
        <v>30</v>
      </c>
      <c r="L10" t="e">
        <f t="shared" si="2"/>
        <v>#VALUE!</v>
      </c>
      <c r="M10" t="s">
        <v>30</v>
      </c>
      <c r="N10" t="e">
        <f t="shared" si="3"/>
        <v>#VALUE!</v>
      </c>
      <c r="O10" t="s">
        <v>30</v>
      </c>
      <c r="P10" t="e">
        <f t="shared" si="4"/>
        <v>#VALUE!</v>
      </c>
      <c r="Q10" t="s">
        <v>30</v>
      </c>
      <c r="R10" t="e">
        <f t="shared" si="5"/>
        <v>#VALUE!</v>
      </c>
      <c r="S10" t="s">
        <v>30</v>
      </c>
      <c r="T10" t="e">
        <f t="shared" si="6"/>
        <v>#VALUE!</v>
      </c>
      <c r="U10" t="s">
        <v>30</v>
      </c>
      <c r="V10" t="e">
        <f t="shared" si="7"/>
        <v>#VALUE!</v>
      </c>
      <c r="W10">
        <v>2</v>
      </c>
      <c r="X10">
        <f t="shared" si="8"/>
        <v>4113.8171434293</v>
      </c>
      <c r="Y10" t="s">
        <v>30</v>
      </c>
      <c r="Z10" t="e">
        <f t="shared" si="9"/>
        <v>#VALUE!</v>
      </c>
      <c r="AA10" t="s">
        <v>30</v>
      </c>
      <c r="AB10" t="e">
        <f t="shared" si="10"/>
        <v>#VALUE!</v>
      </c>
      <c r="AC10" t="s">
        <v>30</v>
      </c>
      <c r="AD10" t="e">
        <f t="shared" si="11"/>
        <v>#VALUE!</v>
      </c>
      <c r="AE10" t="s">
        <v>30</v>
      </c>
      <c r="AF10" t="e">
        <f t="shared" si="12"/>
        <v>#VALUE!</v>
      </c>
      <c r="AG10" t="s">
        <v>30</v>
      </c>
      <c r="AH10" t="e">
        <f t="shared" si="13"/>
        <v>#VALUE!</v>
      </c>
      <c r="AI10" t="s">
        <v>30</v>
      </c>
      <c r="AJ10" t="e">
        <f t="shared" si="14"/>
        <v>#VALUE!</v>
      </c>
      <c r="AK10" t="s">
        <v>30</v>
      </c>
      <c r="AL10" t="e">
        <f t="shared" si="15"/>
        <v>#VALUE!</v>
      </c>
      <c r="AM10" t="s">
        <v>30</v>
      </c>
      <c r="AN10" t="e">
        <f t="shared" si="16"/>
        <v>#VALUE!</v>
      </c>
      <c r="AO10" t="s">
        <v>30</v>
      </c>
      <c r="AP10" t="e">
        <f t="shared" si="17"/>
        <v>#VALUE!</v>
      </c>
      <c r="AQ10" t="s">
        <v>30</v>
      </c>
      <c r="AR10" t="e">
        <f t="shared" si="18"/>
        <v>#VALUE!</v>
      </c>
      <c r="AS10" t="s">
        <v>30</v>
      </c>
      <c r="AT10" t="e">
        <f t="shared" si="19"/>
        <v>#VALUE!</v>
      </c>
      <c r="AU10" t="s">
        <v>30</v>
      </c>
      <c r="AV10" t="e">
        <f t="shared" si="20"/>
        <v>#VALUE!</v>
      </c>
      <c r="AW10" t="s">
        <v>30</v>
      </c>
      <c r="AX10" t="e">
        <f t="shared" si="21"/>
        <v>#VALUE!</v>
      </c>
      <c r="AY10" t="s">
        <v>30</v>
      </c>
      <c r="AZ10" t="e">
        <f t="shared" si="22"/>
        <v>#VALUE!</v>
      </c>
      <c r="BA10" t="s">
        <v>30</v>
      </c>
      <c r="BB10" t="e">
        <f t="shared" si="23"/>
        <v>#VALUE!</v>
      </c>
      <c r="BC10" t="s">
        <v>30</v>
      </c>
      <c r="BD10" t="e">
        <f t="shared" si="24"/>
        <v>#VALUE!</v>
      </c>
      <c r="BE10" t="s">
        <v>30</v>
      </c>
      <c r="BF10" t="e">
        <f t="shared" si="25"/>
        <v>#VALUE!</v>
      </c>
      <c r="BG10" t="s">
        <v>30</v>
      </c>
      <c r="BH10" t="e">
        <f t="shared" si="26"/>
        <v>#VALUE!</v>
      </c>
      <c r="BI10" t="s">
        <v>30</v>
      </c>
      <c r="BJ10" t="e">
        <f t="shared" si="27"/>
        <v>#VALUE!</v>
      </c>
      <c r="BK10" t="s">
        <v>30</v>
      </c>
      <c r="BL10" t="e">
        <f t="shared" si="28"/>
        <v>#VALUE!</v>
      </c>
      <c r="BM10" t="s">
        <v>30</v>
      </c>
      <c r="BN10" t="e">
        <f t="shared" si="29"/>
        <v>#VALUE!</v>
      </c>
      <c r="BO10" t="s">
        <v>30</v>
      </c>
      <c r="BP10" t="e">
        <f t="shared" si="30"/>
        <v>#VALUE!</v>
      </c>
      <c r="BQ10" t="s">
        <v>30</v>
      </c>
      <c r="BR10" t="e">
        <f t="shared" si="31"/>
        <v>#VALUE!</v>
      </c>
      <c r="BS10" t="s">
        <v>30</v>
      </c>
      <c r="BT10" t="e">
        <f t="shared" si="32"/>
        <v>#VALUE!</v>
      </c>
      <c r="BU10" t="s">
        <v>30</v>
      </c>
      <c r="BV10" t="e">
        <f t="shared" si="33"/>
        <v>#VALUE!</v>
      </c>
      <c r="BW10" t="s">
        <v>30</v>
      </c>
      <c r="BX10" t="e">
        <f t="shared" si="34"/>
        <v>#VALUE!</v>
      </c>
    </row>
    <row r="11" spans="2:76">
      <c r="B11" s="12" t="s">
        <v>38</v>
      </c>
      <c r="C11" s="16" t="s">
        <v>29</v>
      </c>
      <c r="D11" s="12">
        <v>38.9293601889191</v>
      </c>
      <c r="E11" s="16">
        <v>38.9293601889191</v>
      </c>
      <c r="F11" s="12">
        <v>5811.27087960057</v>
      </c>
      <c r="G11" t="s">
        <v>30</v>
      </c>
      <c r="H11" t="e">
        <f t="shared" si="0"/>
        <v>#VALUE!</v>
      </c>
      <c r="I11" t="s">
        <v>30</v>
      </c>
      <c r="J11" t="e">
        <f t="shared" si="1"/>
        <v>#VALUE!</v>
      </c>
      <c r="K11" t="s">
        <v>30</v>
      </c>
      <c r="L11" t="e">
        <f t="shared" si="2"/>
        <v>#VALUE!</v>
      </c>
      <c r="M11" t="s">
        <v>30</v>
      </c>
      <c r="N11" t="e">
        <f t="shared" si="3"/>
        <v>#VALUE!</v>
      </c>
      <c r="O11" t="s">
        <v>30</v>
      </c>
      <c r="P11" t="e">
        <f t="shared" si="4"/>
        <v>#VALUE!</v>
      </c>
      <c r="Q11" t="s">
        <v>30</v>
      </c>
      <c r="R11" t="e">
        <f t="shared" si="5"/>
        <v>#VALUE!</v>
      </c>
      <c r="S11">
        <v>2</v>
      </c>
      <c r="T11">
        <f t="shared" si="6"/>
        <v>11622.5417592011</v>
      </c>
      <c r="U11">
        <v>1474</v>
      </c>
      <c r="V11">
        <f t="shared" si="7"/>
        <v>8565813.27653124</v>
      </c>
      <c r="W11" t="s">
        <v>30</v>
      </c>
      <c r="X11" t="e">
        <f t="shared" si="8"/>
        <v>#VALUE!</v>
      </c>
      <c r="Y11">
        <v>4</v>
      </c>
      <c r="Z11">
        <f t="shared" si="9"/>
        <v>23245.0835184023</v>
      </c>
      <c r="AA11">
        <v>4</v>
      </c>
      <c r="AB11">
        <f t="shared" si="10"/>
        <v>23245.0835184023</v>
      </c>
      <c r="AC11" t="s">
        <v>30</v>
      </c>
      <c r="AD11" t="e">
        <f t="shared" si="11"/>
        <v>#VALUE!</v>
      </c>
      <c r="AE11" t="s">
        <v>30</v>
      </c>
      <c r="AF11" t="e">
        <f t="shared" si="12"/>
        <v>#VALUE!</v>
      </c>
      <c r="AG11">
        <v>84</v>
      </c>
      <c r="AH11">
        <f t="shared" si="13"/>
        <v>488146.753886448</v>
      </c>
      <c r="AI11" t="s">
        <v>30</v>
      </c>
      <c r="AJ11" t="e">
        <f t="shared" si="14"/>
        <v>#VALUE!</v>
      </c>
      <c r="AK11" t="s">
        <v>30</v>
      </c>
      <c r="AL11" t="e">
        <f t="shared" si="15"/>
        <v>#VALUE!</v>
      </c>
      <c r="AM11" t="s">
        <v>30</v>
      </c>
      <c r="AN11" t="e">
        <f t="shared" si="16"/>
        <v>#VALUE!</v>
      </c>
      <c r="AO11" t="s">
        <v>30</v>
      </c>
      <c r="AP11" t="e">
        <f t="shared" si="17"/>
        <v>#VALUE!</v>
      </c>
      <c r="AQ11" t="s">
        <v>30</v>
      </c>
      <c r="AR11" t="e">
        <f t="shared" si="18"/>
        <v>#VALUE!</v>
      </c>
      <c r="AS11" t="s">
        <v>30</v>
      </c>
      <c r="AT11" t="e">
        <f t="shared" si="19"/>
        <v>#VALUE!</v>
      </c>
      <c r="AU11" t="s">
        <v>30</v>
      </c>
      <c r="AV11" t="e">
        <f t="shared" si="20"/>
        <v>#VALUE!</v>
      </c>
      <c r="AW11">
        <v>2</v>
      </c>
      <c r="AX11">
        <f t="shared" si="21"/>
        <v>11622.5417592011</v>
      </c>
      <c r="AY11">
        <v>2</v>
      </c>
      <c r="AZ11">
        <f t="shared" si="22"/>
        <v>11622.5417592011</v>
      </c>
      <c r="BA11">
        <v>10</v>
      </c>
      <c r="BB11">
        <f t="shared" si="23"/>
        <v>58112.7087960057</v>
      </c>
      <c r="BC11">
        <v>2</v>
      </c>
      <c r="BD11">
        <f t="shared" si="24"/>
        <v>11622.5417592011</v>
      </c>
      <c r="BE11" t="s">
        <v>30</v>
      </c>
      <c r="BF11" t="e">
        <f t="shared" si="25"/>
        <v>#VALUE!</v>
      </c>
      <c r="BG11">
        <v>282</v>
      </c>
      <c r="BH11">
        <f t="shared" si="26"/>
        <v>1638778.38804736</v>
      </c>
      <c r="BI11" t="s">
        <v>30</v>
      </c>
      <c r="BJ11" t="e">
        <f t="shared" si="27"/>
        <v>#VALUE!</v>
      </c>
      <c r="BK11" t="s">
        <v>30</v>
      </c>
      <c r="BL11" t="e">
        <f t="shared" si="28"/>
        <v>#VALUE!</v>
      </c>
      <c r="BM11" t="s">
        <v>30</v>
      </c>
      <c r="BN11" t="e">
        <f t="shared" si="29"/>
        <v>#VALUE!</v>
      </c>
      <c r="BO11">
        <v>2</v>
      </c>
      <c r="BP11">
        <f t="shared" si="30"/>
        <v>11622.5417592011</v>
      </c>
      <c r="BQ11">
        <v>4</v>
      </c>
      <c r="BR11">
        <f t="shared" si="31"/>
        <v>23245.0835184023</v>
      </c>
      <c r="BS11">
        <v>2</v>
      </c>
      <c r="BT11">
        <f t="shared" si="32"/>
        <v>11622.5417592011</v>
      </c>
      <c r="BU11" t="s">
        <v>30</v>
      </c>
      <c r="BV11" t="e">
        <f t="shared" si="33"/>
        <v>#VALUE!</v>
      </c>
      <c r="BW11" t="s">
        <v>30</v>
      </c>
      <c r="BX11" t="e">
        <f t="shared" si="34"/>
        <v>#VALUE!</v>
      </c>
    </row>
    <row r="12" spans="2:76">
      <c r="B12" s="12" t="s">
        <v>39</v>
      </c>
      <c r="C12" s="16" t="s">
        <v>29</v>
      </c>
      <c r="D12" s="19">
        <v>52.4973094132741</v>
      </c>
      <c r="E12" s="99">
        <v>52.4973094132741</v>
      </c>
      <c r="F12" s="20">
        <v>11490.8304568186</v>
      </c>
      <c r="G12" t="s">
        <v>30</v>
      </c>
      <c r="H12" t="e">
        <f t="shared" si="0"/>
        <v>#VALUE!</v>
      </c>
      <c r="I12" t="s">
        <v>30</v>
      </c>
      <c r="J12" t="e">
        <f t="shared" si="1"/>
        <v>#VALUE!</v>
      </c>
      <c r="K12" t="s">
        <v>30</v>
      </c>
      <c r="L12" t="e">
        <f t="shared" si="2"/>
        <v>#VALUE!</v>
      </c>
      <c r="M12" t="s">
        <v>30</v>
      </c>
      <c r="N12" t="e">
        <f t="shared" si="3"/>
        <v>#VALUE!</v>
      </c>
      <c r="O12" t="s">
        <v>30</v>
      </c>
      <c r="P12" t="e">
        <f t="shared" si="4"/>
        <v>#VALUE!</v>
      </c>
      <c r="Q12" t="s">
        <v>30</v>
      </c>
      <c r="R12" t="e">
        <f t="shared" si="5"/>
        <v>#VALUE!</v>
      </c>
      <c r="S12" t="s">
        <v>30</v>
      </c>
      <c r="T12" t="e">
        <f t="shared" si="6"/>
        <v>#VALUE!</v>
      </c>
      <c r="U12">
        <v>2</v>
      </c>
      <c r="V12">
        <f t="shared" si="7"/>
        <v>22981.6609136372</v>
      </c>
      <c r="W12" t="s">
        <v>30</v>
      </c>
      <c r="X12" t="e">
        <f t="shared" si="8"/>
        <v>#VALUE!</v>
      </c>
      <c r="Y12" t="s">
        <v>30</v>
      </c>
      <c r="Z12" t="e">
        <f t="shared" si="9"/>
        <v>#VALUE!</v>
      </c>
      <c r="AA12" t="s">
        <v>30</v>
      </c>
      <c r="AB12" t="e">
        <f t="shared" si="10"/>
        <v>#VALUE!</v>
      </c>
      <c r="AC12" t="s">
        <v>30</v>
      </c>
      <c r="AD12" t="e">
        <f t="shared" si="11"/>
        <v>#VALUE!</v>
      </c>
      <c r="AE12" t="s">
        <v>30</v>
      </c>
      <c r="AF12" t="e">
        <f t="shared" si="12"/>
        <v>#VALUE!</v>
      </c>
      <c r="AG12" t="s">
        <v>30</v>
      </c>
      <c r="AH12" t="e">
        <f t="shared" si="13"/>
        <v>#VALUE!</v>
      </c>
      <c r="AI12" t="s">
        <v>30</v>
      </c>
      <c r="AJ12" t="e">
        <f t="shared" si="14"/>
        <v>#VALUE!</v>
      </c>
      <c r="AK12" t="s">
        <v>30</v>
      </c>
      <c r="AL12" t="e">
        <f t="shared" si="15"/>
        <v>#VALUE!</v>
      </c>
      <c r="AM12" t="s">
        <v>30</v>
      </c>
      <c r="AN12" t="e">
        <f t="shared" si="16"/>
        <v>#VALUE!</v>
      </c>
      <c r="AO12" t="s">
        <v>30</v>
      </c>
      <c r="AP12" t="e">
        <f t="shared" si="17"/>
        <v>#VALUE!</v>
      </c>
      <c r="AQ12" t="s">
        <v>30</v>
      </c>
      <c r="AR12" t="e">
        <f t="shared" si="18"/>
        <v>#VALUE!</v>
      </c>
      <c r="AS12" t="s">
        <v>30</v>
      </c>
      <c r="AT12" t="e">
        <f t="shared" si="19"/>
        <v>#VALUE!</v>
      </c>
      <c r="AU12" t="s">
        <v>30</v>
      </c>
      <c r="AV12" t="e">
        <f t="shared" si="20"/>
        <v>#VALUE!</v>
      </c>
      <c r="AW12" t="s">
        <v>30</v>
      </c>
      <c r="AX12" t="e">
        <f t="shared" si="21"/>
        <v>#VALUE!</v>
      </c>
      <c r="AY12" t="s">
        <v>30</v>
      </c>
      <c r="AZ12" t="e">
        <f t="shared" si="22"/>
        <v>#VALUE!</v>
      </c>
      <c r="BA12" t="s">
        <v>30</v>
      </c>
      <c r="BB12" t="e">
        <f t="shared" si="23"/>
        <v>#VALUE!</v>
      </c>
      <c r="BC12" t="s">
        <v>30</v>
      </c>
      <c r="BD12" t="e">
        <f t="shared" si="24"/>
        <v>#VALUE!</v>
      </c>
      <c r="BE12" t="s">
        <v>30</v>
      </c>
      <c r="BF12" t="e">
        <f t="shared" si="25"/>
        <v>#VALUE!</v>
      </c>
      <c r="BG12" t="s">
        <v>30</v>
      </c>
      <c r="BH12" t="e">
        <f t="shared" si="26"/>
        <v>#VALUE!</v>
      </c>
      <c r="BI12" t="s">
        <v>30</v>
      </c>
      <c r="BJ12" t="e">
        <f t="shared" si="27"/>
        <v>#VALUE!</v>
      </c>
      <c r="BK12" t="s">
        <v>30</v>
      </c>
      <c r="BL12" t="e">
        <f t="shared" si="28"/>
        <v>#VALUE!</v>
      </c>
      <c r="BM12" t="s">
        <v>30</v>
      </c>
      <c r="BN12" t="e">
        <f t="shared" si="29"/>
        <v>#VALUE!</v>
      </c>
      <c r="BO12" t="s">
        <v>30</v>
      </c>
      <c r="BP12" t="e">
        <f t="shared" si="30"/>
        <v>#VALUE!</v>
      </c>
      <c r="BQ12" t="s">
        <v>30</v>
      </c>
      <c r="BR12" t="e">
        <f t="shared" si="31"/>
        <v>#VALUE!</v>
      </c>
      <c r="BS12" t="s">
        <v>30</v>
      </c>
      <c r="BT12" t="e">
        <f t="shared" si="32"/>
        <v>#VALUE!</v>
      </c>
      <c r="BU12" t="s">
        <v>30</v>
      </c>
      <c r="BV12" t="e">
        <f t="shared" si="33"/>
        <v>#VALUE!</v>
      </c>
      <c r="BW12" t="s">
        <v>30</v>
      </c>
      <c r="BX12" t="e">
        <f t="shared" si="34"/>
        <v>#VALUE!</v>
      </c>
    </row>
    <row r="13" spans="1:76">
      <c r="A13" s="100" t="s">
        <v>32</v>
      </c>
      <c r="B13" s="12" t="s">
        <v>40</v>
      </c>
      <c r="C13" s="16" t="s">
        <v>29</v>
      </c>
      <c r="D13" s="17">
        <v>24.6857103796294</v>
      </c>
      <c r="E13" s="96">
        <v>24.6857103796294</v>
      </c>
      <c r="F13" s="18">
        <v>2056.90857171465</v>
      </c>
      <c r="G13">
        <v>2</v>
      </c>
      <c r="H13">
        <f t="shared" si="0"/>
        <v>4113.8171434293</v>
      </c>
      <c r="I13" t="s">
        <v>30</v>
      </c>
      <c r="J13" t="e">
        <f t="shared" si="1"/>
        <v>#VALUE!</v>
      </c>
      <c r="K13" t="s">
        <v>30</v>
      </c>
      <c r="L13" t="e">
        <f t="shared" si="2"/>
        <v>#VALUE!</v>
      </c>
      <c r="M13" t="s">
        <v>30</v>
      </c>
      <c r="N13" t="e">
        <f t="shared" si="3"/>
        <v>#VALUE!</v>
      </c>
      <c r="O13" t="s">
        <v>30</v>
      </c>
      <c r="P13" t="e">
        <f t="shared" si="4"/>
        <v>#VALUE!</v>
      </c>
      <c r="Q13" t="s">
        <v>30</v>
      </c>
      <c r="R13" t="e">
        <f t="shared" si="5"/>
        <v>#VALUE!</v>
      </c>
      <c r="S13" t="s">
        <v>30</v>
      </c>
      <c r="T13" t="e">
        <f t="shared" si="6"/>
        <v>#VALUE!</v>
      </c>
      <c r="U13" t="s">
        <v>30</v>
      </c>
      <c r="V13" t="e">
        <f t="shared" si="7"/>
        <v>#VALUE!</v>
      </c>
      <c r="W13">
        <v>2</v>
      </c>
      <c r="X13">
        <f t="shared" si="8"/>
        <v>4113.8171434293</v>
      </c>
      <c r="Y13" t="s">
        <v>30</v>
      </c>
      <c r="Z13" t="e">
        <f t="shared" si="9"/>
        <v>#VALUE!</v>
      </c>
      <c r="AA13" t="s">
        <v>30</v>
      </c>
      <c r="AB13" t="e">
        <f t="shared" si="10"/>
        <v>#VALUE!</v>
      </c>
      <c r="AC13" t="s">
        <v>30</v>
      </c>
      <c r="AD13" t="e">
        <f t="shared" si="11"/>
        <v>#VALUE!</v>
      </c>
      <c r="AE13" t="s">
        <v>30</v>
      </c>
      <c r="AF13" t="e">
        <f t="shared" si="12"/>
        <v>#VALUE!</v>
      </c>
      <c r="AG13" t="s">
        <v>30</v>
      </c>
      <c r="AH13" t="e">
        <f t="shared" si="13"/>
        <v>#VALUE!</v>
      </c>
      <c r="AI13">
        <v>2</v>
      </c>
      <c r="AJ13">
        <f t="shared" si="14"/>
        <v>4113.8171434293</v>
      </c>
      <c r="AK13" t="s">
        <v>30</v>
      </c>
      <c r="AL13" t="e">
        <f t="shared" si="15"/>
        <v>#VALUE!</v>
      </c>
      <c r="AM13" t="s">
        <v>30</v>
      </c>
      <c r="AN13" t="e">
        <f t="shared" si="16"/>
        <v>#VALUE!</v>
      </c>
      <c r="AO13" t="s">
        <v>30</v>
      </c>
      <c r="AP13" t="e">
        <f t="shared" si="17"/>
        <v>#VALUE!</v>
      </c>
      <c r="AQ13" t="s">
        <v>30</v>
      </c>
      <c r="AR13" t="e">
        <f t="shared" si="18"/>
        <v>#VALUE!</v>
      </c>
      <c r="AS13" t="s">
        <v>30</v>
      </c>
      <c r="AT13" t="e">
        <f t="shared" si="19"/>
        <v>#VALUE!</v>
      </c>
      <c r="AU13" t="s">
        <v>30</v>
      </c>
      <c r="AV13" t="e">
        <f t="shared" si="20"/>
        <v>#VALUE!</v>
      </c>
      <c r="AW13" t="s">
        <v>30</v>
      </c>
      <c r="AX13" t="e">
        <f t="shared" si="21"/>
        <v>#VALUE!</v>
      </c>
      <c r="AY13" t="s">
        <v>30</v>
      </c>
      <c r="AZ13" t="e">
        <f t="shared" si="22"/>
        <v>#VALUE!</v>
      </c>
      <c r="BA13" t="s">
        <v>30</v>
      </c>
      <c r="BB13" t="e">
        <f t="shared" si="23"/>
        <v>#VALUE!</v>
      </c>
      <c r="BC13" t="s">
        <v>30</v>
      </c>
      <c r="BD13" t="e">
        <f t="shared" si="24"/>
        <v>#VALUE!</v>
      </c>
      <c r="BE13" t="s">
        <v>30</v>
      </c>
      <c r="BF13" t="e">
        <f t="shared" si="25"/>
        <v>#VALUE!</v>
      </c>
      <c r="BG13" t="s">
        <v>30</v>
      </c>
      <c r="BH13" t="e">
        <f t="shared" si="26"/>
        <v>#VALUE!</v>
      </c>
      <c r="BI13" t="s">
        <v>30</v>
      </c>
      <c r="BJ13" t="e">
        <f t="shared" si="27"/>
        <v>#VALUE!</v>
      </c>
      <c r="BK13" t="s">
        <v>30</v>
      </c>
      <c r="BL13" t="e">
        <f t="shared" si="28"/>
        <v>#VALUE!</v>
      </c>
      <c r="BM13" t="s">
        <v>30</v>
      </c>
      <c r="BN13" t="e">
        <f t="shared" si="29"/>
        <v>#VALUE!</v>
      </c>
      <c r="BO13" t="s">
        <v>30</v>
      </c>
      <c r="BP13" t="e">
        <f t="shared" si="30"/>
        <v>#VALUE!</v>
      </c>
      <c r="BQ13" t="s">
        <v>30</v>
      </c>
      <c r="BR13" t="e">
        <f t="shared" si="31"/>
        <v>#VALUE!</v>
      </c>
      <c r="BS13" t="s">
        <v>30</v>
      </c>
      <c r="BT13" t="e">
        <f t="shared" si="32"/>
        <v>#VALUE!</v>
      </c>
      <c r="BU13" t="s">
        <v>30</v>
      </c>
      <c r="BV13" t="e">
        <f t="shared" si="33"/>
        <v>#VALUE!</v>
      </c>
      <c r="BW13" t="s">
        <v>30</v>
      </c>
      <c r="BX13" t="e">
        <f t="shared" si="34"/>
        <v>#VALUE!</v>
      </c>
    </row>
    <row r="14" spans="2:76">
      <c r="B14" s="12" t="s">
        <v>41</v>
      </c>
      <c r="C14" s="16" t="s">
        <v>29</v>
      </c>
      <c r="D14" s="21">
        <v>9.58881265011047</v>
      </c>
      <c r="E14" s="101">
        <v>9.58881265011047</v>
      </c>
      <c r="F14" s="21">
        <v>238.156682981289</v>
      </c>
      <c r="G14">
        <v>4</v>
      </c>
      <c r="H14">
        <f t="shared" si="0"/>
        <v>952.626731925156</v>
      </c>
      <c r="I14">
        <v>10</v>
      </c>
      <c r="J14">
        <f t="shared" si="1"/>
        <v>2381.56682981289</v>
      </c>
      <c r="K14" t="s">
        <v>30</v>
      </c>
      <c r="L14" t="e">
        <f t="shared" si="2"/>
        <v>#VALUE!</v>
      </c>
      <c r="M14">
        <v>2</v>
      </c>
      <c r="N14">
        <f t="shared" si="3"/>
        <v>476.313365962578</v>
      </c>
      <c r="O14" t="s">
        <v>30</v>
      </c>
      <c r="P14" t="e">
        <f t="shared" si="4"/>
        <v>#VALUE!</v>
      </c>
      <c r="Q14" t="s">
        <v>30</v>
      </c>
      <c r="R14" t="e">
        <f t="shared" si="5"/>
        <v>#VALUE!</v>
      </c>
      <c r="S14" t="s">
        <v>30</v>
      </c>
      <c r="T14" t="e">
        <f t="shared" si="6"/>
        <v>#VALUE!</v>
      </c>
      <c r="U14">
        <v>2</v>
      </c>
      <c r="V14">
        <f t="shared" si="7"/>
        <v>476.313365962578</v>
      </c>
      <c r="W14">
        <v>6</v>
      </c>
      <c r="X14">
        <f t="shared" si="8"/>
        <v>1428.94009788773</v>
      </c>
      <c r="Y14" t="s">
        <v>30</v>
      </c>
      <c r="Z14" t="e">
        <f t="shared" si="9"/>
        <v>#VALUE!</v>
      </c>
      <c r="AA14" t="s">
        <v>30</v>
      </c>
      <c r="AB14" t="e">
        <f t="shared" si="10"/>
        <v>#VALUE!</v>
      </c>
      <c r="AC14" t="s">
        <v>30</v>
      </c>
      <c r="AD14" t="e">
        <f t="shared" si="11"/>
        <v>#VALUE!</v>
      </c>
      <c r="AE14" t="s">
        <v>30</v>
      </c>
      <c r="AF14" t="e">
        <f t="shared" si="12"/>
        <v>#VALUE!</v>
      </c>
      <c r="AG14" t="s">
        <v>30</v>
      </c>
      <c r="AH14" t="e">
        <f t="shared" si="13"/>
        <v>#VALUE!</v>
      </c>
      <c r="AI14" t="s">
        <v>30</v>
      </c>
      <c r="AJ14" t="e">
        <f t="shared" si="14"/>
        <v>#VALUE!</v>
      </c>
      <c r="AK14" t="s">
        <v>30</v>
      </c>
      <c r="AL14" t="e">
        <f t="shared" si="15"/>
        <v>#VALUE!</v>
      </c>
      <c r="AM14">
        <v>6</v>
      </c>
      <c r="AN14">
        <f t="shared" si="16"/>
        <v>1428.94009788773</v>
      </c>
      <c r="AO14" t="s">
        <v>30</v>
      </c>
      <c r="AP14" t="e">
        <f t="shared" si="17"/>
        <v>#VALUE!</v>
      </c>
      <c r="AQ14" t="s">
        <v>30</v>
      </c>
      <c r="AR14" t="e">
        <f t="shared" si="18"/>
        <v>#VALUE!</v>
      </c>
      <c r="AS14" t="s">
        <v>30</v>
      </c>
      <c r="AT14" t="e">
        <f t="shared" si="19"/>
        <v>#VALUE!</v>
      </c>
      <c r="AU14" t="s">
        <v>30</v>
      </c>
      <c r="AV14" t="e">
        <f t="shared" si="20"/>
        <v>#VALUE!</v>
      </c>
      <c r="AW14">
        <v>8</v>
      </c>
      <c r="AX14">
        <f t="shared" si="21"/>
        <v>1905.25346385031</v>
      </c>
      <c r="AY14">
        <v>2</v>
      </c>
      <c r="AZ14">
        <f t="shared" si="22"/>
        <v>476.313365962578</v>
      </c>
      <c r="BA14">
        <v>12</v>
      </c>
      <c r="BB14">
        <f t="shared" si="23"/>
        <v>2857.88019577547</v>
      </c>
      <c r="BC14" t="s">
        <v>30</v>
      </c>
      <c r="BD14" t="e">
        <f t="shared" si="24"/>
        <v>#VALUE!</v>
      </c>
      <c r="BE14" t="s">
        <v>30</v>
      </c>
      <c r="BF14" t="e">
        <f t="shared" si="25"/>
        <v>#VALUE!</v>
      </c>
      <c r="BG14" t="s">
        <v>30</v>
      </c>
      <c r="BH14" t="e">
        <f t="shared" si="26"/>
        <v>#VALUE!</v>
      </c>
      <c r="BI14" t="s">
        <v>30</v>
      </c>
      <c r="BJ14" t="e">
        <f t="shared" si="27"/>
        <v>#VALUE!</v>
      </c>
      <c r="BK14">
        <v>2</v>
      </c>
      <c r="BL14">
        <f t="shared" si="28"/>
        <v>476.313365962578</v>
      </c>
      <c r="BM14">
        <v>2</v>
      </c>
      <c r="BN14">
        <f t="shared" si="29"/>
        <v>476.313365962578</v>
      </c>
      <c r="BO14">
        <v>12</v>
      </c>
      <c r="BP14">
        <f t="shared" si="30"/>
        <v>2857.88019577547</v>
      </c>
      <c r="BQ14">
        <v>2</v>
      </c>
      <c r="BR14">
        <f t="shared" si="31"/>
        <v>476.313365962578</v>
      </c>
      <c r="BS14" t="s">
        <v>30</v>
      </c>
      <c r="BT14" t="e">
        <f t="shared" si="32"/>
        <v>#VALUE!</v>
      </c>
      <c r="BU14" t="s">
        <v>30</v>
      </c>
      <c r="BV14" t="e">
        <f t="shared" si="33"/>
        <v>#VALUE!</v>
      </c>
      <c r="BW14" t="s">
        <v>30</v>
      </c>
      <c r="BX14" t="e">
        <f t="shared" si="34"/>
        <v>#VALUE!</v>
      </c>
    </row>
    <row r="15" spans="2:76">
      <c r="B15" s="12" t="s">
        <v>42</v>
      </c>
      <c r="C15" s="16" t="s">
        <v>29</v>
      </c>
      <c r="D15" s="19">
        <v>24.6667544101953</v>
      </c>
      <c r="E15" s="99">
        <v>24.6667544101953</v>
      </c>
      <c r="F15" s="20">
        <v>2053.30911683701</v>
      </c>
      <c r="G15" t="s">
        <v>30</v>
      </c>
      <c r="H15" t="e">
        <f t="shared" si="0"/>
        <v>#VALUE!</v>
      </c>
      <c r="I15" t="s">
        <v>30</v>
      </c>
      <c r="J15" t="e">
        <f t="shared" si="1"/>
        <v>#VALUE!</v>
      </c>
      <c r="K15" t="s">
        <v>30</v>
      </c>
      <c r="L15" t="e">
        <f t="shared" si="2"/>
        <v>#VALUE!</v>
      </c>
      <c r="M15" t="s">
        <v>30</v>
      </c>
      <c r="N15" t="e">
        <f t="shared" si="3"/>
        <v>#VALUE!</v>
      </c>
      <c r="O15" t="s">
        <v>30</v>
      </c>
      <c r="P15" t="e">
        <f t="shared" si="4"/>
        <v>#VALUE!</v>
      </c>
      <c r="Q15" t="s">
        <v>30</v>
      </c>
      <c r="R15" t="e">
        <f t="shared" si="5"/>
        <v>#VALUE!</v>
      </c>
      <c r="S15" t="s">
        <v>30</v>
      </c>
      <c r="T15" t="e">
        <f t="shared" si="6"/>
        <v>#VALUE!</v>
      </c>
      <c r="U15" t="s">
        <v>30</v>
      </c>
      <c r="V15" t="e">
        <f t="shared" si="7"/>
        <v>#VALUE!</v>
      </c>
      <c r="W15">
        <v>2</v>
      </c>
      <c r="X15">
        <f t="shared" si="8"/>
        <v>4106.61823367402</v>
      </c>
      <c r="Y15" t="s">
        <v>30</v>
      </c>
      <c r="Z15" t="e">
        <f t="shared" si="9"/>
        <v>#VALUE!</v>
      </c>
      <c r="AA15" t="s">
        <v>30</v>
      </c>
      <c r="AB15" t="e">
        <f t="shared" si="10"/>
        <v>#VALUE!</v>
      </c>
      <c r="AC15" t="s">
        <v>30</v>
      </c>
      <c r="AD15" t="e">
        <f t="shared" si="11"/>
        <v>#VALUE!</v>
      </c>
      <c r="AE15" t="s">
        <v>30</v>
      </c>
      <c r="AF15" t="e">
        <f t="shared" si="12"/>
        <v>#VALUE!</v>
      </c>
      <c r="AG15" t="s">
        <v>30</v>
      </c>
      <c r="AH15" t="e">
        <f t="shared" si="13"/>
        <v>#VALUE!</v>
      </c>
      <c r="AI15" t="s">
        <v>30</v>
      </c>
      <c r="AJ15" t="e">
        <f t="shared" si="14"/>
        <v>#VALUE!</v>
      </c>
      <c r="AK15" t="s">
        <v>30</v>
      </c>
      <c r="AL15" t="e">
        <f t="shared" si="15"/>
        <v>#VALUE!</v>
      </c>
      <c r="AM15" t="s">
        <v>30</v>
      </c>
      <c r="AN15" t="e">
        <f t="shared" si="16"/>
        <v>#VALUE!</v>
      </c>
      <c r="AO15" t="s">
        <v>30</v>
      </c>
      <c r="AP15" t="e">
        <f t="shared" si="17"/>
        <v>#VALUE!</v>
      </c>
      <c r="AQ15" t="s">
        <v>30</v>
      </c>
      <c r="AR15" t="e">
        <f t="shared" si="18"/>
        <v>#VALUE!</v>
      </c>
      <c r="AS15" t="s">
        <v>30</v>
      </c>
      <c r="AT15" t="e">
        <f t="shared" si="19"/>
        <v>#VALUE!</v>
      </c>
      <c r="AU15" t="s">
        <v>30</v>
      </c>
      <c r="AV15" t="e">
        <f t="shared" si="20"/>
        <v>#VALUE!</v>
      </c>
      <c r="AW15" t="s">
        <v>30</v>
      </c>
      <c r="AX15" t="e">
        <f t="shared" si="21"/>
        <v>#VALUE!</v>
      </c>
      <c r="AY15" t="s">
        <v>30</v>
      </c>
      <c r="AZ15" t="e">
        <f t="shared" si="22"/>
        <v>#VALUE!</v>
      </c>
      <c r="BA15" t="s">
        <v>30</v>
      </c>
      <c r="BB15" t="e">
        <f t="shared" si="23"/>
        <v>#VALUE!</v>
      </c>
      <c r="BC15" t="s">
        <v>30</v>
      </c>
      <c r="BD15" t="e">
        <f t="shared" si="24"/>
        <v>#VALUE!</v>
      </c>
      <c r="BE15" t="s">
        <v>30</v>
      </c>
      <c r="BF15" t="e">
        <f t="shared" si="25"/>
        <v>#VALUE!</v>
      </c>
      <c r="BG15" t="s">
        <v>30</v>
      </c>
      <c r="BH15" t="e">
        <f t="shared" si="26"/>
        <v>#VALUE!</v>
      </c>
      <c r="BI15" t="s">
        <v>30</v>
      </c>
      <c r="BJ15" t="e">
        <f t="shared" si="27"/>
        <v>#VALUE!</v>
      </c>
      <c r="BK15" t="s">
        <v>30</v>
      </c>
      <c r="BL15" t="e">
        <f t="shared" si="28"/>
        <v>#VALUE!</v>
      </c>
      <c r="BM15" t="s">
        <v>30</v>
      </c>
      <c r="BN15" t="e">
        <f t="shared" si="29"/>
        <v>#VALUE!</v>
      </c>
      <c r="BO15" t="s">
        <v>30</v>
      </c>
      <c r="BP15" t="e">
        <f t="shared" si="30"/>
        <v>#VALUE!</v>
      </c>
      <c r="BQ15" t="s">
        <v>30</v>
      </c>
      <c r="BR15" t="e">
        <f t="shared" si="31"/>
        <v>#VALUE!</v>
      </c>
      <c r="BS15" t="s">
        <v>30</v>
      </c>
      <c r="BT15" t="e">
        <f t="shared" si="32"/>
        <v>#VALUE!</v>
      </c>
      <c r="BU15" t="s">
        <v>30</v>
      </c>
      <c r="BV15" t="e">
        <f t="shared" si="33"/>
        <v>#VALUE!</v>
      </c>
      <c r="BW15" t="s">
        <v>30</v>
      </c>
      <c r="BX15" t="e">
        <f t="shared" si="34"/>
        <v>#VALUE!</v>
      </c>
    </row>
    <row r="16" spans="1:76">
      <c r="A16" s="98" t="s">
        <v>43</v>
      </c>
      <c r="B16" s="12" t="s">
        <v>44</v>
      </c>
      <c r="C16" s="16" t="s">
        <v>29</v>
      </c>
      <c r="D16" s="17">
        <v>54.5300945660954</v>
      </c>
      <c r="E16" s="96">
        <v>54.5300945660954</v>
      </c>
      <c r="F16" s="18">
        <v>12530.5347396131</v>
      </c>
      <c r="G16" t="s">
        <v>30</v>
      </c>
      <c r="H16" t="e">
        <f t="shared" si="0"/>
        <v>#VALUE!</v>
      </c>
      <c r="I16" t="s">
        <v>30</v>
      </c>
      <c r="J16" t="e">
        <f t="shared" si="1"/>
        <v>#VALUE!</v>
      </c>
      <c r="K16" t="s">
        <v>30</v>
      </c>
      <c r="L16" t="e">
        <f t="shared" si="2"/>
        <v>#VALUE!</v>
      </c>
      <c r="M16" t="s">
        <v>30</v>
      </c>
      <c r="N16" t="e">
        <f t="shared" si="3"/>
        <v>#VALUE!</v>
      </c>
      <c r="O16" t="s">
        <v>30</v>
      </c>
      <c r="P16" t="e">
        <f t="shared" si="4"/>
        <v>#VALUE!</v>
      </c>
      <c r="Q16" t="s">
        <v>30</v>
      </c>
      <c r="R16" t="e">
        <f t="shared" si="5"/>
        <v>#VALUE!</v>
      </c>
      <c r="S16" t="s">
        <v>30</v>
      </c>
      <c r="T16" t="e">
        <f t="shared" si="6"/>
        <v>#VALUE!</v>
      </c>
      <c r="U16" t="s">
        <v>30</v>
      </c>
      <c r="V16" t="e">
        <f t="shared" si="7"/>
        <v>#VALUE!</v>
      </c>
      <c r="W16" t="s">
        <v>30</v>
      </c>
      <c r="X16" t="e">
        <f t="shared" si="8"/>
        <v>#VALUE!</v>
      </c>
      <c r="Y16" t="s">
        <v>30</v>
      </c>
      <c r="Z16" t="e">
        <f t="shared" si="9"/>
        <v>#VALUE!</v>
      </c>
      <c r="AA16" t="s">
        <v>30</v>
      </c>
      <c r="AB16" t="e">
        <f t="shared" si="10"/>
        <v>#VALUE!</v>
      </c>
      <c r="AC16" t="s">
        <v>30</v>
      </c>
      <c r="AD16" t="e">
        <f t="shared" si="11"/>
        <v>#VALUE!</v>
      </c>
      <c r="AE16" t="s">
        <v>30</v>
      </c>
      <c r="AF16" t="e">
        <f t="shared" si="12"/>
        <v>#VALUE!</v>
      </c>
      <c r="AG16" t="s">
        <v>30</v>
      </c>
      <c r="AH16" t="e">
        <f t="shared" si="13"/>
        <v>#VALUE!</v>
      </c>
      <c r="AI16" t="s">
        <v>30</v>
      </c>
      <c r="AJ16" t="e">
        <f t="shared" si="14"/>
        <v>#VALUE!</v>
      </c>
      <c r="AK16" t="s">
        <v>30</v>
      </c>
      <c r="AL16" t="e">
        <f t="shared" si="15"/>
        <v>#VALUE!</v>
      </c>
      <c r="AM16" t="s">
        <v>30</v>
      </c>
      <c r="AN16" t="e">
        <f t="shared" si="16"/>
        <v>#VALUE!</v>
      </c>
      <c r="AO16">
        <v>20</v>
      </c>
      <c r="AP16">
        <f t="shared" si="17"/>
        <v>250610.694792262</v>
      </c>
      <c r="AQ16" t="s">
        <v>30</v>
      </c>
      <c r="AR16" t="e">
        <f t="shared" si="18"/>
        <v>#VALUE!</v>
      </c>
      <c r="AS16" t="s">
        <v>30</v>
      </c>
      <c r="AT16" t="e">
        <f t="shared" si="19"/>
        <v>#VALUE!</v>
      </c>
      <c r="AU16" t="s">
        <v>30</v>
      </c>
      <c r="AV16" t="e">
        <f t="shared" si="20"/>
        <v>#VALUE!</v>
      </c>
      <c r="AW16" t="s">
        <v>30</v>
      </c>
      <c r="AX16" t="e">
        <f t="shared" si="21"/>
        <v>#VALUE!</v>
      </c>
      <c r="AY16" t="s">
        <v>30</v>
      </c>
      <c r="AZ16" t="e">
        <f t="shared" si="22"/>
        <v>#VALUE!</v>
      </c>
      <c r="BA16" t="s">
        <v>30</v>
      </c>
      <c r="BB16" t="e">
        <f t="shared" si="23"/>
        <v>#VALUE!</v>
      </c>
      <c r="BC16" t="s">
        <v>30</v>
      </c>
      <c r="BD16" t="e">
        <f t="shared" si="24"/>
        <v>#VALUE!</v>
      </c>
      <c r="BE16" t="s">
        <v>30</v>
      </c>
      <c r="BF16" t="e">
        <f t="shared" si="25"/>
        <v>#VALUE!</v>
      </c>
      <c r="BG16" t="s">
        <v>30</v>
      </c>
      <c r="BH16" t="e">
        <f t="shared" si="26"/>
        <v>#VALUE!</v>
      </c>
      <c r="BI16" t="s">
        <v>30</v>
      </c>
      <c r="BJ16" t="e">
        <f t="shared" si="27"/>
        <v>#VALUE!</v>
      </c>
      <c r="BK16" t="s">
        <v>30</v>
      </c>
      <c r="BL16" t="e">
        <f t="shared" si="28"/>
        <v>#VALUE!</v>
      </c>
      <c r="BM16" t="s">
        <v>30</v>
      </c>
      <c r="BN16" t="e">
        <f t="shared" si="29"/>
        <v>#VALUE!</v>
      </c>
      <c r="BO16" t="s">
        <v>30</v>
      </c>
      <c r="BP16" t="e">
        <f t="shared" si="30"/>
        <v>#VALUE!</v>
      </c>
      <c r="BQ16" t="s">
        <v>30</v>
      </c>
      <c r="BR16" t="e">
        <f t="shared" si="31"/>
        <v>#VALUE!</v>
      </c>
      <c r="BS16" t="s">
        <v>30</v>
      </c>
      <c r="BT16" t="e">
        <f t="shared" si="32"/>
        <v>#VALUE!</v>
      </c>
      <c r="BU16" t="s">
        <v>30</v>
      </c>
      <c r="BV16" t="e">
        <f t="shared" si="33"/>
        <v>#VALUE!</v>
      </c>
      <c r="BW16" t="s">
        <v>30</v>
      </c>
      <c r="BX16" t="e">
        <f t="shared" si="34"/>
        <v>#VALUE!</v>
      </c>
    </row>
    <row r="17" spans="2:76">
      <c r="B17" s="12" t="s">
        <v>45</v>
      </c>
      <c r="C17" s="16" t="s">
        <v>29</v>
      </c>
      <c r="D17" s="19">
        <v>24.8640491649221</v>
      </c>
      <c r="E17" s="99">
        <v>24.8640491649221</v>
      </c>
      <c r="F17" s="20">
        <v>2090.94584263412</v>
      </c>
      <c r="G17" t="s">
        <v>30</v>
      </c>
      <c r="H17" t="e">
        <f t="shared" si="0"/>
        <v>#VALUE!</v>
      </c>
      <c r="I17" t="s">
        <v>30</v>
      </c>
      <c r="J17" t="e">
        <f t="shared" si="1"/>
        <v>#VALUE!</v>
      </c>
      <c r="K17" t="s">
        <v>30</v>
      </c>
      <c r="L17" t="e">
        <f t="shared" si="2"/>
        <v>#VALUE!</v>
      </c>
      <c r="M17" t="s">
        <v>30</v>
      </c>
      <c r="N17" t="e">
        <f t="shared" si="3"/>
        <v>#VALUE!</v>
      </c>
      <c r="O17" t="s">
        <v>30</v>
      </c>
      <c r="P17" t="e">
        <f t="shared" si="4"/>
        <v>#VALUE!</v>
      </c>
      <c r="Q17" t="s">
        <v>30</v>
      </c>
      <c r="R17" t="e">
        <f t="shared" si="5"/>
        <v>#VALUE!</v>
      </c>
      <c r="S17" t="s">
        <v>30</v>
      </c>
      <c r="T17" t="e">
        <f t="shared" si="6"/>
        <v>#VALUE!</v>
      </c>
      <c r="U17" t="s">
        <v>30</v>
      </c>
      <c r="V17" t="e">
        <f t="shared" si="7"/>
        <v>#VALUE!</v>
      </c>
      <c r="W17" t="s">
        <v>30</v>
      </c>
      <c r="X17" t="e">
        <f t="shared" si="8"/>
        <v>#VALUE!</v>
      </c>
      <c r="Y17" t="s">
        <v>30</v>
      </c>
      <c r="Z17" t="e">
        <f t="shared" si="9"/>
        <v>#VALUE!</v>
      </c>
      <c r="AA17" t="s">
        <v>30</v>
      </c>
      <c r="AB17" t="e">
        <f t="shared" si="10"/>
        <v>#VALUE!</v>
      </c>
      <c r="AC17" t="s">
        <v>30</v>
      </c>
      <c r="AD17" t="e">
        <f t="shared" si="11"/>
        <v>#VALUE!</v>
      </c>
      <c r="AE17" t="s">
        <v>30</v>
      </c>
      <c r="AF17" t="e">
        <f t="shared" si="12"/>
        <v>#VALUE!</v>
      </c>
      <c r="AG17" t="s">
        <v>30</v>
      </c>
      <c r="AH17" t="e">
        <f t="shared" si="13"/>
        <v>#VALUE!</v>
      </c>
      <c r="AI17" t="s">
        <v>30</v>
      </c>
      <c r="AJ17" t="e">
        <f t="shared" si="14"/>
        <v>#VALUE!</v>
      </c>
      <c r="AK17" t="s">
        <v>30</v>
      </c>
      <c r="AL17" t="e">
        <f t="shared" si="15"/>
        <v>#VALUE!</v>
      </c>
      <c r="AM17" t="s">
        <v>30</v>
      </c>
      <c r="AN17" t="e">
        <f t="shared" si="16"/>
        <v>#VALUE!</v>
      </c>
      <c r="AO17" t="s">
        <v>30</v>
      </c>
      <c r="AP17" t="e">
        <f t="shared" si="17"/>
        <v>#VALUE!</v>
      </c>
      <c r="AQ17" t="s">
        <v>30</v>
      </c>
      <c r="AR17" t="e">
        <f t="shared" si="18"/>
        <v>#VALUE!</v>
      </c>
      <c r="AS17" t="s">
        <v>30</v>
      </c>
      <c r="AT17" t="e">
        <f t="shared" si="19"/>
        <v>#VALUE!</v>
      </c>
      <c r="AU17" t="s">
        <v>30</v>
      </c>
      <c r="AV17" t="e">
        <f t="shared" si="20"/>
        <v>#VALUE!</v>
      </c>
      <c r="AW17" t="s">
        <v>30</v>
      </c>
      <c r="AX17" t="e">
        <f t="shared" si="21"/>
        <v>#VALUE!</v>
      </c>
      <c r="AY17" t="s">
        <v>30</v>
      </c>
      <c r="AZ17" t="e">
        <f t="shared" si="22"/>
        <v>#VALUE!</v>
      </c>
      <c r="BA17" t="s">
        <v>30</v>
      </c>
      <c r="BB17" t="e">
        <f t="shared" si="23"/>
        <v>#VALUE!</v>
      </c>
      <c r="BC17" t="s">
        <v>30</v>
      </c>
      <c r="BD17" t="e">
        <f t="shared" si="24"/>
        <v>#VALUE!</v>
      </c>
      <c r="BE17" t="s">
        <v>30</v>
      </c>
      <c r="BF17" t="e">
        <f t="shared" si="25"/>
        <v>#VALUE!</v>
      </c>
      <c r="BG17" t="s">
        <v>30</v>
      </c>
      <c r="BH17" t="e">
        <f t="shared" si="26"/>
        <v>#VALUE!</v>
      </c>
      <c r="BI17" t="s">
        <v>30</v>
      </c>
      <c r="BJ17" t="e">
        <f t="shared" si="27"/>
        <v>#VALUE!</v>
      </c>
      <c r="BK17">
        <v>2</v>
      </c>
      <c r="BL17">
        <f t="shared" si="28"/>
        <v>4181.89168526824</v>
      </c>
      <c r="BM17" t="s">
        <v>30</v>
      </c>
      <c r="BN17" t="e">
        <f t="shared" si="29"/>
        <v>#VALUE!</v>
      </c>
      <c r="BO17" t="s">
        <v>30</v>
      </c>
      <c r="BP17" t="e">
        <f t="shared" si="30"/>
        <v>#VALUE!</v>
      </c>
      <c r="BQ17" t="s">
        <v>30</v>
      </c>
      <c r="BR17" t="e">
        <f t="shared" si="31"/>
        <v>#VALUE!</v>
      </c>
      <c r="BS17" t="s">
        <v>30</v>
      </c>
      <c r="BT17" t="e">
        <f t="shared" si="32"/>
        <v>#VALUE!</v>
      </c>
      <c r="BU17" t="s">
        <v>30</v>
      </c>
      <c r="BV17" t="e">
        <f t="shared" si="33"/>
        <v>#VALUE!</v>
      </c>
      <c r="BW17" t="s">
        <v>30</v>
      </c>
      <c r="BX17" t="e">
        <f t="shared" si="34"/>
        <v>#VALUE!</v>
      </c>
    </row>
    <row r="18" spans="1:76">
      <c r="A18" s="95" t="s">
        <v>32</v>
      </c>
      <c r="B18" s="12" t="s">
        <v>46</v>
      </c>
      <c r="C18" s="16" t="s">
        <v>29</v>
      </c>
      <c r="D18" s="17">
        <v>24.6857103796294</v>
      </c>
      <c r="E18" s="96">
        <v>24.6857103796294</v>
      </c>
      <c r="F18" s="18">
        <v>2056.90857171465</v>
      </c>
      <c r="G18" t="s">
        <v>30</v>
      </c>
      <c r="H18" t="e">
        <f t="shared" si="0"/>
        <v>#VALUE!</v>
      </c>
      <c r="I18" t="s">
        <v>30</v>
      </c>
      <c r="J18" t="e">
        <f t="shared" si="1"/>
        <v>#VALUE!</v>
      </c>
      <c r="K18" t="s">
        <v>30</v>
      </c>
      <c r="L18" t="e">
        <f t="shared" si="2"/>
        <v>#VALUE!</v>
      </c>
      <c r="M18" t="s">
        <v>30</v>
      </c>
      <c r="N18" t="e">
        <f t="shared" si="3"/>
        <v>#VALUE!</v>
      </c>
      <c r="O18" t="s">
        <v>30</v>
      </c>
      <c r="P18" t="e">
        <f t="shared" si="4"/>
        <v>#VALUE!</v>
      </c>
      <c r="Q18" t="s">
        <v>30</v>
      </c>
      <c r="R18" t="e">
        <f t="shared" si="5"/>
        <v>#VALUE!</v>
      </c>
      <c r="S18" t="s">
        <v>30</v>
      </c>
      <c r="T18" t="e">
        <f t="shared" si="6"/>
        <v>#VALUE!</v>
      </c>
      <c r="U18">
        <v>2</v>
      </c>
      <c r="V18">
        <f t="shared" si="7"/>
        <v>4113.8171434293</v>
      </c>
      <c r="W18" t="s">
        <v>30</v>
      </c>
      <c r="X18" t="e">
        <f t="shared" si="8"/>
        <v>#VALUE!</v>
      </c>
      <c r="Y18" t="s">
        <v>30</v>
      </c>
      <c r="Z18" t="e">
        <f t="shared" si="9"/>
        <v>#VALUE!</v>
      </c>
      <c r="AA18" t="s">
        <v>30</v>
      </c>
      <c r="AB18" t="e">
        <f t="shared" si="10"/>
        <v>#VALUE!</v>
      </c>
      <c r="AC18" t="s">
        <v>30</v>
      </c>
      <c r="AD18" t="e">
        <f t="shared" si="11"/>
        <v>#VALUE!</v>
      </c>
      <c r="AE18" t="s">
        <v>30</v>
      </c>
      <c r="AF18" t="e">
        <f t="shared" si="12"/>
        <v>#VALUE!</v>
      </c>
      <c r="AG18" t="s">
        <v>30</v>
      </c>
      <c r="AH18" t="e">
        <f t="shared" si="13"/>
        <v>#VALUE!</v>
      </c>
      <c r="AI18" t="s">
        <v>30</v>
      </c>
      <c r="AJ18" t="e">
        <f t="shared" si="14"/>
        <v>#VALUE!</v>
      </c>
      <c r="AK18" t="s">
        <v>30</v>
      </c>
      <c r="AL18" t="e">
        <f t="shared" si="15"/>
        <v>#VALUE!</v>
      </c>
      <c r="AM18" t="s">
        <v>30</v>
      </c>
      <c r="AN18" t="e">
        <f t="shared" si="16"/>
        <v>#VALUE!</v>
      </c>
      <c r="AO18" t="s">
        <v>30</v>
      </c>
      <c r="AP18" t="e">
        <f t="shared" si="17"/>
        <v>#VALUE!</v>
      </c>
      <c r="AQ18" t="s">
        <v>30</v>
      </c>
      <c r="AR18" t="e">
        <f t="shared" si="18"/>
        <v>#VALUE!</v>
      </c>
      <c r="AS18" t="s">
        <v>30</v>
      </c>
      <c r="AT18" t="e">
        <f t="shared" si="19"/>
        <v>#VALUE!</v>
      </c>
      <c r="AU18" t="s">
        <v>30</v>
      </c>
      <c r="AV18" t="e">
        <f t="shared" si="20"/>
        <v>#VALUE!</v>
      </c>
      <c r="AW18" t="s">
        <v>30</v>
      </c>
      <c r="AX18" t="e">
        <f t="shared" si="21"/>
        <v>#VALUE!</v>
      </c>
      <c r="AY18" t="s">
        <v>30</v>
      </c>
      <c r="AZ18" t="e">
        <f t="shared" si="22"/>
        <v>#VALUE!</v>
      </c>
      <c r="BA18" t="s">
        <v>30</v>
      </c>
      <c r="BB18" t="e">
        <f t="shared" si="23"/>
        <v>#VALUE!</v>
      </c>
      <c r="BC18" t="s">
        <v>30</v>
      </c>
      <c r="BD18" t="e">
        <f t="shared" si="24"/>
        <v>#VALUE!</v>
      </c>
      <c r="BE18" t="s">
        <v>30</v>
      </c>
      <c r="BF18" t="e">
        <f t="shared" si="25"/>
        <v>#VALUE!</v>
      </c>
      <c r="BG18" t="s">
        <v>30</v>
      </c>
      <c r="BH18" t="e">
        <f t="shared" si="26"/>
        <v>#VALUE!</v>
      </c>
      <c r="BI18" t="s">
        <v>30</v>
      </c>
      <c r="BJ18" t="e">
        <f t="shared" si="27"/>
        <v>#VALUE!</v>
      </c>
      <c r="BK18" t="s">
        <v>30</v>
      </c>
      <c r="BL18" t="e">
        <f t="shared" si="28"/>
        <v>#VALUE!</v>
      </c>
      <c r="BM18" t="s">
        <v>30</v>
      </c>
      <c r="BN18" t="e">
        <f t="shared" si="29"/>
        <v>#VALUE!</v>
      </c>
      <c r="BO18" t="s">
        <v>30</v>
      </c>
      <c r="BP18" t="e">
        <f t="shared" si="30"/>
        <v>#VALUE!</v>
      </c>
      <c r="BQ18" t="s">
        <v>30</v>
      </c>
      <c r="BR18" t="e">
        <f t="shared" si="31"/>
        <v>#VALUE!</v>
      </c>
      <c r="BS18" t="s">
        <v>30</v>
      </c>
      <c r="BT18" t="e">
        <f t="shared" si="32"/>
        <v>#VALUE!</v>
      </c>
      <c r="BU18" t="s">
        <v>30</v>
      </c>
      <c r="BV18" t="e">
        <f t="shared" si="33"/>
        <v>#VALUE!</v>
      </c>
      <c r="BW18" t="s">
        <v>30</v>
      </c>
      <c r="BX18" t="e">
        <f t="shared" si="34"/>
        <v>#VALUE!</v>
      </c>
    </row>
    <row r="19" spans="1:76">
      <c r="A19" s="97"/>
      <c r="B19" s="12" t="s">
        <v>47</v>
      </c>
      <c r="C19" s="16" t="s">
        <v>29</v>
      </c>
      <c r="D19" s="17">
        <v>24.6857103796294</v>
      </c>
      <c r="E19" s="96">
        <v>24.6857103796294</v>
      </c>
      <c r="F19" s="18">
        <v>2056.90857171465</v>
      </c>
      <c r="G19" t="s">
        <v>30</v>
      </c>
      <c r="H19" t="e">
        <f t="shared" si="0"/>
        <v>#VALUE!</v>
      </c>
      <c r="I19">
        <v>2</v>
      </c>
      <c r="J19">
        <f t="shared" si="1"/>
        <v>4113.8171434293</v>
      </c>
      <c r="K19" t="s">
        <v>30</v>
      </c>
      <c r="L19" t="e">
        <f t="shared" si="2"/>
        <v>#VALUE!</v>
      </c>
      <c r="M19" t="s">
        <v>30</v>
      </c>
      <c r="N19" t="e">
        <f t="shared" si="3"/>
        <v>#VALUE!</v>
      </c>
      <c r="O19" t="s">
        <v>30</v>
      </c>
      <c r="P19" t="e">
        <f t="shared" si="4"/>
        <v>#VALUE!</v>
      </c>
      <c r="Q19" t="s">
        <v>30</v>
      </c>
      <c r="R19" t="e">
        <f t="shared" si="5"/>
        <v>#VALUE!</v>
      </c>
      <c r="S19" t="s">
        <v>30</v>
      </c>
      <c r="T19" t="e">
        <f t="shared" si="6"/>
        <v>#VALUE!</v>
      </c>
      <c r="U19" t="s">
        <v>30</v>
      </c>
      <c r="V19" t="e">
        <f t="shared" si="7"/>
        <v>#VALUE!</v>
      </c>
      <c r="W19" t="s">
        <v>30</v>
      </c>
      <c r="X19" t="e">
        <f t="shared" si="8"/>
        <v>#VALUE!</v>
      </c>
      <c r="Y19" t="s">
        <v>30</v>
      </c>
      <c r="Z19" t="e">
        <f t="shared" si="9"/>
        <v>#VALUE!</v>
      </c>
      <c r="AA19" t="s">
        <v>30</v>
      </c>
      <c r="AB19" t="e">
        <f t="shared" si="10"/>
        <v>#VALUE!</v>
      </c>
      <c r="AC19" t="s">
        <v>30</v>
      </c>
      <c r="AD19" t="e">
        <f t="shared" si="11"/>
        <v>#VALUE!</v>
      </c>
      <c r="AE19" t="s">
        <v>30</v>
      </c>
      <c r="AF19" t="e">
        <f t="shared" si="12"/>
        <v>#VALUE!</v>
      </c>
      <c r="AG19" t="s">
        <v>30</v>
      </c>
      <c r="AH19" t="e">
        <f t="shared" si="13"/>
        <v>#VALUE!</v>
      </c>
      <c r="AI19" t="s">
        <v>30</v>
      </c>
      <c r="AJ19" t="e">
        <f t="shared" si="14"/>
        <v>#VALUE!</v>
      </c>
      <c r="AK19" t="s">
        <v>30</v>
      </c>
      <c r="AL19" t="e">
        <f t="shared" si="15"/>
        <v>#VALUE!</v>
      </c>
      <c r="AM19" t="s">
        <v>30</v>
      </c>
      <c r="AN19" t="e">
        <f t="shared" si="16"/>
        <v>#VALUE!</v>
      </c>
      <c r="AO19" t="s">
        <v>30</v>
      </c>
      <c r="AP19" t="e">
        <f t="shared" si="17"/>
        <v>#VALUE!</v>
      </c>
      <c r="AQ19" t="s">
        <v>30</v>
      </c>
      <c r="AR19" t="e">
        <f t="shared" si="18"/>
        <v>#VALUE!</v>
      </c>
      <c r="AS19" t="s">
        <v>30</v>
      </c>
      <c r="AT19" t="e">
        <f t="shared" si="19"/>
        <v>#VALUE!</v>
      </c>
      <c r="AU19" t="s">
        <v>30</v>
      </c>
      <c r="AV19" t="e">
        <f t="shared" si="20"/>
        <v>#VALUE!</v>
      </c>
      <c r="AW19">
        <v>2</v>
      </c>
      <c r="AX19">
        <f t="shared" si="21"/>
        <v>4113.8171434293</v>
      </c>
      <c r="AY19" t="s">
        <v>30</v>
      </c>
      <c r="AZ19" t="e">
        <f t="shared" si="22"/>
        <v>#VALUE!</v>
      </c>
      <c r="BA19">
        <v>2</v>
      </c>
      <c r="BB19">
        <f t="shared" si="23"/>
        <v>4113.8171434293</v>
      </c>
      <c r="BC19" t="s">
        <v>30</v>
      </c>
      <c r="BD19" t="e">
        <f t="shared" si="24"/>
        <v>#VALUE!</v>
      </c>
      <c r="BE19" t="s">
        <v>30</v>
      </c>
      <c r="BF19" t="e">
        <f t="shared" si="25"/>
        <v>#VALUE!</v>
      </c>
      <c r="BG19">
        <v>2</v>
      </c>
      <c r="BH19">
        <f t="shared" si="26"/>
        <v>4113.8171434293</v>
      </c>
      <c r="BI19" t="s">
        <v>30</v>
      </c>
      <c r="BJ19" t="e">
        <f t="shared" si="27"/>
        <v>#VALUE!</v>
      </c>
      <c r="BK19" t="s">
        <v>30</v>
      </c>
      <c r="BL19" t="e">
        <f t="shared" si="28"/>
        <v>#VALUE!</v>
      </c>
      <c r="BM19" t="s">
        <v>30</v>
      </c>
      <c r="BN19" t="e">
        <f t="shared" si="29"/>
        <v>#VALUE!</v>
      </c>
      <c r="BO19" t="s">
        <v>30</v>
      </c>
      <c r="BP19" t="e">
        <f t="shared" si="30"/>
        <v>#VALUE!</v>
      </c>
      <c r="BQ19">
        <v>2</v>
      </c>
      <c r="BR19">
        <f t="shared" si="31"/>
        <v>4113.8171434293</v>
      </c>
      <c r="BS19" t="s">
        <v>30</v>
      </c>
      <c r="BT19" t="e">
        <f t="shared" si="32"/>
        <v>#VALUE!</v>
      </c>
      <c r="BU19" t="s">
        <v>30</v>
      </c>
      <c r="BV19" t="e">
        <f t="shared" si="33"/>
        <v>#VALUE!</v>
      </c>
      <c r="BW19" t="s">
        <v>30</v>
      </c>
      <c r="BX19" t="e">
        <f t="shared" si="34"/>
        <v>#VALUE!</v>
      </c>
    </row>
    <row r="20" spans="1:76">
      <c r="A20" s="97"/>
      <c r="B20" s="12" t="s">
        <v>48</v>
      </c>
      <c r="C20" s="16" t="s">
        <v>29</v>
      </c>
      <c r="D20" s="17">
        <v>24.6857103796294</v>
      </c>
      <c r="E20" s="96">
        <v>24.6857103796294</v>
      </c>
      <c r="F20" s="18">
        <v>2056.90857171465</v>
      </c>
      <c r="G20" t="s">
        <v>30</v>
      </c>
      <c r="H20" t="e">
        <f t="shared" si="0"/>
        <v>#VALUE!</v>
      </c>
      <c r="I20" t="s">
        <v>30</v>
      </c>
      <c r="J20" t="e">
        <f t="shared" si="1"/>
        <v>#VALUE!</v>
      </c>
      <c r="K20" t="s">
        <v>30</v>
      </c>
      <c r="L20" t="e">
        <f t="shared" si="2"/>
        <v>#VALUE!</v>
      </c>
      <c r="M20" t="s">
        <v>30</v>
      </c>
      <c r="N20" t="e">
        <f t="shared" si="3"/>
        <v>#VALUE!</v>
      </c>
      <c r="O20" t="s">
        <v>30</v>
      </c>
      <c r="P20" t="e">
        <f t="shared" si="4"/>
        <v>#VALUE!</v>
      </c>
      <c r="Q20" t="s">
        <v>30</v>
      </c>
      <c r="R20" t="e">
        <f t="shared" si="5"/>
        <v>#VALUE!</v>
      </c>
      <c r="S20" t="s">
        <v>30</v>
      </c>
      <c r="T20" t="e">
        <f t="shared" si="6"/>
        <v>#VALUE!</v>
      </c>
      <c r="U20">
        <v>2</v>
      </c>
      <c r="V20">
        <f t="shared" si="7"/>
        <v>4113.8171434293</v>
      </c>
      <c r="W20" t="s">
        <v>30</v>
      </c>
      <c r="X20" t="e">
        <f t="shared" si="8"/>
        <v>#VALUE!</v>
      </c>
      <c r="Y20" t="s">
        <v>30</v>
      </c>
      <c r="Z20" t="e">
        <f t="shared" si="9"/>
        <v>#VALUE!</v>
      </c>
      <c r="AA20" t="s">
        <v>30</v>
      </c>
      <c r="AB20" t="e">
        <f t="shared" si="10"/>
        <v>#VALUE!</v>
      </c>
      <c r="AC20" t="s">
        <v>30</v>
      </c>
      <c r="AD20" t="e">
        <f t="shared" si="11"/>
        <v>#VALUE!</v>
      </c>
      <c r="AE20" t="s">
        <v>30</v>
      </c>
      <c r="AF20" t="e">
        <f t="shared" si="12"/>
        <v>#VALUE!</v>
      </c>
      <c r="AG20" t="s">
        <v>30</v>
      </c>
      <c r="AH20" t="e">
        <f t="shared" si="13"/>
        <v>#VALUE!</v>
      </c>
      <c r="AI20" t="s">
        <v>30</v>
      </c>
      <c r="AJ20" t="e">
        <f t="shared" si="14"/>
        <v>#VALUE!</v>
      </c>
      <c r="AK20" t="s">
        <v>30</v>
      </c>
      <c r="AL20" t="e">
        <f t="shared" si="15"/>
        <v>#VALUE!</v>
      </c>
      <c r="AM20" t="s">
        <v>30</v>
      </c>
      <c r="AN20" t="e">
        <f t="shared" si="16"/>
        <v>#VALUE!</v>
      </c>
      <c r="AO20" t="s">
        <v>30</v>
      </c>
      <c r="AP20" t="e">
        <f t="shared" si="17"/>
        <v>#VALUE!</v>
      </c>
      <c r="AQ20" t="s">
        <v>30</v>
      </c>
      <c r="AR20" t="e">
        <f t="shared" si="18"/>
        <v>#VALUE!</v>
      </c>
      <c r="AS20" t="s">
        <v>30</v>
      </c>
      <c r="AT20" t="e">
        <f t="shared" si="19"/>
        <v>#VALUE!</v>
      </c>
      <c r="AU20" t="s">
        <v>30</v>
      </c>
      <c r="AV20" t="e">
        <f t="shared" si="20"/>
        <v>#VALUE!</v>
      </c>
      <c r="AW20" t="s">
        <v>30</v>
      </c>
      <c r="AX20" t="e">
        <f t="shared" si="21"/>
        <v>#VALUE!</v>
      </c>
      <c r="AY20" t="s">
        <v>30</v>
      </c>
      <c r="AZ20" t="e">
        <f t="shared" si="22"/>
        <v>#VALUE!</v>
      </c>
      <c r="BA20" t="s">
        <v>30</v>
      </c>
      <c r="BB20" t="e">
        <f t="shared" si="23"/>
        <v>#VALUE!</v>
      </c>
      <c r="BC20" t="s">
        <v>30</v>
      </c>
      <c r="BD20" t="e">
        <f t="shared" si="24"/>
        <v>#VALUE!</v>
      </c>
      <c r="BE20" t="s">
        <v>30</v>
      </c>
      <c r="BF20" t="e">
        <f t="shared" si="25"/>
        <v>#VALUE!</v>
      </c>
      <c r="BG20" t="s">
        <v>30</v>
      </c>
      <c r="BH20" t="e">
        <f t="shared" si="26"/>
        <v>#VALUE!</v>
      </c>
      <c r="BI20" t="s">
        <v>30</v>
      </c>
      <c r="BJ20" t="e">
        <f t="shared" si="27"/>
        <v>#VALUE!</v>
      </c>
      <c r="BK20" t="s">
        <v>30</v>
      </c>
      <c r="BL20" t="e">
        <f t="shared" si="28"/>
        <v>#VALUE!</v>
      </c>
      <c r="BM20" t="s">
        <v>30</v>
      </c>
      <c r="BN20" t="e">
        <f t="shared" si="29"/>
        <v>#VALUE!</v>
      </c>
      <c r="BO20" t="s">
        <v>30</v>
      </c>
      <c r="BP20" t="e">
        <f t="shared" si="30"/>
        <v>#VALUE!</v>
      </c>
      <c r="BQ20" t="s">
        <v>30</v>
      </c>
      <c r="BR20" t="e">
        <f t="shared" si="31"/>
        <v>#VALUE!</v>
      </c>
      <c r="BS20" t="s">
        <v>30</v>
      </c>
      <c r="BT20" t="e">
        <f t="shared" si="32"/>
        <v>#VALUE!</v>
      </c>
      <c r="BU20" t="s">
        <v>30</v>
      </c>
      <c r="BV20" t="e">
        <f t="shared" si="33"/>
        <v>#VALUE!</v>
      </c>
      <c r="BW20" t="s">
        <v>30</v>
      </c>
      <c r="BX20" t="e">
        <f t="shared" si="34"/>
        <v>#VALUE!</v>
      </c>
    </row>
    <row r="21" spans="1:76">
      <c r="A21" s="97"/>
      <c r="B21" s="12" t="s">
        <v>49</v>
      </c>
      <c r="C21" s="16" t="s">
        <v>29</v>
      </c>
      <c r="D21" s="17">
        <v>24.6857103796294</v>
      </c>
      <c r="E21" s="96">
        <v>24.6857103796294</v>
      </c>
      <c r="F21" s="18">
        <v>2056.90857171465</v>
      </c>
      <c r="G21" t="s">
        <v>30</v>
      </c>
      <c r="H21" t="e">
        <f t="shared" si="0"/>
        <v>#VALUE!</v>
      </c>
      <c r="I21" t="s">
        <v>30</v>
      </c>
      <c r="J21" t="e">
        <f t="shared" ref="J21:J52" si="35">F21*I21</f>
        <v>#VALUE!</v>
      </c>
      <c r="K21" t="s">
        <v>30</v>
      </c>
      <c r="L21" t="e">
        <f t="shared" si="2"/>
        <v>#VALUE!</v>
      </c>
      <c r="M21" t="s">
        <v>30</v>
      </c>
      <c r="N21" t="e">
        <f t="shared" si="3"/>
        <v>#VALUE!</v>
      </c>
      <c r="O21" t="s">
        <v>30</v>
      </c>
      <c r="P21" t="e">
        <f t="shared" si="4"/>
        <v>#VALUE!</v>
      </c>
      <c r="Q21" t="s">
        <v>30</v>
      </c>
      <c r="R21" t="e">
        <f t="shared" si="5"/>
        <v>#VALUE!</v>
      </c>
      <c r="S21" t="s">
        <v>30</v>
      </c>
      <c r="T21" t="e">
        <f t="shared" si="6"/>
        <v>#VALUE!</v>
      </c>
      <c r="U21" t="s">
        <v>30</v>
      </c>
      <c r="V21" t="e">
        <f t="shared" si="7"/>
        <v>#VALUE!</v>
      </c>
      <c r="W21" t="s">
        <v>30</v>
      </c>
      <c r="X21" t="e">
        <f t="shared" si="8"/>
        <v>#VALUE!</v>
      </c>
      <c r="Y21" t="s">
        <v>30</v>
      </c>
      <c r="Z21" t="e">
        <f t="shared" si="9"/>
        <v>#VALUE!</v>
      </c>
      <c r="AA21" t="s">
        <v>30</v>
      </c>
      <c r="AB21" t="e">
        <f t="shared" si="10"/>
        <v>#VALUE!</v>
      </c>
      <c r="AC21" t="s">
        <v>30</v>
      </c>
      <c r="AD21" t="e">
        <f t="shared" si="11"/>
        <v>#VALUE!</v>
      </c>
      <c r="AE21" t="s">
        <v>30</v>
      </c>
      <c r="AF21" t="e">
        <f t="shared" si="12"/>
        <v>#VALUE!</v>
      </c>
      <c r="AG21" t="s">
        <v>30</v>
      </c>
      <c r="AH21" t="e">
        <f t="shared" si="13"/>
        <v>#VALUE!</v>
      </c>
      <c r="AI21" t="s">
        <v>30</v>
      </c>
      <c r="AJ21" t="e">
        <f t="shared" si="14"/>
        <v>#VALUE!</v>
      </c>
      <c r="AK21" t="s">
        <v>30</v>
      </c>
      <c r="AL21" t="e">
        <f t="shared" si="15"/>
        <v>#VALUE!</v>
      </c>
      <c r="AM21" t="s">
        <v>30</v>
      </c>
      <c r="AN21" t="e">
        <f t="shared" si="16"/>
        <v>#VALUE!</v>
      </c>
      <c r="AO21" t="s">
        <v>30</v>
      </c>
      <c r="AP21" t="e">
        <f t="shared" si="17"/>
        <v>#VALUE!</v>
      </c>
      <c r="AQ21" t="s">
        <v>30</v>
      </c>
      <c r="AR21" t="e">
        <f t="shared" si="18"/>
        <v>#VALUE!</v>
      </c>
      <c r="AS21" t="s">
        <v>30</v>
      </c>
      <c r="AT21" t="e">
        <f t="shared" si="19"/>
        <v>#VALUE!</v>
      </c>
      <c r="AU21" t="s">
        <v>30</v>
      </c>
      <c r="AV21" t="e">
        <f t="shared" si="20"/>
        <v>#VALUE!</v>
      </c>
      <c r="AW21">
        <v>2</v>
      </c>
      <c r="AX21">
        <f t="shared" si="21"/>
        <v>4113.8171434293</v>
      </c>
      <c r="AY21" t="s">
        <v>30</v>
      </c>
      <c r="AZ21" t="e">
        <f t="shared" si="22"/>
        <v>#VALUE!</v>
      </c>
      <c r="BA21" t="s">
        <v>30</v>
      </c>
      <c r="BB21" t="e">
        <f t="shared" si="23"/>
        <v>#VALUE!</v>
      </c>
      <c r="BC21" t="s">
        <v>30</v>
      </c>
      <c r="BD21" t="e">
        <f t="shared" si="24"/>
        <v>#VALUE!</v>
      </c>
      <c r="BE21" t="s">
        <v>30</v>
      </c>
      <c r="BF21" t="e">
        <f t="shared" si="25"/>
        <v>#VALUE!</v>
      </c>
      <c r="BG21" t="s">
        <v>30</v>
      </c>
      <c r="BH21" t="e">
        <f t="shared" si="26"/>
        <v>#VALUE!</v>
      </c>
      <c r="BI21" t="s">
        <v>30</v>
      </c>
      <c r="BJ21" t="e">
        <f t="shared" si="27"/>
        <v>#VALUE!</v>
      </c>
      <c r="BK21" t="s">
        <v>30</v>
      </c>
      <c r="BL21" t="e">
        <f t="shared" si="28"/>
        <v>#VALUE!</v>
      </c>
      <c r="BM21" t="s">
        <v>30</v>
      </c>
      <c r="BN21" t="e">
        <f t="shared" si="29"/>
        <v>#VALUE!</v>
      </c>
      <c r="BO21" t="s">
        <v>30</v>
      </c>
      <c r="BP21" t="e">
        <f t="shared" si="30"/>
        <v>#VALUE!</v>
      </c>
      <c r="BQ21" t="s">
        <v>30</v>
      </c>
      <c r="BR21" t="e">
        <f t="shared" si="31"/>
        <v>#VALUE!</v>
      </c>
      <c r="BS21" t="s">
        <v>30</v>
      </c>
      <c r="BT21" t="e">
        <f t="shared" si="32"/>
        <v>#VALUE!</v>
      </c>
      <c r="BU21" t="s">
        <v>30</v>
      </c>
      <c r="BV21" t="e">
        <f t="shared" si="33"/>
        <v>#VALUE!</v>
      </c>
      <c r="BW21" t="s">
        <v>30</v>
      </c>
      <c r="BX21" t="e">
        <f t="shared" si="34"/>
        <v>#VALUE!</v>
      </c>
    </row>
    <row r="22" spans="1:76">
      <c r="A22" s="98" t="s">
        <v>50</v>
      </c>
      <c r="B22" s="12" t="s">
        <v>51</v>
      </c>
      <c r="C22" s="16" t="s">
        <v>29</v>
      </c>
      <c r="D22" s="17">
        <v>76.8632821344472</v>
      </c>
      <c r="E22" s="96">
        <v>76.8632821344472</v>
      </c>
      <c r="F22" s="18">
        <v>27408.0477759471</v>
      </c>
      <c r="G22" t="s">
        <v>30</v>
      </c>
      <c r="H22" t="e">
        <f t="shared" si="0"/>
        <v>#VALUE!</v>
      </c>
      <c r="I22" t="s">
        <v>30</v>
      </c>
      <c r="J22" t="e">
        <f t="shared" si="35"/>
        <v>#VALUE!</v>
      </c>
      <c r="K22" t="s">
        <v>30</v>
      </c>
      <c r="L22" t="e">
        <f t="shared" si="2"/>
        <v>#VALUE!</v>
      </c>
      <c r="M22" t="s">
        <v>30</v>
      </c>
      <c r="N22" t="e">
        <f t="shared" si="3"/>
        <v>#VALUE!</v>
      </c>
      <c r="O22" t="s">
        <v>30</v>
      </c>
      <c r="P22" t="e">
        <f t="shared" si="4"/>
        <v>#VALUE!</v>
      </c>
      <c r="Q22" t="s">
        <v>30</v>
      </c>
      <c r="R22" t="e">
        <f t="shared" si="5"/>
        <v>#VALUE!</v>
      </c>
      <c r="S22" t="s">
        <v>30</v>
      </c>
      <c r="T22" t="e">
        <f t="shared" si="6"/>
        <v>#VALUE!</v>
      </c>
      <c r="U22">
        <v>2</v>
      </c>
      <c r="V22">
        <f t="shared" si="7"/>
        <v>54816.0955518942</v>
      </c>
      <c r="W22" t="s">
        <v>30</v>
      </c>
      <c r="X22" t="e">
        <f t="shared" si="8"/>
        <v>#VALUE!</v>
      </c>
      <c r="Y22" t="s">
        <v>30</v>
      </c>
      <c r="Z22" t="e">
        <f t="shared" si="9"/>
        <v>#VALUE!</v>
      </c>
      <c r="AA22" t="s">
        <v>30</v>
      </c>
      <c r="AB22" t="e">
        <f t="shared" si="10"/>
        <v>#VALUE!</v>
      </c>
      <c r="AC22" t="s">
        <v>30</v>
      </c>
      <c r="AD22" t="e">
        <f t="shared" si="11"/>
        <v>#VALUE!</v>
      </c>
      <c r="AE22" t="s">
        <v>30</v>
      </c>
      <c r="AF22" t="e">
        <f t="shared" si="12"/>
        <v>#VALUE!</v>
      </c>
      <c r="AG22">
        <v>4</v>
      </c>
      <c r="AH22">
        <f t="shared" si="13"/>
        <v>109632.191103788</v>
      </c>
      <c r="AI22" t="s">
        <v>30</v>
      </c>
      <c r="AJ22" t="e">
        <f t="shared" si="14"/>
        <v>#VALUE!</v>
      </c>
      <c r="AK22" t="s">
        <v>30</v>
      </c>
      <c r="AL22" t="e">
        <f t="shared" si="15"/>
        <v>#VALUE!</v>
      </c>
      <c r="AM22" t="s">
        <v>30</v>
      </c>
      <c r="AN22" t="e">
        <f t="shared" si="16"/>
        <v>#VALUE!</v>
      </c>
      <c r="AO22" t="s">
        <v>30</v>
      </c>
      <c r="AP22" t="e">
        <f t="shared" si="17"/>
        <v>#VALUE!</v>
      </c>
      <c r="AQ22" t="s">
        <v>30</v>
      </c>
      <c r="AR22" t="e">
        <f t="shared" si="18"/>
        <v>#VALUE!</v>
      </c>
      <c r="AS22" t="s">
        <v>30</v>
      </c>
      <c r="AT22" t="e">
        <f t="shared" si="19"/>
        <v>#VALUE!</v>
      </c>
      <c r="AU22" t="s">
        <v>30</v>
      </c>
      <c r="AV22" t="e">
        <f t="shared" si="20"/>
        <v>#VALUE!</v>
      </c>
      <c r="AW22" t="s">
        <v>30</v>
      </c>
      <c r="AX22" t="e">
        <f t="shared" si="21"/>
        <v>#VALUE!</v>
      </c>
      <c r="AY22" t="s">
        <v>30</v>
      </c>
      <c r="AZ22" t="e">
        <f t="shared" si="22"/>
        <v>#VALUE!</v>
      </c>
      <c r="BA22" t="s">
        <v>30</v>
      </c>
      <c r="BB22" t="e">
        <f t="shared" si="23"/>
        <v>#VALUE!</v>
      </c>
      <c r="BC22" t="s">
        <v>30</v>
      </c>
      <c r="BD22" t="e">
        <f t="shared" si="24"/>
        <v>#VALUE!</v>
      </c>
      <c r="BE22" t="s">
        <v>30</v>
      </c>
      <c r="BF22" t="e">
        <f t="shared" si="25"/>
        <v>#VALUE!</v>
      </c>
      <c r="BG22" t="s">
        <v>30</v>
      </c>
      <c r="BH22" t="e">
        <f t="shared" si="26"/>
        <v>#VALUE!</v>
      </c>
      <c r="BI22" t="s">
        <v>30</v>
      </c>
      <c r="BJ22" t="e">
        <f t="shared" si="27"/>
        <v>#VALUE!</v>
      </c>
      <c r="BK22" t="s">
        <v>30</v>
      </c>
      <c r="BL22" t="e">
        <f t="shared" si="28"/>
        <v>#VALUE!</v>
      </c>
      <c r="BM22" t="s">
        <v>30</v>
      </c>
      <c r="BN22" t="e">
        <f t="shared" si="29"/>
        <v>#VALUE!</v>
      </c>
      <c r="BO22" t="s">
        <v>30</v>
      </c>
      <c r="BP22" t="e">
        <f t="shared" si="30"/>
        <v>#VALUE!</v>
      </c>
      <c r="BQ22" t="s">
        <v>30</v>
      </c>
      <c r="BR22" t="e">
        <f t="shared" si="31"/>
        <v>#VALUE!</v>
      </c>
      <c r="BS22" t="s">
        <v>30</v>
      </c>
      <c r="BT22" t="e">
        <f t="shared" si="32"/>
        <v>#VALUE!</v>
      </c>
      <c r="BU22" t="s">
        <v>30</v>
      </c>
      <c r="BV22" t="e">
        <f t="shared" si="33"/>
        <v>#VALUE!</v>
      </c>
      <c r="BW22" t="s">
        <v>30</v>
      </c>
      <c r="BX22" t="e">
        <f t="shared" si="34"/>
        <v>#VALUE!</v>
      </c>
    </row>
    <row r="23" spans="2:76">
      <c r="B23" s="29" t="s">
        <v>52</v>
      </c>
      <c r="C23" s="12" t="s">
        <v>29</v>
      </c>
      <c r="D23" s="17">
        <v>76.8632821344472</v>
      </c>
      <c r="E23" s="16"/>
      <c r="F23" s="18">
        <v>27408.0477759471</v>
      </c>
      <c r="G23" t="s">
        <v>30</v>
      </c>
      <c r="H23" t="e">
        <f t="shared" si="0"/>
        <v>#VALUE!</v>
      </c>
      <c r="I23" t="s">
        <v>30</v>
      </c>
      <c r="J23" t="e">
        <f t="shared" si="35"/>
        <v>#VALUE!</v>
      </c>
      <c r="K23" t="s">
        <v>30</v>
      </c>
      <c r="L23" t="e">
        <f t="shared" si="2"/>
        <v>#VALUE!</v>
      </c>
      <c r="M23" t="s">
        <v>30</v>
      </c>
      <c r="N23" t="e">
        <f t="shared" si="3"/>
        <v>#VALUE!</v>
      </c>
      <c r="O23" t="s">
        <v>30</v>
      </c>
      <c r="P23" t="e">
        <f t="shared" si="4"/>
        <v>#VALUE!</v>
      </c>
      <c r="Q23" t="s">
        <v>30</v>
      </c>
      <c r="R23" t="e">
        <f t="shared" si="5"/>
        <v>#VALUE!</v>
      </c>
      <c r="S23" t="s">
        <v>30</v>
      </c>
      <c r="T23" t="e">
        <f t="shared" si="6"/>
        <v>#VALUE!</v>
      </c>
      <c r="U23" t="s">
        <v>30</v>
      </c>
      <c r="V23" t="e">
        <f t="shared" si="7"/>
        <v>#VALUE!</v>
      </c>
      <c r="W23" t="s">
        <v>30</v>
      </c>
      <c r="X23" t="e">
        <f t="shared" si="8"/>
        <v>#VALUE!</v>
      </c>
      <c r="Y23" t="s">
        <v>30</v>
      </c>
      <c r="Z23" t="e">
        <f t="shared" si="9"/>
        <v>#VALUE!</v>
      </c>
      <c r="AA23" t="s">
        <v>30</v>
      </c>
      <c r="AB23" t="e">
        <f t="shared" si="10"/>
        <v>#VALUE!</v>
      </c>
      <c r="AC23" t="s">
        <v>30</v>
      </c>
      <c r="AD23" t="e">
        <f t="shared" si="11"/>
        <v>#VALUE!</v>
      </c>
      <c r="AE23" t="s">
        <v>30</v>
      </c>
      <c r="AF23" t="e">
        <f t="shared" si="12"/>
        <v>#VALUE!</v>
      </c>
      <c r="AG23" t="s">
        <v>30</v>
      </c>
      <c r="AH23" t="e">
        <f t="shared" si="13"/>
        <v>#VALUE!</v>
      </c>
      <c r="AI23" t="s">
        <v>30</v>
      </c>
      <c r="AJ23" t="e">
        <f t="shared" si="14"/>
        <v>#VALUE!</v>
      </c>
      <c r="AK23" t="s">
        <v>30</v>
      </c>
      <c r="AL23" t="e">
        <f t="shared" si="15"/>
        <v>#VALUE!</v>
      </c>
      <c r="AM23" t="s">
        <v>30</v>
      </c>
      <c r="AN23" t="e">
        <f t="shared" si="16"/>
        <v>#VALUE!</v>
      </c>
      <c r="AO23" t="s">
        <v>30</v>
      </c>
      <c r="AP23" t="e">
        <f t="shared" si="17"/>
        <v>#VALUE!</v>
      </c>
      <c r="AQ23">
        <v>2</v>
      </c>
      <c r="AR23">
        <f t="shared" si="18"/>
        <v>54816.0955518942</v>
      </c>
      <c r="AS23" t="s">
        <v>30</v>
      </c>
      <c r="AT23" t="e">
        <f t="shared" si="19"/>
        <v>#VALUE!</v>
      </c>
      <c r="AU23" t="s">
        <v>30</v>
      </c>
      <c r="AV23" t="e">
        <f t="shared" si="20"/>
        <v>#VALUE!</v>
      </c>
      <c r="AW23" t="s">
        <v>30</v>
      </c>
      <c r="AX23" t="e">
        <f t="shared" si="21"/>
        <v>#VALUE!</v>
      </c>
      <c r="AY23" t="s">
        <v>30</v>
      </c>
      <c r="AZ23" t="e">
        <f t="shared" si="22"/>
        <v>#VALUE!</v>
      </c>
      <c r="BA23" t="s">
        <v>30</v>
      </c>
      <c r="BB23" t="e">
        <f t="shared" si="23"/>
        <v>#VALUE!</v>
      </c>
      <c r="BC23" t="s">
        <v>30</v>
      </c>
      <c r="BD23" t="e">
        <f t="shared" si="24"/>
        <v>#VALUE!</v>
      </c>
      <c r="BE23" t="s">
        <v>30</v>
      </c>
      <c r="BF23" t="e">
        <f t="shared" si="25"/>
        <v>#VALUE!</v>
      </c>
      <c r="BG23" t="s">
        <v>30</v>
      </c>
      <c r="BH23" t="e">
        <f t="shared" si="26"/>
        <v>#VALUE!</v>
      </c>
      <c r="BI23" t="s">
        <v>30</v>
      </c>
      <c r="BJ23" t="e">
        <f t="shared" si="27"/>
        <v>#VALUE!</v>
      </c>
      <c r="BK23" t="s">
        <v>30</v>
      </c>
      <c r="BL23" t="e">
        <f t="shared" si="28"/>
        <v>#VALUE!</v>
      </c>
      <c r="BM23" t="s">
        <v>30</v>
      </c>
      <c r="BN23" t="e">
        <f t="shared" si="29"/>
        <v>#VALUE!</v>
      </c>
      <c r="BO23" t="s">
        <v>30</v>
      </c>
      <c r="BP23" t="e">
        <f t="shared" si="30"/>
        <v>#VALUE!</v>
      </c>
      <c r="BQ23" t="s">
        <v>30</v>
      </c>
      <c r="BR23" t="e">
        <f t="shared" si="31"/>
        <v>#VALUE!</v>
      </c>
      <c r="BS23" t="s">
        <v>30</v>
      </c>
      <c r="BT23" t="e">
        <f t="shared" si="32"/>
        <v>#VALUE!</v>
      </c>
      <c r="BU23" t="s">
        <v>30</v>
      </c>
      <c r="BV23" t="e">
        <f t="shared" si="33"/>
        <v>#VALUE!</v>
      </c>
      <c r="BW23" t="s">
        <v>30</v>
      </c>
      <c r="BX23" t="e">
        <f t="shared" si="34"/>
        <v>#VALUE!</v>
      </c>
    </row>
    <row r="24" spans="1:76">
      <c r="A24" s="102" t="s">
        <v>53</v>
      </c>
      <c r="B24" s="12" t="s">
        <v>54</v>
      </c>
      <c r="C24" s="16" t="s">
        <v>29</v>
      </c>
      <c r="D24" s="22">
        <v>35.8120807949878</v>
      </c>
      <c r="E24" s="16"/>
      <c r="F24" s="23">
        <v>4804.25819675945</v>
      </c>
      <c r="G24" t="s">
        <v>30</v>
      </c>
      <c r="H24" t="e">
        <f t="shared" si="0"/>
        <v>#VALUE!</v>
      </c>
      <c r="I24" t="s">
        <v>30</v>
      </c>
      <c r="J24" t="e">
        <f t="shared" si="35"/>
        <v>#VALUE!</v>
      </c>
      <c r="K24" t="s">
        <v>30</v>
      </c>
      <c r="L24" t="e">
        <f t="shared" si="2"/>
        <v>#VALUE!</v>
      </c>
      <c r="M24">
        <v>4</v>
      </c>
      <c r="N24">
        <f t="shared" si="3"/>
        <v>19217.0327870378</v>
      </c>
      <c r="O24" t="s">
        <v>30</v>
      </c>
      <c r="P24" t="e">
        <f t="shared" si="4"/>
        <v>#VALUE!</v>
      </c>
      <c r="Q24" t="s">
        <v>30</v>
      </c>
      <c r="R24" t="e">
        <f t="shared" si="5"/>
        <v>#VALUE!</v>
      </c>
      <c r="S24" t="s">
        <v>30</v>
      </c>
      <c r="T24" t="e">
        <f t="shared" si="6"/>
        <v>#VALUE!</v>
      </c>
      <c r="U24" t="s">
        <v>30</v>
      </c>
      <c r="V24" t="e">
        <f t="shared" si="7"/>
        <v>#VALUE!</v>
      </c>
      <c r="W24" t="s">
        <v>30</v>
      </c>
      <c r="X24" t="e">
        <f t="shared" si="8"/>
        <v>#VALUE!</v>
      </c>
      <c r="Y24" t="s">
        <v>30</v>
      </c>
      <c r="Z24" t="e">
        <f t="shared" si="9"/>
        <v>#VALUE!</v>
      </c>
      <c r="AA24" t="s">
        <v>30</v>
      </c>
      <c r="AB24" t="e">
        <f t="shared" si="10"/>
        <v>#VALUE!</v>
      </c>
      <c r="AC24" t="s">
        <v>30</v>
      </c>
      <c r="AD24" t="e">
        <f t="shared" si="11"/>
        <v>#VALUE!</v>
      </c>
      <c r="AE24" t="s">
        <v>30</v>
      </c>
      <c r="AF24" t="e">
        <f t="shared" si="12"/>
        <v>#VALUE!</v>
      </c>
      <c r="AG24" t="s">
        <v>30</v>
      </c>
      <c r="AH24" t="e">
        <f t="shared" si="13"/>
        <v>#VALUE!</v>
      </c>
      <c r="AI24" t="s">
        <v>30</v>
      </c>
      <c r="AJ24" t="e">
        <f t="shared" si="14"/>
        <v>#VALUE!</v>
      </c>
      <c r="AK24" t="s">
        <v>30</v>
      </c>
      <c r="AL24" t="e">
        <f t="shared" si="15"/>
        <v>#VALUE!</v>
      </c>
      <c r="AM24" t="s">
        <v>30</v>
      </c>
      <c r="AN24" t="e">
        <f t="shared" si="16"/>
        <v>#VALUE!</v>
      </c>
      <c r="AO24" t="s">
        <v>30</v>
      </c>
      <c r="AP24" t="e">
        <f t="shared" si="17"/>
        <v>#VALUE!</v>
      </c>
      <c r="AQ24" t="s">
        <v>30</v>
      </c>
      <c r="AR24" t="e">
        <f t="shared" si="18"/>
        <v>#VALUE!</v>
      </c>
      <c r="AS24" t="s">
        <v>30</v>
      </c>
      <c r="AT24" t="e">
        <f t="shared" si="19"/>
        <v>#VALUE!</v>
      </c>
      <c r="AU24" t="s">
        <v>30</v>
      </c>
      <c r="AV24" t="e">
        <f t="shared" si="20"/>
        <v>#VALUE!</v>
      </c>
      <c r="AW24" t="s">
        <v>30</v>
      </c>
      <c r="AX24" t="e">
        <f t="shared" si="21"/>
        <v>#VALUE!</v>
      </c>
      <c r="AY24" t="s">
        <v>30</v>
      </c>
      <c r="AZ24" t="e">
        <f t="shared" si="22"/>
        <v>#VALUE!</v>
      </c>
      <c r="BA24" t="s">
        <v>30</v>
      </c>
      <c r="BB24" t="e">
        <f t="shared" si="23"/>
        <v>#VALUE!</v>
      </c>
      <c r="BC24" t="s">
        <v>30</v>
      </c>
      <c r="BD24" t="e">
        <f t="shared" si="24"/>
        <v>#VALUE!</v>
      </c>
      <c r="BE24" t="s">
        <v>30</v>
      </c>
      <c r="BF24" t="e">
        <f t="shared" si="25"/>
        <v>#VALUE!</v>
      </c>
      <c r="BG24" t="s">
        <v>30</v>
      </c>
      <c r="BH24" t="e">
        <f t="shared" si="26"/>
        <v>#VALUE!</v>
      </c>
      <c r="BI24" t="s">
        <v>30</v>
      </c>
      <c r="BJ24" t="e">
        <f t="shared" si="27"/>
        <v>#VALUE!</v>
      </c>
      <c r="BK24" t="s">
        <v>30</v>
      </c>
      <c r="BL24" t="e">
        <f t="shared" si="28"/>
        <v>#VALUE!</v>
      </c>
      <c r="BM24" t="s">
        <v>30</v>
      </c>
      <c r="BN24" t="e">
        <f t="shared" si="29"/>
        <v>#VALUE!</v>
      </c>
      <c r="BO24" t="s">
        <v>30</v>
      </c>
      <c r="BP24" t="e">
        <f t="shared" si="30"/>
        <v>#VALUE!</v>
      </c>
      <c r="BQ24" t="s">
        <v>30</v>
      </c>
      <c r="BR24" t="e">
        <f t="shared" si="31"/>
        <v>#VALUE!</v>
      </c>
      <c r="BS24">
        <v>2</v>
      </c>
      <c r="BT24">
        <f t="shared" si="32"/>
        <v>9608.5163935189</v>
      </c>
      <c r="BU24" t="s">
        <v>30</v>
      </c>
      <c r="BV24" t="e">
        <f t="shared" si="33"/>
        <v>#VALUE!</v>
      </c>
      <c r="BW24" t="s">
        <v>30</v>
      </c>
      <c r="BX24" t="e">
        <f t="shared" si="34"/>
        <v>#VALUE!</v>
      </c>
    </row>
    <row r="25" spans="1:76">
      <c r="A25" s="102"/>
      <c r="B25" s="12" t="s">
        <v>55</v>
      </c>
      <c r="C25" s="16" t="s">
        <v>29</v>
      </c>
      <c r="D25" s="22">
        <v>35.8120807949878</v>
      </c>
      <c r="E25" s="103">
        <v>35.8120807949878</v>
      </c>
      <c r="F25" s="23">
        <v>4804.25819675945</v>
      </c>
      <c r="G25" t="s">
        <v>30</v>
      </c>
      <c r="H25" t="e">
        <f t="shared" si="0"/>
        <v>#VALUE!</v>
      </c>
      <c r="I25" t="s">
        <v>30</v>
      </c>
      <c r="J25" t="e">
        <f t="shared" si="35"/>
        <v>#VALUE!</v>
      </c>
      <c r="K25" t="s">
        <v>30</v>
      </c>
      <c r="L25" t="e">
        <f t="shared" si="2"/>
        <v>#VALUE!</v>
      </c>
      <c r="M25" t="s">
        <v>30</v>
      </c>
      <c r="N25" t="e">
        <f t="shared" si="3"/>
        <v>#VALUE!</v>
      </c>
      <c r="O25" t="s">
        <v>30</v>
      </c>
      <c r="P25" t="e">
        <f t="shared" si="4"/>
        <v>#VALUE!</v>
      </c>
      <c r="Q25" t="s">
        <v>30</v>
      </c>
      <c r="R25" t="e">
        <f t="shared" si="5"/>
        <v>#VALUE!</v>
      </c>
      <c r="S25" t="s">
        <v>30</v>
      </c>
      <c r="T25" t="e">
        <f t="shared" si="6"/>
        <v>#VALUE!</v>
      </c>
      <c r="U25" t="s">
        <v>30</v>
      </c>
      <c r="V25" t="e">
        <f t="shared" si="7"/>
        <v>#VALUE!</v>
      </c>
      <c r="W25" t="s">
        <v>30</v>
      </c>
      <c r="X25" t="e">
        <f t="shared" si="8"/>
        <v>#VALUE!</v>
      </c>
      <c r="Y25" t="s">
        <v>30</v>
      </c>
      <c r="Z25" t="e">
        <f t="shared" si="9"/>
        <v>#VALUE!</v>
      </c>
      <c r="AA25" t="s">
        <v>30</v>
      </c>
      <c r="AB25" t="e">
        <f t="shared" si="10"/>
        <v>#VALUE!</v>
      </c>
      <c r="AC25" t="s">
        <v>30</v>
      </c>
      <c r="AD25" t="e">
        <f t="shared" si="11"/>
        <v>#VALUE!</v>
      </c>
      <c r="AE25" t="s">
        <v>30</v>
      </c>
      <c r="AF25" t="e">
        <f t="shared" si="12"/>
        <v>#VALUE!</v>
      </c>
      <c r="AG25" t="s">
        <v>30</v>
      </c>
      <c r="AH25" t="e">
        <f t="shared" si="13"/>
        <v>#VALUE!</v>
      </c>
      <c r="AI25" t="s">
        <v>30</v>
      </c>
      <c r="AJ25" t="e">
        <f t="shared" si="14"/>
        <v>#VALUE!</v>
      </c>
      <c r="AK25" t="s">
        <v>30</v>
      </c>
      <c r="AL25" t="e">
        <f t="shared" si="15"/>
        <v>#VALUE!</v>
      </c>
      <c r="AM25" t="s">
        <v>30</v>
      </c>
      <c r="AN25" t="e">
        <f t="shared" si="16"/>
        <v>#VALUE!</v>
      </c>
      <c r="AO25" t="s">
        <v>30</v>
      </c>
      <c r="AP25" t="e">
        <f t="shared" si="17"/>
        <v>#VALUE!</v>
      </c>
      <c r="AQ25" t="s">
        <v>30</v>
      </c>
      <c r="AR25" t="e">
        <f t="shared" si="18"/>
        <v>#VALUE!</v>
      </c>
      <c r="AS25" t="s">
        <v>30</v>
      </c>
      <c r="AT25" t="e">
        <f t="shared" si="19"/>
        <v>#VALUE!</v>
      </c>
      <c r="AU25" t="s">
        <v>30</v>
      </c>
      <c r="AV25" t="e">
        <f t="shared" si="20"/>
        <v>#VALUE!</v>
      </c>
      <c r="AW25" t="s">
        <v>30</v>
      </c>
      <c r="AX25" t="e">
        <f t="shared" si="21"/>
        <v>#VALUE!</v>
      </c>
      <c r="AY25">
        <v>2</v>
      </c>
      <c r="AZ25">
        <f t="shared" si="22"/>
        <v>9608.5163935189</v>
      </c>
      <c r="BA25" t="s">
        <v>30</v>
      </c>
      <c r="BB25" t="e">
        <f t="shared" si="23"/>
        <v>#VALUE!</v>
      </c>
      <c r="BC25" t="s">
        <v>30</v>
      </c>
      <c r="BD25" t="e">
        <f t="shared" si="24"/>
        <v>#VALUE!</v>
      </c>
      <c r="BE25" t="s">
        <v>30</v>
      </c>
      <c r="BF25" t="e">
        <f t="shared" si="25"/>
        <v>#VALUE!</v>
      </c>
      <c r="BG25" t="s">
        <v>30</v>
      </c>
      <c r="BH25" t="e">
        <f t="shared" si="26"/>
        <v>#VALUE!</v>
      </c>
      <c r="BI25" t="s">
        <v>30</v>
      </c>
      <c r="BJ25" t="e">
        <f t="shared" si="27"/>
        <v>#VALUE!</v>
      </c>
      <c r="BK25" t="s">
        <v>30</v>
      </c>
      <c r="BL25" t="e">
        <f t="shared" si="28"/>
        <v>#VALUE!</v>
      </c>
      <c r="BM25" t="s">
        <v>30</v>
      </c>
      <c r="BN25" t="e">
        <f t="shared" si="29"/>
        <v>#VALUE!</v>
      </c>
      <c r="BO25" t="s">
        <v>30</v>
      </c>
      <c r="BP25" t="e">
        <f t="shared" si="30"/>
        <v>#VALUE!</v>
      </c>
      <c r="BQ25" t="s">
        <v>30</v>
      </c>
      <c r="BR25" t="e">
        <f t="shared" si="31"/>
        <v>#VALUE!</v>
      </c>
      <c r="BS25" t="s">
        <v>30</v>
      </c>
      <c r="BT25" t="e">
        <f t="shared" si="32"/>
        <v>#VALUE!</v>
      </c>
      <c r="BU25" t="s">
        <v>30</v>
      </c>
      <c r="BV25" t="e">
        <f t="shared" si="33"/>
        <v>#VALUE!</v>
      </c>
      <c r="BW25" t="s">
        <v>30</v>
      </c>
      <c r="BX25" t="e">
        <f t="shared" si="34"/>
        <v>#VALUE!</v>
      </c>
    </row>
    <row r="26" spans="1:76">
      <c r="A26" s="102"/>
      <c r="B26" s="12" t="s">
        <v>56</v>
      </c>
      <c r="C26" s="16" t="s">
        <v>29</v>
      </c>
      <c r="D26" s="22">
        <v>35.8120807949878</v>
      </c>
      <c r="E26" s="103">
        <v>35.8120807949878</v>
      </c>
      <c r="F26" s="23">
        <v>4804.25819675945</v>
      </c>
      <c r="G26" t="s">
        <v>30</v>
      </c>
      <c r="H26" t="e">
        <f t="shared" si="0"/>
        <v>#VALUE!</v>
      </c>
      <c r="I26" t="s">
        <v>30</v>
      </c>
      <c r="J26" t="e">
        <f t="shared" si="35"/>
        <v>#VALUE!</v>
      </c>
      <c r="K26">
        <v>2</v>
      </c>
      <c r="L26">
        <f t="shared" si="2"/>
        <v>9608.5163935189</v>
      </c>
      <c r="M26" t="s">
        <v>30</v>
      </c>
      <c r="N26" t="e">
        <f t="shared" si="3"/>
        <v>#VALUE!</v>
      </c>
      <c r="O26" t="s">
        <v>30</v>
      </c>
      <c r="P26" t="e">
        <f t="shared" si="4"/>
        <v>#VALUE!</v>
      </c>
      <c r="Q26" t="s">
        <v>30</v>
      </c>
      <c r="R26" t="e">
        <f t="shared" si="5"/>
        <v>#VALUE!</v>
      </c>
      <c r="S26" t="s">
        <v>30</v>
      </c>
      <c r="T26" t="e">
        <f t="shared" si="6"/>
        <v>#VALUE!</v>
      </c>
      <c r="U26" t="s">
        <v>30</v>
      </c>
      <c r="V26" t="e">
        <f t="shared" si="7"/>
        <v>#VALUE!</v>
      </c>
      <c r="W26" t="s">
        <v>30</v>
      </c>
      <c r="X26" t="e">
        <f t="shared" si="8"/>
        <v>#VALUE!</v>
      </c>
      <c r="Y26">
        <v>2</v>
      </c>
      <c r="Z26">
        <f t="shared" si="9"/>
        <v>9608.5163935189</v>
      </c>
      <c r="AA26" t="s">
        <v>30</v>
      </c>
      <c r="AB26" t="e">
        <f t="shared" si="10"/>
        <v>#VALUE!</v>
      </c>
      <c r="AC26" t="s">
        <v>30</v>
      </c>
      <c r="AD26" t="e">
        <f t="shared" si="11"/>
        <v>#VALUE!</v>
      </c>
      <c r="AE26" t="s">
        <v>30</v>
      </c>
      <c r="AF26" t="e">
        <f t="shared" si="12"/>
        <v>#VALUE!</v>
      </c>
      <c r="AG26" t="s">
        <v>30</v>
      </c>
      <c r="AH26" t="e">
        <f t="shared" si="13"/>
        <v>#VALUE!</v>
      </c>
      <c r="AI26" t="s">
        <v>30</v>
      </c>
      <c r="AJ26" t="e">
        <f t="shared" si="14"/>
        <v>#VALUE!</v>
      </c>
      <c r="AK26" t="s">
        <v>30</v>
      </c>
      <c r="AL26" t="e">
        <f t="shared" si="15"/>
        <v>#VALUE!</v>
      </c>
      <c r="AM26" t="s">
        <v>30</v>
      </c>
      <c r="AN26" t="e">
        <f t="shared" si="16"/>
        <v>#VALUE!</v>
      </c>
      <c r="AO26" t="s">
        <v>30</v>
      </c>
      <c r="AP26" t="e">
        <f t="shared" si="17"/>
        <v>#VALUE!</v>
      </c>
      <c r="AQ26" t="s">
        <v>30</v>
      </c>
      <c r="AR26" t="e">
        <f t="shared" si="18"/>
        <v>#VALUE!</v>
      </c>
      <c r="AS26" t="s">
        <v>30</v>
      </c>
      <c r="AT26" t="e">
        <f t="shared" si="19"/>
        <v>#VALUE!</v>
      </c>
      <c r="AU26" t="s">
        <v>30</v>
      </c>
      <c r="AV26" t="e">
        <f t="shared" si="20"/>
        <v>#VALUE!</v>
      </c>
      <c r="AW26" t="s">
        <v>30</v>
      </c>
      <c r="AX26" t="e">
        <f t="shared" si="21"/>
        <v>#VALUE!</v>
      </c>
      <c r="AY26" t="s">
        <v>30</v>
      </c>
      <c r="AZ26" t="e">
        <f t="shared" si="22"/>
        <v>#VALUE!</v>
      </c>
      <c r="BA26" t="s">
        <v>30</v>
      </c>
      <c r="BB26" t="e">
        <f t="shared" si="23"/>
        <v>#VALUE!</v>
      </c>
      <c r="BC26" t="s">
        <v>30</v>
      </c>
      <c r="BD26" t="e">
        <f t="shared" si="24"/>
        <v>#VALUE!</v>
      </c>
      <c r="BE26" t="s">
        <v>30</v>
      </c>
      <c r="BF26" t="e">
        <f t="shared" si="25"/>
        <v>#VALUE!</v>
      </c>
      <c r="BG26" t="s">
        <v>30</v>
      </c>
      <c r="BH26" t="e">
        <f t="shared" si="26"/>
        <v>#VALUE!</v>
      </c>
      <c r="BI26" t="s">
        <v>30</v>
      </c>
      <c r="BJ26" t="e">
        <f t="shared" si="27"/>
        <v>#VALUE!</v>
      </c>
      <c r="BK26" t="s">
        <v>30</v>
      </c>
      <c r="BL26" t="e">
        <f t="shared" si="28"/>
        <v>#VALUE!</v>
      </c>
      <c r="BM26" t="s">
        <v>30</v>
      </c>
      <c r="BN26" t="e">
        <f t="shared" si="29"/>
        <v>#VALUE!</v>
      </c>
      <c r="BO26" t="s">
        <v>30</v>
      </c>
      <c r="BP26" t="e">
        <f t="shared" si="30"/>
        <v>#VALUE!</v>
      </c>
      <c r="BQ26" t="s">
        <v>30</v>
      </c>
      <c r="BR26" t="e">
        <f t="shared" si="31"/>
        <v>#VALUE!</v>
      </c>
      <c r="BS26" t="s">
        <v>30</v>
      </c>
      <c r="BT26" t="e">
        <f t="shared" si="32"/>
        <v>#VALUE!</v>
      </c>
      <c r="BU26" t="s">
        <v>30</v>
      </c>
      <c r="BV26" t="e">
        <f t="shared" si="33"/>
        <v>#VALUE!</v>
      </c>
      <c r="BW26" t="s">
        <v>30</v>
      </c>
      <c r="BX26" t="e">
        <f t="shared" si="34"/>
        <v>#VALUE!</v>
      </c>
    </row>
    <row r="27" spans="1:76">
      <c r="A27" s="102"/>
      <c r="B27" s="12" t="s">
        <v>57</v>
      </c>
      <c r="C27" s="16" t="s">
        <v>29</v>
      </c>
      <c r="D27" s="22">
        <v>35.8120807949878</v>
      </c>
      <c r="E27" s="103">
        <v>35.8120807949878</v>
      </c>
      <c r="F27" s="23">
        <v>4804.25819675945</v>
      </c>
      <c r="G27" t="s">
        <v>30</v>
      </c>
      <c r="H27" t="e">
        <f t="shared" si="0"/>
        <v>#VALUE!</v>
      </c>
      <c r="I27" t="s">
        <v>30</v>
      </c>
      <c r="J27" t="e">
        <f t="shared" si="35"/>
        <v>#VALUE!</v>
      </c>
      <c r="K27" t="s">
        <v>30</v>
      </c>
      <c r="L27" t="e">
        <f t="shared" si="2"/>
        <v>#VALUE!</v>
      </c>
      <c r="M27">
        <v>2</v>
      </c>
      <c r="N27">
        <f t="shared" si="3"/>
        <v>9608.5163935189</v>
      </c>
      <c r="O27" t="s">
        <v>30</v>
      </c>
      <c r="P27" t="e">
        <f t="shared" si="4"/>
        <v>#VALUE!</v>
      </c>
      <c r="Q27" t="s">
        <v>30</v>
      </c>
      <c r="R27" t="e">
        <f t="shared" si="5"/>
        <v>#VALUE!</v>
      </c>
      <c r="S27" t="s">
        <v>30</v>
      </c>
      <c r="T27" t="e">
        <f t="shared" si="6"/>
        <v>#VALUE!</v>
      </c>
      <c r="U27" t="s">
        <v>30</v>
      </c>
      <c r="V27" t="e">
        <f t="shared" si="7"/>
        <v>#VALUE!</v>
      </c>
      <c r="W27" t="s">
        <v>30</v>
      </c>
      <c r="X27" t="e">
        <f t="shared" si="8"/>
        <v>#VALUE!</v>
      </c>
      <c r="Y27" t="s">
        <v>30</v>
      </c>
      <c r="Z27" t="e">
        <f t="shared" si="9"/>
        <v>#VALUE!</v>
      </c>
      <c r="AA27" t="s">
        <v>30</v>
      </c>
      <c r="AB27" t="e">
        <f t="shared" si="10"/>
        <v>#VALUE!</v>
      </c>
      <c r="AC27" t="s">
        <v>30</v>
      </c>
      <c r="AD27" t="e">
        <f t="shared" si="11"/>
        <v>#VALUE!</v>
      </c>
      <c r="AE27" t="s">
        <v>30</v>
      </c>
      <c r="AF27" t="e">
        <f t="shared" si="12"/>
        <v>#VALUE!</v>
      </c>
      <c r="AG27" t="s">
        <v>30</v>
      </c>
      <c r="AH27" t="e">
        <f t="shared" si="13"/>
        <v>#VALUE!</v>
      </c>
      <c r="AI27" t="s">
        <v>30</v>
      </c>
      <c r="AJ27" t="e">
        <f t="shared" si="14"/>
        <v>#VALUE!</v>
      </c>
      <c r="AK27" t="s">
        <v>30</v>
      </c>
      <c r="AL27" t="e">
        <f t="shared" si="15"/>
        <v>#VALUE!</v>
      </c>
      <c r="AM27" t="s">
        <v>30</v>
      </c>
      <c r="AN27" t="e">
        <f t="shared" si="16"/>
        <v>#VALUE!</v>
      </c>
      <c r="AO27" t="s">
        <v>30</v>
      </c>
      <c r="AP27" t="e">
        <f t="shared" si="17"/>
        <v>#VALUE!</v>
      </c>
      <c r="AQ27" t="s">
        <v>30</v>
      </c>
      <c r="AR27" t="e">
        <f t="shared" si="18"/>
        <v>#VALUE!</v>
      </c>
      <c r="AS27" t="s">
        <v>30</v>
      </c>
      <c r="AT27" t="e">
        <f t="shared" si="19"/>
        <v>#VALUE!</v>
      </c>
      <c r="AU27" t="s">
        <v>30</v>
      </c>
      <c r="AV27" t="e">
        <f t="shared" si="20"/>
        <v>#VALUE!</v>
      </c>
      <c r="AW27" t="s">
        <v>30</v>
      </c>
      <c r="AX27" t="e">
        <f t="shared" si="21"/>
        <v>#VALUE!</v>
      </c>
      <c r="AY27" t="s">
        <v>30</v>
      </c>
      <c r="AZ27" t="e">
        <f t="shared" si="22"/>
        <v>#VALUE!</v>
      </c>
      <c r="BA27" t="s">
        <v>30</v>
      </c>
      <c r="BB27" t="e">
        <f t="shared" si="23"/>
        <v>#VALUE!</v>
      </c>
      <c r="BC27" t="s">
        <v>30</v>
      </c>
      <c r="BD27" t="e">
        <f t="shared" si="24"/>
        <v>#VALUE!</v>
      </c>
      <c r="BE27" t="s">
        <v>30</v>
      </c>
      <c r="BF27" t="e">
        <f t="shared" si="25"/>
        <v>#VALUE!</v>
      </c>
      <c r="BG27" t="s">
        <v>30</v>
      </c>
      <c r="BH27" t="e">
        <f t="shared" si="26"/>
        <v>#VALUE!</v>
      </c>
      <c r="BI27" t="s">
        <v>30</v>
      </c>
      <c r="BJ27" t="e">
        <f t="shared" si="27"/>
        <v>#VALUE!</v>
      </c>
      <c r="BK27" t="s">
        <v>30</v>
      </c>
      <c r="BL27" t="e">
        <f t="shared" si="28"/>
        <v>#VALUE!</v>
      </c>
      <c r="BM27" t="s">
        <v>30</v>
      </c>
      <c r="BN27" t="e">
        <f t="shared" si="29"/>
        <v>#VALUE!</v>
      </c>
      <c r="BO27" t="s">
        <v>30</v>
      </c>
      <c r="BP27" t="e">
        <f t="shared" si="30"/>
        <v>#VALUE!</v>
      </c>
      <c r="BQ27" t="s">
        <v>30</v>
      </c>
      <c r="BR27" t="e">
        <f t="shared" si="31"/>
        <v>#VALUE!</v>
      </c>
      <c r="BS27" t="s">
        <v>30</v>
      </c>
      <c r="BT27" t="e">
        <f t="shared" si="32"/>
        <v>#VALUE!</v>
      </c>
      <c r="BU27" t="s">
        <v>30</v>
      </c>
      <c r="BV27" t="e">
        <f t="shared" si="33"/>
        <v>#VALUE!</v>
      </c>
      <c r="BW27" t="s">
        <v>30</v>
      </c>
      <c r="BX27" t="e">
        <f t="shared" si="34"/>
        <v>#VALUE!</v>
      </c>
    </row>
    <row r="28" spans="1:76">
      <c r="A28" s="102"/>
      <c r="B28" s="12" t="s">
        <v>58</v>
      </c>
      <c r="C28" s="16" t="s">
        <v>29</v>
      </c>
      <c r="D28" s="22">
        <v>35.8120807949878</v>
      </c>
      <c r="E28" s="103">
        <v>35.8120807949878</v>
      </c>
      <c r="F28" s="23">
        <v>4804.25819675945</v>
      </c>
      <c r="G28" t="s">
        <v>30</v>
      </c>
      <c r="H28" t="e">
        <f t="shared" si="0"/>
        <v>#VALUE!</v>
      </c>
      <c r="I28" t="s">
        <v>30</v>
      </c>
      <c r="J28" t="e">
        <f t="shared" si="35"/>
        <v>#VALUE!</v>
      </c>
      <c r="K28" t="s">
        <v>30</v>
      </c>
      <c r="L28" t="e">
        <f t="shared" si="2"/>
        <v>#VALUE!</v>
      </c>
      <c r="M28" t="s">
        <v>30</v>
      </c>
      <c r="N28" t="e">
        <f t="shared" si="3"/>
        <v>#VALUE!</v>
      </c>
      <c r="O28" t="s">
        <v>30</v>
      </c>
      <c r="P28" t="e">
        <f t="shared" si="4"/>
        <v>#VALUE!</v>
      </c>
      <c r="Q28" t="s">
        <v>30</v>
      </c>
      <c r="R28" t="e">
        <f t="shared" si="5"/>
        <v>#VALUE!</v>
      </c>
      <c r="S28" t="s">
        <v>30</v>
      </c>
      <c r="T28" t="e">
        <f t="shared" si="6"/>
        <v>#VALUE!</v>
      </c>
      <c r="U28" t="s">
        <v>30</v>
      </c>
      <c r="V28" t="e">
        <f t="shared" si="7"/>
        <v>#VALUE!</v>
      </c>
      <c r="W28" t="s">
        <v>30</v>
      </c>
      <c r="X28" t="e">
        <f t="shared" si="8"/>
        <v>#VALUE!</v>
      </c>
      <c r="Y28" t="s">
        <v>30</v>
      </c>
      <c r="Z28" t="e">
        <f t="shared" si="9"/>
        <v>#VALUE!</v>
      </c>
      <c r="AA28" t="s">
        <v>30</v>
      </c>
      <c r="AB28" t="e">
        <f t="shared" si="10"/>
        <v>#VALUE!</v>
      </c>
      <c r="AC28" t="s">
        <v>30</v>
      </c>
      <c r="AD28" t="e">
        <f t="shared" si="11"/>
        <v>#VALUE!</v>
      </c>
      <c r="AE28">
        <v>2</v>
      </c>
      <c r="AF28">
        <f t="shared" si="12"/>
        <v>9608.5163935189</v>
      </c>
      <c r="AG28" t="s">
        <v>30</v>
      </c>
      <c r="AH28" t="e">
        <f t="shared" si="13"/>
        <v>#VALUE!</v>
      </c>
      <c r="AI28">
        <v>2</v>
      </c>
      <c r="AJ28">
        <f t="shared" si="14"/>
        <v>9608.5163935189</v>
      </c>
      <c r="AK28" t="s">
        <v>30</v>
      </c>
      <c r="AL28" t="e">
        <f t="shared" si="15"/>
        <v>#VALUE!</v>
      </c>
      <c r="AM28" t="s">
        <v>30</v>
      </c>
      <c r="AN28" t="e">
        <f t="shared" si="16"/>
        <v>#VALUE!</v>
      </c>
      <c r="AO28">
        <v>2</v>
      </c>
      <c r="AP28">
        <f t="shared" si="17"/>
        <v>9608.5163935189</v>
      </c>
      <c r="AQ28" t="s">
        <v>30</v>
      </c>
      <c r="AR28" t="e">
        <f t="shared" si="18"/>
        <v>#VALUE!</v>
      </c>
      <c r="AS28" t="s">
        <v>30</v>
      </c>
      <c r="AT28" t="e">
        <f t="shared" si="19"/>
        <v>#VALUE!</v>
      </c>
      <c r="AU28" t="s">
        <v>30</v>
      </c>
      <c r="AV28" t="e">
        <f t="shared" si="20"/>
        <v>#VALUE!</v>
      </c>
      <c r="AW28" t="s">
        <v>30</v>
      </c>
      <c r="AX28" t="e">
        <f t="shared" si="21"/>
        <v>#VALUE!</v>
      </c>
      <c r="AY28" t="s">
        <v>30</v>
      </c>
      <c r="AZ28" t="e">
        <f t="shared" si="22"/>
        <v>#VALUE!</v>
      </c>
      <c r="BA28" t="s">
        <v>30</v>
      </c>
      <c r="BB28" t="e">
        <f t="shared" si="23"/>
        <v>#VALUE!</v>
      </c>
      <c r="BC28">
        <v>2</v>
      </c>
      <c r="BD28">
        <f t="shared" si="24"/>
        <v>9608.5163935189</v>
      </c>
      <c r="BE28" t="s">
        <v>30</v>
      </c>
      <c r="BF28" t="e">
        <f t="shared" si="25"/>
        <v>#VALUE!</v>
      </c>
      <c r="BG28" t="s">
        <v>30</v>
      </c>
      <c r="BH28" t="e">
        <f t="shared" si="26"/>
        <v>#VALUE!</v>
      </c>
      <c r="BI28" t="s">
        <v>30</v>
      </c>
      <c r="BJ28" t="e">
        <f t="shared" si="27"/>
        <v>#VALUE!</v>
      </c>
      <c r="BK28" t="s">
        <v>30</v>
      </c>
      <c r="BL28" t="e">
        <f t="shared" si="28"/>
        <v>#VALUE!</v>
      </c>
      <c r="BM28" t="s">
        <v>30</v>
      </c>
      <c r="BN28" t="e">
        <f t="shared" si="29"/>
        <v>#VALUE!</v>
      </c>
      <c r="BO28" t="s">
        <v>30</v>
      </c>
      <c r="BP28" t="e">
        <f t="shared" si="30"/>
        <v>#VALUE!</v>
      </c>
      <c r="BQ28" t="s">
        <v>30</v>
      </c>
      <c r="BR28" t="e">
        <f t="shared" si="31"/>
        <v>#VALUE!</v>
      </c>
      <c r="BS28">
        <v>2</v>
      </c>
      <c r="BT28">
        <f t="shared" si="32"/>
        <v>9608.5163935189</v>
      </c>
      <c r="BU28" t="s">
        <v>30</v>
      </c>
      <c r="BV28" t="e">
        <f t="shared" si="33"/>
        <v>#VALUE!</v>
      </c>
      <c r="BW28" t="s">
        <v>30</v>
      </c>
      <c r="BX28" t="e">
        <f t="shared" si="34"/>
        <v>#VALUE!</v>
      </c>
    </row>
    <row r="29" spans="1:76">
      <c r="A29" s="102"/>
      <c r="B29" s="12" t="s">
        <v>59</v>
      </c>
      <c r="C29" s="16" t="s">
        <v>29</v>
      </c>
      <c r="D29" s="22">
        <v>35.8120807949878</v>
      </c>
      <c r="E29" s="103">
        <v>35.8120807949878</v>
      </c>
      <c r="F29" s="23">
        <v>4804.25819675945</v>
      </c>
      <c r="G29" t="s">
        <v>30</v>
      </c>
      <c r="H29" t="e">
        <f t="shared" si="0"/>
        <v>#VALUE!</v>
      </c>
      <c r="I29" t="s">
        <v>30</v>
      </c>
      <c r="J29" t="e">
        <f t="shared" si="35"/>
        <v>#VALUE!</v>
      </c>
      <c r="K29" t="s">
        <v>30</v>
      </c>
      <c r="L29" t="e">
        <f t="shared" si="2"/>
        <v>#VALUE!</v>
      </c>
      <c r="M29" t="s">
        <v>30</v>
      </c>
      <c r="N29" t="e">
        <f t="shared" si="3"/>
        <v>#VALUE!</v>
      </c>
      <c r="O29" t="s">
        <v>30</v>
      </c>
      <c r="P29" t="e">
        <f t="shared" si="4"/>
        <v>#VALUE!</v>
      </c>
      <c r="Q29" t="s">
        <v>30</v>
      </c>
      <c r="R29" t="e">
        <f t="shared" si="5"/>
        <v>#VALUE!</v>
      </c>
      <c r="S29" t="s">
        <v>30</v>
      </c>
      <c r="T29" t="e">
        <f t="shared" si="6"/>
        <v>#VALUE!</v>
      </c>
      <c r="U29">
        <v>2</v>
      </c>
      <c r="V29">
        <f t="shared" si="7"/>
        <v>9608.5163935189</v>
      </c>
      <c r="W29" t="s">
        <v>30</v>
      </c>
      <c r="X29" t="e">
        <f t="shared" si="8"/>
        <v>#VALUE!</v>
      </c>
      <c r="Y29" t="s">
        <v>30</v>
      </c>
      <c r="Z29" t="e">
        <f t="shared" si="9"/>
        <v>#VALUE!</v>
      </c>
      <c r="AA29" t="s">
        <v>30</v>
      </c>
      <c r="AB29" t="e">
        <f t="shared" si="10"/>
        <v>#VALUE!</v>
      </c>
      <c r="AC29" t="s">
        <v>30</v>
      </c>
      <c r="AD29" t="e">
        <f t="shared" si="11"/>
        <v>#VALUE!</v>
      </c>
      <c r="AE29" t="s">
        <v>30</v>
      </c>
      <c r="AF29" t="e">
        <f t="shared" si="12"/>
        <v>#VALUE!</v>
      </c>
      <c r="AG29" t="s">
        <v>30</v>
      </c>
      <c r="AH29" t="e">
        <f t="shared" si="13"/>
        <v>#VALUE!</v>
      </c>
      <c r="AI29" t="s">
        <v>30</v>
      </c>
      <c r="AJ29" t="e">
        <f t="shared" si="14"/>
        <v>#VALUE!</v>
      </c>
      <c r="AK29" t="s">
        <v>30</v>
      </c>
      <c r="AL29" t="e">
        <f t="shared" si="15"/>
        <v>#VALUE!</v>
      </c>
      <c r="AM29" t="s">
        <v>30</v>
      </c>
      <c r="AN29" t="e">
        <f t="shared" si="16"/>
        <v>#VALUE!</v>
      </c>
      <c r="AO29" t="s">
        <v>30</v>
      </c>
      <c r="AP29" t="e">
        <f t="shared" si="17"/>
        <v>#VALUE!</v>
      </c>
      <c r="AQ29" t="s">
        <v>30</v>
      </c>
      <c r="AR29" t="e">
        <f t="shared" si="18"/>
        <v>#VALUE!</v>
      </c>
      <c r="AS29" t="s">
        <v>30</v>
      </c>
      <c r="AT29" t="e">
        <f t="shared" si="19"/>
        <v>#VALUE!</v>
      </c>
      <c r="AU29" t="s">
        <v>30</v>
      </c>
      <c r="AV29" t="e">
        <f t="shared" si="20"/>
        <v>#VALUE!</v>
      </c>
      <c r="AW29">
        <v>2</v>
      </c>
      <c r="AX29">
        <f t="shared" si="21"/>
        <v>9608.5163935189</v>
      </c>
      <c r="AY29" t="s">
        <v>30</v>
      </c>
      <c r="AZ29" t="e">
        <f t="shared" si="22"/>
        <v>#VALUE!</v>
      </c>
      <c r="BA29" t="s">
        <v>30</v>
      </c>
      <c r="BB29" t="e">
        <f t="shared" si="23"/>
        <v>#VALUE!</v>
      </c>
      <c r="BC29" t="s">
        <v>30</v>
      </c>
      <c r="BD29" t="e">
        <f t="shared" si="24"/>
        <v>#VALUE!</v>
      </c>
      <c r="BE29" t="s">
        <v>30</v>
      </c>
      <c r="BF29" t="e">
        <f t="shared" si="25"/>
        <v>#VALUE!</v>
      </c>
      <c r="BG29" t="s">
        <v>30</v>
      </c>
      <c r="BH29" t="e">
        <f t="shared" si="26"/>
        <v>#VALUE!</v>
      </c>
      <c r="BI29" t="s">
        <v>30</v>
      </c>
      <c r="BJ29" t="e">
        <f t="shared" si="27"/>
        <v>#VALUE!</v>
      </c>
      <c r="BK29" t="s">
        <v>30</v>
      </c>
      <c r="BL29" t="e">
        <f t="shared" si="28"/>
        <v>#VALUE!</v>
      </c>
      <c r="BM29" t="s">
        <v>30</v>
      </c>
      <c r="BN29" t="e">
        <f t="shared" si="29"/>
        <v>#VALUE!</v>
      </c>
      <c r="BO29" t="s">
        <v>30</v>
      </c>
      <c r="BP29" t="e">
        <f t="shared" si="30"/>
        <v>#VALUE!</v>
      </c>
      <c r="BQ29" t="s">
        <v>30</v>
      </c>
      <c r="BR29" t="e">
        <f t="shared" si="31"/>
        <v>#VALUE!</v>
      </c>
      <c r="BS29" t="s">
        <v>30</v>
      </c>
      <c r="BT29" t="e">
        <f t="shared" si="32"/>
        <v>#VALUE!</v>
      </c>
      <c r="BU29" t="s">
        <v>30</v>
      </c>
      <c r="BV29" t="e">
        <f t="shared" si="33"/>
        <v>#VALUE!</v>
      </c>
      <c r="BW29" t="s">
        <v>30</v>
      </c>
      <c r="BX29" t="e">
        <f t="shared" si="34"/>
        <v>#VALUE!</v>
      </c>
    </row>
    <row r="30" spans="1:76">
      <c r="A30" s="102"/>
      <c r="B30" s="12" t="s">
        <v>60</v>
      </c>
      <c r="C30" s="16" t="s">
        <v>29</v>
      </c>
      <c r="D30" s="22">
        <v>35.8120807949878</v>
      </c>
      <c r="E30" s="103">
        <v>35.8120807949878</v>
      </c>
      <c r="F30" s="23">
        <v>4804.25819675945</v>
      </c>
      <c r="G30" t="s">
        <v>30</v>
      </c>
      <c r="H30" t="e">
        <f t="shared" si="0"/>
        <v>#VALUE!</v>
      </c>
      <c r="I30" t="s">
        <v>30</v>
      </c>
      <c r="J30" t="e">
        <f t="shared" si="35"/>
        <v>#VALUE!</v>
      </c>
      <c r="K30" t="s">
        <v>30</v>
      </c>
      <c r="L30" t="e">
        <f t="shared" si="2"/>
        <v>#VALUE!</v>
      </c>
      <c r="M30" t="s">
        <v>30</v>
      </c>
      <c r="N30" t="e">
        <f t="shared" si="3"/>
        <v>#VALUE!</v>
      </c>
      <c r="O30" t="s">
        <v>30</v>
      </c>
      <c r="P30" t="e">
        <f t="shared" si="4"/>
        <v>#VALUE!</v>
      </c>
      <c r="Q30" t="s">
        <v>30</v>
      </c>
      <c r="R30" t="e">
        <f t="shared" si="5"/>
        <v>#VALUE!</v>
      </c>
      <c r="S30" t="s">
        <v>30</v>
      </c>
      <c r="T30" t="e">
        <f t="shared" si="6"/>
        <v>#VALUE!</v>
      </c>
      <c r="U30" t="s">
        <v>30</v>
      </c>
      <c r="V30" t="e">
        <f t="shared" si="7"/>
        <v>#VALUE!</v>
      </c>
      <c r="W30" t="s">
        <v>30</v>
      </c>
      <c r="X30" t="e">
        <f t="shared" si="8"/>
        <v>#VALUE!</v>
      </c>
      <c r="Y30" t="s">
        <v>30</v>
      </c>
      <c r="Z30" t="e">
        <f t="shared" si="9"/>
        <v>#VALUE!</v>
      </c>
      <c r="AA30" t="s">
        <v>30</v>
      </c>
      <c r="AB30" t="e">
        <f t="shared" si="10"/>
        <v>#VALUE!</v>
      </c>
      <c r="AC30" t="s">
        <v>30</v>
      </c>
      <c r="AD30" t="e">
        <f t="shared" si="11"/>
        <v>#VALUE!</v>
      </c>
      <c r="AE30" t="s">
        <v>30</v>
      </c>
      <c r="AF30" t="e">
        <f t="shared" si="12"/>
        <v>#VALUE!</v>
      </c>
      <c r="AG30" t="s">
        <v>30</v>
      </c>
      <c r="AH30" t="e">
        <f t="shared" si="13"/>
        <v>#VALUE!</v>
      </c>
      <c r="AI30" t="s">
        <v>30</v>
      </c>
      <c r="AJ30" t="e">
        <f t="shared" si="14"/>
        <v>#VALUE!</v>
      </c>
      <c r="AK30" t="s">
        <v>30</v>
      </c>
      <c r="AL30" t="e">
        <f t="shared" si="15"/>
        <v>#VALUE!</v>
      </c>
      <c r="AM30" t="s">
        <v>30</v>
      </c>
      <c r="AN30" t="e">
        <f t="shared" si="16"/>
        <v>#VALUE!</v>
      </c>
      <c r="AO30">
        <v>2</v>
      </c>
      <c r="AP30">
        <f t="shared" si="17"/>
        <v>9608.5163935189</v>
      </c>
      <c r="AQ30" t="s">
        <v>30</v>
      </c>
      <c r="AR30" t="e">
        <f t="shared" si="18"/>
        <v>#VALUE!</v>
      </c>
      <c r="AS30" t="s">
        <v>30</v>
      </c>
      <c r="AT30" t="e">
        <f t="shared" si="19"/>
        <v>#VALUE!</v>
      </c>
      <c r="AU30" t="s">
        <v>30</v>
      </c>
      <c r="AV30" t="e">
        <f t="shared" si="20"/>
        <v>#VALUE!</v>
      </c>
      <c r="AW30" t="s">
        <v>30</v>
      </c>
      <c r="AX30" t="e">
        <f t="shared" si="21"/>
        <v>#VALUE!</v>
      </c>
      <c r="AY30" t="s">
        <v>30</v>
      </c>
      <c r="AZ30" t="e">
        <f t="shared" si="22"/>
        <v>#VALUE!</v>
      </c>
      <c r="BA30" t="s">
        <v>30</v>
      </c>
      <c r="BB30" t="e">
        <f t="shared" si="23"/>
        <v>#VALUE!</v>
      </c>
      <c r="BC30" t="s">
        <v>30</v>
      </c>
      <c r="BD30" t="e">
        <f t="shared" si="24"/>
        <v>#VALUE!</v>
      </c>
      <c r="BE30" t="s">
        <v>30</v>
      </c>
      <c r="BF30" t="e">
        <f t="shared" si="25"/>
        <v>#VALUE!</v>
      </c>
      <c r="BG30" t="s">
        <v>30</v>
      </c>
      <c r="BH30" t="e">
        <f t="shared" si="26"/>
        <v>#VALUE!</v>
      </c>
      <c r="BI30" t="s">
        <v>30</v>
      </c>
      <c r="BJ30" t="e">
        <f t="shared" si="27"/>
        <v>#VALUE!</v>
      </c>
      <c r="BK30" t="s">
        <v>30</v>
      </c>
      <c r="BL30" t="e">
        <f t="shared" si="28"/>
        <v>#VALUE!</v>
      </c>
      <c r="BM30" t="s">
        <v>30</v>
      </c>
      <c r="BN30" t="e">
        <f t="shared" si="29"/>
        <v>#VALUE!</v>
      </c>
      <c r="BO30" t="s">
        <v>30</v>
      </c>
      <c r="BP30" t="e">
        <f t="shared" si="30"/>
        <v>#VALUE!</v>
      </c>
      <c r="BQ30" t="s">
        <v>30</v>
      </c>
      <c r="BR30" t="e">
        <f t="shared" si="31"/>
        <v>#VALUE!</v>
      </c>
      <c r="BS30" t="s">
        <v>30</v>
      </c>
      <c r="BT30" t="e">
        <f t="shared" si="32"/>
        <v>#VALUE!</v>
      </c>
      <c r="BU30" t="s">
        <v>30</v>
      </c>
      <c r="BV30" t="e">
        <f t="shared" si="33"/>
        <v>#VALUE!</v>
      </c>
      <c r="BW30" t="s">
        <v>30</v>
      </c>
      <c r="BX30" t="e">
        <f t="shared" si="34"/>
        <v>#VALUE!</v>
      </c>
    </row>
    <row r="31" spans="1:76">
      <c r="A31" s="102"/>
      <c r="B31" s="12" t="s">
        <v>61</v>
      </c>
      <c r="C31" s="16" t="s">
        <v>29</v>
      </c>
      <c r="D31" s="22">
        <v>35.8120807949878</v>
      </c>
      <c r="E31" s="103">
        <v>35.8120807949878</v>
      </c>
      <c r="F31" s="23">
        <v>4804.25819675945</v>
      </c>
      <c r="G31" t="s">
        <v>30</v>
      </c>
      <c r="H31" t="e">
        <f t="shared" si="0"/>
        <v>#VALUE!</v>
      </c>
      <c r="I31" t="s">
        <v>30</v>
      </c>
      <c r="J31" t="e">
        <f t="shared" si="35"/>
        <v>#VALUE!</v>
      </c>
      <c r="K31" t="s">
        <v>30</v>
      </c>
      <c r="L31" t="e">
        <f t="shared" si="2"/>
        <v>#VALUE!</v>
      </c>
      <c r="M31" t="s">
        <v>30</v>
      </c>
      <c r="N31" t="e">
        <f t="shared" si="3"/>
        <v>#VALUE!</v>
      </c>
      <c r="O31" t="s">
        <v>30</v>
      </c>
      <c r="P31" t="e">
        <f t="shared" si="4"/>
        <v>#VALUE!</v>
      </c>
      <c r="Q31" t="s">
        <v>30</v>
      </c>
      <c r="R31" t="e">
        <f t="shared" si="5"/>
        <v>#VALUE!</v>
      </c>
      <c r="S31" t="s">
        <v>30</v>
      </c>
      <c r="T31" t="e">
        <f t="shared" si="6"/>
        <v>#VALUE!</v>
      </c>
      <c r="U31" t="s">
        <v>30</v>
      </c>
      <c r="V31" t="e">
        <f t="shared" si="7"/>
        <v>#VALUE!</v>
      </c>
      <c r="W31" t="s">
        <v>30</v>
      </c>
      <c r="X31" t="e">
        <f t="shared" si="8"/>
        <v>#VALUE!</v>
      </c>
      <c r="Y31" t="s">
        <v>30</v>
      </c>
      <c r="Z31" t="e">
        <f t="shared" si="9"/>
        <v>#VALUE!</v>
      </c>
      <c r="AA31" t="s">
        <v>30</v>
      </c>
      <c r="AB31" t="e">
        <f t="shared" si="10"/>
        <v>#VALUE!</v>
      </c>
      <c r="AC31" t="s">
        <v>30</v>
      </c>
      <c r="AD31" t="e">
        <f t="shared" si="11"/>
        <v>#VALUE!</v>
      </c>
      <c r="AE31" t="s">
        <v>30</v>
      </c>
      <c r="AF31" t="e">
        <f t="shared" si="12"/>
        <v>#VALUE!</v>
      </c>
      <c r="AG31" t="s">
        <v>30</v>
      </c>
      <c r="AH31" t="e">
        <f t="shared" si="13"/>
        <v>#VALUE!</v>
      </c>
      <c r="AI31" t="s">
        <v>30</v>
      </c>
      <c r="AJ31" t="e">
        <f t="shared" si="14"/>
        <v>#VALUE!</v>
      </c>
      <c r="AK31" t="s">
        <v>30</v>
      </c>
      <c r="AL31" t="e">
        <f t="shared" si="15"/>
        <v>#VALUE!</v>
      </c>
      <c r="AM31" t="s">
        <v>30</v>
      </c>
      <c r="AN31" t="e">
        <f t="shared" si="16"/>
        <v>#VALUE!</v>
      </c>
      <c r="AO31" t="s">
        <v>30</v>
      </c>
      <c r="AP31" t="e">
        <f t="shared" si="17"/>
        <v>#VALUE!</v>
      </c>
      <c r="AQ31" t="s">
        <v>30</v>
      </c>
      <c r="AR31" t="e">
        <f t="shared" si="18"/>
        <v>#VALUE!</v>
      </c>
      <c r="AS31" t="s">
        <v>30</v>
      </c>
      <c r="AT31" t="e">
        <f t="shared" si="19"/>
        <v>#VALUE!</v>
      </c>
      <c r="AU31" t="s">
        <v>30</v>
      </c>
      <c r="AV31" t="e">
        <f t="shared" si="20"/>
        <v>#VALUE!</v>
      </c>
      <c r="AW31" t="s">
        <v>30</v>
      </c>
      <c r="AX31" t="e">
        <f t="shared" si="21"/>
        <v>#VALUE!</v>
      </c>
      <c r="AY31" t="s">
        <v>30</v>
      </c>
      <c r="AZ31" t="e">
        <f t="shared" si="22"/>
        <v>#VALUE!</v>
      </c>
      <c r="BA31">
        <v>2</v>
      </c>
      <c r="BB31">
        <f t="shared" si="23"/>
        <v>9608.5163935189</v>
      </c>
      <c r="BC31" t="s">
        <v>30</v>
      </c>
      <c r="BD31" t="e">
        <f t="shared" si="24"/>
        <v>#VALUE!</v>
      </c>
      <c r="BE31" t="s">
        <v>30</v>
      </c>
      <c r="BF31" t="e">
        <f t="shared" si="25"/>
        <v>#VALUE!</v>
      </c>
      <c r="BG31" t="s">
        <v>30</v>
      </c>
      <c r="BH31" t="e">
        <f t="shared" si="26"/>
        <v>#VALUE!</v>
      </c>
      <c r="BI31" t="s">
        <v>30</v>
      </c>
      <c r="BJ31" t="e">
        <f t="shared" si="27"/>
        <v>#VALUE!</v>
      </c>
      <c r="BK31" t="s">
        <v>30</v>
      </c>
      <c r="BL31" t="e">
        <f t="shared" si="28"/>
        <v>#VALUE!</v>
      </c>
      <c r="BM31" t="s">
        <v>30</v>
      </c>
      <c r="BN31" t="e">
        <f t="shared" si="29"/>
        <v>#VALUE!</v>
      </c>
      <c r="BO31" t="s">
        <v>30</v>
      </c>
      <c r="BP31" t="e">
        <f t="shared" si="30"/>
        <v>#VALUE!</v>
      </c>
      <c r="BQ31" t="s">
        <v>30</v>
      </c>
      <c r="BR31" t="e">
        <f t="shared" si="31"/>
        <v>#VALUE!</v>
      </c>
      <c r="BS31" t="s">
        <v>30</v>
      </c>
      <c r="BT31" t="e">
        <f t="shared" si="32"/>
        <v>#VALUE!</v>
      </c>
      <c r="BU31" t="s">
        <v>30</v>
      </c>
      <c r="BV31" t="e">
        <f t="shared" si="33"/>
        <v>#VALUE!</v>
      </c>
      <c r="BW31" t="s">
        <v>30</v>
      </c>
      <c r="BX31" t="e">
        <f t="shared" si="34"/>
        <v>#VALUE!</v>
      </c>
    </row>
    <row r="32" spans="1:76">
      <c r="A32" s="102"/>
      <c r="B32" s="12" t="s">
        <v>62</v>
      </c>
      <c r="C32" s="16" t="s">
        <v>29</v>
      </c>
      <c r="D32" s="22">
        <v>35.8120807949878</v>
      </c>
      <c r="E32" s="103">
        <v>35.8120807949878</v>
      </c>
      <c r="F32" s="23">
        <v>4804.25819675945</v>
      </c>
      <c r="G32" t="s">
        <v>30</v>
      </c>
      <c r="H32" t="e">
        <f t="shared" si="0"/>
        <v>#VALUE!</v>
      </c>
      <c r="I32" t="s">
        <v>30</v>
      </c>
      <c r="J32" t="e">
        <f t="shared" si="35"/>
        <v>#VALUE!</v>
      </c>
      <c r="K32" t="s">
        <v>30</v>
      </c>
      <c r="L32" t="e">
        <f t="shared" si="2"/>
        <v>#VALUE!</v>
      </c>
      <c r="M32" t="s">
        <v>30</v>
      </c>
      <c r="N32" t="e">
        <f t="shared" si="3"/>
        <v>#VALUE!</v>
      </c>
      <c r="O32" t="s">
        <v>30</v>
      </c>
      <c r="P32" t="e">
        <f t="shared" si="4"/>
        <v>#VALUE!</v>
      </c>
      <c r="Q32">
        <v>4</v>
      </c>
      <c r="R32">
        <f t="shared" si="5"/>
        <v>19217.0327870378</v>
      </c>
      <c r="S32" t="s">
        <v>30</v>
      </c>
      <c r="T32" t="e">
        <f t="shared" si="6"/>
        <v>#VALUE!</v>
      </c>
      <c r="U32" t="s">
        <v>30</v>
      </c>
      <c r="V32" t="e">
        <f t="shared" si="7"/>
        <v>#VALUE!</v>
      </c>
      <c r="W32" t="s">
        <v>30</v>
      </c>
      <c r="X32" t="e">
        <f t="shared" si="8"/>
        <v>#VALUE!</v>
      </c>
      <c r="Y32" t="s">
        <v>30</v>
      </c>
      <c r="Z32" t="e">
        <f t="shared" si="9"/>
        <v>#VALUE!</v>
      </c>
      <c r="AA32" t="s">
        <v>30</v>
      </c>
      <c r="AB32" t="e">
        <f t="shared" si="10"/>
        <v>#VALUE!</v>
      </c>
      <c r="AC32" t="s">
        <v>30</v>
      </c>
      <c r="AD32" t="e">
        <f t="shared" si="11"/>
        <v>#VALUE!</v>
      </c>
      <c r="AE32" t="s">
        <v>30</v>
      </c>
      <c r="AF32" t="e">
        <f t="shared" si="12"/>
        <v>#VALUE!</v>
      </c>
      <c r="AG32" t="s">
        <v>30</v>
      </c>
      <c r="AH32" t="e">
        <f t="shared" si="13"/>
        <v>#VALUE!</v>
      </c>
      <c r="AI32" t="s">
        <v>30</v>
      </c>
      <c r="AJ32" t="e">
        <f t="shared" si="14"/>
        <v>#VALUE!</v>
      </c>
      <c r="AK32" t="s">
        <v>30</v>
      </c>
      <c r="AL32" t="e">
        <f t="shared" si="15"/>
        <v>#VALUE!</v>
      </c>
      <c r="AM32" t="s">
        <v>30</v>
      </c>
      <c r="AN32" t="e">
        <f t="shared" si="16"/>
        <v>#VALUE!</v>
      </c>
      <c r="AO32" t="s">
        <v>30</v>
      </c>
      <c r="AP32" t="e">
        <f t="shared" si="17"/>
        <v>#VALUE!</v>
      </c>
      <c r="AQ32" t="s">
        <v>30</v>
      </c>
      <c r="AR32" t="e">
        <f t="shared" si="18"/>
        <v>#VALUE!</v>
      </c>
      <c r="AS32" t="s">
        <v>30</v>
      </c>
      <c r="AT32" t="e">
        <f t="shared" si="19"/>
        <v>#VALUE!</v>
      </c>
      <c r="AU32" t="s">
        <v>30</v>
      </c>
      <c r="AV32" t="e">
        <f t="shared" si="20"/>
        <v>#VALUE!</v>
      </c>
      <c r="AW32" t="s">
        <v>30</v>
      </c>
      <c r="AX32" t="e">
        <f t="shared" si="21"/>
        <v>#VALUE!</v>
      </c>
      <c r="AY32" t="s">
        <v>30</v>
      </c>
      <c r="AZ32" t="e">
        <f t="shared" si="22"/>
        <v>#VALUE!</v>
      </c>
      <c r="BA32" t="s">
        <v>30</v>
      </c>
      <c r="BB32" t="e">
        <f t="shared" si="23"/>
        <v>#VALUE!</v>
      </c>
      <c r="BC32" t="s">
        <v>30</v>
      </c>
      <c r="BD32" t="e">
        <f t="shared" si="24"/>
        <v>#VALUE!</v>
      </c>
      <c r="BE32" t="s">
        <v>30</v>
      </c>
      <c r="BF32" t="e">
        <f t="shared" si="25"/>
        <v>#VALUE!</v>
      </c>
      <c r="BG32" t="s">
        <v>30</v>
      </c>
      <c r="BH32" t="e">
        <f t="shared" si="26"/>
        <v>#VALUE!</v>
      </c>
      <c r="BI32" t="s">
        <v>30</v>
      </c>
      <c r="BJ32" t="e">
        <f t="shared" si="27"/>
        <v>#VALUE!</v>
      </c>
      <c r="BK32" t="s">
        <v>30</v>
      </c>
      <c r="BL32" t="e">
        <f t="shared" si="28"/>
        <v>#VALUE!</v>
      </c>
      <c r="BM32" t="s">
        <v>30</v>
      </c>
      <c r="BN32" t="e">
        <f t="shared" si="29"/>
        <v>#VALUE!</v>
      </c>
      <c r="BO32" t="s">
        <v>30</v>
      </c>
      <c r="BP32" t="e">
        <f t="shared" si="30"/>
        <v>#VALUE!</v>
      </c>
      <c r="BQ32" t="s">
        <v>30</v>
      </c>
      <c r="BR32" t="e">
        <f t="shared" si="31"/>
        <v>#VALUE!</v>
      </c>
      <c r="BS32" t="s">
        <v>30</v>
      </c>
      <c r="BT32" t="e">
        <f t="shared" si="32"/>
        <v>#VALUE!</v>
      </c>
      <c r="BU32" t="s">
        <v>30</v>
      </c>
      <c r="BV32" t="e">
        <f t="shared" si="33"/>
        <v>#VALUE!</v>
      </c>
      <c r="BW32" t="s">
        <v>30</v>
      </c>
      <c r="BX32" t="e">
        <f t="shared" si="34"/>
        <v>#VALUE!</v>
      </c>
    </row>
    <row r="33" spans="1:76">
      <c r="A33" s="102"/>
      <c r="B33" s="12" t="s">
        <v>63</v>
      </c>
      <c r="C33" s="16" t="s">
        <v>29</v>
      </c>
      <c r="D33" s="22">
        <v>35.8120807949878</v>
      </c>
      <c r="E33" s="103">
        <v>35.8120807949878</v>
      </c>
      <c r="F33" s="23">
        <v>4804.25819675945</v>
      </c>
      <c r="G33" t="s">
        <v>30</v>
      </c>
      <c r="H33" t="e">
        <f t="shared" si="0"/>
        <v>#VALUE!</v>
      </c>
      <c r="I33">
        <v>12</v>
      </c>
      <c r="J33">
        <f t="shared" si="35"/>
        <v>57651.0983611134</v>
      </c>
      <c r="K33">
        <v>4</v>
      </c>
      <c r="L33">
        <f t="shared" si="2"/>
        <v>19217.0327870378</v>
      </c>
      <c r="M33">
        <v>4</v>
      </c>
      <c r="N33">
        <f t="shared" si="3"/>
        <v>19217.0327870378</v>
      </c>
      <c r="O33" t="s">
        <v>30</v>
      </c>
      <c r="P33" t="e">
        <f t="shared" si="4"/>
        <v>#VALUE!</v>
      </c>
      <c r="Q33" t="s">
        <v>30</v>
      </c>
      <c r="R33" t="e">
        <f t="shared" si="5"/>
        <v>#VALUE!</v>
      </c>
      <c r="S33" t="s">
        <v>30</v>
      </c>
      <c r="T33" t="e">
        <f t="shared" si="6"/>
        <v>#VALUE!</v>
      </c>
      <c r="U33" t="s">
        <v>30</v>
      </c>
      <c r="V33" t="e">
        <f t="shared" si="7"/>
        <v>#VALUE!</v>
      </c>
      <c r="W33">
        <v>6</v>
      </c>
      <c r="X33">
        <f t="shared" si="8"/>
        <v>28825.5491805567</v>
      </c>
      <c r="Y33" t="s">
        <v>30</v>
      </c>
      <c r="Z33" t="e">
        <f t="shared" si="9"/>
        <v>#VALUE!</v>
      </c>
      <c r="AA33">
        <v>6</v>
      </c>
      <c r="AB33">
        <f t="shared" si="10"/>
        <v>28825.5491805567</v>
      </c>
      <c r="AC33" t="s">
        <v>30</v>
      </c>
      <c r="AD33" t="e">
        <f t="shared" si="11"/>
        <v>#VALUE!</v>
      </c>
      <c r="AE33" t="s">
        <v>30</v>
      </c>
      <c r="AF33" t="e">
        <f t="shared" si="12"/>
        <v>#VALUE!</v>
      </c>
      <c r="AG33" t="s">
        <v>30</v>
      </c>
      <c r="AH33" t="e">
        <f t="shared" si="13"/>
        <v>#VALUE!</v>
      </c>
      <c r="AI33">
        <v>8</v>
      </c>
      <c r="AJ33">
        <f t="shared" si="14"/>
        <v>38434.0655740756</v>
      </c>
      <c r="AK33" t="s">
        <v>30</v>
      </c>
      <c r="AL33" t="e">
        <f t="shared" si="15"/>
        <v>#VALUE!</v>
      </c>
      <c r="AM33">
        <v>6</v>
      </c>
      <c r="AN33">
        <f t="shared" si="16"/>
        <v>28825.5491805567</v>
      </c>
      <c r="AO33">
        <v>24</v>
      </c>
      <c r="AP33">
        <f t="shared" si="17"/>
        <v>115302.196722227</v>
      </c>
      <c r="AQ33">
        <v>4</v>
      </c>
      <c r="AR33">
        <f t="shared" si="18"/>
        <v>19217.0327870378</v>
      </c>
      <c r="AS33" t="s">
        <v>30</v>
      </c>
      <c r="AT33" t="e">
        <f t="shared" si="19"/>
        <v>#VALUE!</v>
      </c>
      <c r="AU33" t="s">
        <v>30</v>
      </c>
      <c r="AV33" t="e">
        <f t="shared" si="20"/>
        <v>#VALUE!</v>
      </c>
      <c r="AW33" t="s">
        <v>30</v>
      </c>
      <c r="AX33" t="e">
        <f t="shared" si="21"/>
        <v>#VALUE!</v>
      </c>
      <c r="AY33">
        <v>2</v>
      </c>
      <c r="AZ33">
        <f t="shared" si="22"/>
        <v>9608.5163935189</v>
      </c>
      <c r="BA33" t="s">
        <v>30</v>
      </c>
      <c r="BB33" t="e">
        <f t="shared" si="23"/>
        <v>#VALUE!</v>
      </c>
      <c r="BC33">
        <v>6</v>
      </c>
      <c r="BD33">
        <f t="shared" si="24"/>
        <v>28825.5491805567</v>
      </c>
      <c r="BE33" t="s">
        <v>30</v>
      </c>
      <c r="BF33" t="e">
        <f t="shared" si="25"/>
        <v>#VALUE!</v>
      </c>
      <c r="BG33" t="s">
        <v>30</v>
      </c>
      <c r="BH33" t="e">
        <f t="shared" si="26"/>
        <v>#VALUE!</v>
      </c>
      <c r="BI33" t="s">
        <v>30</v>
      </c>
      <c r="BJ33" t="e">
        <f t="shared" si="27"/>
        <v>#VALUE!</v>
      </c>
      <c r="BK33">
        <v>16</v>
      </c>
      <c r="BL33">
        <f t="shared" si="28"/>
        <v>76868.1311481512</v>
      </c>
      <c r="BM33">
        <v>2</v>
      </c>
      <c r="BN33">
        <f t="shared" si="29"/>
        <v>9608.5163935189</v>
      </c>
      <c r="BO33">
        <v>14</v>
      </c>
      <c r="BP33">
        <f t="shared" si="30"/>
        <v>67259.6147546323</v>
      </c>
      <c r="BQ33">
        <v>6</v>
      </c>
      <c r="BR33">
        <f t="shared" si="31"/>
        <v>28825.5491805567</v>
      </c>
      <c r="BS33" t="s">
        <v>30</v>
      </c>
      <c r="BT33" t="e">
        <f t="shared" si="32"/>
        <v>#VALUE!</v>
      </c>
      <c r="BU33" t="s">
        <v>30</v>
      </c>
      <c r="BV33" t="e">
        <f t="shared" si="33"/>
        <v>#VALUE!</v>
      </c>
      <c r="BW33" t="s">
        <v>30</v>
      </c>
      <c r="BX33" t="e">
        <f t="shared" si="34"/>
        <v>#VALUE!</v>
      </c>
    </row>
    <row r="34" spans="1:76">
      <c r="A34" s="102"/>
      <c r="B34" s="12" t="s">
        <v>64</v>
      </c>
      <c r="C34" s="16" t="s">
        <v>29</v>
      </c>
      <c r="D34" s="22">
        <v>35.8120807949878</v>
      </c>
      <c r="E34" s="103">
        <v>35.8120807949878</v>
      </c>
      <c r="F34" s="23">
        <v>4804.25819675945</v>
      </c>
      <c r="G34" t="s">
        <v>30</v>
      </c>
      <c r="H34" t="e">
        <f t="shared" si="0"/>
        <v>#VALUE!</v>
      </c>
      <c r="I34" t="s">
        <v>30</v>
      </c>
      <c r="J34" t="e">
        <f t="shared" si="35"/>
        <v>#VALUE!</v>
      </c>
      <c r="K34" t="s">
        <v>30</v>
      </c>
      <c r="L34" t="e">
        <f t="shared" si="2"/>
        <v>#VALUE!</v>
      </c>
      <c r="M34" t="s">
        <v>30</v>
      </c>
      <c r="N34" t="e">
        <f t="shared" si="3"/>
        <v>#VALUE!</v>
      </c>
      <c r="O34" t="s">
        <v>30</v>
      </c>
      <c r="P34" t="e">
        <f t="shared" si="4"/>
        <v>#VALUE!</v>
      </c>
      <c r="Q34" t="s">
        <v>30</v>
      </c>
      <c r="R34" t="e">
        <f t="shared" si="5"/>
        <v>#VALUE!</v>
      </c>
      <c r="S34" t="s">
        <v>30</v>
      </c>
      <c r="T34" t="e">
        <f t="shared" si="6"/>
        <v>#VALUE!</v>
      </c>
      <c r="U34" t="s">
        <v>30</v>
      </c>
      <c r="V34" t="e">
        <f t="shared" si="7"/>
        <v>#VALUE!</v>
      </c>
      <c r="W34" t="s">
        <v>30</v>
      </c>
      <c r="X34" t="e">
        <f t="shared" si="8"/>
        <v>#VALUE!</v>
      </c>
      <c r="Y34" t="s">
        <v>30</v>
      </c>
      <c r="Z34" t="e">
        <f t="shared" si="9"/>
        <v>#VALUE!</v>
      </c>
      <c r="AA34" t="s">
        <v>30</v>
      </c>
      <c r="AB34" t="e">
        <f t="shared" si="10"/>
        <v>#VALUE!</v>
      </c>
      <c r="AC34" t="s">
        <v>30</v>
      </c>
      <c r="AD34" t="e">
        <f t="shared" si="11"/>
        <v>#VALUE!</v>
      </c>
      <c r="AE34" t="s">
        <v>30</v>
      </c>
      <c r="AF34" t="e">
        <f t="shared" si="12"/>
        <v>#VALUE!</v>
      </c>
      <c r="AG34" t="s">
        <v>30</v>
      </c>
      <c r="AH34" t="e">
        <f t="shared" si="13"/>
        <v>#VALUE!</v>
      </c>
      <c r="AI34" t="s">
        <v>30</v>
      </c>
      <c r="AJ34" t="e">
        <f t="shared" si="14"/>
        <v>#VALUE!</v>
      </c>
      <c r="AK34" t="s">
        <v>30</v>
      </c>
      <c r="AL34" t="e">
        <f t="shared" si="15"/>
        <v>#VALUE!</v>
      </c>
      <c r="AM34" t="s">
        <v>30</v>
      </c>
      <c r="AN34" t="e">
        <f t="shared" si="16"/>
        <v>#VALUE!</v>
      </c>
      <c r="AO34" t="s">
        <v>30</v>
      </c>
      <c r="AP34" t="e">
        <f t="shared" si="17"/>
        <v>#VALUE!</v>
      </c>
      <c r="AQ34" t="s">
        <v>30</v>
      </c>
      <c r="AR34" t="e">
        <f t="shared" si="18"/>
        <v>#VALUE!</v>
      </c>
      <c r="AS34" t="s">
        <v>30</v>
      </c>
      <c r="AT34" t="e">
        <f t="shared" si="19"/>
        <v>#VALUE!</v>
      </c>
      <c r="AU34" t="s">
        <v>30</v>
      </c>
      <c r="AV34" t="e">
        <f t="shared" si="20"/>
        <v>#VALUE!</v>
      </c>
      <c r="AW34" t="s">
        <v>30</v>
      </c>
      <c r="AX34" t="e">
        <f t="shared" si="21"/>
        <v>#VALUE!</v>
      </c>
      <c r="AY34" t="s">
        <v>30</v>
      </c>
      <c r="AZ34" t="e">
        <f t="shared" si="22"/>
        <v>#VALUE!</v>
      </c>
      <c r="BA34" t="s">
        <v>30</v>
      </c>
      <c r="BB34" t="e">
        <f t="shared" si="23"/>
        <v>#VALUE!</v>
      </c>
      <c r="BC34" t="s">
        <v>30</v>
      </c>
      <c r="BD34" t="e">
        <f t="shared" si="24"/>
        <v>#VALUE!</v>
      </c>
      <c r="BE34" t="s">
        <v>30</v>
      </c>
      <c r="BF34" t="e">
        <f t="shared" si="25"/>
        <v>#VALUE!</v>
      </c>
      <c r="BG34" t="s">
        <v>30</v>
      </c>
      <c r="BH34" t="e">
        <f t="shared" si="26"/>
        <v>#VALUE!</v>
      </c>
      <c r="BI34" t="s">
        <v>30</v>
      </c>
      <c r="BJ34" t="e">
        <f t="shared" si="27"/>
        <v>#VALUE!</v>
      </c>
      <c r="BK34" t="s">
        <v>30</v>
      </c>
      <c r="BL34" t="e">
        <f t="shared" si="28"/>
        <v>#VALUE!</v>
      </c>
      <c r="BM34" t="s">
        <v>30</v>
      </c>
      <c r="BN34" t="e">
        <f t="shared" si="29"/>
        <v>#VALUE!</v>
      </c>
      <c r="BO34" t="s">
        <v>30</v>
      </c>
      <c r="BP34" t="e">
        <f t="shared" si="30"/>
        <v>#VALUE!</v>
      </c>
      <c r="BQ34" t="s">
        <v>30</v>
      </c>
      <c r="BR34" t="e">
        <f t="shared" si="31"/>
        <v>#VALUE!</v>
      </c>
      <c r="BS34">
        <v>4</v>
      </c>
      <c r="BT34">
        <f t="shared" si="32"/>
        <v>19217.0327870378</v>
      </c>
      <c r="BU34" t="s">
        <v>30</v>
      </c>
      <c r="BV34" t="e">
        <f t="shared" si="33"/>
        <v>#VALUE!</v>
      </c>
      <c r="BW34" t="s">
        <v>30</v>
      </c>
      <c r="BX34" t="e">
        <f t="shared" si="34"/>
        <v>#VALUE!</v>
      </c>
    </row>
    <row r="35" spans="1:76">
      <c r="A35" s="102"/>
      <c r="B35" s="12" t="s">
        <v>65</v>
      </c>
      <c r="C35" s="16" t="s">
        <v>29</v>
      </c>
      <c r="D35" s="22">
        <v>35.8120807949878</v>
      </c>
      <c r="E35" s="103">
        <v>35.8120807949878</v>
      </c>
      <c r="F35" s="23">
        <v>4804.25819675945</v>
      </c>
      <c r="G35" t="s">
        <v>30</v>
      </c>
      <c r="H35" t="e">
        <f t="shared" si="0"/>
        <v>#VALUE!</v>
      </c>
      <c r="I35" t="s">
        <v>30</v>
      </c>
      <c r="J35" t="e">
        <f t="shared" si="35"/>
        <v>#VALUE!</v>
      </c>
      <c r="K35" t="s">
        <v>30</v>
      </c>
      <c r="L35" t="e">
        <f t="shared" si="2"/>
        <v>#VALUE!</v>
      </c>
      <c r="M35" t="s">
        <v>30</v>
      </c>
      <c r="N35" t="e">
        <f t="shared" si="3"/>
        <v>#VALUE!</v>
      </c>
      <c r="O35" t="s">
        <v>30</v>
      </c>
      <c r="P35" t="e">
        <f t="shared" si="4"/>
        <v>#VALUE!</v>
      </c>
      <c r="Q35" t="s">
        <v>30</v>
      </c>
      <c r="R35" t="e">
        <f t="shared" si="5"/>
        <v>#VALUE!</v>
      </c>
      <c r="S35" t="s">
        <v>30</v>
      </c>
      <c r="T35" t="e">
        <f t="shared" si="6"/>
        <v>#VALUE!</v>
      </c>
      <c r="U35" t="s">
        <v>30</v>
      </c>
      <c r="V35" t="e">
        <f t="shared" si="7"/>
        <v>#VALUE!</v>
      </c>
      <c r="W35" t="s">
        <v>30</v>
      </c>
      <c r="X35" t="e">
        <f t="shared" si="8"/>
        <v>#VALUE!</v>
      </c>
      <c r="Y35" t="s">
        <v>30</v>
      </c>
      <c r="Z35" t="e">
        <f t="shared" si="9"/>
        <v>#VALUE!</v>
      </c>
      <c r="AA35" t="s">
        <v>30</v>
      </c>
      <c r="AB35" t="e">
        <f t="shared" si="10"/>
        <v>#VALUE!</v>
      </c>
      <c r="AC35" t="s">
        <v>30</v>
      </c>
      <c r="AD35" t="e">
        <f t="shared" si="11"/>
        <v>#VALUE!</v>
      </c>
      <c r="AE35" t="s">
        <v>30</v>
      </c>
      <c r="AF35" t="e">
        <f t="shared" si="12"/>
        <v>#VALUE!</v>
      </c>
      <c r="AG35" t="s">
        <v>30</v>
      </c>
      <c r="AH35" t="e">
        <f t="shared" si="13"/>
        <v>#VALUE!</v>
      </c>
      <c r="AI35">
        <v>2</v>
      </c>
      <c r="AJ35">
        <f t="shared" si="14"/>
        <v>9608.5163935189</v>
      </c>
      <c r="AK35" t="s">
        <v>30</v>
      </c>
      <c r="AL35" t="e">
        <f t="shared" si="15"/>
        <v>#VALUE!</v>
      </c>
      <c r="AM35" t="s">
        <v>30</v>
      </c>
      <c r="AN35" t="e">
        <f t="shared" si="16"/>
        <v>#VALUE!</v>
      </c>
      <c r="AO35" t="s">
        <v>30</v>
      </c>
      <c r="AP35" t="e">
        <f t="shared" si="17"/>
        <v>#VALUE!</v>
      </c>
      <c r="AQ35" t="s">
        <v>30</v>
      </c>
      <c r="AR35" t="e">
        <f t="shared" si="18"/>
        <v>#VALUE!</v>
      </c>
      <c r="AS35" t="s">
        <v>30</v>
      </c>
      <c r="AT35" t="e">
        <f t="shared" si="19"/>
        <v>#VALUE!</v>
      </c>
      <c r="AU35" t="s">
        <v>30</v>
      </c>
      <c r="AV35" t="e">
        <f t="shared" si="20"/>
        <v>#VALUE!</v>
      </c>
      <c r="AW35" t="s">
        <v>30</v>
      </c>
      <c r="AX35" t="e">
        <f t="shared" si="21"/>
        <v>#VALUE!</v>
      </c>
      <c r="AY35" t="s">
        <v>30</v>
      </c>
      <c r="AZ35" t="e">
        <f t="shared" si="22"/>
        <v>#VALUE!</v>
      </c>
      <c r="BA35" t="s">
        <v>30</v>
      </c>
      <c r="BB35" t="e">
        <f t="shared" si="23"/>
        <v>#VALUE!</v>
      </c>
      <c r="BC35" t="s">
        <v>30</v>
      </c>
      <c r="BD35" t="e">
        <f t="shared" si="24"/>
        <v>#VALUE!</v>
      </c>
      <c r="BE35" t="s">
        <v>30</v>
      </c>
      <c r="BF35" t="e">
        <f t="shared" si="25"/>
        <v>#VALUE!</v>
      </c>
      <c r="BG35" t="s">
        <v>30</v>
      </c>
      <c r="BH35" t="e">
        <f t="shared" si="26"/>
        <v>#VALUE!</v>
      </c>
      <c r="BI35" t="s">
        <v>30</v>
      </c>
      <c r="BJ35" t="e">
        <f t="shared" si="27"/>
        <v>#VALUE!</v>
      </c>
      <c r="BK35" t="s">
        <v>30</v>
      </c>
      <c r="BL35" t="e">
        <f t="shared" si="28"/>
        <v>#VALUE!</v>
      </c>
      <c r="BM35" t="s">
        <v>30</v>
      </c>
      <c r="BN35" t="e">
        <f t="shared" si="29"/>
        <v>#VALUE!</v>
      </c>
      <c r="BO35" t="s">
        <v>30</v>
      </c>
      <c r="BP35" t="e">
        <f t="shared" si="30"/>
        <v>#VALUE!</v>
      </c>
      <c r="BQ35" t="s">
        <v>30</v>
      </c>
      <c r="BR35" t="e">
        <f t="shared" si="31"/>
        <v>#VALUE!</v>
      </c>
      <c r="BS35" t="s">
        <v>30</v>
      </c>
      <c r="BT35" t="e">
        <f t="shared" si="32"/>
        <v>#VALUE!</v>
      </c>
      <c r="BU35" t="s">
        <v>30</v>
      </c>
      <c r="BV35" t="e">
        <f t="shared" si="33"/>
        <v>#VALUE!</v>
      </c>
      <c r="BW35" t="s">
        <v>30</v>
      </c>
      <c r="BX35" t="e">
        <f t="shared" si="34"/>
        <v>#VALUE!</v>
      </c>
    </row>
    <row r="36" spans="1:76">
      <c r="A36" s="102"/>
      <c r="B36" s="12" t="s">
        <v>66</v>
      </c>
      <c r="C36" s="16" t="s">
        <v>29</v>
      </c>
      <c r="D36" s="22">
        <v>35.8120807949878</v>
      </c>
      <c r="E36" s="103">
        <v>35.8120807949878</v>
      </c>
      <c r="F36" s="23">
        <v>4804.25819675945</v>
      </c>
      <c r="G36" t="s">
        <v>30</v>
      </c>
      <c r="H36" t="e">
        <f t="shared" si="0"/>
        <v>#VALUE!</v>
      </c>
      <c r="I36">
        <v>2</v>
      </c>
      <c r="J36">
        <f t="shared" si="35"/>
        <v>9608.5163935189</v>
      </c>
      <c r="K36" t="s">
        <v>30</v>
      </c>
      <c r="L36" t="e">
        <f t="shared" si="2"/>
        <v>#VALUE!</v>
      </c>
      <c r="M36" t="s">
        <v>30</v>
      </c>
      <c r="N36" t="e">
        <f t="shared" si="3"/>
        <v>#VALUE!</v>
      </c>
      <c r="O36" t="s">
        <v>30</v>
      </c>
      <c r="P36" t="e">
        <f t="shared" si="4"/>
        <v>#VALUE!</v>
      </c>
      <c r="Q36" t="s">
        <v>30</v>
      </c>
      <c r="R36" t="e">
        <f t="shared" si="5"/>
        <v>#VALUE!</v>
      </c>
      <c r="S36" t="s">
        <v>30</v>
      </c>
      <c r="T36" t="e">
        <f t="shared" si="6"/>
        <v>#VALUE!</v>
      </c>
      <c r="U36" t="s">
        <v>30</v>
      </c>
      <c r="V36" t="e">
        <f t="shared" si="7"/>
        <v>#VALUE!</v>
      </c>
      <c r="W36" t="s">
        <v>30</v>
      </c>
      <c r="X36" t="e">
        <f t="shared" si="8"/>
        <v>#VALUE!</v>
      </c>
      <c r="Y36" t="s">
        <v>30</v>
      </c>
      <c r="Z36" t="e">
        <f t="shared" si="9"/>
        <v>#VALUE!</v>
      </c>
      <c r="AA36" t="s">
        <v>30</v>
      </c>
      <c r="AB36" t="e">
        <f t="shared" si="10"/>
        <v>#VALUE!</v>
      </c>
      <c r="AC36" t="s">
        <v>30</v>
      </c>
      <c r="AD36" t="e">
        <f t="shared" si="11"/>
        <v>#VALUE!</v>
      </c>
      <c r="AE36" t="s">
        <v>30</v>
      </c>
      <c r="AF36" t="e">
        <f t="shared" si="12"/>
        <v>#VALUE!</v>
      </c>
      <c r="AG36" t="s">
        <v>30</v>
      </c>
      <c r="AH36" t="e">
        <f t="shared" si="13"/>
        <v>#VALUE!</v>
      </c>
      <c r="AI36" t="s">
        <v>30</v>
      </c>
      <c r="AJ36" t="e">
        <f t="shared" si="14"/>
        <v>#VALUE!</v>
      </c>
      <c r="AK36" t="s">
        <v>30</v>
      </c>
      <c r="AL36" t="e">
        <f t="shared" si="15"/>
        <v>#VALUE!</v>
      </c>
      <c r="AM36" t="s">
        <v>30</v>
      </c>
      <c r="AN36" t="e">
        <f t="shared" si="16"/>
        <v>#VALUE!</v>
      </c>
      <c r="AO36" t="s">
        <v>30</v>
      </c>
      <c r="AP36" t="e">
        <f t="shared" si="17"/>
        <v>#VALUE!</v>
      </c>
      <c r="AQ36" t="s">
        <v>30</v>
      </c>
      <c r="AR36" t="e">
        <f t="shared" si="18"/>
        <v>#VALUE!</v>
      </c>
      <c r="AS36" t="s">
        <v>30</v>
      </c>
      <c r="AT36" t="e">
        <f t="shared" si="19"/>
        <v>#VALUE!</v>
      </c>
      <c r="AU36" t="s">
        <v>30</v>
      </c>
      <c r="AV36" t="e">
        <f t="shared" si="20"/>
        <v>#VALUE!</v>
      </c>
      <c r="AW36" t="s">
        <v>30</v>
      </c>
      <c r="AX36" t="e">
        <f t="shared" si="21"/>
        <v>#VALUE!</v>
      </c>
      <c r="AY36" t="s">
        <v>30</v>
      </c>
      <c r="AZ36" t="e">
        <f t="shared" si="22"/>
        <v>#VALUE!</v>
      </c>
      <c r="BA36" t="s">
        <v>30</v>
      </c>
      <c r="BB36" t="e">
        <f t="shared" si="23"/>
        <v>#VALUE!</v>
      </c>
      <c r="BC36" t="s">
        <v>30</v>
      </c>
      <c r="BD36" t="e">
        <f t="shared" si="24"/>
        <v>#VALUE!</v>
      </c>
      <c r="BE36" t="s">
        <v>30</v>
      </c>
      <c r="BF36" t="e">
        <f t="shared" si="25"/>
        <v>#VALUE!</v>
      </c>
      <c r="BG36" t="s">
        <v>30</v>
      </c>
      <c r="BH36" t="e">
        <f t="shared" si="26"/>
        <v>#VALUE!</v>
      </c>
      <c r="BI36" t="s">
        <v>30</v>
      </c>
      <c r="BJ36" t="e">
        <f t="shared" si="27"/>
        <v>#VALUE!</v>
      </c>
      <c r="BK36" t="s">
        <v>30</v>
      </c>
      <c r="BL36" t="e">
        <f t="shared" si="28"/>
        <v>#VALUE!</v>
      </c>
      <c r="BM36" t="s">
        <v>30</v>
      </c>
      <c r="BN36" t="e">
        <f t="shared" si="29"/>
        <v>#VALUE!</v>
      </c>
      <c r="BO36" t="s">
        <v>30</v>
      </c>
      <c r="BP36" t="e">
        <f t="shared" si="30"/>
        <v>#VALUE!</v>
      </c>
      <c r="BQ36" t="s">
        <v>30</v>
      </c>
      <c r="BR36" t="e">
        <f t="shared" si="31"/>
        <v>#VALUE!</v>
      </c>
      <c r="BS36">
        <v>2</v>
      </c>
      <c r="BT36">
        <f t="shared" si="32"/>
        <v>9608.5163935189</v>
      </c>
      <c r="BU36" t="s">
        <v>30</v>
      </c>
      <c r="BV36" t="e">
        <f t="shared" si="33"/>
        <v>#VALUE!</v>
      </c>
      <c r="BW36" t="s">
        <v>30</v>
      </c>
      <c r="BX36" t="e">
        <f t="shared" si="34"/>
        <v>#VALUE!</v>
      </c>
    </row>
    <row r="37" spans="1:76">
      <c r="A37" s="102"/>
      <c r="B37" s="12" t="s">
        <v>67</v>
      </c>
      <c r="C37" s="16" t="s">
        <v>29</v>
      </c>
      <c r="D37" s="22">
        <v>35.8120807949878</v>
      </c>
      <c r="E37" s="103">
        <v>35.8120807949878</v>
      </c>
      <c r="F37" s="23">
        <v>4804.25819675945</v>
      </c>
      <c r="G37" t="s">
        <v>30</v>
      </c>
      <c r="H37" t="e">
        <f t="shared" ref="H37:H68" si="36">F37*G37</f>
        <v>#VALUE!</v>
      </c>
      <c r="I37">
        <v>4</v>
      </c>
      <c r="J37">
        <f t="shared" si="35"/>
        <v>19217.0327870378</v>
      </c>
      <c r="K37" t="s">
        <v>30</v>
      </c>
      <c r="L37" t="e">
        <f t="shared" ref="L37:L68" si="37">K37*F37</f>
        <v>#VALUE!</v>
      </c>
      <c r="M37" t="s">
        <v>30</v>
      </c>
      <c r="N37" t="e">
        <f t="shared" ref="N37:N75" si="38">M37*F37</f>
        <v>#VALUE!</v>
      </c>
      <c r="O37" t="s">
        <v>30</v>
      </c>
      <c r="P37" t="e">
        <f t="shared" ref="P37:P68" si="39">O37*F37</f>
        <v>#VALUE!</v>
      </c>
      <c r="Q37" t="s">
        <v>30</v>
      </c>
      <c r="R37" t="e">
        <f t="shared" ref="R37:R68" si="40">Q37*F37</f>
        <v>#VALUE!</v>
      </c>
      <c r="S37" t="s">
        <v>30</v>
      </c>
      <c r="T37" t="e">
        <f t="shared" ref="T37:T68" si="41">S37*F37</f>
        <v>#VALUE!</v>
      </c>
      <c r="U37" t="s">
        <v>30</v>
      </c>
      <c r="V37" t="e">
        <f t="shared" ref="V37:V68" si="42">U37*F37</f>
        <v>#VALUE!</v>
      </c>
      <c r="W37" t="s">
        <v>30</v>
      </c>
      <c r="X37" t="e">
        <f t="shared" ref="X37:X68" si="43">W37*F37</f>
        <v>#VALUE!</v>
      </c>
      <c r="Y37" t="s">
        <v>30</v>
      </c>
      <c r="Z37" t="e">
        <f t="shared" ref="Z37:Z68" si="44">Y37*F37</f>
        <v>#VALUE!</v>
      </c>
      <c r="AA37" t="s">
        <v>30</v>
      </c>
      <c r="AB37" t="e">
        <f t="shared" ref="AB37:AB68" si="45">AA37*F37</f>
        <v>#VALUE!</v>
      </c>
      <c r="AC37" t="s">
        <v>30</v>
      </c>
      <c r="AD37" t="e">
        <f t="shared" ref="AD37:AD68" si="46">AC37*F37</f>
        <v>#VALUE!</v>
      </c>
      <c r="AE37">
        <v>2</v>
      </c>
      <c r="AF37">
        <f t="shared" ref="AF37:AF68" si="47">AE37*F37</f>
        <v>9608.5163935189</v>
      </c>
      <c r="AG37" t="s">
        <v>30</v>
      </c>
      <c r="AH37" t="e">
        <f t="shared" ref="AH37:AH68" si="48">AG37*F37</f>
        <v>#VALUE!</v>
      </c>
      <c r="AI37" t="s">
        <v>30</v>
      </c>
      <c r="AJ37" t="e">
        <f t="shared" ref="AJ37:AJ68" si="49">AI37*F37</f>
        <v>#VALUE!</v>
      </c>
      <c r="AK37" t="s">
        <v>30</v>
      </c>
      <c r="AL37" t="e">
        <f t="shared" ref="AL37:AL68" si="50">AK37*F37</f>
        <v>#VALUE!</v>
      </c>
      <c r="AM37" t="s">
        <v>30</v>
      </c>
      <c r="AN37" t="e">
        <f t="shared" ref="AN37:AN68" si="51">AM37*F37</f>
        <v>#VALUE!</v>
      </c>
      <c r="AO37" t="s">
        <v>30</v>
      </c>
      <c r="AP37" t="e">
        <f t="shared" ref="AP37:AP68" si="52">AO37*F37</f>
        <v>#VALUE!</v>
      </c>
      <c r="AQ37" t="s">
        <v>30</v>
      </c>
      <c r="AR37" t="e">
        <f t="shared" ref="AR37:AR68" si="53">AQ37*F37</f>
        <v>#VALUE!</v>
      </c>
      <c r="AS37" t="s">
        <v>30</v>
      </c>
      <c r="AT37" t="e">
        <f t="shared" ref="AT37:AT68" si="54">AS37*F37</f>
        <v>#VALUE!</v>
      </c>
      <c r="AU37" t="s">
        <v>30</v>
      </c>
      <c r="AV37" t="e">
        <f t="shared" ref="AV37:AV68" si="55">AU37*F37</f>
        <v>#VALUE!</v>
      </c>
      <c r="AW37" t="s">
        <v>30</v>
      </c>
      <c r="AX37" t="e">
        <f t="shared" ref="AX37:AX68" si="56">AW37*F37</f>
        <v>#VALUE!</v>
      </c>
      <c r="AY37" t="s">
        <v>30</v>
      </c>
      <c r="AZ37" t="e">
        <f t="shared" ref="AZ37:AZ68" si="57">AY37*F37</f>
        <v>#VALUE!</v>
      </c>
      <c r="BA37" t="s">
        <v>30</v>
      </c>
      <c r="BB37" t="e">
        <f t="shared" ref="BB37:BB68" si="58">BA37*F37</f>
        <v>#VALUE!</v>
      </c>
      <c r="BC37" t="s">
        <v>30</v>
      </c>
      <c r="BD37" t="e">
        <f t="shared" ref="BD37:BD68" si="59">BC37*F37</f>
        <v>#VALUE!</v>
      </c>
      <c r="BE37" t="s">
        <v>30</v>
      </c>
      <c r="BF37" t="e">
        <f t="shared" ref="BF37:BF68" si="60">BE37*F37</f>
        <v>#VALUE!</v>
      </c>
      <c r="BG37" t="s">
        <v>30</v>
      </c>
      <c r="BH37" t="e">
        <f t="shared" ref="BH37:BH68" si="61">BG37*F37</f>
        <v>#VALUE!</v>
      </c>
      <c r="BI37" t="s">
        <v>30</v>
      </c>
      <c r="BJ37" t="e">
        <f t="shared" ref="BJ37:BJ68" si="62">BI37*F37</f>
        <v>#VALUE!</v>
      </c>
      <c r="BK37" t="s">
        <v>30</v>
      </c>
      <c r="BL37" t="e">
        <f t="shared" ref="BL37:BL68" si="63">BK37*F37</f>
        <v>#VALUE!</v>
      </c>
      <c r="BM37" t="s">
        <v>30</v>
      </c>
      <c r="BN37" t="e">
        <f t="shared" ref="BN37:BN68" si="64">BM37*F37</f>
        <v>#VALUE!</v>
      </c>
      <c r="BO37" t="s">
        <v>30</v>
      </c>
      <c r="BP37" t="e">
        <f t="shared" ref="BP37:BP68" si="65">BO37*F37</f>
        <v>#VALUE!</v>
      </c>
      <c r="BQ37" t="s">
        <v>30</v>
      </c>
      <c r="BR37" t="e">
        <f t="shared" ref="BR37:BR68" si="66">BQ37*F37</f>
        <v>#VALUE!</v>
      </c>
      <c r="BS37" t="s">
        <v>30</v>
      </c>
      <c r="BT37" t="e">
        <f t="shared" ref="BT37:BT68" si="67">BS37*F37</f>
        <v>#VALUE!</v>
      </c>
      <c r="BU37" t="s">
        <v>30</v>
      </c>
      <c r="BV37" t="e">
        <f t="shared" ref="BV37:BV68" si="68">BU37*F37</f>
        <v>#VALUE!</v>
      </c>
      <c r="BW37" t="s">
        <v>30</v>
      </c>
      <c r="BX37" t="e">
        <f t="shared" ref="BX37:BX68" si="69">BW37*F37</f>
        <v>#VALUE!</v>
      </c>
    </row>
    <row r="38" spans="1:76">
      <c r="A38" s="102"/>
      <c r="B38" s="12" t="s">
        <v>68</v>
      </c>
      <c r="C38" s="16" t="s">
        <v>29</v>
      </c>
      <c r="D38" s="22">
        <v>35.8120807949878</v>
      </c>
      <c r="E38" s="103">
        <v>35.8120807949878</v>
      </c>
      <c r="F38" s="23">
        <v>4804.25819675945</v>
      </c>
      <c r="G38" t="s">
        <v>30</v>
      </c>
      <c r="H38" t="e">
        <f t="shared" si="36"/>
        <v>#VALUE!</v>
      </c>
      <c r="I38" t="s">
        <v>30</v>
      </c>
      <c r="J38" t="e">
        <f t="shared" si="35"/>
        <v>#VALUE!</v>
      </c>
      <c r="K38" t="s">
        <v>30</v>
      </c>
      <c r="L38" t="e">
        <f t="shared" si="37"/>
        <v>#VALUE!</v>
      </c>
      <c r="M38" t="s">
        <v>30</v>
      </c>
      <c r="N38" t="e">
        <f t="shared" si="38"/>
        <v>#VALUE!</v>
      </c>
      <c r="O38" t="s">
        <v>30</v>
      </c>
      <c r="P38" t="e">
        <f t="shared" si="39"/>
        <v>#VALUE!</v>
      </c>
      <c r="Q38" t="s">
        <v>30</v>
      </c>
      <c r="R38" t="e">
        <f t="shared" si="40"/>
        <v>#VALUE!</v>
      </c>
      <c r="S38" t="s">
        <v>30</v>
      </c>
      <c r="T38" t="e">
        <f t="shared" si="41"/>
        <v>#VALUE!</v>
      </c>
      <c r="U38" t="s">
        <v>30</v>
      </c>
      <c r="V38" t="e">
        <f t="shared" si="42"/>
        <v>#VALUE!</v>
      </c>
      <c r="W38">
        <v>2</v>
      </c>
      <c r="X38">
        <f t="shared" si="43"/>
        <v>9608.5163935189</v>
      </c>
      <c r="Y38">
        <v>2</v>
      </c>
      <c r="Z38">
        <f t="shared" si="44"/>
        <v>9608.5163935189</v>
      </c>
      <c r="AA38" t="s">
        <v>30</v>
      </c>
      <c r="AB38" t="e">
        <f t="shared" si="45"/>
        <v>#VALUE!</v>
      </c>
      <c r="AC38" t="s">
        <v>30</v>
      </c>
      <c r="AD38" t="e">
        <f t="shared" si="46"/>
        <v>#VALUE!</v>
      </c>
      <c r="AE38" t="s">
        <v>30</v>
      </c>
      <c r="AF38" t="e">
        <f t="shared" si="47"/>
        <v>#VALUE!</v>
      </c>
      <c r="AG38" t="s">
        <v>30</v>
      </c>
      <c r="AH38" t="e">
        <f t="shared" si="48"/>
        <v>#VALUE!</v>
      </c>
      <c r="AI38">
        <v>2</v>
      </c>
      <c r="AJ38">
        <f t="shared" si="49"/>
        <v>9608.5163935189</v>
      </c>
      <c r="AK38" t="s">
        <v>30</v>
      </c>
      <c r="AL38" t="e">
        <f t="shared" si="50"/>
        <v>#VALUE!</v>
      </c>
      <c r="AM38" t="s">
        <v>30</v>
      </c>
      <c r="AN38" t="e">
        <f t="shared" si="51"/>
        <v>#VALUE!</v>
      </c>
      <c r="AO38">
        <v>14</v>
      </c>
      <c r="AP38">
        <f t="shared" si="52"/>
        <v>67259.6147546323</v>
      </c>
      <c r="AQ38" t="s">
        <v>30</v>
      </c>
      <c r="AR38" t="e">
        <f t="shared" si="53"/>
        <v>#VALUE!</v>
      </c>
      <c r="AS38" t="s">
        <v>30</v>
      </c>
      <c r="AT38" t="e">
        <f t="shared" si="54"/>
        <v>#VALUE!</v>
      </c>
      <c r="AU38" t="s">
        <v>30</v>
      </c>
      <c r="AV38" t="e">
        <f t="shared" si="55"/>
        <v>#VALUE!</v>
      </c>
      <c r="AW38">
        <v>10</v>
      </c>
      <c r="AX38">
        <f t="shared" si="56"/>
        <v>48042.5819675945</v>
      </c>
      <c r="AY38" t="s">
        <v>30</v>
      </c>
      <c r="AZ38" t="e">
        <f t="shared" si="57"/>
        <v>#VALUE!</v>
      </c>
      <c r="BA38">
        <v>6</v>
      </c>
      <c r="BB38">
        <f t="shared" si="58"/>
        <v>28825.5491805567</v>
      </c>
      <c r="BC38">
        <v>6</v>
      </c>
      <c r="BD38">
        <f t="shared" si="59"/>
        <v>28825.5491805567</v>
      </c>
      <c r="BE38">
        <v>4</v>
      </c>
      <c r="BF38">
        <f t="shared" si="60"/>
        <v>19217.0327870378</v>
      </c>
      <c r="BG38" t="s">
        <v>30</v>
      </c>
      <c r="BH38" t="e">
        <f t="shared" si="61"/>
        <v>#VALUE!</v>
      </c>
      <c r="BI38" t="s">
        <v>30</v>
      </c>
      <c r="BJ38" t="e">
        <f t="shared" si="62"/>
        <v>#VALUE!</v>
      </c>
      <c r="BK38">
        <v>4</v>
      </c>
      <c r="BL38">
        <f t="shared" si="63"/>
        <v>19217.0327870378</v>
      </c>
      <c r="BM38" t="s">
        <v>30</v>
      </c>
      <c r="BN38" t="e">
        <f t="shared" si="64"/>
        <v>#VALUE!</v>
      </c>
      <c r="BO38">
        <v>6</v>
      </c>
      <c r="BP38">
        <f t="shared" si="65"/>
        <v>28825.5491805567</v>
      </c>
      <c r="BQ38" t="s">
        <v>30</v>
      </c>
      <c r="BR38" t="e">
        <f t="shared" si="66"/>
        <v>#VALUE!</v>
      </c>
      <c r="BS38">
        <v>6</v>
      </c>
      <c r="BT38">
        <f t="shared" si="67"/>
        <v>28825.5491805567</v>
      </c>
      <c r="BU38" t="s">
        <v>30</v>
      </c>
      <c r="BV38" t="e">
        <f t="shared" si="68"/>
        <v>#VALUE!</v>
      </c>
      <c r="BW38" t="s">
        <v>30</v>
      </c>
      <c r="BX38" t="e">
        <f t="shared" si="69"/>
        <v>#VALUE!</v>
      </c>
    </row>
    <row r="39" spans="2:76">
      <c r="B39" s="12" t="s">
        <v>69</v>
      </c>
      <c r="C39" s="16" t="s">
        <v>29</v>
      </c>
      <c r="D39" s="12">
        <v>29.3954023406384</v>
      </c>
      <c r="E39" s="103">
        <v>35.8120807949878</v>
      </c>
      <c r="F39" s="12">
        <v>3062.7814290001</v>
      </c>
      <c r="G39" t="s">
        <v>30</v>
      </c>
      <c r="H39" t="e">
        <f t="shared" si="36"/>
        <v>#VALUE!</v>
      </c>
      <c r="I39" t="s">
        <v>30</v>
      </c>
      <c r="J39" t="e">
        <f t="shared" si="35"/>
        <v>#VALUE!</v>
      </c>
      <c r="K39" t="s">
        <v>30</v>
      </c>
      <c r="L39" t="e">
        <f t="shared" si="37"/>
        <v>#VALUE!</v>
      </c>
      <c r="M39" t="s">
        <v>30</v>
      </c>
      <c r="N39" t="e">
        <f t="shared" si="38"/>
        <v>#VALUE!</v>
      </c>
      <c r="O39">
        <v>2</v>
      </c>
      <c r="P39">
        <f t="shared" si="39"/>
        <v>6125.5628580002</v>
      </c>
      <c r="Q39" t="s">
        <v>30</v>
      </c>
      <c r="R39" t="e">
        <f t="shared" si="40"/>
        <v>#VALUE!</v>
      </c>
      <c r="S39" t="s">
        <v>30</v>
      </c>
      <c r="T39" t="e">
        <f t="shared" si="41"/>
        <v>#VALUE!</v>
      </c>
      <c r="U39" t="s">
        <v>30</v>
      </c>
      <c r="V39" t="e">
        <f t="shared" si="42"/>
        <v>#VALUE!</v>
      </c>
      <c r="W39" t="s">
        <v>30</v>
      </c>
      <c r="X39" t="e">
        <f t="shared" si="43"/>
        <v>#VALUE!</v>
      </c>
      <c r="Y39" t="s">
        <v>30</v>
      </c>
      <c r="Z39" t="e">
        <f t="shared" si="44"/>
        <v>#VALUE!</v>
      </c>
      <c r="AA39" t="s">
        <v>30</v>
      </c>
      <c r="AB39" t="e">
        <f t="shared" si="45"/>
        <v>#VALUE!</v>
      </c>
      <c r="AC39" t="s">
        <v>30</v>
      </c>
      <c r="AD39" t="e">
        <f t="shared" si="46"/>
        <v>#VALUE!</v>
      </c>
      <c r="AE39" t="s">
        <v>30</v>
      </c>
      <c r="AF39" t="e">
        <f t="shared" si="47"/>
        <v>#VALUE!</v>
      </c>
      <c r="AG39" t="s">
        <v>30</v>
      </c>
      <c r="AH39" t="e">
        <f t="shared" si="48"/>
        <v>#VALUE!</v>
      </c>
      <c r="AI39" t="s">
        <v>30</v>
      </c>
      <c r="AJ39" t="e">
        <f t="shared" si="49"/>
        <v>#VALUE!</v>
      </c>
      <c r="AK39" t="s">
        <v>30</v>
      </c>
      <c r="AL39" t="e">
        <f t="shared" si="50"/>
        <v>#VALUE!</v>
      </c>
      <c r="AM39" t="s">
        <v>30</v>
      </c>
      <c r="AN39" t="e">
        <f t="shared" si="51"/>
        <v>#VALUE!</v>
      </c>
      <c r="AO39" t="s">
        <v>30</v>
      </c>
      <c r="AP39" t="e">
        <f t="shared" si="52"/>
        <v>#VALUE!</v>
      </c>
      <c r="AQ39" t="s">
        <v>30</v>
      </c>
      <c r="AR39" t="e">
        <f t="shared" si="53"/>
        <v>#VALUE!</v>
      </c>
      <c r="AS39" t="s">
        <v>30</v>
      </c>
      <c r="AT39" t="e">
        <f t="shared" si="54"/>
        <v>#VALUE!</v>
      </c>
      <c r="AU39" t="s">
        <v>30</v>
      </c>
      <c r="AV39" t="e">
        <f t="shared" si="55"/>
        <v>#VALUE!</v>
      </c>
      <c r="AW39" t="s">
        <v>30</v>
      </c>
      <c r="AX39" t="e">
        <f t="shared" si="56"/>
        <v>#VALUE!</v>
      </c>
      <c r="AY39" t="s">
        <v>30</v>
      </c>
      <c r="AZ39" t="e">
        <f t="shared" si="57"/>
        <v>#VALUE!</v>
      </c>
      <c r="BA39" t="s">
        <v>30</v>
      </c>
      <c r="BB39" t="e">
        <f t="shared" si="58"/>
        <v>#VALUE!</v>
      </c>
      <c r="BC39" t="s">
        <v>30</v>
      </c>
      <c r="BD39" t="e">
        <f t="shared" si="59"/>
        <v>#VALUE!</v>
      </c>
      <c r="BE39" t="s">
        <v>30</v>
      </c>
      <c r="BF39" t="e">
        <f t="shared" si="60"/>
        <v>#VALUE!</v>
      </c>
      <c r="BG39" t="s">
        <v>30</v>
      </c>
      <c r="BH39" t="e">
        <f t="shared" si="61"/>
        <v>#VALUE!</v>
      </c>
      <c r="BI39" t="s">
        <v>30</v>
      </c>
      <c r="BJ39" t="e">
        <f t="shared" si="62"/>
        <v>#VALUE!</v>
      </c>
      <c r="BK39" t="s">
        <v>30</v>
      </c>
      <c r="BL39" t="e">
        <f t="shared" si="63"/>
        <v>#VALUE!</v>
      </c>
      <c r="BM39" t="s">
        <v>30</v>
      </c>
      <c r="BN39" t="e">
        <f t="shared" si="64"/>
        <v>#VALUE!</v>
      </c>
      <c r="BO39" t="s">
        <v>30</v>
      </c>
      <c r="BP39" t="e">
        <f t="shared" si="65"/>
        <v>#VALUE!</v>
      </c>
      <c r="BQ39" t="s">
        <v>30</v>
      </c>
      <c r="BR39" t="e">
        <f t="shared" si="66"/>
        <v>#VALUE!</v>
      </c>
      <c r="BS39" t="s">
        <v>30</v>
      </c>
      <c r="BT39" t="e">
        <f t="shared" si="67"/>
        <v>#VALUE!</v>
      </c>
      <c r="BU39" t="s">
        <v>30</v>
      </c>
      <c r="BV39" t="e">
        <f t="shared" si="68"/>
        <v>#VALUE!</v>
      </c>
      <c r="BW39" t="s">
        <v>30</v>
      </c>
      <c r="BX39" t="e">
        <f t="shared" si="69"/>
        <v>#VALUE!</v>
      </c>
    </row>
    <row r="40" spans="1:76">
      <c r="A40" s="104" t="s">
        <v>70</v>
      </c>
      <c r="B40" s="12" t="s">
        <v>71</v>
      </c>
      <c r="C40" s="16" t="s">
        <v>29</v>
      </c>
      <c r="D40" s="24">
        <v>261.142150308995</v>
      </c>
      <c r="E40" s="16">
        <v>29.3954023406384</v>
      </c>
      <c r="F40" s="25">
        <v>445572.580957134</v>
      </c>
      <c r="G40" t="s">
        <v>30</v>
      </c>
      <c r="H40" t="e">
        <f t="shared" si="36"/>
        <v>#VALUE!</v>
      </c>
      <c r="I40" t="s">
        <v>30</v>
      </c>
      <c r="J40" t="e">
        <f t="shared" si="35"/>
        <v>#VALUE!</v>
      </c>
      <c r="K40" t="s">
        <v>30</v>
      </c>
      <c r="L40" t="e">
        <f t="shared" si="37"/>
        <v>#VALUE!</v>
      </c>
      <c r="M40" t="s">
        <v>30</v>
      </c>
      <c r="N40" t="e">
        <f t="shared" si="38"/>
        <v>#VALUE!</v>
      </c>
      <c r="O40" t="s">
        <v>30</v>
      </c>
      <c r="P40" t="e">
        <f t="shared" si="39"/>
        <v>#VALUE!</v>
      </c>
      <c r="Q40" t="s">
        <v>30</v>
      </c>
      <c r="R40" t="e">
        <f t="shared" si="40"/>
        <v>#VALUE!</v>
      </c>
      <c r="S40" t="s">
        <v>30</v>
      </c>
      <c r="T40" t="e">
        <f t="shared" si="41"/>
        <v>#VALUE!</v>
      </c>
      <c r="U40" t="s">
        <v>30</v>
      </c>
      <c r="V40" t="e">
        <f t="shared" si="42"/>
        <v>#VALUE!</v>
      </c>
      <c r="W40" t="s">
        <v>30</v>
      </c>
      <c r="X40" t="e">
        <f t="shared" si="43"/>
        <v>#VALUE!</v>
      </c>
      <c r="Y40" t="s">
        <v>30</v>
      </c>
      <c r="Z40" t="e">
        <f t="shared" si="44"/>
        <v>#VALUE!</v>
      </c>
      <c r="AA40" t="s">
        <v>30</v>
      </c>
      <c r="AB40" t="e">
        <f t="shared" si="45"/>
        <v>#VALUE!</v>
      </c>
      <c r="AC40" t="s">
        <v>30</v>
      </c>
      <c r="AD40" t="e">
        <f t="shared" si="46"/>
        <v>#VALUE!</v>
      </c>
      <c r="AE40" t="s">
        <v>30</v>
      </c>
      <c r="AF40" t="e">
        <f t="shared" si="47"/>
        <v>#VALUE!</v>
      </c>
      <c r="AG40" t="s">
        <v>30</v>
      </c>
      <c r="AH40" t="e">
        <f t="shared" si="48"/>
        <v>#VALUE!</v>
      </c>
      <c r="AI40">
        <v>2</v>
      </c>
      <c r="AJ40">
        <f t="shared" si="49"/>
        <v>891145.161914268</v>
      </c>
      <c r="AK40" t="s">
        <v>30</v>
      </c>
      <c r="AL40" t="e">
        <f t="shared" si="50"/>
        <v>#VALUE!</v>
      </c>
      <c r="AM40" t="s">
        <v>30</v>
      </c>
      <c r="AN40" t="e">
        <f t="shared" si="51"/>
        <v>#VALUE!</v>
      </c>
      <c r="AO40" t="s">
        <v>30</v>
      </c>
      <c r="AP40" t="e">
        <f t="shared" si="52"/>
        <v>#VALUE!</v>
      </c>
      <c r="AQ40" t="s">
        <v>30</v>
      </c>
      <c r="AR40" t="e">
        <f t="shared" si="53"/>
        <v>#VALUE!</v>
      </c>
      <c r="AS40" t="s">
        <v>30</v>
      </c>
      <c r="AT40" t="e">
        <f t="shared" si="54"/>
        <v>#VALUE!</v>
      </c>
      <c r="AU40" t="s">
        <v>30</v>
      </c>
      <c r="AV40" t="e">
        <f t="shared" si="55"/>
        <v>#VALUE!</v>
      </c>
      <c r="AW40" t="s">
        <v>30</v>
      </c>
      <c r="AX40" t="e">
        <f t="shared" si="56"/>
        <v>#VALUE!</v>
      </c>
      <c r="AY40" t="s">
        <v>30</v>
      </c>
      <c r="AZ40" t="e">
        <f t="shared" si="57"/>
        <v>#VALUE!</v>
      </c>
      <c r="BA40" t="s">
        <v>30</v>
      </c>
      <c r="BB40" t="e">
        <f t="shared" si="58"/>
        <v>#VALUE!</v>
      </c>
      <c r="BC40" t="s">
        <v>30</v>
      </c>
      <c r="BD40" t="e">
        <f t="shared" si="59"/>
        <v>#VALUE!</v>
      </c>
      <c r="BE40" t="s">
        <v>30</v>
      </c>
      <c r="BF40" t="e">
        <f t="shared" si="60"/>
        <v>#VALUE!</v>
      </c>
      <c r="BG40" t="s">
        <v>30</v>
      </c>
      <c r="BH40" t="e">
        <f t="shared" si="61"/>
        <v>#VALUE!</v>
      </c>
      <c r="BI40" t="s">
        <v>30</v>
      </c>
      <c r="BJ40" t="e">
        <f t="shared" si="62"/>
        <v>#VALUE!</v>
      </c>
      <c r="BK40" t="s">
        <v>30</v>
      </c>
      <c r="BL40" t="e">
        <f t="shared" si="63"/>
        <v>#VALUE!</v>
      </c>
      <c r="BM40" t="s">
        <v>30</v>
      </c>
      <c r="BN40" t="e">
        <f t="shared" si="64"/>
        <v>#VALUE!</v>
      </c>
      <c r="BO40" t="s">
        <v>30</v>
      </c>
      <c r="BP40" t="e">
        <f t="shared" si="65"/>
        <v>#VALUE!</v>
      </c>
      <c r="BQ40" t="s">
        <v>30</v>
      </c>
      <c r="BR40" t="e">
        <f t="shared" si="66"/>
        <v>#VALUE!</v>
      </c>
      <c r="BS40" t="s">
        <v>30</v>
      </c>
      <c r="BT40" t="e">
        <f t="shared" si="67"/>
        <v>#VALUE!</v>
      </c>
      <c r="BU40" t="s">
        <v>30</v>
      </c>
      <c r="BV40" t="e">
        <f t="shared" si="68"/>
        <v>#VALUE!</v>
      </c>
      <c r="BW40" t="s">
        <v>30</v>
      </c>
      <c r="BX40" t="e">
        <f t="shared" si="69"/>
        <v>#VALUE!</v>
      </c>
    </row>
    <row r="41" spans="1:76">
      <c r="A41" s="104"/>
      <c r="B41" s="12" t="s">
        <v>72</v>
      </c>
      <c r="C41" s="16" t="s">
        <v>29</v>
      </c>
      <c r="D41" s="24">
        <v>261.142150308995</v>
      </c>
      <c r="E41" s="105">
        <v>261.142150308995</v>
      </c>
      <c r="F41" s="25">
        <v>445572.580957134</v>
      </c>
      <c r="G41" t="s">
        <v>30</v>
      </c>
      <c r="H41" t="e">
        <f t="shared" si="36"/>
        <v>#VALUE!</v>
      </c>
      <c r="I41" t="s">
        <v>30</v>
      </c>
      <c r="J41" t="e">
        <f t="shared" si="35"/>
        <v>#VALUE!</v>
      </c>
      <c r="K41" t="s">
        <v>30</v>
      </c>
      <c r="L41" t="e">
        <f t="shared" si="37"/>
        <v>#VALUE!</v>
      </c>
      <c r="M41" t="s">
        <v>30</v>
      </c>
      <c r="N41" t="e">
        <f t="shared" si="38"/>
        <v>#VALUE!</v>
      </c>
      <c r="O41" t="s">
        <v>30</v>
      </c>
      <c r="P41" t="e">
        <f t="shared" si="39"/>
        <v>#VALUE!</v>
      </c>
      <c r="Q41" t="s">
        <v>30</v>
      </c>
      <c r="R41" t="e">
        <f t="shared" si="40"/>
        <v>#VALUE!</v>
      </c>
      <c r="S41" t="s">
        <v>30</v>
      </c>
      <c r="T41" t="e">
        <f t="shared" si="41"/>
        <v>#VALUE!</v>
      </c>
      <c r="U41" t="s">
        <v>30</v>
      </c>
      <c r="V41" t="e">
        <f t="shared" si="42"/>
        <v>#VALUE!</v>
      </c>
      <c r="W41" t="s">
        <v>30</v>
      </c>
      <c r="X41" t="e">
        <f t="shared" si="43"/>
        <v>#VALUE!</v>
      </c>
      <c r="Y41" t="s">
        <v>30</v>
      </c>
      <c r="Z41" t="e">
        <f t="shared" si="44"/>
        <v>#VALUE!</v>
      </c>
      <c r="AA41" t="s">
        <v>30</v>
      </c>
      <c r="AB41" t="e">
        <f t="shared" si="45"/>
        <v>#VALUE!</v>
      </c>
      <c r="AC41" t="s">
        <v>30</v>
      </c>
      <c r="AD41" t="e">
        <f t="shared" si="46"/>
        <v>#VALUE!</v>
      </c>
      <c r="AE41" t="s">
        <v>30</v>
      </c>
      <c r="AF41" t="e">
        <f t="shared" si="47"/>
        <v>#VALUE!</v>
      </c>
      <c r="AG41" t="s">
        <v>30</v>
      </c>
      <c r="AH41" t="e">
        <f t="shared" si="48"/>
        <v>#VALUE!</v>
      </c>
      <c r="AI41" t="s">
        <v>30</v>
      </c>
      <c r="AJ41" t="e">
        <f t="shared" si="49"/>
        <v>#VALUE!</v>
      </c>
      <c r="AK41" t="s">
        <v>30</v>
      </c>
      <c r="AL41" t="e">
        <f t="shared" si="50"/>
        <v>#VALUE!</v>
      </c>
      <c r="AM41" t="s">
        <v>30</v>
      </c>
      <c r="AN41" t="e">
        <f t="shared" si="51"/>
        <v>#VALUE!</v>
      </c>
      <c r="AO41" t="s">
        <v>30</v>
      </c>
      <c r="AP41" t="e">
        <f t="shared" si="52"/>
        <v>#VALUE!</v>
      </c>
      <c r="AQ41" t="s">
        <v>30</v>
      </c>
      <c r="AR41" t="e">
        <f t="shared" si="53"/>
        <v>#VALUE!</v>
      </c>
      <c r="AS41" t="s">
        <v>30</v>
      </c>
      <c r="AT41" t="e">
        <f t="shared" si="54"/>
        <v>#VALUE!</v>
      </c>
      <c r="AU41" t="s">
        <v>30</v>
      </c>
      <c r="AV41" t="e">
        <f t="shared" si="55"/>
        <v>#VALUE!</v>
      </c>
      <c r="AW41" t="s">
        <v>30</v>
      </c>
      <c r="AX41" t="e">
        <f t="shared" si="56"/>
        <v>#VALUE!</v>
      </c>
      <c r="AY41">
        <v>2</v>
      </c>
      <c r="AZ41">
        <f t="shared" si="57"/>
        <v>891145.161914268</v>
      </c>
      <c r="BA41" t="s">
        <v>30</v>
      </c>
      <c r="BB41" t="e">
        <f t="shared" si="58"/>
        <v>#VALUE!</v>
      </c>
      <c r="BC41" t="s">
        <v>30</v>
      </c>
      <c r="BD41" t="e">
        <f t="shared" si="59"/>
        <v>#VALUE!</v>
      </c>
      <c r="BE41" t="s">
        <v>30</v>
      </c>
      <c r="BF41" t="e">
        <f t="shared" si="60"/>
        <v>#VALUE!</v>
      </c>
      <c r="BG41" t="s">
        <v>30</v>
      </c>
      <c r="BH41" t="e">
        <f t="shared" si="61"/>
        <v>#VALUE!</v>
      </c>
      <c r="BI41" t="s">
        <v>30</v>
      </c>
      <c r="BJ41" t="e">
        <f t="shared" si="62"/>
        <v>#VALUE!</v>
      </c>
      <c r="BK41" t="s">
        <v>30</v>
      </c>
      <c r="BL41" t="e">
        <f t="shared" si="63"/>
        <v>#VALUE!</v>
      </c>
      <c r="BM41" t="s">
        <v>30</v>
      </c>
      <c r="BN41" t="e">
        <f t="shared" si="64"/>
        <v>#VALUE!</v>
      </c>
      <c r="BO41" t="s">
        <v>30</v>
      </c>
      <c r="BP41" t="e">
        <f t="shared" si="65"/>
        <v>#VALUE!</v>
      </c>
      <c r="BQ41" t="s">
        <v>30</v>
      </c>
      <c r="BR41" t="e">
        <f t="shared" si="66"/>
        <v>#VALUE!</v>
      </c>
      <c r="BS41" t="s">
        <v>30</v>
      </c>
      <c r="BT41" t="e">
        <f t="shared" si="67"/>
        <v>#VALUE!</v>
      </c>
      <c r="BU41" t="s">
        <v>30</v>
      </c>
      <c r="BV41" t="e">
        <f t="shared" si="68"/>
        <v>#VALUE!</v>
      </c>
      <c r="BW41" t="s">
        <v>30</v>
      </c>
      <c r="BX41" t="e">
        <f t="shared" si="69"/>
        <v>#VALUE!</v>
      </c>
    </row>
    <row r="42" spans="1:76">
      <c r="A42" s="104"/>
      <c r="B42" s="12" t="s">
        <v>73</v>
      </c>
      <c r="C42" s="16" t="s">
        <v>29</v>
      </c>
      <c r="D42" s="24">
        <v>261.142150308995</v>
      </c>
      <c r="E42" s="105">
        <v>261.142150308995</v>
      </c>
      <c r="F42" s="25">
        <v>445572.580957134</v>
      </c>
      <c r="G42" t="s">
        <v>30</v>
      </c>
      <c r="H42" t="e">
        <f t="shared" si="36"/>
        <v>#VALUE!</v>
      </c>
      <c r="I42" t="s">
        <v>30</v>
      </c>
      <c r="J42" t="e">
        <f t="shared" si="35"/>
        <v>#VALUE!</v>
      </c>
      <c r="K42" t="s">
        <v>30</v>
      </c>
      <c r="L42" t="e">
        <f t="shared" si="37"/>
        <v>#VALUE!</v>
      </c>
      <c r="M42" t="s">
        <v>30</v>
      </c>
      <c r="N42" t="e">
        <f t="shared" si="38"/>
        <v>#VALUE!</v>
      </c>
      <c r="O42" t="s">
        <v>30</v>
      </c>
      <c r="P42" t="e">
        <f t="shared" si="39"/>
        <v>#VALUE!</v>
      </c>
      <c r="Q42" t="s">
        <v>30</v>
      </c>
      <c r="R42" t="e">
        <f t="shared" si="40"/>
        <v>#VALUE!</v>
      </c>
      <c r="S42" t="s">
        <v>30</v>
      </c>
      <c r="T42" t="e">
        <f t="shared" si="41"/>
        <v>#VALUE!</v>
      </c>
      <c r="U42" t="s">
        <v>30</v>
      </c>
      <c r="V42" t="e">
        <f t="shared" si="42"/>
        <v>#VALUE!</v>
      </c>
      <c r="W42" t="s">
        <v>30</v>
      </c>
      <c r="X42" t="e">
        <f t="shared" si="43"/>
        <v>#VALUE!</v>
      </c>
      <c r="Y42" t="s">
        <v>30</v>
      </c>
      <c r="Z42" t="e">
        <f t="shared" si="44"/>
        <v>#VALUE!</v>
      </c>
      <c r="AA42" t="s">
        <v>30</v>
      </c>
      <c r="AB42" t="e">
        <f t="shared" si="45"/>
        <v>#VALUE!</v>
      </c>
      <c r="AC42" t="s">
        <v>30</v>
      </c>
      <c r="AD42" t="e">
        <f t="shared" si="46"/>
        <v>#VALUE!</v>
      </c>
      <c r="AE42" t="s">
        <v>30</v>
      </c>
      <c r="AF42" t="e">
        <f t="shared" si="47"/>
        <v>#VALUE!</v>
      </c>
      <c r="AG42" t="s">
        <v>30</v>
      </c>
      <c r="AH42" t="e">
        <f t="shared" si="48"/>
        <v>#VALUE!</v>
      </c>
      <c r="AI42" t="s">
        <v>30</v>
      </c>
      <c r="AJ42" t="e">
        <f t="shared" si="49"/>
        <v>#VALUE!</v>
      </c>
      <c r="AK42" t="s">
        <v>30</v>
      </c>
      <c r="AL42" t="e">
        <f t="shared" si="50"/>
        <v>#VALUE!</v>
      </c>
      <c r="AM42" t="s">
        <v>30</v>
      </c>
      <c r="AN42" t="e">
        <f t="shared" si="51"/>
        <v>#VALUE!</v>
      </c>
      <c r="AO42" t="s">
        <v>30</v>
      </c>
      <c r="AP42" t="e">
        <f t="shared" si="52"/>
        <v>#VALUE!</v>
      </c>
      <c r="AQ42" t="s">
        <v>30</v>
      </c>
      <c r="AR42" t="e">
        <f t="shared" si="53"/>
        <v>#VALUE!</v>
      </c>
      <c r="AS42" t="s">
        <v>30</v>
      </c>
      <c r="AT42" t="e">
        <f t="shared" si="54"/>
        <v>#VALUE!</v>
      </c>
      <c r="AU42" t="s">
        <v>30</v>
      </c>
      <c r="AV42" t="e">
        <f t="shared" si="55"/>
        <v>#VALUE!</v>
      </c>
      <c r="AW42" t="s">
        <v>30</v>
      </c>
      <c r="AX42" t="e">
        <f t="shared" si="56"/>
        <v>#VALUE!</v>
      </c>
      <c r="AY42" t="s">
        <v>30</v>
      </c>
      <c r="AZ42" t="e">
        <f t="shared" si="57"/>
        <v>#VALUE!</v>
      </c>
      <c r="BA42" t="s">
        <v>30</v>
      </c>
      <c r="BB42" t="e">
        <f t="shared" si="58"/>
        <v>#VALUE!</v>
      </c>
      <c r="BC42" t="s">
        <v>30</v>
      </c>
      <c r="BD42" t="e">
        <f t="shared" si="59"/>
        <v>#VALUE!</v>
      </c>
      <c r="BE42" t="s">
        <v>30</v>
      </c>
      <c r="BF42" t="e">
        <f t="shared" si="60"/>
        <v>#VALUE!</v>
      </c>
      <c r="BG42" t="s">
        <v>30</v>
      </c>
      <c r="BH42" t="e">
        <f t="shared" si="61"/>
        <v>#VALUE!</v>
      </c>
      <c r="BI42" t="s">
        <v>30</v>
      </c>
      <c r="BJ42" t="e">
        <f t="shared" si="62"/>
        <v>#VALUE!</v>
      </c>
      <c r="BK42" t="s">
        <v>30</v>
      </c>
      <c r="BL42" t="e">
        <f t="shared" si="63"/>
        <v>#VALUE!</v>
      </c>
      <c r="BM42" t="s">
        <v>30</v>
      </c>
      <c r="BN42" t="e">
        <f t="shared" si="64"/>
        <v>#VALUE!</v>
      </c>
      <c r="BO42" t="s">
        <v>30</v>
      </c>
      <c r="BP42" t="e">
        <f t="shared" si="65"/>
        <v>#VALUE!</v>
      </c>
      <c r="BQ42">
        <v>4</v>
      </c>
      <c r="BR42">
        <f t="shared" si="66"/>
        <v>1782290.32382854</v>
      </c>
      <c r="BS42" t="s">
        <v>30</v>
      </c>
      <c r="BT42" t="e">
        <f t="shared" si="67"/>
        <v>#VALUE!</v>
      </c>
      <c r="BU42" t="s">
        <v>30</v>
      </c>
      <c r="BV42" t="e">
        <f t="shared" si="68"/>
        <v>#VALUE!</v>
      </c>
      <c r="BW42" t="s">
        <v>30</v>
      </c>
      <c r="BX42" t="e">
        <f t="shared" si="69"/>
        <v>#VALUE!</v>
      </c>
    </row>
    <row r="43" spans="2:76">
      <c r="B43" s="12" t="s">
        <v>74</v>
      </c>
      <c r="C43" s="16" t="s">
        <v>29</v>
      </c>
      <c r="D43" s="12">
        <v>261.142150308995</v>
      </c>
      <c r="E43" s="105">
        <v>261.142150308995</v>
      </c>
      <c r="F43" s="12">
        <v>445572.580957134</v>
      </c>
      <c r="G43">
        <v>2</v>
      </c>
      <c r="H43">
        <f t="shared" si="36"/>
        <v>891145.161914268</v>
      </c>
      <c r="I43" t="s">
        <v>30</v>
      </c>
      <c r="J43" t="e">
        <f t="shared" si="35"/>
        <v>#VALUE!</v>
      </c>
      <c r="K43" t="s">
        <v>30</v>
      </c>
      <c r="L43" t="e">
        <f t="shared" si="37"/>
        <v>#VALUE!</v>
      </c>
      <c r="M43" t="s">
        <v>30</v>
      </c>
      <c r="N43" t="e">
        <f t="shared" si="38"/>
        <v>#VALUE!</v>
      </c>
      <c r="O43" t="s">
        <v>30</v>
      </c>
      <c r="P43" t="e">
        <f t="shared" si="39"/>
        <v>#VALUE!</v>
      </c>
      <c r="Q43" t="s">
        <v>30</v>
      </c>
      <c r="R43" t="e">
        <f t="shared" si="40"/>
        <v>#VALUE!</v>
      </c>
      <c r="S43" t="s">
        <v>30</v>
      </c>
      <c r="T43" t="e">
        <f t="shared" si="41"/>
        <v>#VALUE!</v>
      </c>
      <c r="U43" t="s">
        <v>30</v>
      </c>
      <c r="V43" t="e">
        <f t="shared" si="42"/>
        <v>#VALUE!</v>
      </c>
      <c r="W43" t="s">
        <v>30</v>
      </c>
      <c r="X43" t="e">
        <f t="shared" si="43"/>
        <v>#VALUE!</v>
      </c>
      <c r="Y43" t="s">
        <v>30</v>
      </c>
      <c r="Z43" t="e">
        <f t="shared" si="44"/>
        <v>#VALUE!</v>
      </c>
      <c r="AA43">
        <v>2</v>
      </c>
      <c r="AB43">
        <f t="shared" si="45"/>
        <v>891145.161914268</v>
      </c>
      <c r="AC43" t="s">
        <v>30</v>
      </c>
      <c r="AD43" t="e">
        <f t="shared" si="46"/>
        <v>#VALUE!</v>
      </c>
      <c r="AE43" t="s">
        <v>30</v>
      </c>
      <c r="AF43" t="e">
        <f t="shared" si="47"/>
        <v>#VALUE!</v>
      </c>
      <c r="AG43" t="s">
        <v>30</v>
      </c>
      <c r="AH43" t="e">
        <f t="shared" si="48"/>
        <v>#VALUE!</v>
      </c>
      <c r="AI43">
        <v>2</v>
      </c>
      <c r="AJ43">
        <f t="shared" si="49"/>
        <v>891145.161914268</v>
      </c>
      <c r="AK43" t="s">
        <v>30</v>
      </c>
      <c r="AL43" t="e">
        <f t="shared" si="50"/>
        <v>#VALUE!</v>
      </c>
      <c r="AM43" t="s">
        <v>30</v>
      </c>
      <c r="AN43" t="e">
        <f t="shared" si="51"/>
        <v>#VALUE!</v>
      </c>
      <c r="AO43" t="s">
        <v>30</v>
      </c>
      <c r="AP43" t="e">
        <f t="shared" si="52"/>
        <v>#VALUE!</v>
      </c>
      <c r="AQ43" t="s">
        <v>30</v>
      </c>
      <c r="AR43" t="e">
        <f t="shared" si="53"/>
        <v>#VALUE!</v>
      </c>
      <c r="AS43" t="s">
        <v>30</v>
      </c>
      <c r="AT43" t="e">
        <f t="shared" si="54"/>
        <v>#VALUE!</v>
      </c>
      <c r="AU43" t="s">
        <v>30</v>
      </c>
      <c r="AV43" t="e">
        <f t="shared" si="55"/>
        <v>#VALUE!</v>
      </c>
      <c r="AW43">
        <v>2</v>
      </c>
      <c r="AX43">
        <f t="shared" si="56"/>
        <v>891145.161914268</v>
      </c>
      <c r="AY43">
        <v>6</v>
      </c>
      <c r="AZ43">
        <f t="shared" si="57"/>
        <v>2673435.4857428</v>
      </c>
      <c r="BA43">
        <v>2</v>
      </c>
      <c r="BB43">
        <f t="shared" si="58"/>
        <v>891145.161914268</v>
      </c>
      <c r="BC43">
        <v>2</v>
      </c>
      <c r="BD43">
        <f t="shared" si="59"/>
        <v>891145.161914268</v>
      </c>
      <c r="BE43" t="s">
        <v>30</v>
      </c>
      <c r="BF43" t="e">
        <f t="shared" si="60"/>
        <v>#VALUE!</v>
      </c>
      <c r="BG43" t="s">
        <v>30</v>
      </c>
      <c r="BH43" t="e">
        <f t="shared" si="61"/>
        <v>#VALUE!</v>
      </c>
      <c r="BI43" t="s">
        <v>30</v>
      </c>
      <c r="BJ43" t="e">
        <f t="shared" si="62"/>
        <v>#VALUE!</v>
      </c>
      <c r="BK43" t="s">
        <v>30</v>
      </c>
      <c r="BL43" t="e">
        <f t="shared" si="63"/>
        <v>#VALUE!</v>
      </c>
      <c r="BM43" t="s">
        <v>30</v>
      </c>
      <c r="BN43" t="e">
        <f t="shared" si="64"/>
        <v>#VALUE!</v>
      </c>
      <c r="BO43" t="s">
        <v>30</v>
      </c>
      <c r="BP43" t="e">
        <f t="shared" si="65"/>
        <v>#VALUE!</v>
      </c>
      <c r="BQ43">
        <v>4</v>
      </c>
      <c r="BR43">
        <f t="shared" si="66"/>
        <v>1782290.32382854</v>
      </c>
      <c r="BS43">
        <v>4</v>
      </c>
      <c r="BT43">
        <f t="shared" si="67"/>
        <v>1782290.32382854</v>
      </c>
      <c r="BU43" t="s">
        <v>30</v>
      </c>
      <c r="BV43" t="e">
        <f t="shared" si="68"/>
        <v>#VALUE!</v>
      </c>
      <c r="BW43" t="s">
        <v>30</v>
      </c>
      <c r="BX43" t="e">
        <f t="shared" si="69"/>
        <v>#VALUE!</v>
      </c>
    </row>
    <row r="44" spans="2:76">
      <c r="B44" s="29" t="s">
        <v>75</v>
      </c>
      <c r="C44" s="16" t="s">
        <v>29</v>
      </c>
      <c r="D44" s="22">
        <v>25.3604036949555</v>
      </c>
      <c r="E44" s="16">
        <v>261.142150308995</v>
      </c>
      <c r="F44" s="23">
        <v>2187.33349515908</v>
      </c>
      <c r="G44" t="s">
        <v>30</v>
      </c>
      <c r="H44" t="e">
        <f t="shared" si="36"/>
        <v>#VALUE!</v>
      </c>
      <c r="I44" t="s">
        <v>30</v>
      </c>
      <c r="J44" t="e">
        <f t="shared" si="35"/>
        <v>#VALUE!</v>
      </c>
      <c r="K44" t="s">
        <v>30</v>
      </c>
      <c r="L44" t="e">
        <f t="shared" si="37"/>
        <v>#VALUE!</v>
      </c>
      <c r="M44" t="s">
        <v>30</v>
      </c>
      <c r="N44" t="e">
        <f t="shared" si="38"/>
        <v>#VALUE!</v>
      </c>
      <c r="O44" t="s">
        <v>30</v>
      </c>
      <c r="P44" t="e">
        <f t="shared" si="39"/>
        <v>#VALUE!</v>
      </c>
      <c r="Q44" t="s">
        <v>30</v>
      </c>
      <c r="R44" t="e">
        <f t="shared" si="40"/>
        <v>#VALUE!</v>
      </c>
      <c r="S44" t="s">
        <v>30</v>
      </c>
      <c r="T44" t="e">
        <f t="shared" si="41"/>
        <v>#VALUE!</v>
      </c>
      <c r="U44" t="s">
        <v>30</v>
      </c>
      <c r="V44" t="e">
        <f t="shared" si="42"/>
        <v>#VALUE!</v>
      </c>
      <c r="W44" t="s">
        <v>30</v>
      </c>
      <c r="X44" t="e">
        <f t="shared" si="43"/>
        <v>#VALUE!</v>
      </c>
      <c r="Y44" t="s">
        <v>30</v>
      </c>
      <c r="Z44" t="e">
        <f t="shared" si="44"/>
        <v>#VALUE!</v>
      </c>
      <c r="AA44" t="s">
        <v>30</v>
      </c>
      <c r="AB44" t="e">
        <f t="shared" si="45"/>
        <v>#VALUE!</v>
      </c>
      <c r="AC44" t="s">
        <v>30</v>
      </c>
      <c r="AD44" t="e">
        <f t="shared" si="46"/>
        <v>#VALUE!</v>
      </c>
      <c r="AE44" t="s">
        <v>30</v>
      </c>
      <c r="AF44" t="e">
        <f t="shared" si="47"/>
        <v>#VALUE!</v>
      </c>
      <c r="AG44" t="s">
        <v>30</v>
      </c>
      <c r="AH44" t="e">
        <f t="shared" si="48"/>
        <v>#VALUE!</v>
      </c>
      <c r="AI44" t="s">
        <v>30</v>
      </c>
      <c r="AJ44" t="e">
        <f t="shared" si="49"/>
        <v>#VALUE!</v>
      </c>
      <c r="AK44" t="s">
        <v>30</v>
      </c>
      <c r="AL44" t="e">
        <f t="shared" si="50"/>
        <v>#VALUE!</v>
      </c>
      <c r="AM44" t="s">
        <v>30</v>
      </c>
      <c r="AN44" t="e">
        <f t="shared" si="51"/>
        <v>#VALUE!</v>
      </c>
      <c r="AO44" t="s">
        <v>30</v>
      </c>
      <c r="AP44" t="e">
        <f t="shared" si="52"/>
        <v>#VALUE!</v>
      </c>
      <c r="AQ44" t="s">
        <v>30</v>
      </c>
      <c r="AR44" t="e">
        <f t="shared" si="53"/>
        <v>#VALUE!</v>
      </c>
      <c r="AS44">
        <v>2</v>
      </c>
      <c r="AT44">
        <f t="shared" si="54"/>
        <v>4374.66699031816</v>
      </c>
      <c r="AU44" t="s">
        <v>30</v>
      </c>
      <c r="AV44" t="e">
        <f t="shared" si="55"/>
        <v>#VALUE!</v>
      </c>
      <c r="AW44" t="s">
        <v>30</v>
      </c>
      <c r="AX44" t="e">
        <f t="shared" si="56"/>
        <v>#VALUE!</v>
      </c>
      <c r="AY44" t="s">
        <v>30</v>
      </c>
      <c r="AZ44" t="e">
        <f t="shared" si="57"/>
        <v>#VALUE!</v>
      </c>
      <c r="BA44" t="s">
        <v>30</v>
      </c>
      <c r="BB44" t="e">
        <f t="shared" si="58"/>
        <v>#VALUE!</v>
      </c>
      <c r="BC44" t="s">
        <v>30</v>
      </c>
      <c r="BD44" t="e">
        <f t="shared" si="59"/>
        <v>#VALUE!</v>
      </c>
      <c r="BE44" t="s">
        <v>30</v>
      </c>
      <c r="BF44" t="e">
        <f t="shared" si="60"/>
        <v>#VALUE!</v>
      </c>
      <c r="BG44" t="s">
        <v>30</v>
      </c>
      <c r="BH44" t="e">
        <f t="shared" si="61"/>
        <v>#VALUE!</v>
      </c>
      <c r="BI44" t="s">
        <v>30</v>
      </c>
      <c r="BJ44" t="e">
        <f t="shared" si="62"/>
        <v>#VALUE!</v>
      </c>
      <c r="BK44" t="s">
        <v>30</v>
      </c>
      <c r="BL44" t="e">
        <f t="shared" si="63"/>
        <v>#VALUE!</v>
      </c>
      <c r="BM44" t="s">
        <v>30</v>
      </c>
      <c r="BN44" t="e">
        <f t="shared" si="64"/>
        <v>#VALUE!</v>
      </c>
      <c r="BO44" t="s">
        <v>30</v>
      </c>
      <c r="BP44" t="e">
        <f t="shared" si="65"/>
        <v>#VALUE!</v>
      </c>
      <c r="BQ44" t="s">
        <v>30</v>
      </c>
      <c r="BR44" t="e">
        <f t="shared" si="66"/>
        <v>#VALUE!</v>
      </c>
      <c r="BS44" t="s">
        <v>30</v>
      </c>
      <c r="BT44" t="e">
        <f t="shared" si="67"/>
        <v>#VALUE!</v>
      </c>
      <c r="BU44" t="s">
        <v>30</v>
      </c>
      <c r="BV44" t="e">
        <f t="shared" si="68"/>
        <v>#VALUE!</v>
      </c>
      <c r="BW44" t="s">
        <v>30</v>
      </c>
      <c r="BX44" t="e">
        <f t="shared" si="69"/>
        <v>#VALUE!</v>
      </c>
    </row>
    <row r="45" spans="2:76">
      <c r="B45" s="29" t="s">
        <v>76</v>
      </c>
      <c r="C45" s="16" t="s">
        <v>29</v>
      </c>
      <c r="D45" s="22">
        <v>25.3604036949555</v>
      </c>
      <c r="E45" s="16"/>
      <c r="F45" s="23">
        <v>2187.33349515908</v>
      </c>
      <c r="G45">
        <v>4</v>
      </c>
      <c r="H45">
        <f t="shared" si="36"/>
        <v>8749.33398063632</v>
      </c>
      <c r="I45" t="s">
        <v>30</v>
      </c>
      <c r="J45" t="e">
        <f t="shared" si="35"/>
        <v>#VALUE!</v>
      </c>
      <c r="K45" t="s">
        <v>30</v>
      </c>
      <c r="L45" t="e">
        <f t="shared" si="37"/>
        <v>#VALUE!</v>
      </c>
      <c r="M45" t="s">
        <v>30</v>
      </c>
      <c r="N45" t="e">
        <f t="shared" si="38"/>
        <v>#VALUE!</v>
      </c>
      <c r="O45" t="s">
        <v>30</v>
      </c>
      <c r="P45" t="e">
        <f t="shared" si="39"/>
        <v>#VALUE!</v>
      </c>
      <c r="Q45" t="s">
        <v>30</v>
      </c>
      <c r="R45" t="e">
        <f t="shared" si="40"/>
        <v>#VALUE!</v>
      </c>
      <c r="S45" t="s">
        <v>30</v>
      </c>
      <c r="T45" t="e">
        <f t="shared" si="41"/>
        <v>#VALUE!</v>
      </c>
      <c r="U45" t="s">
        <v>30</v>
      </c>
      <c r="V45" t="e">
        <f t="shared" si="42"/>
        <v>#VALUE!</v>
      </c>
      <c r="W45" t="s">
        <v>30</v>
      </c>
      <c r="X45" t="e">
        <f t="shared" si="43"/>
        <v>#VALUE!</v>
      </c>
      <c r="Y45" t="s">
        <v>30</v>
      </c>
      <c r="Z45" t="e">
        <f t="shared" si="44"/>
        <v>#VALUE!</v>
      </c>
      <c r="AA45">
        <v>4</v>
      </c>
      <c r="AB45">
        <f t="shared" si="45"/>
        <v>8749.33398063632</v>
      </c>
      <c r="AC45">
        <v>4</v>
      </c>
      <c r="AD45">
        <f t="shared" si="46"/>
        <v>8749.33398063632</v>
      </c>
      <c r="AE45" t="s">
        <v>30</v>
      </c>
      <c r="AF45" t="e">
        <f t="shared" si="47"/>
        <v>#VALUE!</v>
      </c>
      <c r="AG45" t="s">
        <v>30</v>
      </c>
      <c r="AH45" t="e">
        <f t="shared" si="48"/>
        <v>#VALUE!</v>
      </c>
      <c r="AI45">
        <v>6</v>
      </c>
      <c r="AJ45">
        <f t="shared" si="49"/>
        <v>13124.0009709545</v>
      </c>
      <c r="AK45" t="s">
        <v>30</v>
      </c>
      <c r="AL45" t="e">
        <f t="shared" si="50"/>
        <v>#VALUE!</v>
      </c>
      <c r="AM45">
        <v>8</v>
      </c>
      <c r="AN45">
        <f t="shared" si="51"/>
        <v>17498.6679612726</v>
      </c>
      <c r="AO45">
        <v>52</v>
      </c>
      <c r="AP45">
        <f t="shared" si="52"/>
        <v>113741.341748272</v>
      </c>
      <c r="AQ45">
        <v>4</v>
      </c>
      <c r="AR45">
        <f t="shared" si="53"/>
        <v>8749.33398063632</v>
      </c>
      <c r="AS45">
        <v>4</v>
      </c>
      <c r="AT45">
        <f t="shared" si="54"/>
        <v>8749.33398063632</v>
      </c>
      <c r="AU45" t="s">
        <v>30</v>
      </c>
      <c r="AV45" t="e">
        <f t="shared" si="55"/>
        <v>#VALUE!</v>
      </c>
      <c r="AW45">
        <v>4</v>
      </c>
      <c r="AX45">
        <f t="shared" si="56"/>
        <v>8749.33398063632</v>
      </c>
      <c r="AY45">
        <v>4</v>
      </c>
      <c r="AZ45">
        <f t="shared" si="57"/>
        <v>8749.33398063632</v>
      </c>
      <c r="BA45" t="s">
        <v>30</v>
      </c>
      <c r="BB45" t="e">
        <f t="shared" si="58"/>
        <v>#VALUE!</v>
      </c>
      <c r="BC45">
        <v>2</v>
      </c>
      <c r="BD45">
        <f t="shared" si="59"/>
        <v>4374.66699031816</v>
      </c>
      <c r="BE45" t="s">
        <v>30</v>
      </c>
      <c r="BF45" t="e">
        <f t="shared" si="60"/>
        <v>#VALUE!</v>
      </c>
      <c r="BG45">
        <v>2</v>
      </c>
      <c r="BH45">
        <f t="shared" si="61"/>
        <v>4374.66699031816</v>
      </c>
      <c r="BI45" t="s">
        <v>30</v>
      </c>
      <c r="BJ45" t="e">
        <f t="shared" si="62"/>
        <v>#VALUE!</v>
      </c>
      <c r="BK45">
        <v>6</v>
      </c>
      <c r="BL45">
        <f t="shared" si="63"/>
        <v>13124.0009709545</v>
      </c>
      <c r="BM45">
        <v>18</v>
      </c>
      <c r="BN45">
        <f t="shared" si="64"/>
        <v>39372.0029128634</v>
      </c>
      <c r="BO45">
        <v>2</v>
      </c>
      <c r="BP45">
        <f t="shared" si="65"/>
        <v>4374.66699031816</v>
      </c>
      <c r="BQ45">
        <v>6</v>
      </c>
      <c r="BR45">
        <f t="shared" si="66"/>
        <v>13124.0009709545</v>
      </c>
      <c r="BS45">
        <v>22</v>
      </c>
      <c r="BT45">
        <f t="shared" si="67"/>
        <v>48121.3368934998</v>
      </c>
      <c r="BU45">
        <v>2</v>
      </c>
      <c r="BV45">
        <f t="shared" si="68"/>
        <v>4374.66699031816</v>
      </c>
      <c r="BW45">
        <v>16</v>
      </c>
      <c r="BX45">
        <f t="shared" si="69"/>
        <v>34997.3359225453</v>
      </c>
    </row>
    <row r="46" spans="2:76">
      <c r="B46" s="29" t="s">
        <v>77</v>
      </c>
      <c r="C46" s="16" t="s">
        <v>29</v>
      </c>
      <c r="D46" s="22">
        <v>25.3604036949555</v>
      </c>
      <c r="E46" s="16"/>
      <c r="F46" s="23">
        <v>2187.33349515908</v>
      </c>
      <c r="G46" t="s">
        <v>30</v>
      </c>
      <c r="H46" t="e">
        <f t="shared" si="36"/>
        <v>#VALUE!</v>
      </c>
      <c r="I46" t="s">
        <v>30</v>
      </c>
      <c r="J46" t="e">
        <f t="shared" si="35"/>
        <v>#VALUE!</v>
      </c>
      <c r="K46" t="s">
        <v>30</v>
      </c>
      <c r="L46" t="e">
        <f t="shared" si="37"/>
        <v>#VALUE!</v>
      </c>
      <c r="M46" t="s">
        <v>30</v>
      </c>
      <c r="N46" t="e">
        <f t="shared" si="38"/>
        <v>#VALUE!</v>
      </c>
      <c r="O46" t="s">
        <v>30</v>
      </c>
      <c r="P46" t="e">
        <f t="shared" si="39"/>
        <v>#VALUE!</v>
      </c>
      <c r="Q46" t="s">
        <v>30</v>
      </c>
      <c r="R46" t="e">
        <f t="shared" si="40"/>
        <v>#VALUE!</v>
      </c>
      <c r="S46" t="s">
        <v>30</v>
      </c>
      <c r="T46" t="e">
        <f t="shared" si="41"/>
        <v>#VALUE!</v>
      </c>
      <c r="U46" t="s">
        <v>30</v>
      </c>
      <c r="V46" t="e">
        <f t="shared" si="42"/>
        <v>#VALUE!</v>
      </c>
      <c r="W46">
        <v>2</v>
      </c>
      <c r="X46">
        <f t="shared" si="43"/>
        <v>4374.66699031816</v>
      </c>
      <c r="Y46" t="s">
        <v>30</v>
      </c>
      <c r="Z46" t="e">
        <f t="shared" si="44"/>
        <v>#VALUE!</v>
      </c>
      <c r="AA46" t="s">
        <v>30</v>
      </c>
      <c r="AB46" t="e">
        <f t="shared" si="45"/>
        <v>#VALUE!</v>
      </c>
      <c r="AC46" t="s">
        <v>30</v>
      </c>
      <c r="AD46" t="e">
        <f t="shared" si="46"/>
        <v>#VALUE!</v>
      </c>
      <c r="AE46" t="s">
        <v>30</v>
      </c>
      <c r="AF46" t="e">
        <f t="shared" si="47"/>
        <v>#VALUE!</v>
      </c>
      <c r="AG46" t="s">
        <v>30</v>
      </c>
      <c r="AH46" t="e">
        <f t="shared" si="48"/>
        <v>#VALUE!</v>
      </c>
      <c r="AI46" t="s">
        <v>30</v>
      </c>
      <c r="AJ46" t="e">
        <f t="shared" si="49"/>
        <v>#VALUE!</v>
      </c>
      <c r="AK46" t="s">
        <v>30</v>
      </c>
      <c r="AL46" t="e">
        <f t="shared" si="50"/>
        <v>#VALUE!</v>
      </c>
      <c r="AM46">
        <v>4</v>
      </c>
      <c r="AN46">
        <f t="shared" si="51"/>
        <v>8749.33398063632</v>
      </c>
      <c r="AO46" t="s">
        <v>30</v>
      </c>
      <c r="AP46" t="e">
        <f t="shared" si="52"/>
        <v>#VALUE!</v>
      </c>
      <c r="AQ46" t="s">
        <v>30</v>
      </c>
      <c r="AR46" t="e">
        <f t="shared" si="53"/>
        <v>#VALUE!</v>
      </c>
      <c r="AS46" t="s">
        <v>30</v>
      </c>
      <c r="AT46" t="e">
        <f t="shared" si="54"/>
        <v>#VALUE!</v>
      </c>
      <c r="AU46" t="s">
        <v>30</v>
      </c>
      <c r="AV46" t="e">
        <f t="shared" si="55"/>
        <v>#VALUE!</v>
      </c>
      <c r="AW46" t="s">
        <v>30</v>
      </c>
      <c r="AX46" t="e">
        <f t="shared" si="56"/>
        <v>#VALUE!</v>
      </c>
      <c r="AY46" t="s">
        <v>30</v>
      </c>
      <c r="AZ46" t="e">
        <f t="shared" si="57"/>
        <v>#VALUE!</v>
      </c>
      <c r="BA46" t="s">
        <v>30</v>
      </c>
      <c r="BB46" t="e">
        <f t="shared" si="58"/>
        <v>#VALUE!</v>
      </c>
      <c r="BC46" t="s">
        <v>30</v>
      </c>
      <c r="BD46" t="e">
        <f t="shared" si="59"/>
        <v>#VALUE!</v>
      </c>
      <c r="BE46" t="s">
        <v>30</v>
      </c>
      <c r="BF46" t="e">
        <f t="shared" si="60"/>
        <v>#VALUE!</v>
      </c>
      <c r="BG46" t="s">
        <v>30</v>
      </c>
      <c r="BH46" t="e">
        <f t="shared" si="61"/>
        <v>#VALUE!</v>
      </c>
      <c r="BI46" t="s">
        <v>30</v>
      </c>
      <c r="BJ46" t="e">
        <f t="shared" si="62"/>
        <v>#VALUE!</v>
      </c>
      <c r="BK46" t="s">
        <v>30</v>
      </c>
      <c r="BL46" t="e">
        <f t="shared" si="63"/>
        <v>#VALUE!</v>
      </c>
      <c r="BM46" t="s">
        <v>30</v>
      </c>
      <c r="BN46" t="e">
        <f t="shared" si="64"/>
        <v>#VALUE!</v>
      </c>
      <c r="BO46" t="s">
        <v>30</v>
      </c>
      <c r="BP46" t="e">
        <f t="shared" si="65"/>
        <v>#VALUE!</v>
      </c>
      <c r="BQ46" t="s">
        <v>30</v>
      </c>
      <c r="BR46" t="e">
        <f t="shared" si="66"/>
        <v>#VALUE!</v>
      </c>
      <c r="BS46" t="s">
        <v>30</v>
      </c>
      <c r="BT46" t="e">
        <f t="shared" si="67"/>
        <v>#VALUE!</v>
      </c>
      <c r="BU46" t="s">
        <v>30</v>
      </c>
      <c r="BV46" t="e">
        <f t="shared" si="68"/>
        <v>#VALUE!</v>
      </c>
      <c r="BW46" t="s">
        <v>30</v>
      </c>
      <c r="BX46" t="e">
        <f t="shared" si="69"/>
        <v>#VALUE!</v>
      </c>
    </row>
    <row r="47" spans="2:76">
      <c r="B47" s="29" t="s">
        <v>78</v>
      </c>
      <c r="C47" s="16" t="s">
        <v>29</v>
      </c>
      <c r="D47" s="22">
        <v>25.3604036949555</v>
      </c>
      <c r="E47" s="16"/>
      <c r="F47" s="23">
        <v>2187.33349515908</v>
      </c>
      <c r="G47" t="s">
        <v>30</v>
      </c>
      <c r="H47" t="e">
        <f t="shared" si="36"/>
        <v>#VALUE!</v>
      </c>
      <c r="I47" t="s">
        <v>30</v>
      </c>
      <c r="J47" t="e">
        <f t="shared" si="35"/>
        <v>#VALUE!</v>
      </c>
      <c r="K47" t="s">
        <v>30</v>
      </c>
      <c r="L47" t="e">
        <f t="shared" si="37"/>
        <v>#VALUE!</v>
      </c>
      <c r="M47" t="s">
        <v>30</v>
      </c>
      <c r="N47" t="e">
        <f t="shared" si="38"/>
        <v>#VALUE!</v>
      </c>
      <c r="O47" t="s">
        <v>30</v>
      </c>
      <c r="P47" t="e">
        <f t="shared" si="39"/>
        <v>#VALUE!</v>
      </c>
      <c r="Q47" t="s">
        <v>30</v>
      </c>
      <c r="R47" t="e">
        <f t="shared" si="40"/>
        <v>#VALUE!</v>
      </c>
      <c r="S47" t="s">
        <v>30</v>
      </c>
      <c r="T47" t="e">
        <f t="shared" si="41"/>
        <v>#VALUE!</v>
      </c>
      <c r="U47" t="s">
        <v>30</v>
      </c>
      <c r="V47" t="e">
        <f t="shared" si="42"/>
        <v>#VALUE!</v>
      </c>
      <c r="W47" t="s">
        <v>30</v>
      </c>
      <c r="X47" t="e">
        <f t="shared" si="43"/>
        <v>#VALUE!</v>
      </c>
      <c r="Y47" t="s">
        <v>30</v>
      </c>
      <c r="Z47" t="e">
        <f t="shared" si="44"/>
        <v>#VALUE!</v>
      </c>
      <c r="AA47" t="s">
        <v>30</v>
      </c>
      <c r="AB47" t="e">
        <f t="shared" si="45"/>
        <v>#VALUE!</v>
      </c>
      <c r="AC47" t="s">
        <v>30</v>
      </c>
      <c r="AD47" t="e">
        <f t="shared" si="46"/>
        <v>#VALUE!</v>
      </c>
      <c r="AE47" t="s">
        <v>30</v>
      </c>
      <c r="AF47" t="e">
        <f t="shared" si="47"/>
        <v>#VALUE!</v>
      </c>
      <c r="AG47" t="s">
        <v>30</v>
      </c>
      <c r="AH47" t="e">
        <f t="shared" si="48"/>
        <v>#VALUE!</v>
      </c>
      <c r="AI47" t="s">
        <v>30</v>
      </c>
      <c r="AJ47" t="e">
        <f t="shared" si="49"/>
        <v>#VALUE!</v>
      </c>
      <c r="AK47" t="s">
        <v>30</v>
      </c>
      <c r="AL47" t="e">
        <f t="shared" si="50"/>
        <v>#VALUE!</v>
      </c>
      <c r="AM47">
        <v>2</v>
      </c>
      <c r="AN47">
        <f t="shared" si="51"/>
        <v>4374.66699031816</v>
      </c>
      <c r="AO47" t="s">
        <v>30</v>
      </c>
      <c r="AP47" t="e">
        <f t="shared" si="52"/>
        <v>#VALUE!</v>
      </c>
      <c r="AQ47" t="s">
        <v>30</v>
      </c>
      <c r="AR47" t="e">
        <f t="shared" si="53"/>
        <v>#VALUE!</v>
      </c>
      <c r="AS47" t="s">
        <v>30</v>
      </c>
      <c r="AT47" t="e">
        <f t="shared" si="54"/>
        <v>#VALUE!</v>
      </c>
      <c r="AU47" t="s">
        <v>30</v>
      </c>
      <c r="AV47" t="e">
        <f t="shared" si="55"/>
        <v>#VALUE!</v>
      </c>
      <c r="AW47" t="s">
        <v>30</v>
      </c>
      <c r="AX47" t="e">
        <f t="shared" si="56"/>
        <v>#VALUE!</v>
      </c>
      <c r="AY47">
        <v>2</v>
      </c>
      <c r="AZ47">
        <f t="shared" si="57"/>
        <v>4374.66699031816</v>
      </c>
      <c r="BA47">
        <v>8</v>
      </c>
      <c r="BB47">
        <f t="shared" si="58"/>
        <v>17498.6679612726</v>
      </c>
      <c r="BC47">
        <v>6</v>
      </c>
      <c r="BD47">
        <f t="shared" si="59"/>
        <v>13124.0009709545</v>
      </c>
      <c r="BE47" t="s">
        <v>30</v>
      </c>
      <c r="BF47" t="e">
        <f t="shared" si="60"/>
        <v>#VALUE!</v>
      </c>
      <c r="BG47" t="s">
        <v>30</v>
      </c>
      <c r="BH47" t="e">
        <f t="shared" si="61"/>
        <v>#VALUE!</v>
      </c>
      <c r="BI47" t="s">
        <v>30</v>
      </c>
      <c r="BJ47" t="e">
        <f t="shared" si="62"/>
        <v>#VALUE!</v>
      </c>
      <c r="BK47" t="s">
        <v>30</v>
      </c>
      <c r="BL47" t="e">
        <f t="shared" si="63"/>
        <v>#VALUE!</v>
      </c>
      <c r="BM47" t="s">
        <v>30</v>
      </c>
      <c r="BN47" t="e">
        <f t="shared" si="64"/>
        <v>#VALUE!</v>
      </c>
      <c r="BO47">
        <v>2</v>
      </c>
      <c r="BP47">
        <f t="shared" si="65"/>
        <v>4374.66699031816</v>
      </c>
      <c r="BQ47" t="s">
        <v>30</v>
      </c>
      <c r="BR47" t="e">
        <f t="shared" si="66"/>
        <v>#VALUE!</v>
      </c>
      <c r="BS47" t="s">
        <v>30</v>
      </c>
      <c r="BT47" t="e">
        <f t="shared" si="67"/>
        <v>#VALUE!</v>
      </c>
      <c r="BU47" t="s">
        <v>30</v>
      </c>
      <c r="BV47" t="e">
        <f t="shared" si="68"/>
        <v>#VALUE!</v>
      </c>
      <c r="BW47" t="s">
        <v>30</v>
      </c>
      <c r="BX47" t="e">
        <f t="shared" si="69"/>
        <v>#VALUE!</v>
      </c>
    </row>
    <row r="48" spans="2:76">
      <c r="B48" s="29" t="s">
        <v>79</v>
      </c>
      <c r="C48" s="16" t="s">
        <v>29</v>
      </c>
      <c r="D48" s="22">
        <v>25.3604036949555</v>
      </c>
      <c r="E48" s="16"/>
      <c r="F48" s="23">
        <v>2187.33349515908</v>
      </c>
      <c r="G48" t="s">
        <v>30</v>
      </c>
      <c r="H48" t="e">
        <f t="shared" si="36"/>
        <v>#VALUE!</v>
      </c>
      <c r="I48" t="s">
        <v>30</v>
      </c>
      <c r="J48" t="e">
        <f t="shared" si="35"/>
        <v>#VALUE!</v>
      </c>
      <c r="K48" t="s">
        <v>30</v>
      </c>
      <c r="L48" t="e">
        <f t="shared" si="37"/>
        <v>#VALUE!</v>
      </c>
      <c r="M48" t="s">
        <v>30</v>
      </c>
      <c r="N48" t="e">
        <f t="shared" si="38"/>
        <v>#VALUE!</v>
      </c>
      <c r="O48" t="s">
        <v>30</v>
      </c>
      <c r="P48" t="e">
        <f t="shared" si="39"/>
        <v>#VALUE!</v>
      </c>
      <c r="Q48" t="s">
        <v>30</v>
      </c>
      <c r="R48" t="e">
        <f t="shared" si="40"/>
        <v>#VALUE!</v>
      </c>
      <c r="S48" t="s">
        <v>30</v>
      </c>
      <c r="T48" t="e">
        <f t="shared" si="41"/>
        <v>#VALUE!</v>
      </c>
      <c r="U48" t="s">
        <v>30</v>
      </c>
      <c r="V48" t="e">
        <f t="shared" si="42"/>
        <v>#VALUE!</v>
      </c>
      <c r="W48" t="s">
        <v>30</v>
      </c>
      <c r="X48" t="e">
        <f t="shared" si="43"/>
        <v>#VALUE!</v>
      </c>
      <c r="Y48" t="s">
        <v>30</v>
      </c>
      <c r="Z48" t="e">
        <f t="shared" si="44"/>
        <v>#VALUE!</v>
      </c>
      <c r="AA48" t="s">
        <v>30</v>
      </c>
      <c r="AB48" t="e">
        <f t="shared" si="45"/>
        <v>#VALUE!</v>
      </c>
      <c r="AC48" t="s">
        <v>30</v>
      </c>
      <c r="AD48" t="e">
        <f t="shared" si="46"/>
        <v>#VALUE!</v>
      </c>
      <c r="AE48" t="s">
        <v>30</v>
      </c>
      <c r="AF48" t="e">
        <f t="shared" si="47"/>
        <v>#VALUE!</v>
      </c>
      <c r="AG48" t="s">
        <v>30</v>
      </c>
      <c r="AH48" t="e">
        <f t="shared" si="48"/>
        <v>#VALUE!</v>
      </c>
      <c r="AI48" t="s">
        <v>30</v>
      </c>
      <c r="AJ48" t="e">
        <f t="shared" si="49"/>
        <v>#VALUE!</v>
      </c>
      <c r="AK48" t="s">
        <v>30</v>
      </c>
      <c r="AL48" t="e">
        <f t="shared" si="50"/>
        <v>#VALUE!</v>
      </c>
      <c r="AM48" t="s">
        <v>30</v>
      </c>
      <c r="AN48" t="e">
        <f t="shared" si="51"/>
        <v>#VALUE!</v>
      </c>
      <c r="AO48">
        <v>2</v>
      </c>
      <c r="AP48">
        <f t="shared" si="52"/>
        <v>4374.66699031816</v>
      </c>
      <c r="AQ48" t="s">
        <v>30</v>
      </c>
      <c r="AR48" t="e">
        <f t="shared" si="53"/>
        <v>#VALUE!</v>
      </c>
      <c r="AS48" t="s">
        <v>30</v>
      </c>
      <c r="AT48" t="e">
        <f t="shared" si="54"/>
        <v>#VALUE!</v>
      </c>
      <c r="AU48" t="s">
        <v>30</v>
      </c>
      <c r="AV48" t="e">
        <f t="shared" si="55"/>
        <v>#VALUE!</v>
      </c>
      <c r="AW48" t="s">
        <v>30</v>
      </c>
      <c r="AX48" t="e">
        <f t="shared" si="56"/>
        <v>#VALUE!</v>
      </c>
      <c r="AY48" t="s">
        <v>30</v>
      </c>
      <c r="AZ48" t="e">
        <f t="shared" si="57"/>
        <v>#VALUE!</v>
      </c>
      <c r="BA48" t="s">
        <v>30</v>
      </c>
      <c r="BB48" t="e">
        <f t="shared" si="58"/>
        <v>#VALUE!</v>
      </c>
      <c r="BC48" t="s">
        <v>30</v>
      </c>
      <c r="BD48" t="e">
        <f t="shared" si="59"/>
        <v>#VALUE!</v>
      </c>
      <c r="BE48" t="s">
        <v>30</v>
      </c>
      <c r="BF48" t="e">
        <f t="shared" si="60"/>
        <v>#VALUE!</v>
      </c>
      <c r="BG48" t="s">
        <v>30</v>
      </c>
      <c r="BH48" t="e">
        <f t="shared" si="61"/>
        <v>#VALUE!</v>
      </c>
      <c r="BI48" t="s">
        <v>30</v>
      </c>
      <c r="BJ48" t="e">
        <f t="shared" si="62"/>
        <v>#VALUE!</v>
      </c>
      <c r="BK48" t="s">
        <v>30</v>
      </c>
      <c r="BL48" t="e">
        <f t="shared" si="63"/>
        <v>#VALUE!</v>
      </c>
      <c r="BM48" t="s">
        <v>30</v>
      </c>
      <c r="BN48" t="e">
        <f t="shared" si="64"/>
        <v>#VALUE!</v>
      </c>
      <c r="BO48" t="s">
        <v>30</v>
      </c>
      <c r="BP48" t="e">
        <f t="shared" si="65"/>
        <v>#VALUE!</v>
      </c>
      <c r="BQ48">
        <v>4</v>
      </c>
      <c r="BR48">
        <f t="shared" si="66"/>
        <v>8749.33398063632</v>
      </c>
      <c r="BS48" t="s">
        <v>30</v>
      </c>
      <c r="BT48" t="e">
        <f t="shared" si="67"/>
        <v>#VALUE!</v>
      </c>
      <c r="BU48" t="s">
        <v>30</v>
      </c>
      <c r="BV48" t="e">
        <f t="shared" si="68"/>
        <v>#VALUE!</v>
      </c>
      <c r="BW48" t="s">
        <v>30</v>
      </c>
      <c r="BX48" t="e">
        <f t="shared" si="69"/>
        <v>#VALUE!</v>
      </c>
    </row>
    <row r="49" spans="2:76">
      <c r="B49" s="29" t="s">
        <v>80</v>
      </c>
      <c r="C49" s="16" t="s">
        <v>29</v>
      </c>
      <c r="D49" s="22">
        <v>25.3604036949555</v>
      </c>
      <c r="E49" s="16"/>
      <c r="F49" s="23">
        <v>2187.33349515908</v>
      </c>
      <c r="G49">
        <v>20</v>
      </c>
      <c r="H49">
        <f t="shared" si="36"/>
        <v>43746.6699031816</v>
      </c>
      <c r="I49">
        <v>8</v>
      </c>
      <c r="J49">
        <f t="shared" si="35"/>
        <v>17498.6679612726</v>
      </c>
      <c r="K49">
        <v>8</v>
      </c>
      <c r="L49">
        <f t="shared" si="37"/>
        <v>17498.6679612726</v>
      </c>
      <c r="M49">
        <v>4</v>
      </c>
      <c r="N49">
        <f t="shared" si="38"/>
        <v>8749.33398063632</v>
      </c>
      <c r="O49">
        <v>4</v>
      </c>
      <c r="P49">
        <f t="shared" si="39"/>
        <v>8749.33398063632</v>
      </c>
      <c r="Q49">
        <v>4</v>
      </c>
      <c r="R49">
        <f t="shared" si="40"/>
        <v>8749.33398063632</v>
      </c>
      <c r="S49">
        <v>6</v>
      </c>
      <c r="T49">
        <f t="shared" si="41"/>
        <v>13124.0009709545</v>
      </c>
      <c r="U49">
        <v>4</v>
      </c>
      <c r="V49">
        <f t="shared" si="42"/>
        <v>8749.33398063632</v>
      </c>
      <c r="W49">
        <v>10</v>
      </c>
      <c r="X49">
        <f t="shared" si="43"/>
        <v>21873.3349515908</v>
      </c>
      <c r="Y49">
        <v>6</v>
      </c>
      <c r="Z49">
        <f t="shared" si="44"/>
        <v>13124.0009709545</v>
      </c>
      <c r="AA49">
        <v>14</v>
      </c>
      <c r="AB49">
        <f t="shared" si="45"/>
        <v>30622.6689322271</v>
      </c>
      <c r="AC49">
        <v>8</v>
      </c>
      <c r="AD49">
        <f t="shared" si="46"/>
        <v>17498.6679612726</v>
      </c>
      <c r="AE49">
        <v>6</v>
      </c>
      <c r="AF49">
        <f t="shared" si="47"/>
        <v>13124.0009709545</v>
      </c>
      <c r="AG49" t="s">
        <v>30</v>
      </c>
      <c r="AH49" t="e">
        <f t="shared" si="48"/>
        <v>#VALUE!</v>
      </c>
      <c r="AI49">
        <v>2</v>
      </c>
      <c r="AJ49">
        <f t="shared" si="49"/>
        <v>4374.66699031816</v>
      </c>
      <c r="AK49" t="s">
        <v>30</v>
      </c>
      <c r="AL49" t="e">
        <f t="shared" si="50"/>
        <v>#VALUE!</v>
      </c>
      <c r="AM49">
        <v>22</v>
      </c>
      <c r="AN49">
        <f t="shared" si="51"/>
        <v>48121.3368934998</v>
      </c>
      <c r="AO49">
        <v>60</v>
      </c>
      <c r="AP49">
        <f t="shared" si="52"/>
        <v>131240.009709545</v>
      </c>
      <c r="AQ49">
        <v>12</v>
      </c>
      <c r="AR49">
        <f t="shared" si="53"/>
        <v>26248.001941909</v>
      </c>
      <c r="AS49">
        <v>8</v>
      </c>
      <c r="AT49">
        <f t="shared" si="54"/>
        <v>17498.6679612726</v>
      </c>
      <c r="AU49" t="s">
        <v>30</v>
      </c>
      <c r="AV49" t="e">
        <f t="shared" si="55"/>
        <v>#VALUE!</v>
      </c>
      <c r="AW49">
        <v>6</v>
      </c>
      <c r="AX49">
        <f t="shared" si="56"/>
        <v>13124.0009709545</v>
      </c>
      <c r="AY49">
        <v>24</v>
      </c>
      <c r="AZ49">
        <f t="shared" si="57"/>
        <v>52496.0038838179</v>
      </c>
      <c r="BA49">
        <v>36</v>
      </c>
      <c r="BB49">
        <f t="shared" si="58"/>
        <v>78744.0058257269</v>
      </c>
      <c r="BC49">
        <v>2</v>
      </c>
      <c r="BD49">
        <f t="shared" si="59"/>
        <v>4374.66699031816</v>
      </c>
      <c r="BE49">
        <v>4</v>
      </c>
      <c r="BF49">
        <f t="shared" si="60"/>
        <v>8749.33398063632</v>
      </c>
      <c r="BG49" t="s">
        <v>30</v>
      </c>
      <c r="BH49" t="e">
        <f t="shared" si="61"/>
        <v>#VALUE!</v>
      </c>
      <c r="BI49" t="s">
        <v>30</v>
      </c>
      <c r="BJ49" t="e">
        <f t="shared" si="62"/>
        <v>#VALUE!</v>
      </c>
      <c r="BK49">
        <v>10</v>
      </c>
      <c r="BL49">
        <f t="shared" si="63"/>
        <v>21873.3349515908</v>
      </c>
      <c r="BM49">
        <v>8</v>
      </c>
      <c r="BN49">
        <f t="shared" si="64"/>
        <v>17498.6679612726</v>
      </c>
      <c r="BO49">
        <v>12</v>
      </c>
      <c r="BP49">
        <f t="shared" si="65"/>
        <v>26248.001941909</v>
      </c>
      <c r="BQ49">
        <v>26</v>
      </c>
      <c r="BR49">
        <f t="shared" si="66"/>
        <v>56870.6708741361</v>
      </c>
      <c r="BS49">
        <v>38</v>
      </c>
      <c r="BT49">
        <f t="shared" si="67"/>
        <v>83118.672816045</v>
      </c>
      <c r="BU49">
        <v>4</v>
      </c>
      <c r="BV49">
        <f t="shared" si="68"/>
        <v>8749.33398063632</v>
      </c>
      <c r="BW49">
        <v>12</v>
      </c>
      <c r="BX49">
        <f t="shared" si="69"/>
        <v>26248.001941909</v>
      </c>
    </row>
    <row r="50" spans="2:76">
      <c r="B50" s="29" t="s">
        <v>81</v>
      </c>
      <c r="C50" s="16" t="s">
        <v>29</v>
      </c>
      <c r="D50" s="22">
        <v>25.3604036949555</v>
      </c>
      <c r="E50" s="16"/>
      <c r="F50" s="23">
        <v>2187.33349515908</v>
      </c>
      <c r="G50" t="s">
        <v>30</v>
      </c>
      <c r="H50" t="e">
        <f t="shared" si="36"/>
        <v>#VALUE!</v>
      </c>
      <c r="I50" t="s">
        <v>30</v>
      </c>
      <c r="J50" t="e">
        <f t="shared" si="35"/>
        <v>#VALUE!</v>
      </c>
      <c r="K50" t="s">
        <v>30</v>
      </c>
      <c r="L50" t="e">
        <f t="shared" si="37"/>
        <v>#VALUE!</v>
      </c>
      <c r="M50" t="s">
        <v>30</v>
      </c>
      <c r="N50" t="e">
        <f t="shared" si="38"/>
        <v>#VALUE!</v>
      </c>
      <c r="O50" t="s">
        <v>30</v>
      </c>
      <c r="P50" t="e">
        <f t="shared" si="39"/>
        <v>#VALUE!</v>
      </c>
      <c r="Q50" t="s">
        <v>30</v>
      </c>
      <c r="R50" t="e">
        <f t="shared" si="40"/>
        <v>#VALUE!</v>
      </c>
      <c r="S50" t="s">
        <v>30</v>
      </c>
      <c r="T50" t="e">
        <f t="shared" si="41"/>
        <v>#VALUE!</v>
      </c>
      <c r="U50" t="s">
        <v>30</v>
      </c>
      <c r="V50" t="e">
        <f t="shared" si="42"/>
        <v>#VALUE!</v>
      </c>
      <c r="W50" t="s">
        <v>30</v>
      </c>
      <c r="X50" t="e">
        <f t="shared" si="43"/>
        <v>#VALUE!</v>
      </c>
      <c r="Y50" t="s">
        <v>30</v>
      </c>
      <c r="Z50" t="e">
        <f t="shared" si="44"/>
        <v>#VALUE!</v>
      </c>
      <c r="AA50" t="s">
        <v>30</v>
      </c>
      <c r="AB50" t="e">
        <f t="shared" si="45"/>
        <v>#VALUE!</v>
      </c>
      <c r="AC50" t="s">
        <v>30</v>
      </c>
      <c r="AD50" t="e">
        <f t="shared" si="46"/>
        <v>#VALUE!</v>
      </c>
      <c r="AE50" t="s">
        <v>30</v>
      </c>
      <c r="AF50" t="e">
        <f t="shared" si="47"/>
        <v>#VALUE!</v>
      </c>
      <c r="AG50" t="s">
        <v>30</v>
      </c>
      <c r="AH50" t="e">
        <f t="shared" si="48"/>
        <v>#VALUE!</v>
      </c>
      <c r="AI50" t="s">
        <v>30</v>
      </c>
      <c r="AJ50" t="e">
        <f t="shared" si="49"/>
        <v>#VALUE!</v>
      </c>
      <c r="AK50" t="s">
        <v>30</v>
      </c>
      <c r="AL50" t="e">
        <f t="shared" si="50"/>
        <v>#VALUE!</v>
      </c>
      <c r="AM50" t="s">
        <v>30</v>
      </c>
      <c r="AN50" t="e">
        <f t="shared" si="51"/>
        <v>#VALUE!</v>
      </c>
      <c r="AO50" t="s">
        <v>30</v>
      </c>
      <c r="AP50" t="e">
        <f t="shared" si="52"/>
        <v>#VALUE!</v>
      </c>
      <c r="AQ50" t="s">
        <v>30</v>
      </c>
      <c r="AR50" t="e">
        <f t="shared" si="53"/>
        <v>#VALUE!</v>
      </c>
      <c r="AS50" t="s">
        <v>30</v>
      </c>
      <c r="AT50" t="e">
        <f t="shared" si="54"/>
        <v>#VALUE!</v>
      </c>
      <c r="AU50" t="s">
        <v>30</v>
      </c>
      <c r="AV50" t="e">
        <f t="shared" si="55"/>
        <v>#VALUE!</v>
      </c>
      <c r="AW50" t="s">
        <v>30</v>
      </c>
      <c r="AX50" t="e">
        <f t="shared" si="56"/>
        <v>#VALUE!</v>
      </c>
      <c r="AY50" t="s">
        <v>30</v>
      </c>
      <c r="AZ50" t="e">
        <f t="shared" si="57"/>
        <v>#VALUE!</v>
      </c>
      <c r="BA50" t="s">
        <v>30</v>
      </c>
      <c r="BB50" t="e">
        <f t="shared" si="58"/>
        <v>#VALUE!</v>
      </c>
      <c r="BC50" t="s">
        <v>30</v>
      </c>
      <c r="BD50" t="e">
        <f t="shared" si="59"/>
        <v>#VALUE!</v>
      </c>
      <c r="BE50" t="s">
        <v>30</v>
      </c>
      <c r="BF50" t="e">
        <f t="shared" si="60"/>
        <v>#VALUE!</v>
      </c>
      <c r="BG50" t="s">
        <v>30</v>
      </c>
      <c r="BH50" t="e">
        <f t="shared" si="61"/>
        <v>#VALUE!</v>
      </c>
      <c r="BI50" t="s">
        <v>30</v>
      </c>
      <c r="BJ50" t="e">
        <f t="shared" si="62"/>
        <v>#VALUE!</v>
      </c>
      <c r="BK50">
        <v>2</v>
      </c>
      <c r="BL50">
        <f t="shared" si="63"/>
        <v>4374.66699031816</v>
      </c>
      <c r="BM50" t="s">
        <v>30</v>
      </c>
      <c r="BN50" t="e">
        <f t="shared" si="64"/>
        <v>#VALUE!</v>
      </c>
      <c r="BO50" t="s">
        <v>30</v>
      </c>
      <c r="BP50" t="e">
        <f t="shared" si="65"/>
        <v>#VALUE!</v>
      </c>
      <c r="BQ50" t="s">
        <v>30</v>
      </c>
      <c r="BR50" t="e">
        <f t="shared" si="66"/>
        <v>#VALUE!</v>
      </c>
      <c r="BS50" t="s">
        <v>30</v>
      </c>
      <c r="BT50" t="e">
        <f t="shared" si="67"/>
        <v>#VALUE!</v>
      </c>
      <c r="BU50" t="s">
        <v>30</v>
      </c>
      <c r="BV50" t="e">
        <f t="shared" si="68"/>
        <v>#VALUE!</v>
      </c>
      <c r="BW50" t="s">
        <v>30</v>
      </c>
      <c r="BX50" t="e">
        <f t="shared" si="69"/>
        <v>#VALUE!</v>
      </c>
    </row>
    <row r="51" spans="1:76">
      <c r="A51" s="106" t="s">
        <v>82</v>
      </c>
      <c r="B51" s="12" t="s">
        <v>83</v>
      </c>
      <c r="C51" s="16" t="s">
        <v>29</v>
      </c>
      <c r="D51" s="22">
        <v>25.3604036949555</v>
      </c>
      <c r="E51" s="16"/>
      <c r="F51" s="23">
        <v>2187.33349515908</v>
      </c>
      <c r="G51" t="s">
        <v>30</v>
      </c>
      <c r="H51" t="e">
        <f t="shared" si="36"/>
        <v>#VALUE!</v>
      </c>
      <c r="I51">
        <v>2</v>
      </c>
      <c r="J51">
        <f t="shared" si="35"/>
        <v>4374.66699031816</v>
      </c>
      <c r="K51" t="s">
        <v>30</v>
      </c>
      <c r="L51" t="e">
        <f t="shared" si="37"/>
        <v>#VALUE!</v>
      </c>
      <c r="M51" t="s">
        <v>30</v>
      </c>
      <c r="N51" t="e">
        <f t="shared" si="38"/>
        <v>#VALUE!</v>
      </c>
      <c r="O51" t="s">
        <v>30</v>
      </c>
      <c r="P51" t="e">
        <f t="shared" si="39"/>
        <v>#VALUE!</v>
      </c>
      <c r="Q51" t="s">
        <v>30</v>
      </c>
      <c r="R51" t="e">
        <f t="shared" si="40"/>
        <v>#VALUE!</v>
      </c>
      <c r="S51" t="s">
        <v>30</v>
      </c>
      <c r="T51" t="e">
        <f t="shared" si="41"/>
        <v>#VALUE!</v>
      </c>
      <c r="U51" t="s">
        <v>30</v>
      </c>
      <c r="V51" t="e">
        <f t="shared" si="42"/>
        <v>#VALUE!</v>
      </c>
      <c r="W51">
        <v>2</v>
      </c>
      <c r="X51">
        <f t="shared" si="43"/>
        <v>4374.66699031816</v>
      </c>
      <c r="Y51" t="s">
        <v>30</v>
      </c>
      <c r="Z51" t="e">
        <f t="shared" si="44"/>
        <v>#VALUE!</v>
      </c>
      <c r="AA51" t="s">
        <v>30</v>
      </c>
      <c r="AB51" t="e">
        <f t="shared" si="45"/>
        <v>#VALUE!</v>
      </c>
      <c r="AC51" t="s">
        <v>30</v>
      </c>
      <c r="AD51" t="e">
        <f t="shared" si="46"/>
        <v>#VALUE!</v>
      </c>
      <c r="AE51" t="s">
        <v>30</v>
      </c>
      <c r="AF51" t="e">
        <f t="shared" si="47"/>
        <v>#VALUE!</v>
      </c>
      <c r="AG51" t="s">
        <v>30</v>
      </c>
      <c r="AH51" t="e">
        <f t="shared" si="48"/>
        <v>#VALUE!</v>
      </c>
      <c r="AI51" t="s">
        <v>30</v>
      </c>
      <c r="AJ51" t="e">
        <f t="shared" si="49"/>
        <v>#VALUE!</v>
      </c>
      <c r="AK51" t="s">
        <v>30</v>
      </c>
      <c r="AL51" t="e">
        <f t="shared" si="50"/>
        <v>#VALUE!</v>
      </c>
      <c r="AM51">
        <v>6</v>
      </c>
      <c r="AN51">
        <f t="shared" si="51"/>
        <v>13124.0009709545</v>
      </c>
      <c r="AO51">
        <v>2</v>
      </c>
      <c r="AP51">
        <f t="shared" si="52"/>
        <v>4374.66699031816</v>
      </c>
      <c r="AQ51" t="s">
        <v>30</v>
      </c>
      <c r="AR51" t="e">
        <f t="shared" si="53"/>
        <v>#VALUE!</v>
      </c>
      <c r="AS51" t="s">
        <v>30</v>
      </c>
      <c r="AT51" t="e">
        <f t="shared" si="54"/>
        <v>#VALUE!</v>
      </c>
      <c r="AU51" t="s">
        <v>30</v>
      </c>
      <c r="AV51" t="e">
        <f t="shared" si="55"/>
        <v>#VALUE!</v>
      </c>
      <c r="AW51" t="s">
        <v>30</v>
      </c>
      <c r="AX51" t="e">
        <f t="shared" si="56"/>
        <v>#VALUE!</v>
      </c>
      <c r="AY51" t="s">
        <v>30</v>
      </c>
      <c r="AZ51" t="e">
        <f t="shared" si="57"/>
        <v>#VALUE!</v>
      </c>
      <c r="BA51" t="s">
        <v>30</v>
      </c>
      <c r="BB51" t="e">
        <f t="shared" si="58"/>
        <v>#VALUE!</v>
      </c>
      <c r="BC51" t="s">
        <v>30</v>
      </c>
      <c r="BD51" t="e">
        <f t="shared" si="59"/>
        <v>#VALUE!</v>
      </c>
      <c r="BE51" t="s">
        <v>30</v>
      </c>
      <c r="BF51" t="e">
        <f t="shared" si="60"/>
        <v>#VALUE!</v>
      </c>
      <c r="BG51" t="s">
        <v>30</v>
      </c>
      <c r="BH51" t="e">
        <f t="shared" si="61"/>
        <v>#VALUE!</v>
      </c>
      <c r="BI51" t="s">
        <v>30</v>
      </c>
      <c r="BJ51" t="e">
        <f t="shared" si="62"/>
        <v>#VALUE!</v>
      </c>
      <c r="BK51" t="s">
        <v>30</v>
      </c>
      <c r="BL51" t="e">
        <f t="shared" si="63"/>
        <v>#VALUE!</v>
      </c>
      <c r="BM51" t="s">
        <v>30</v>
      </c>
      <c r="BN51" t="e">
        <f t="shared" si="64"/>
        <v>#VALUE!</v>
      </c>
      <c r="BO51" t="s">
        <v>30</v>
      </c>
      <c r="BP51" t="e">
        <f t="shared" si="65"/>
        <v>#VALUE!</v>
      </c>
      <c r="BQ51" t="s">
        <v>30</v>
      </c>
      <c r="BR51" t="e">
        <f t="shared" si="66"/>
        <v>#VALUE!</v>
      </c>
      <c r="BS51" t="s">
        <v>30</v>
      </c>
      <c r="BT51" t="e">
        <f t="shared" si="67"/>
        <v>#VALUE!</v>
      </c>
      <c r="BU51" t="s">
        <v>30</v>
      </c>
      <c r="BV51" t="e">
        <f t="shared" si="68"/>
        <v>#VALUE!</v>
      </c>
      <c r="BW51" t="s">
        <v>30</v>
      </c>
      <c r="BX51" t="e">
        <f t="shared" si="69"/>
        <v>#VALUE!</v>
      </c>
    </row>
    <row r="52" spans="2:76">
      <c r="B52" s="12" t="s">
        <v>84</v>
      </c>
      <c r="C52" s="16" t="s">
        <v>29</v>
      </c>
      <c r="D52" s="12">
        <v>25.3604036949555</v>
      </c>
      <c r="E52" s="103">
        <v>25.3604036949555</v>
      </c>
      <c r="F52" s="12">
        <v>2187.33349515908</v>
      </c>
      <c r="G52" t="s">
        <v>30</v>
      </c>
      <c r="H52" t="e">
        <f t="shared" si="36"/>
        <v>#VALUE!</v>
      </c>
      <c r="I52" t="s">
        <v>30</v>
      </c>
      <c r="J52" t="e">
        <f t="shared" si="35"/>
        <v>#VALUE!</v>
      </c>
      <c r="K52" t="s">
        <v>30</v>
      </c>
      <c r="L52" t="e">
        <f t="shared" si="37"/>
        <v>#VALUE!</v>
      </c>
      <c r="M52" t="s">
        <v>30</v>
      </c>
      <c r="N52" t="e">
        <f t="shared" si="38"/>
        <v>#VALUE!</v>
      </c>
      <c r="O52" t="s">
        <v>30</v>
      </c>
      <c r="P52" t="e">
        <f t="shared" si="39"/>
        <v>#VALUE!</v>
      </c>
      <c r="Q52" t="s">
        <v>30</v>
      </c>
      <c r="R52" t="e">
        <f t="shared" si="40"/>
        <v>#VALUE!</v>
      </c>
      <c r="S52" t="s">
        <v>30</v>
      </c>
      <c r="T52" t="e">
        <f t="shared" si="41"/>
        <v>#VALUE!</v>
      </c>
      <c r="U52" t="s">
        <v>30</v>
      </c>
      <c r="V52" t="e">
        <f t="shared" si="42"/>
        <v>#VALUE!</v>
      </c>
      <c r="W52" t="s">
        <v>30</v>
      </c>
      <c r="X52" t="e">
        <f t="shared" si="43"/>
        <v>#VALUE!</v>
      </c>
      <c r="Y52" t="s">
        <v>30</v>
      </c>
      <c r="Z52" t="e">
        <f t="shared" si="44"/>
        <v>#VALUE!</v>
      </c>
      <c r="AA52" t="s">
        <v>30</v>
      </c>
      <c r="AB52" t="e">
        <f t="shared" si="45"/>
        <v>#VALUE!</v>
      </c>
      <c r="AC52" t="s">
        <v>30</v>
      </c>
      <c r="AD52" t="e">
        <f t="shared" si="46"/>
        <v>#VALUE!</v>
      </c>
      <c r="AE52" t="s">
        <v>30</v>
      </c>
      <c r="AF52" t="e">
        <f t="shared" si="47"/>
        <v>#VALUE!</v>
      </c>
      <c r="AG52" t="s">
        <v>30</v>
      </c>
      <c r="AH52" t="e">
        <f t="shared" si="48"/>
        <v>#VALUE!</v>
      </c>
      <c r="AI52">
        <v>2</v>
      </c>
      <c r="AJ52">
        <f t="shared" si="49"/>
        <v>4374.66699031816</v>
      </c>
      <c r="AK52" t="s">
        <v>30</v>
      </c>
      <c r="AL52" t="e">
        <f t="shared" si="50"/>
        <v>#VALUE!</v>
      </c>
      <c r="AM52" t="s">
        <v>30</v>
      </c>
      <c r="AN52" t="e">
        <f t="shared" si="51"/>
        <v>#VALUE!</v>
      </c>
      <c r="AO52" t="s">
        <v>30</v>
      </c>
      <c r="AP52" t="e">
        <f t="shared" si="52"/>
        <v>#VALUE!</v>
      </c>
      <c r="AQ52" t="s">
        <v>30</v>
      </c>
      <c r="AR52" t="e">
        <f t="shared" si="53"/>
        <v>#VALUE!</v>
      </c>
      <c r="AS52" t="s">
        <v>30</v>
      </c>
      <c r="AT52" t="e">
        <f t="shared" si="54"/>
        <v>#VALUE!</v>
      </c>
      <c r="AU52" t="s">
        <v>30</v>
      </c>
      <c r="AV52" t="e">
        <f t="shared" si="55"/>
        <v>#VALUE!</v>
      </c>
      <c r="AW52" t="s">
        <v>30</v>
      </c>
      <c r="AX52" t="e">
        <f t="shared" si="56"/>
        <v>#VALUE!</v>
      </c>
      <c r="AY52" t="s">
        <v>30</v>
      </c>
      <c r="AZ52" t="e">
        <f t="shared" si="57"/>
        <v>#VALUE!</v>
      </c>
      <c r="BA52" t="s">
        <v>30</v>
      </c>
      <c r="BB52" t="e">
        <f t="shared" si="58"/>
        <v>#VALUE!</v>
      </c>
      <c r="BC52" t="s">
        <v>30</v>
      </c>
      <c r="BD52" t="e">
        <f t="shared" si="59"/>
        <v>#VALUE!</v>
      </c>
      <c r="BE52" t="s">
        <v>30</v>
      </c>
      <c r="BF52" t="e">
        <f t="shared" si="60"/>
        <v>#VALUE!</v>
      </c>
      <c r="BG52" t="s">
        <v>30</v>
      </c>
      <c r="BH52" t="e">
        <f t="shared" si="61"/>
        <v>#VALUE!</v>
      </c>
      <c r="BI52" t="s">
        <v>30</v>
      </c>
      <c r="BJ52" t="e">
        <f t="shared" si="62"/>
        <v>#VALUE!</v>
      </c>
      <c r="BK52" t="s">
        <v>30</v>
      </c>
      <c r="BL52" t="e">
        <f t="shared" si="63"/>
        <v>#VALUE!</v>
      </c>
      <c r="BM52" t="s">
        <v>30</v>
      </c>
      <c r="BN52" t="e">
        <f t="shared" si="64"/>
        <v>#VALUE!</v>
      </c>
      <c r="BO52" t="s">
        <v>30</v>
      </c>
      <c r="BP52" t="e">
        <f t="shared" si="65"/>
        <v>#VALUE!</v>
      </c>
      <c r="BQ52" t="s">
        <v>30</v>
      </c>
      <c r="BR52" t="e">
        <f t="shared" si="66"/>
        <v>#VALUE!</v>
      </c>
      <c r="BS52" t="s">
        <v>30</v>
      </c>
      <c r="BT52" t="e">
        <f t="shared" si="67"/>
        <v>#VALUE!</v>
      </c>
      <c r="BU52" t="s">
        <v>30</v>
      </c>
      <c r="BV52" t="e">
        <f t="shared" si="68"/>
        <v>#VALUE!</v>
      </c>
      <c r="BW52" t="s">
        <v>30</v>
      </c>
      <c r="BX52" t="e">
        <f t="shared" si="69"/>
        <v>#VALUE!</v>
      </c>
    </row>
    <row r="53" spans="1:76">
      <c r="A53" s="107" t="s">
        <v>85</v>
      </c>
      <c r="B53" s="12" t="s">
        <v>86</v>
      </c>
      <c r="C53" s="16" t="s">
        <v>29</v>
      </c>
      <c r="D53" s="26">
        <v>37.2638503764004</v>
      </c>
      <c r="E53" s="16">
        <v>25.3604036949555</v>
      </c>
      <c r="F53" s="27">
        <v>5259.86952653502</v>
      </c>
      <c r="G53" t="s">
        <v>30</v>
      </c>
      <c r="H53" t="e">
        <f t="shared" si="36"/>
        <v>#VALUE!</v>
      </c>
      <c r="I53" t="s">
        <v>30</v>
      </c>
      <c r="J53" t="e">
        <f t="shared" ref="J53:J84" si="70">F53*I53</f>
        <v>#VALUE!</v>
      </c>
      <c r="K53" t="s">
        <v>30</v>
      </c>
      <c r="L53" t="e">
        <f t="shared" si="37"/>
        <v>#VALUE!</v>
      </c>
      <c r="M53" t="s">
        <v>30</v>
      </c>
      <c r="N53" t="e">
        <f t="shared" si="38"/>
        <v>#VALUE!</v>
      </c>
      <c r="O53" t="s">
        <v>30</v>
      </c>
      <c r="P53" t="e">
        <f t="shared" si="39"/>
        <v>#VALUE!</v>
      </c>
      <c r="Q53" t="s">
        <v>30</v>
      </c>
      <c r="R53" t="e">
        <f t="shared" si="40"/>
        <v>#VALUE!</v>
      </c>
      <c r="S53" t="s">
        <v>30</v>
      </c>
      <c r="T53" t="e">
        <f t="shared" si="41"/>
        <v>#VALUE!</v>
      </c>
      <c r="U53" t="s">
        <v>30</v>
      </c>
      <c r="V53" t="e">
        <f t="shared" si="42"/>
        <v>#VALUE!</v>
      </c>
      <c r="W53" t="s">
        <v>30</v>
      </c>
      <c r="X53" t="e">
        <f t="shared" si="43"/>
        <v>#VALUE!</v>
      </c>
      <c r="Y53" t="s">
        <v>30</v>
      </c>
      <c r="Z53" t="e">
        <f t="shared" si="44"/>
        <v>#VALUE!</v>
      </c>
      <c r="AA53">
        <v>2</v>
      </c>
      <c r="AB53">
        <f t="shared" si="45"/>
        <v>10519.73905307</v>
      </c>
      <c r="AC53" t="s">
        <v>30</v>
      </c>
      <c r="AD53" t="e">
        <f t="shared" si="46"/>
        <v>#VALUE!</v>
      </c>
      <c r="AE53" t="s">
        <v>30</v>
      </c>
      <c r="AF53" t="e">
        <f t="shared" si="47"/>
        <v>#VALUE!</v>
      </c>
      <c r="AG53" t="s">
        <v>30</v>
      </c>
      <c r="AH53" t="e">
        <f t="shared" si="48"/>
        <v>#VALUE!</v>
      </c>
      <c r="AI53" t="s">
        <v>30</v>
      </c>
      <c r="AJ53" t="e">
        <f t="shared" si="49"/>
        <v>#VALUE!</v>
      </c>
      <c r="AK53" t="s">
        <v>30</v>
      </c>
      <c r="AL53" t="e">
        <f t="shared" si="50"/>
        <v>#VALUE!</v>
      </c>
      <c r="AM53" t="s">
        <v>30</v>
      </c>
      <c r="AN53" t="e">
        <f t="shared" si="51"/>
        <v>#VALUE!</v>
      </c>
      <c r="AO53" t="s">
        <v>30</v>
      </c>
      <c r="AP53" t="e">
        <f t="shared" si="52"/>
        <v>#VALUE!</v>
      </c>
      <c r="AQ53" t="s">
        <v>30</v>
      </c>
      <c r="AR53" t="e">
        <f t="shared" si="53"/>
        <v>#VALUE!</v>
      </c>
      <c r="AS53" t="s">
        <v>30</v>
      </c>
      <c r="AT53" t="e">
        <f t="shared" si="54"/>
        <v>#VALUE!</v>
      </c>
      <c r="AU53" t="s">
        <v>30</v>
      </c>
      <c r="AV53" t="e">
        <f t="shared" si="55"/>
        <v>#VALUE!</v>
      </c>
      <c r="AW53" t="s">
        <v>30</v>
      </c>
      <c r="AX53" t="e">
        <f t="shared" si="56"/>
        <v>#VALUE!</v>
      </c>
      <c r="AY53" t="s">
        <v>30</v>
      </c>
      <c r="AZ53" t="e">
        <f t="shared" si="57"/>
        <v>#VALUE!</v>
      </c>
      <c r="BA53" t="s">
        <v>30</v>
      </c>
      <c r="BB53" t="e">
        <f t="shared" si="58"/>
        <v>#VALUE!</v>
      </c>
      <c r="BC53" t="s">
        <v>30</v>
      </c>
      <c r="BD53" t="e">
        <f t="shared" si="59"/>
        <v>#VALUE!</v>
      </c>
      <c r="BE53" t="s">
        <v>30</v>
      </c>
      <c r="BF53" t="e">
        <f t="shared" si="60"/>
        <v>#VALUE!</v>
      </c>
      <c r="BG53" t="s">
        <v>30</v>
      </c>
      <c r="BH53" t="e">
        <f t="shared" si="61"/>
        <v>#VALUE!</v>
      </c>
      <c r="BI53" t="s">
        <v>30</v>
      </c>
      <c r="BJ53" t="e">
        <f t="shared" si="62"/>
        <v>#VALUE!</v>
      </c>
      <c r="BK53" t="s">
        <v>30</v>
      </c>
      <c r="BL53" t="e">
        <f t="shared" si="63"/>
        <v>#VALUE!</v>
      </c>
      <c r="BM53" t="s">
        <v>30</v>
      </c>
      <c r="BN53" t="e">
        <f t="shared" si="64"/>
        <v>#VALUE!</v>
      </c>
      <c r="BO53" t="s">
        <v>30</v>
      </c>
      <c r="BP53" t="e">
        <f t="shared" si="65"/>
        <v>#VALUE!</v>
      </c>
      <c r="BQ53" t="s">
        <v>30</v>
      </c>
      <c r="BR53" t="e">
        <f t="shared" si="66"/>
        <v>#VALUE!</v>
      </c>
      <c r="BS53" t="s">
        <v>30</v>
      </c>
      <c r="BT53" t="e">
        <f t="shared" si="67"/>
        <v>#VALUE!</v>
      </c>
      <c r="BU53" t="s">
        <v>30</v>
      </c>
      <c r="BV53" t="e">
        <f t="shared" si="68"/>
        <v>#VALUE!</v>
      </c>
      <c r="BW53" t="s">
        <v>30</v>
      </c>
      <c r="BX53" t="e">
        <f t="shared" si="69"/>
        <v>#VALUE!</v>
      </c>
    </row>
    <row r="54" spans="1:76">
      <c r="A54" s="97"/>
      <c r="B54" s="12" t="s">
        <v>87</v>
      </c>
      <c r="C54" s="16" t="s">
        <v>29</v>
      </c>
      <c r="D54" s="26">
        <v>37.2638503764004</v>
      </c>
      <c r="E54" s="103">
        <v>37.2638503764004</v>
      </c>
      <c r="F54" s="27">
        <v>5259.86952653502</v>
      </c>
      <c r="G54" t="s">
        <v>30</v>
      </c>
      <c r="H54" t="e">
        <f t="shared" si="36"/>
        <v>#VALUE!</v>
      </c>
      <c r="I54" t="s">
        <v>30</v>
      </c>
      <c r="J54" t="e">
        <f t="shared" si="70"/>
        <v>#VALUE!</v>
      </c>
      <c r="K54" t="s">
        <v>30</v>
      </c>
      <c r="L54" t="e">
        <f t="shared" si="37"/>
        <v>#VALUE!</v>
      </c>
      <c r="M54">
        <v>6</v>
      </c>
      <c r="N54">
        <f t="shared" si="38"/>
        <v>31559.2171592101</v>
      </c>
      <c r="O54" t="s">
        <v>30</v>
      </c>
      <c r="P54" t="e">
        <f t="shared" si="39"/>
        <v>#VALUE!</v>
      </c>
      <c r="Q54" t="s">
        <v>30</v>
      </c>
      <c r="R54" t="e">
        <f t="shared" si="40"/>
        <v>#VALUE!</v>
      </c>
      <c r="S54" t="s">
        <v>30</v>
      </c>
      <c r="T54" t="e">
        <f t="shared" si="41"/>
        <v>#VALUE!</v>
      </c>
      <c r="U54">
        <v>20</v>
      </c>
      <c r="V54">
        <f t="shared" si="42"/>
        <v>105197.3905307</v>
      </c>
      <c r="W54">
        <v>10</v>
      </c>
      <c r="X54">
        <f t="shared" si="43"/>
        <v>52598.6952653502</v>
      </c>
      <c r="Y54">
        <v>12</v>
      </c>
      <c r="Z54">
        <f t="shared" si="44"/>
        <v>63118.4343184202</v>
      </c>
      <c r="AA54">
        <v>12</v>
      </c>
      <c r="AB54">
        <f t="shared" si="45"/>
        <v>63118.4343184202</v>
      </c>
      <c r="AC54">
        <v>6</v>
      </c>
      <c r="AD54">
        <f t="shared" si="46"/>
        <v>31559.2171592101</v>
      </c>
      <c r="AE54">
        <v>6</v>
      </c>
      <c r="AF54">
        <f t="shared" si="47"/>
        <v>31559.2171592101</v>
      </c>
      <c r="AG54" t="s">
        <v>30</v>
      </c>
      <c r="AH54" t="e">
        <f t="shared" si="48"/>
        <v>#VALUE!</v>
      </c>
      <c r="AI54" t="s">
        <v>30</v>
      </c>
      <c r="AJ54" t="e">
        <f t="shared" si="49"/>
        <v>#VALUE!</v>
      </c>
      <c r="AK54" t="s">
        <v>30</v>
      </c>
      <c r="AL54" t="e">
        <f t="shared" si="50"/>
        <v>#VALUE!</v>
      </c>
      <c r="AM54">
        <v>8</v>
      </c>
      <c r="AN54">
        <f t="shared" si="51"/>
        <v>42078.9562122802</v>
      </c>
      <c r="AO54">
        <v>6</v>
      </c>
      <c r="AP54">
        <f t="shared" si="52"/>
        <v>31559.2171592101</v>
      </c>
      <c r="AQ54">
        <v>18</v>
      </c>
      <c r="AR54">
        <f t="shared" si="53"/>
        <v>94677.6514776304</v>
      </c>
      <c r="AS54" t="s">
        <v>30</v>
      </c>
      <c r="AT54" t="e">
        <f t="shared" si="54"/>
        <v>#VALUE!</v>
      </c>
      <c r="AU54" t="s">
        <v>30</v>
      </c>
      <c r="AV54" t="e">
        <f t="shared" si="55"/>
        <v>#VALUE!</v>
      </c>
      <c r="AW54" t="s">
        <v>30</v>
      </c>
      <c r="AX54" t="e">
        <f t="shared" si="56"/>
        <v>#VALUE!</v>
      </c>
      <c r="AY54" t="s">
        <v>30</v>
      </c>
      <c r="AZ54" t="e">
        <f t="shared" si="57"/>
        <v>#VALUE!</v>
      </c>
      <c r="BA54" t="s">
        <v>30</v>
      </c>
      <c r="BB54" t="e">
        <f t="shared" si="58"/>
        <v>#VALUE!</v>
      </c>
      <c r="BC54" t="s">
        <v>30</v>
      </c>
      <c r="BD54" t="e">
        <f t="shared" si="59"/>
        <v>#VALUE!</v>
      </c>
      <c r="BE54" t="s">
        <v>30</v>
      </c>
      <c r="BF54" t="e">
        <f t="shared" si="60"/>
        <v>#VALUE!</v>
      </c>
      <c r="BG54" t="s">
        <v>30</v>
      </c>
      <c r="BH54" t="e">
        <f t="shared" si="61"/>
        <v>#VALUE!</v>
      </c>
      <c r="BI54" t="s">
        <v>30</v>
      </c>
      <c r="BJ54" t="e">
        <f t="shared" si="62"/>
        <v>#VALUE!</v>
      </c>
      <c r="BK54">
        <v>10</v>
      </c>
      <c r="BL54">
        <f t="shared" si="63"/>
        <v>52598.6952653502</v>
      </c>
      <c r="BM54">
        <v>2</v>
      </c>
      <c r="BN54">
        <f t="shared" si="64"/>
        <v>10519.73905307</v>
      </c>
      <c r="BO54">
        <v>2</v>
      </c>
      <c r="BP54">
        <f t="shared" si="65"/>
        <v>10519.73905307</v>
      </c>
      <c r="BQ54">
        <v>18</v>
      </c>
      <c r="BR54">
        <f t="shared" si="66"/>
        <v>94677.6514776304</v>
      </c>
      <c r="BS54">
        <v>2</v>
      </c>
      <c r="BT54">
        <f t="shared" si="67"/>
        <v>10519.73905307</v>
      </c>
      <c r="BU54">
        <v>2</v>
      </c>
      <c r="BV54">
        <f t="shared" si="68"/>
        <v>10519.73905307</v>
      </c>
      <c r="BW54">
        <v>2</v>
      </c>
      <c r="BX54">
        <f t="shared" si="69"/>
        <v>10519.73905307</v>
      </c>
    </row>
    <row r="55" spans="1:76">
      <c r="A55" s="97"/>
      <c r="B55" s="12" t="s">
        <v>88</v>
      </c>
      <c r="C55" s="16" t="s">
        <v>29</v>
      </c>
      <c r="D55" s="26">
        <v>37.2638503764004</v>
      </c>
      <c r="E55" s="103">
        <v>37.2638503764004</v>
      </c>
      <c r="F55" s="27">
        <v>5259.86952653502</v>
      </c>
      <c r="G55" t="s">
        <v>30</v>
      </c>
      <c r="H55" t="e">
        <f t="shared" si="36"/>
        <v>#VALUE!</v>
      </c>
      <c r="I55" t="s">
        <v>30</v>
      </c>
      <c r="J55" t="e">
        <f t="shared" si="70"/>
        <v>#VALUE!</v>
      </c>
      <c r="K55" t="s">
        <v>30</v>
      </c>
      <c r="L55" t="e">
        <f t="shared" si="37"/>
        <v>#VALUE!</v>
      </c>
      <c r="M55" t="s">
        <v>30</v>
      </c>
      <c r="N55" t="e">
        <f t="shared" si="38"/>
        <v>#VALUE!</v>
      </c>
      <c r="O55" t="s">
        <v>30</v>
      </c>
      <c r="P55" t="e">
        <f t="shared" si="39"/>
        <v>#VALUE!</v>
      </c>
      <c r="Q55" t="s">
        <v>30</v>
      </c>
      <c r="R55" t="e">
        <f t="shared" si="40"/>
        <v>#VALUE!</v>
      </c>
      <c r="S55" t="s">
        <v>30</v>
      </c>
      <c r="T55" t="e">
        <f t="shared" si="41"/>
        <v>#VALUE!</v>
      </c>
      <c r="U55" t="s">
        <v>30</v>
      </c>
      <c r="V55" t="e">
        <f t="shared" si="42"/>
        <v>#VALUE!</v>
      </c>
      <c r="W55" t="s">
        <v>30</v>
      </c>
      <c r="X55" t="e">
        <f t="shared" si="43"/>
        <v>#VALUE!</v>
      </c>
      <c r="Y55" t="s">
        <v>30</v>
      </c>
      <c r="Z55" t="e">
        <f t="shared" si="44"/>
        <v>#VALUE!</v>
      </c>
      <c r="AA55" t="s">
        <v>30</v>
      </c>
      <c r="AB55" t="e">
        <f t="shared" si="45"/>
        <v>#VALUE!</v>
      </c>
      <c r="AC55" t="s">
        <v>30</v>
      </c>
      <c r="AD55" t="e">
        <f t="shared" si="46"/>
        <v>#VALUE!</v>
      </c>
      <c r="AE55" t="s">
        <v>30</v>
      </c>
      <c r="AF55" t="e">
        <f t="shared" si="47"/>
        <v>#VALUE!</v>
      </c>
      <c r="AG55" t="s">
        <v>30</v>
      </c>
      <c r="AH55" t="e">
        <f t="shared" si="48"/>
        <v>#VALUE!</v>
      </c>
      <c r="AI55" t="s">
        <v>30</v>
      </c>
      <c r="AJ55" t="e">
        <f t="shared" si="49"/>
        <v>#VALUE!</v>
      </c>
      <c r="AK55" t="s">
        <v>30</v>
      </c>
      <c r="AL55" t="e">
        <f t="shared" si="50"/>
        <v>#VALUE!</v>
      </c>
      <c r="AM55" t="s">
        <v>30</v>
      </c>
      <c r="AN55" t="e">
        <f t="shared" si="51"/>
        <v>#VALUE!</v>
      </c>
      <c r="AO55" t="s">
        <v>30</v>
      </c>
      <c r="AP55" t="e">
        <f t="shared" si="52"/>
        <v>#VALUE!</v>
      </c>
      <c r="AQ55" t="s">
        <v>30</v>
      </c>
      <c r="AR55" t="e">
        <f t="shared" si="53"/>
        <v>#VALUE!</v>
      </c>
      <c r="AS55" t="s">
        <v>30</v>
      </c>
      <c r="AT55" t="e">
        <f t="shared" si="54"/>
        <v>#VALUE!</v>
      </c>
      <c r="AU55" t="s">
        <v>30</v>
      </c>
      <c r="AV55" t="e">
        <f t="shared" si="55"/>
        <v>#VALUE!</v>
      </c>
      <c r="AW55" t="s">
        <v>30</v>
      </c>
      <c r="AX55" t="e">
        <f t="shared" si="56"/>
        <v>#VALUE!</v>
      </c>
      <c r="AY55" t="s">
        <v>30</v>
      </c>
      <c r="AZ55" t="e">
        <f t="shared" si="57"/>
        <v>#VALUE!</v>
      </c>
      <c r="BA55" t="s">
        <v>30</v>
      </c>
      <c r="BB55" t="e">
        <f t="shared" si="58"/>
        <v>#VALUE!</v>
      </c>
      <c r="BC55" t="s">
        <v>30</v>
      </c>
      <c r="BD55" t="e">
        <f t="shared" si="59"/>
        <v>#VALUE!</v>
      </c>
      <c r="BE55" t="s">
        <v>30</v>
      </c>
      <c r="BF55" t="e">
        <f t="shared" si="60"/>
        <v>#VALUE!</v>
      </c>
      <c r="BG55" t="s">
        <v>30</v>
      </c>
      <c r="BH55" t="e">
        <f t="shared" si="61"/>
        <v>#VALUE!</v>
      </c>
      <c r="BI55" t="s">
        <v>30</v>
      </c>
      <c r="BJ55" t="e">
        <f t="shared" si="62"/>
        <v>#VALUE!</v>
      </c>
      <c r="BK55" t="s">
        <v>30</v>
      </c>
      <c r="BL55" t="e">
        <f t="shared" si="63"/>
        <v>#VALUE!</v>
      </c>
      <c r="BM55" t="s">
        <v>30</v>
      </c>
      <c r="BN55" t="e">
        <f t="shared" si="64"/>
        <v>#VALUE!</v>
      </c>
      <c r="BO55" t="s">
        <v>30</v>
      </c>
      <c r="BP55" t="e">
        <f t="shared" si="65"/>
        <v>#VALUE!</v>
      </c>
      <c r="BQ55" t="s">
        <v>30</v>
      </c>
      <c r="BR55" t="e">
        <f t="shared" si="66"/>
        <v>#VALUE!</v>
      </c>
      <c r="BS55">
        <v>8</v>
      </c>
      <c r="BT55">
        <f t="shared" si="67"/>
        <v>42078.9562122802</v>
      </c>
      <c r="BU55" t="s">
        <v>30</v>
      </c>
      <c r="BV55" t="e">
        <f t="shared" si="68"/>
        <v>#VALUE!</v>
      </c>
      <c r="BW55" t="s">
        <v>30</v>
      </c>
      <c r="BX55" t="e">
        <f t="shared" si="69"/>
        <v>#VALUE!</v>
      </c>
    </row>
    <row r="56" spans="1:76">
      <c r="A56" s="97"/>
      <c r="B56" s="12" t="s">
        <v>89</v>
      </c>
      <c r="C56" s="16" t="s">
        <v>29</v>
      </c>
      <c r="D56" s="26">
        <v>37.2638503764004</v>
      </c>
      <c r="E56" s="103">
        <v>37.2638503764004</v>
      </c>
      <c r="F56" s="27">
        <v>5259.86952653502</v>
      </c>
      <c r="G56" t="s">
        <v>30</v>
      </c>
      <c r="H56" t="e">
        <f t="shared" si="36"/>
        <v>#VALUE!</v>
      </c>
      <c r="I56" t="s">
        <v>30</v>
      </c>
      <c r="J56" t="e">
        <f t="shared" si="70"/>
        <v>#VALUE!</v>
      </c>
      <c r="K56" t="s">
        <v>30</v>
      </c>
      <c r="L56" t="e">
        <f t="shared" si="37"/>
        <v>#VALUE!</v>
      </c>
      <c r="M56" t="s">
        <v>30</v>
      </c>
      <c r="N56" t="e">
        <f t="shared" si="38"/>
        <v>#VALUE!</v>
      </c>
      <c r="O56" t="s">
        <v>30</v>
      </c>
      <c r="P56" t="e">
        <f t="shared" si="39"/>
        <v>#VALUE!</v>
      </c>
      <c r="Q56" t="s">
        <v>30</v>
      </c>
      <c r="R56" t="e">
        <f t="shared" si="40"/>
        <v>#VALUE!</v>
      </c>
      <c r="S56" t="s">
        <v>30</v>
      </c>
      <c r="T56" t="e">
        <f t="shared" si="41"/>
        <v>#VALUE!</v>
      </c>
      <c r="U56" t="s">
        <v>30</v>
      </c>
      <c r="V56" t="e">
        <f t="shared" si="42"/>
        <v>#VALUE!</v>
      </c>
      <c r="W56" t="s">
        <v>30</v>
      </c>
      <c r="X56" t="e">
        <f t="shared" si="43"/>
        <v>#VALUE!</v>
      </c>
      <c r="Y56" t="s">
        <v>30</v>
      </c>
      <c r="Z56" t="e">
        <f t="shared" si="44"/>
        <v>#VALUE!</v>
      </c>
      <c r="AA56" t="s">
        <v>30</v>
      </c>
      <c r="AB56" t="e">
        <f t="shared" si="45"/>
        <v>#VALUE!</v>
      </c>
      <c r="AC56" t="s">
        <v>30</v>
      </c>
      <c r="AD56" t="e">
        <f t="shared" si="46"/>
        <v>#VALUE!</v>
      </c>
      <c r="AE56" t="s">
        <v>30</v>
      </c>
      <c r="AF56" t="e">
        <f t="shared" si="47"/>
        <v>#VALUE!</v>
      </c>
      <c r="AG56" t="s">
        <v>30</v>
      </c>
      <c r="AH56" t="e">
        <f t="shared" si="48"/>
        <v>#VALUE!</v>
      </c>
      <c r="AI56" t="s">
        <v>30</v>
      </c>
      <c r="AJ56" t="e">
        <f t="shared" si="49"/>
        <v>#VALUE!</v>
      </c>
      <c r="AK56" t="s">
        <v>30</v>
      </c>
      <c r="AL56" t="e">
        <f t="shared" si="50"/>
        <v>#VALUE!</v>
      </c>
      <c r="AM56" t="s">
        <v>30</v>
      </c>
      <c r="AN56" t="e">
        <f t="shared" si="51"/>
        <v>#VALUE!</v>
      </c>
      <c r="AO56">
        <v>2</v>
      </c>
      <c r="AP56">
        <f t="shared" si="52"/>
        <v>10519.73905307</v>
      </c>
      <c r="AQ56" t="s">
        <v>30</v>
      </c>
      <c r="AR56" t="e">
        <f t="shared" si="53"/>
        <v>#VALUE!</v>
      </c>
      <c r="AS56" t="s">
        <v>30</v>
      </c>
      <c r="AT56" t="e">
        <f t="shared" si="54"/>
        <v>#VALUE!</v>
      </c>
      <c r="AU56" t="s">
        <v>30</v>
      </c>
      <c r="AV56" t="e">
        <f t="shared" si="55"/>
        <v>#VALUE!</v>
      </c>
      <c r="AW56" t="s">
        <v>30</v>
      </c>
      <c r="AX56" t="e">
        <f t="shared" si="56"/>
        <v>#VALUE!</v>
      </c>
      <c r="AY56" t="s">
        <v>30</v>
      </c>
      <c r="AZ56" t="e">
        <f t="shared" si="57"/>
        <v>#VALUE!</v>
      </c>
      <c r="BA56" t="s">
        <v>30</v>
      </c>
      <c r="BB56" t="e">
        <f t="shared" si="58"/>
        <v>#VALUE!</v>
      </c>
      <c r="BC56" t="s">
        <v>30</v>
      </c>
      <c r="BD56" t="e">
        <f t="shared" si="59"/>
        <v>#VALUE!</v>
      </c>
      <c r="BE56" t="s">
        <v>30</v>
      </c>
      <c r="BF56" t="e">
        <f t="shared" si="60"/>
        <v>#VALUE!</v>
      </c>
      <c r="BG56" t="s">
        <v>30</v>
      </c>
      <c r="BH56" t="e">
        <f t="shared" si="61"/>
        <v>#VALUE!</v>
      </c>
      <c r="BI56" t="s">
        <v>30</v>
      </c>
      <c r="BJ56" t="e">
        <f t="shared" si="62"/>
        <v>#VALUE!</v>
      </c>
      <c r="BK56" t="s">
        <v>30</v>
      </c>
      <c r="BL56" t="e">
        <f t="shared" si="63"/>
        <v>#VALUE!</v>
      </c>
      <c r="BM56" t="s">
        <v>30</v>
      </c>
      <c r="BN56" t="e">
        <f t="shared" si="64"/>
        <v>#VALUE!</v>
      </c>
      <c r="BO56" t="s">
        <v>30</v>
      </c>
      <c r="BP56" t="e">
        <f t="shared" si="65"/>
        <v>#VALUE!</v>
      </c>
      <c r="BQ56" t="s">
        <v>30</v>
      </c>
      <c r="BR56" t="e">
        <f t="shared" si="66"/>
        <v>#VALUE!</v>
      </c>
      <c r="BS56" t="s">
        <v>30</v>
      </c>
      <c r="BT56" t="e">
        <f t="shared" si="67"/>
        <v>#VALUE!</v>
      </c>
      <c r="BU56" t="s">
        <v>30</v>
      </c>
      <c r="BV56" t="e">
        <f t="shared" si="68"/>
        <v>#VALUE!</v>
      </c>
      <c r="BW56" t="s">
        <v>30</v>
      </c>
      <c r="BX56" t="e">
        <f t="shared" si="69"/>
        <v>#VALUE!</v>
      </c>
    </row>
    <row r="57" spans="1:76">
      <c r="A57" s="97"/>
      <c r="B57" s="12" t="s">
        <v>90</v>
      </c>
      <c r="C57" s="16" t="s">
        <v>29</v>
      </c>
      <c r="D57" s="26">
        <v>37.2638503764004</v>
      </c>
      <c r="E57" s="103">
        <v>37.2638503764004</v>
      </c>
      <c r="F57" s="27">
        <v>5259.86952653502</v>
      </c>
      <c r="G57" t="s">
        <v>30</v>
      </c>
      <c r="H57" t="e">
        <f t="shared" si="36"/>
        <v>#VALUE!</v>
      </c>
      <c r="I57" t="s">
        <v>30</v>
      </c>
      <c r="J57" t="e">
        <f t="shared" si="70"/>
        <v>#VALUE!</v>
      </c>
      <c r="K57" t="s">
        <v>30</v>
      </c>
      <c r="L57" t="e">
        <f t="shared" si="37"/>
        <v>#VALUE!</v>
      </c>
      <c r="M57" t="s">
        <v>30</v>
      </c>
      <c r="N57" t="e">
        <f t="shared" si="38"/>
        <v>#VALUE!</v>
      </c>
      <c r="O57" t="s">
        <v>30</v>
      </c>
      <c r="P57" t="e">
        <f t="shared" si="39"/>
        <v>#VALUE!</v>
      </c>
      <c r="Q57" t="s">
        <v>30</v>
      </c>
      <c r="R57" t="e">
        <f t="shared" si="40"/>
        <v>#VALUE!</v>
      </c>
      <c r="S57" t="s">
        <v>30</v>
      </c>
      <c r="T57" t="e">
        <f t="shared" si="41"/>
        <v>#VALUE!</v>
      </c>
      <c r="U57" t="s">
        <v>30</v>
      </c>
      <c r="V57" t="e">
        <f t="shared" si="42"/>
        <v>#VALUE!</v>
      </c>
      <c r="W57" t="s">
        <v>30</v>
      </c>
      <c r="X57" t="e">
        <f t="shared" si="43"/>
        <v>#VALUE!</v>
      </c>
      <c r="Y57">
        <v>2</v>
      </c>
      <c r="Z57">
        <f t="shared" si="44"/>
        <v>10519.73905307</v>
      </c>
      <c r="AA57">
        <v>2</v>
      </c>
      <c r="AB57">
        <f t="shared" si="45"/>
        <v>10519.73905307</v>
      </c>
      <c r="AC57" t="s">
        <v>30</v>
      </c>
      <c r="AD57" t="e">
        <f t="shared" si="46"/>
        <v>#VALUE!</v>
      </c>
      <c r="AE57" t="s">
        <v>30</v>
      </c>
      <c r="AF57" t="e">
        <f t="shared" si="47"/>
        <v>#VALUE!</v>
      </c>
      <c r="AG57" t="s">
        <v>30</v>
      </c>
      <c r="AH57" t="e">
        <f t="shared" si="48"/>
        <v>#VALUE!</v>
      </c>
      <c r="AI57">
        <v>4</v>
      </c>
      <c r="AJ57">
        <f t="shared" si="49"/>
        <v>21039.4781061401</v>
      </c>
      <c r="AK57" t="s">
        <v>30</v>
      </c>
      <c r="AL57" t="e">
        <f t="shared" si="50"/>
        <v>#VALUE!</v>
      </c>
      <c r="AM57" t="s">
        <v>30</v>
      </c>
      <c r="AN57" t="e">
        <f t="shared" si="51"/>
        <v>#VALUE!</v>
      </c>
      <c r="AO57">
        <v>6</v>
      </c>
      <c r="AP57">
        <f t="shared" si="52"/>
        <v>31559.2171592101</v>
      </c>
      <c r="AQ57">
        <v>6</v>
      </c>
      <c r="AR57">
        <f t="shared" si="53"/>
        <v>31559.2171592101</v>
      </c>
      <c r="AS57" t="s">
        <v>30</v>
      </c>
      <c r="AT57" t="e">
        <f t="shared" si="54"/>
        <v>#VALUE!</v>
      </c>
      <c r="AU57" t="s">
        <v>30</v>
      </c>
      <c r="AV57" t="e">
        <f t="shared" si="55"/>
        <v>#VALUE!</v>
      </c>
      <c r="AW57" t="s">
        <v>30</v>
      </c>
      <c r="AX57" t="e">
        <f t="shared" si="56"/>
        <v>#VALUE!</v>
      </c>
      <c r="AY57" t="s">
        <v>30</v>
      </c>
      <c r="AZ57" t="e">
        <f t="shared" si="57"/>
        <v>#VALUE!</v>
      </c>
      <c r="BA57" t="s">
        <v>30</v>
      </c>
      <c r="BB57" t="e">
        <f t="shared" si="58"/>
        <v>#VALUE!</v>
      </c>
      <c r="BC57" t="s">
        <v>30</v>
      </c>
      <c r="BD57" t="e">
        <f t="shared" si="59"/>
        <v>#VALUE!</v>
      </c>
      <c r="BE57" t="s">
        <v>30</v>
      </c>
      <c r="BF57" t="e">
        <f t="shared" si="60"/>
        <v>#VALUE!</v>
      </c>
      <c r="BG57">
        <v>2</v>
      </c>
      <c r="BH57">
        <f t="shared" si="61"/>
        <v>10519.73905307</v>
      </c>
      <c r="BI57" t="s">
        <v>30</v>
      </c>
      <c r="BJ57" t="e">
        <f t="shared" si="62"/>
        <v>#VALUE!</v>
      </c>
      <c r="BK57" t="s">
        <v>30</v>
      </c>
      <c r="BL57" t="e">
        <f t="shared" si="63"/>
        <v>#VALUE!</v>
      </c>
      <c r="BM57">
        <v>4</v>
      </c>
      <c r="BN57">
        <f t="shared" si="64"/>
        <v>21039.4781061401</v>
      </c>
      <c r="BO57">
        <v>12</v>
      </c>
      <c r="BP57">
        <f t="shared" si="65"/>
        <v>63118.4343184202</v>
      </c>
      <c r="BQ57">
        <v>6</v>
      </c>
      <c r="BR57">
        <f t="shared" si="66"/>
        <v>31559.2171592101</v>
      </c>
      <c r="BS57">
        <v>2</v>
      </c>
      <c r="BT57">
        <f t="shared" si="67"/>
        <v>10519.73905307</v>
      </c>
      <c r="BU57" t="s">
        <v>30</v>
      </c>
      <c r="BV57" t="e">
        <f t="shared" si="68"/>
        <v>#VALUE!</v>
      </c>
      <c r="BW57" t="s">
        <v>30</v>
      </c>
      <c r="BX57" t="e">
        <f t="shared" si="69"/>
        <v>#VALUE!</v>
      </c>
    </row>
    <row r="58" spans="2:76">
      <c r="B58" s="12" t="s">
        <v>91</v>
      </c>
      <c r="C58" s="16" t="s">
        <v>29</v>
      </c>
      <c r="D58" s="19">
        <v>28.1029334498463</v>
      </c>
      <c r="E58" s="103">
        <v>37.2638503764004</v>
      </c>
      <c r="F58" s="20">
        <v>2764.34807220614</v>
      </c>
      <c r="G58" t="s">
        <v>30</v>
      </c>
      <c r="H58" t="e">
        <f t="shared" si="36"/>
        <v>#VALUE!</v>
      </c>
      <c r="I58" t="s">
        <v>30</v>
      </c>
      <c r="J58" t="e">
        <f t="shared" si="70"/>
        <v>#VALUE!</v>
      </c>
      <c r="K58" t="s">
        <v>30</v>
      </c>
      <c r="L58" t="e">
        <f t="shared" si="37"/>
        <v>#VALUE!</v>
      </c>
      <c r="M58" t="s">
        <v>30</v>
      </c>
      <c r="N58" t="e">
        <f t="shared" si="38"/>
        <v>#VALUE!</v>
      </c>
      <c r="O58" t="s">
        <v>30</v>
      </c>
      <c r="P58" t="e">
        <f t="shared" si="39"/>
        <v>#VALUE!</v>
      </c>
      <c r="Q58" t="s">
        <v>30</v>
      </c>
      <c r="R58" t="e">
        <f t="shared" si="40"/>
        <v>#VALUE!</v>
      </c>
      <c r="S58" t="s">
        <v>30</v>
      </c>
      <c r="T58" t="e">
        <f t="shared" si="41"/>
        <v>#VALUE!</v>
      </c>
      <c r="U58" t="s">
        <v>30</v>
      </c>
      <c r="V58" t="e">
        <f t="shared" si="42"/>
        <v>#VALUE!</v>
      </c>
      <c r="W58">
        <v>4</v>
      </c>
      <c r="X58">
        <f t="shared" si="43"/>
        <v>11057.3922888246</v>
      </c>
      <c r="Y58" t="s">
        <v>30</v>
      </c>
      <c r="Z58" t="e">
        <f t="shared" si="44"/>
        <v>#VALUE!</v>
      </c>
      <c r="AA58" t="s">
        <v>30</v>
      </c>
      <c r="AB58" t="e">
        <f t="shared" si="45"/>
        <v>#VALUE!</v>
      </c>
      <c r="AC58" t="s">
        <v>30</v>
      </c>
      <c r="AD58" t="e">
        <f t="shared" si="46"/>
        <v>#VALUE!</v>
      </c>
      <c r="AE58" t="s">
        <v>30</v>
      </c>
      <c r="AF58" t="e">
        <f t="shared" si="47"/>
        <v>#VALUE!</v>
      </c>
      <c r="AG58" t="s">
        <v>30</v>
      </c>
      <c r="AH58" t="e">
        <f t="shared" si="48"/>
        <v>#VALUE!</v>
      </c>
      <c r="AI58" t="s">
        <v>30</v>
      </c>
      <c r="AJ58" t="e">
        <f t="shared" si="49"/>
        <v>#VALUE!</v>
      </c>
      <c r="AK58" t="s">
        <v>30</v>
      </c>
      <c r="AL58" t="e">
        <f t="shared" si="50"/>
        <v>#VALUE!</v>
      </c>
      <c r="AM58">
        <v>6</v>
      </c>
      <c r="AN58">
        <f t="shared" si="51"/>
        <v>16586.0884332368</v>
      </c>
      <c r="AO58">
        <v>8</v>
      </c>
      <c r="AP58">
        <f t="shared" si="52"/>
        <v>22114.7845776491</v>
      </c>
      <c r="AQ58">
        <v>8</v>
      </c>
      <c r="AR58">
        <f t="shared" si="53"/>
        <v>22114.7845776491</v>
      </c>
      <c r="AS58" t="s">
        <v>30</v>
      </c>
      <c r="AT58" t="e">
        <f t="shared" si="54"/>
        <v>#VALUE!</v>
      </c>
      <c r="AU58" t="s">
        <v>30</v>
      </c>
      <c r="AV58" t="e">
        <f t="shared" si="55"/>
        <v>#VALUE!</v>
      </c>
      <c r="AW58" t="s">
        <v>30</v>
      </c>
      <c r="AX58" t="e">
        <f t="shared" si="56"/>
        <v>#VALUE!</v>
      </c>
      <c r="AY58" t="s">
        <v>30</v>
      </c>
      <c r="AZ58" t="e">
        <f t="shared" si="57"/>
        <v>#VALUE!</v>
      </c>
      <c r="BA58" t="s">
        <v>30</v>
      </c>
      <c r="BB58" t="e">
        <f t="shared" si="58"/>
        <v>#VALUE!</v>
      </c>
      <c r="BC58" t="s">
        <v>30</v>
      </c>
      <c r="BD58" t="e">
        <f t="shared" si="59"/>
        <v>#VALUE!</v>
      </c>
      <c r="BE58" t="s">
        <v>30</v>
      </c>
      <c r="BF58" t="e">
        <f t="shared" si="60"/>
        <v>#VALUE!</v>
      </c>
      <c r="BG58" t="s">
        <v>30</v>
      </c>
      <c r="BH58" t="e">
        <f t="shared" si="61"/>
        <v>#VALUE!</v>
      </c>
      <c r="BI58" t="s">
        <v>30</v>
      </c>
      <c r="BJ58" t="e">
        <f t="shared" si="62"/>
        <v>#VALUE!</v>
      </c>
      <c r="BK58">
        <v>6</v>
      </c>
      <c r="BL58">
        <f t="shared" si="63"/>
        <v>16586.0884332368</v>
      </c>
      <c r="BM58" t="s">
        <v>30</v>
      </c>
      <c r="BN58" t="e">
        <f t="shared" si="64"/>
        <v>#VALUE!</v>
      </c>
      <c r="BO58" t="s">
        <v>30</v>
      </c>
      <c r="BP58" t="e">
        <f t="shared" si="65"/>
        <v>#VALUE!</v>
      </c>
      <c r="BQ58" t="s">
        <v>30</v>
      </c>
      <c r="BR58" t="e">
        <f t="shared" si="66"/>
        <v>#VALUE!</v>
      </c>
      <c r="BS58">
        <v>4</v>
      </c>
      <c r="BT58">
        <f t="shared" si="67"/>
        <v>11057.3922888246</v>
      </c>
      <c r="BU58" t="s">
        <v>30</v>
      </c>
      <c r="BV58" t="e">
        <f t="shared" si="68"/>
        <v>#VALUE!</v>
      </c>
      <c r="BW58" t="s">
        <v>30</v>
      </c>
      <c r="BX58" t="e">
        <f t="shared" si="69"/>
        <v>#VALUE!</v>
      </c>
    </row>
    <row r="59" spans="1:76">
      <c r="A59" s="107" t="s">
        <v>85</v>
      </c>
      <c r="B59" s="12" t="s">
        <v>92</v>
      </c>
      <c r="C59" s="16" t="s">
        <v>29</v>
      </c>
      <c r="D59" s="26">
        <v>37.2638503764004</v>
      </c>
      <c r="E59" s="99">
        <v>28.1029334498463</v>
      </c>
      <c r="F59" s="27">
        <v>5259.86952653502</v>
      </c>
      <c r="G59" t="s">
        <v>30</v>
      </c>
      <c r="H59" t="e">
        <f t="shared" si="36"/>
        <v>#VALUE!</v>
      </c>
      <c r="I59" t="s">
        <v>30</v>
      </c>
      <c r="J59" t="e">
        <f t="shared" si="70"/>
        <v>#VALUE!</v>
      </c>
      <c r="K59" t="s">
        <v>30</v>
      </c>
      <c r="L59" t="e">
        <f t="shared" si="37"/>
        <v>#VALUE!</v>
      </c>
      <c r="M59" t="s">
        <v>30</v>
      </c>
      <c r="N59" t="e">
        <f t="shared" si="38"/>
        <v>#VALUE!</v>
      </c>
      <c r="O59" t="s">
        <v>30</v>
      </c>
      <c r="P59" t="e">
        <f t="shared" si="39"/>
        <v>#VALUE!</v>
      </c>
      <c r="Q59" t="s">
        <v>30</v>
      </c>
      <c r="R59" t="e">
        <f t="shared" si="40"/>
        <v>#VALUE!</v>
      </c>
      <c r="S59" t="s">
        <v>30</v>
      </c>
      <c r="T59" t="e">
        <f t="shared" si="41"/>
        <v>#VALUE!</v>
      </c>
      <c r="U59" t="s">
        <v>30</v>
      </c>
      <c r="V59" t="e">
        <f t="shared" si="42"/>
        <v>#VALUE!</v>
      </c>
      <c r="W59">
        <v>2</v>
      </c>
      <c r="X59">
        <f t="shared" si="43"/>
        <v>10519.73905307</v>
      </c>
      <c r="Y59" t="s">
        <v>30</v>
      </c>
      <c r="Z59" t="e">
        <f t="shared" si="44"/>
        <v>#VALUE!</v>
      </c>
      <c r="AA59" t="s">
        <v>30</v>
      </c>
      <c r="AB59" t="e">
        <f t="shared" si="45"/>
        <v>#VALUE!</v>
      </c>
      <c r="AC59" t="s">
        <v>30</v>
      </c>
      <c r="AD59" t="e">
        <f t="shared" si="46"/>
        <v>#VALUE!</v>
      </c>
      <c r="AE59" t="s">
        <v>30</v>
      </c>
      <c r="AF59" t="e">
        <f t="shared" si="47"/>
        <v>#VALUE!</v>
      </c>
      <c r="AG59" t="s">
        <v>30</v>
      </c>
      <c r="AH59" t="e">
        <f t="shared" si="48"/>
        <v>#VALUE!</v>
      </c>
      <c r="AI59" t="s">
        <v>30</v>
      </c>
      <c r="AJ59" t="e">
        <f t="shared" si="49"/>
        <v>#VALUE!</v>
      </c>
      <c r="AK59" t="s">
        <v>30</v>
      </c>
      <c r="AL59" t="e">
        <f t="shared" si="50"/>
        <v>#VALUE!</v>
      </c>
      <c r="AM59" t="s">
        <v>30</v>
      </c>
      <c r="AN59" t="e">
        <f t="shared" si="51"/>
        <v>#VALUE!</v>
      </c>
      <c r="AO59">
        <v>4</v>
      </c>
      <c r="AP59">
        <f t="shared" si="52"/>
        <v>21039.4781061401</v>
      </c>
      <c r="AQ59" t="s">
        <v>30</v>
      </c>
      <c r="AR59" t="e">
        <f t="shared" si="53"/>
        <v>#VALUE!</v>
      </c>
      <c r="AS59" t="s">
        <v>30</v>
      </c>
      <c r="AT59" t="e">
        <f t="shared" si="54"/>
        <v>#VALUE!</v>
      </c>
      <c r="AU59" t="s">
        <v>30</v>
      </c>
      <c r="AV59" t="e">
        <f t="shared" si="55"/>
        <v>#VALUE!</v>
      </c>
      <c r="AW59" t="s">
        <v>30</v>
      </c>
      <c r="AX59" t="e">
        <f t="shared" si="56"/>
        <v>#VALUE!</v>
      </c>
      <c r="AY59" t="s">
        <v>30</v>
      </c>
      <c r="AZ59" t="e">
        <f t="shared" si="57"/>
        <v>#VALUE!</v>
      </c>
      <c r="BA59" t="s">
        <v>30</v>
      </c>
      <c r="BB59" t="e">
        <f t="shared" si="58"/>
        <v>#VALUE!</v>
      </c>
      <c r="BC59" t="s">
        <v>30</v>
      </c>
      <c r="BD59" t="e">
        <f t="shared" si="59"/>
        <v>#VALUE!</v>
      </c>
      <c r="BE59" t="s">
        <v>30</v>
      </c>
      <c r="BF59" t="e">
        <f t="shared" si="60"/>
        <v>#VALUE!</v>
      </c>
      <c r="BG59" t="s">
        <v>30</v>
      </c>
      <c r="BH59" t="e">
        <f t="shared" si="61"/>
        <v>#VALUE!</v>
      </c>
      <c r="BI59" t="s">
        <v>30</v>
      </c>
      <c r="BJ59" t="e">
        <f t="shared" si="62"/>
        <v>#VALUE!</v>
      </c>
      <c r="BK59" t="s">
        <v>30</v>
      </c>
      <c r="BL59" t="e">
        <f t="shared" si="63"/>
        <v>#VALUE!</v>
      </c>
      <c r="BM59" t="s">
        <v>30</v>
      </c>
      <c r="BN59" t="e">
        <f t="shared" si="64"/>
        <v>#VALUE!</v>
      </c>
      <c r="BO59" t="s">
        <v>30</v>
      </c>
      <c r="BP59" t="e">
        <f t="shared" si="65"/>
        <v>#VALUE!</v>
      </c>
      <c r="BQ59">
        <v>2</v>
      </c>
      <c r="BR59">
        <f t="shared" si="66"/>
        <v>10519.73905307</v>
      </c>
      <c r="BS59">
        <v>2</v>
      </c>
      <c r="BT59">
        <f t="shared" si="67"/>
        <v>10519.73905307</v>
      </c>
      <c r="BU59" t="s">
        <v>30</v>
      </c>
      <c r="BV59" t="e">
        <f t="shared" si="68"/>
        <v>#VALUE!</v>
      </c>
      <c r="BW59" t="s">
        <v>30</v>
      </c>
      <c r="BX59" t="e">
        <f t="shared" si="69"/>
        <v>#VALUE!</v>
      </c>
    </row>
    <row r="60" spans="1:76">
      <c r="A60" s="97"/>
      <c r="B60" s="12" t="s">
        <v>93</v>
      </c>
      <c r="C60" s="16" t="s">
        <v>29</v>
      </c>
      <c r="D60" s="26">
        <v>37.2638503764004</v>
      </c>
      <c r="E60" s="103">
        <v>37.2638503764004</v>
      </c>
      <c r="F60" s="27">
        <v>5259.86952653502</v>
      </c>
      <c r="G60" t="s">
        <v>30</v>
      </c>
      <c r="H60" t="e">
        <f t="shared" si="36"/>
        <v>#VALUE!</v>
      </c>
      <c r="I60" t="s">
        <v>30</v>
      </c>
      <c r="J60" t="e">
        <f t="shared" si="70"/>
        <v>#VALUE!</v>
      </c>
      <c r="K60" t="s">
        <v>30</v>
      </c>
      <c r="L60" t="e">
        <f t="shared" si="37"/>
        <v>#VALUE!</v>
      </c>
      <c r="M60" t="s">
        <v>30</v>
      </c>
      <c r="N60" t="e">
        <f t="shared" si="38"/>
        <v>#VALUE!</v>
      </c>
      <c r="O60" t="s">
        <v>30</v>
      </c>
      <c r="P60" t="e">
        <f t="shared" si="39"/>
        <v>#VALUE!</v>
      </c>
      <c r="Q60" t="s">
        <v>30</v>
      </c>
      <c r="R60" t="e">
        <f t="shared" si="40"/>
        <v>#VALUE!</v>
      </c>
      <c r="S60" t="s">
        <v>30</v>
      </c>
      <c r="T60" t="e">
        <f t="shared" si="41"/>
        <v>#VALUE!</v>
      </c>
      <c r="U60" t="s">
        <v>30</v>
      </c>
      <c r="V60" t="e">
        <f t="shared" si="42"/>
        <v>#VALUE!</v>
      </c>
      <c r="W60">
        <v>2</v>
      </c>
      <c r="X60">
        <f t="shared" si="43"/>
        <v>10519.73905307</v>
      </c>
      <c r="Y60" t="s">
        <v>30</v>
      </c>
      <c r="Z60" t="e">
        <f t="shared" si="44"/>
        <v>#VALUE!</v>
      </c>
      <c r="AA60" t="s">
        <v>30</v>
      </c>
      <c r="AB60" t="e">
        <f t="shared" si="45"/>
        <v>#VALUE!</v>
      </c>
      <c r="AC60" t="s">
        <v>30</v>
      </c>
      <c r="AD60" t="e">
        <f t="shared" si="46"/>
        <v>#VALUE!</v>
      </c>
      <c r="AE60" t="s">
        <v>30</v>
      </c>
      <c r="AF60" t="e">
        <f t="shared" si="47"/>
        <v>#VALUE!</v>
      </c>
      <c r="AG60" t="s">
        <v>30</v>
      </c>
      <c r="AH60" t="e">
        <f t="shared" si="48"/>
        <v>#VALUE!</v>
      </c>
      <c r="AI60" t="s">
        <v>30</v>
      </c>
      <c r="AJ60" t="e">
        <f t="shared" si="49"/>
        <v>#VALUE!</v>
      </c>
      <c r="AK60" t="s">
        <v>30</v>
      </c>
      <c r="AL60" t="e">
        <f t="shared" si="50"/>
        <v>#VALUE!</v>
      </c>
      <c r="AM60" t="s">
        <v>30</v>
      </c>
      <c r="AN60" t="e">
        <f t="shared" si="51"/>
        <v>#VALUE!</v>
      </c>
      <c r="AO60">
        <v>4</v>
      </c>
      <c r="AP60">
        <f t="shared" si="52"/>
        <v>21039.4781061401</v>
      </c>
      <c r="AQ60" t="s">
        <v>30</v>
      </c>
      <c r="AR60" t="e">
        <f t="shared" si="53"/>
        <v>#VALUE!</v>
      </c>
      <c r="AS60" t="s">
        <v>30</v>
      </c>
      <c r="AT60" t="e">
        <f t="shared" si="54"/>
        <v>#VALUE!</v>
      </c>
      <c r="AU60" t="s">
        <v>30</v>
      </c>
      <c r="AV60" t="e">
        <f t="shared" si="55"/>
        <v>#VALUE!</v>
      </c>
      <c r="AW60" t="s">
        <v>30</v>
      </c>
      <c r="AX60" t="e">
        <f t="shared" si="56"/>
        <v>#VALUE!</v>
      </c>
      <c r="AY60" t="s">
        <v>30</v>
      </c>
      <c r="AZ60" t="e">
        <f t="shared" si="57"/>
        <v>#VALUE!</v>
      </c>
      <c r="BA60" t="s">
        <v>30</v>
      </c>
      <c r="BB60" t="e">
        <f t="shared" si="58"/>
        <v>#VALUE!</v>
      </c>
      <c r="BC60">
        <v>4</v>
      </c>
      <c r="BD60">
        <f t="shared" si="59"/>
        <v>21039.4781061401</v>
      </c>
      <c r="BE60" t="s">
        <v>30</v>
      </c>
      <c r="BF60" t="e">
        <f t="shared" si="60"/>
        <v>#VALUE!</v>
      </c>
      <c r="BG60" t="s">
        <v>30</v>
      </c>
      <c r="BH60" t="e">
        <f t="shared" si="61"/>
        <v>#VALUE!</v>
      </c>
      <c r="BI60" t="s">
        <v>30</v>
      </c>
      <c r="BJ60" t="e">
        <f t="shared" si="62"/>
        <v>#VALUE!</v>
      </c>
      <c r="BK60">
        <v>4</v>
      </c>
      <c r="BL60">
        <f t="shared" si="63"/>
        <v>21039.4781061401</v>
      </c>
      <c r="BM60">
        <v>4</v>
      </c>
      <c r="BN60">
        <f t="shared" si="64"/>
        <v>21039.4781061401</v>
      </c>
      <c r="BO60" t="s">
        <v>30</v>
      </c>
      <c r="BP60" t="e">
        <f t="shared" si="65"/>
        <v>#VALUE!</v>
      </c>
      <c r="BQ60" t="s">
        <v>30</v>
      </c>
      <c r="BR60" t="e">
        <f t="shared" si="66"/>
        <v>#VALUE!</v>
      </c>
      <c r="BS60" t="s">
        <v>30</v>
      </c>
      <c r="BT60" t="e">
        <f t="shared" si="67"/>
        <v>#VALUE!</v>
      </c>
      <c r="BU60" t="s">
        <v>30</v>
      </c>
      <c r="BV60" t="e">
        <f t="shared" si="68"/>
        <v>#VALUE!</v>
      </c>
      <c r="BW60" t="s">
        <v>30</v>
      </c>
      <c r="BX60" t="e">
        <f t="shared" si="69"/>
        <v>#VALUE!</v>
      </c>
    </row>
    <row r="61" spans="1:76">
      <c r="A61" s="97"/>
      <c r="B61" s="12" t="s">
        <v>94</v>
      </c>
      <c r="C61" s="16" t="s">
        <v>29</v>
      </c>
      <c r="D61" s="26">
        <v>37.2638503764004</v>
      </c>
      <c r="E61" s="103">
        <v>37.2638503764004</v>
      </c>
      <c r="F61" s="27">
        <v>5259.86952653502</v>
      </c>
      <c r="G61" t="s">
        <v>30</v>
      </c>
      <c r="H61" t="e">
        <f t="shared" si="36"/>
        <v>#VALUE!</v>
      </c>
      <c r="I61" t="s">
        <v>30</v>
      </c>
      <c r="J61" t="e">
        <f t="shared" si="70"/>
        <v>#VALUE!</v>
      </c>
      <c r="K61" t="s">
        <v>30</v>
      </c>
      <c r="L61" t="e">
        <f t="shared" si="37"/>
        <v>#VALUE!</v>
      </c>
      <c r="M61" t="s">
        <v>30</v>
      </c>
      <c r="N61" t="e">
        <f t="shared" si="38"/>
        <v>#VALUE!</v>
      </c>
      <c r="O61" t="s">
        <v>30</v>
      </c>
      <c r="P61" t="e">
        <f t="shared" si="39"/>
        <v>#VALUE!</v>
      </c>
      <c r="Q61" t="s">
        <v>30</v>
      </c>
      <c r="R61" t="e">
        <f t="shared" si="40"/>
        <v>#VALUE!</v>
      </c>
      <c r="S61" t="s">
        <v>30</v>
      </c>
      <c r="T61" t="e">
        <f t="shared" si="41"/>
        <v>#VALUE!</v>
      </c>
      <c r="U61" t="s">
        <v>30</v>
      </c>
      <c r="V61" t="e">
        <f t="shared" si="42"/>
        <v>#VALUE!</v>
      </c>
      <c r="W61" t="s">
        <v>30</v>
      </c>
      <c r="X61" t="e">
        <f t="shared" si="43"/>
        <v>#VALUE!</v>
      </c>
      <c r="Y61">
        <v>2</v>
      </c>
      <c r="Z61">
        <f t="shared" si="44"/>
        <v>10519.73905307</v>
      </c>
      <c r="AA61" t="s">
        <v>30</v>
      </c>
      <c r="AB61" t="e">
        <f t="shared" si="45"/>
        <v>#VALUE!</v>
      </c>
      <c r="AC61" t="s">
        <v>30</v>
      </c>
      <c r="AD61" t="e">
        <f t="shared" si="46"/>
        <v>#VALUE!</v>
      </c>
      <c r="AE61" t="s">
        <v>30</v>
      </c>
      <c r="AF61" t="e">
        <f t="shared" si="47"/>
        <v>#VALUE!</v>
      </c>
      <c r="AG61" t="s">
        <v>30</v>
      </c>
      <c r="AH61" t="e">
        <f t="shared" si="48"/>
        <v>#VALUE!</v>
      </c>
      <c r="AI61">
        <v>2</v>
      </c>
      <c r="AJ61">
        <f t="shared" si="49"/>
        <v>10519.73905307</v>
      </c>
      <c r="AK61" t="s">
        <v>30</v>
      </c>
      <c r="AL61" t="e">
        <f t="shared" si="50"/>
        <v>#VALUE!</v>
      </c>
      <c r="AM61" t="s">
        <v>30</v>
      </c>
      <c r="AN61" t="e">
        <f t="shared" si="51"/>
        <v>#VALUE!</v>
      </c>
      <c r="AO61" t="s">
        <v>30</v>
      </c>
      <c r="AP61" t="e">
        <f t="shared" si="52"/>
        <v>#VALUE!</v>
      </c>
      <c r="AQ61" t="s">
        <v>30</v>
      </c>
      <c r="AR61" t="e">
        <f t="shared" si="53"/>
        <v>#VALUE!</v>
      </c>
      <c r="AS61" t="s">
        <v>30</v>
      </c>
      <c r="AT61" t="e">
        <f t="shared" si="54"/>
        <v>#VALUE!</v>
      </c>
      <c r="AU61" t="s">
        <v>30</v>
      </c>
      <c r="AV61" t="e">
        <f t="shared" si="55"/>
        <v>#VALUE!</v>
      </c>
      <c r="AW61" t="s">
        <v>30</v>
      </c>
      <c r="AX61" t="e">
        <f t="shared" si="56"/>
        <v>#VALUE!</v>
      </c>
      <c r="AY61" t="s">
        <v>30</v>
      </c>
      <c r="AZ61" t="e">
        <f t="shared" si="57"/>
        <v>#VALUE!</v>
      </c>
      <c r="BA61" t="s">
        <v>30</v>
      </c>
      <c r="BB61" t="e">
        <f t="shared" si="58"/>
        <v>#VALUE!</v>
      </c>
      <c r="BC61" t="s">
        <v>30</v>
      </c>
      <c r="BD61" t="e">
        <f t="shared" si="59"/>
        <v>#VALUE!</v>
      </c>
      <c r="BE61" t="s">
        <v>30</v>
      </c>
      <c r="BF61" t="e">
        <f t="shared" si="60"/>
        <v>#VALUE!</v>
      </c>
      <c r="BG61">
        <v>2</v>
      </c>
      <c r="BH61">
        <f t="shared" si="61"/>
        <v>10519.73905307</v>
      </c>
      <c r="BI61" t="s">
        <v>30</v>
      </c>
      <c r="BJ61" t="e">
        <f t="shared" si="62"/>
        <v>#VALUE!</v>
      </c>
      <c r="BK61" t="s">
        <v>30</v>
      </c>
      <c r="BL61" t="e">
        <f t="shared" si="63"/>
        <v>#VALUE!</v>
      </c>
      <c r="BM61" t="s">
        <v>30</v>
      </c>
      <c r="BN61" t="e">
        <f t="shared" si="64"/>
        <v>#VALUE!</v>
      </c>
      <c r="BO61">
        <v>6</v>
      </c>
      <c r="BP61">
        <f t="shared" si="65"/>
        <v>31559.2171592101</v>
      </c>
      <c r="BQ61">
        <v>2</v>
      </c>
      <c r="BR61">
        <f t="shared" si="66"/>
        <v>10519.73905307</v>
      </c>
      <c r="BS61">
        <v>4</v>
      </c>
      <c r="BT61">
        <f t="shared" si="67"/>
        <v>21039.4781061401</v>
      </c>
      <c r="BU61" t="s">
        <v>30</v>
      </c>
      <c r="BV61" t="e">
        <f t="shared" si="68"/>
        <v>#VALUE!</v>
      </c>
      <c r="BW61" t="s">
        <v>30</v>
      </c>
      <c r="BX61" t="e">
        <f t="shared" si="69"/>
        <v>#VALUE!</v>
      </c>
    </row>
    <row r="62" spans="2:76">
      <c r="B62" s="29" t="s">
        <v>95</v>
      </c>
      <c r="C62" s="16" t="s">
        <v>29</v>
      </c>
      <c r="D62" s="22">
        <v>35.8120807949878</v>
      </c>
      <c r="E62" s="103">
        <v>37.2638503764004</v>
      </c>
      <c r="F62" s="23">
        <v>4804.25819675945</v>
      </c>
      <c r="G62" t="s">
        <v>30</v>
      </c>
      <c r="H62" t="e">
        <f t="shared" si="36"/>
        <v>#VALUE!</v>
      </c>
      <c r="I62" t="s">
        <v>30</v>
      </c>
      <c r="J62" t="e">
        <f t="shared" si="70"/>
        <v>#VALUE!</v>
      </c>
      <c r="K62" t="s">
        <v>30</v>
      </c>
      <c r="L62" t="e">
        <f t="shared" si="37"/>
        <v>#VALUE!</v>
      </c>
      <c r="M62" t="s">
        <v>30</v>
      </c>
      <c r="N62" t="e">
        <f t="shared" si="38"/>
        <v>#VALUE!</v>
      </c>
      <c r="O62" t="s">
        <v>30</v>
      </c>
      <c r="P62" t="e">
        <f t="shared" si="39"/>
        <v>#VALUE!</v>
      </c>
      <c r="Q62" t="s">
        <v>30</v>
      </c>
      <c r="R62" t="e">
        <f t="shared" si="40"/>
        <v>#VALUE!</v>
      </c>
      <c r="S62" t="s">
        <v>30</v>
      </c>
      <c r="T62" t="e">
        <f t="shared" si="41"/>
        <v>#VALUE!</v>
      </c>
      <c r="U62" t="s">
        <v>30</v>
      </c>
      <c r="V62" t="e">
        <f t="shared" si="42"/>
        <v>#VALUE!</v>
      </c>
      <c r="W62" t="s">
        <v>30</v>
      </c>
      <c r="X62" t="e">
        <f t="shared" si="43"/>
        <v>#VALUE!</v>
      </c>
      <c r="Y62" t="s">
        <v>30</v>
      </c>
      <c r="Z62" t="e">
        <f t="shared" si="44"/>
        <v>#VALUE!</v>
      </c>
      <c r="AA62" t="s">
        <v>30</v>
      </c>
      <c r="AB62" t="e">
        <f t="shared" si="45"/>
        <v>#VALUE!</v>
      </c>
      <c r="AC62" t="s">
        <v>30</v>
      </c>
      <c r="AD62" t="e">
        <f t="shared" si="46"/>
        <v>#VALUE!</v>
      </c>
      <c r="AE62" t="s">
        <v>30</v>
      </c>
      <c r="AF62" t="e">
        <f t="shared" si="47"/>
        <v>#VALUE!</v>
      </c>
      <c r="AG62" t="s">
        <v>30</v>
      </c>
      <c r="AH62" t="e">
        <f t="shared" si="48"/>
        <v>#VALUE!</v>
      </c>
      <c r="AI62">
        <v>2</v>
      </c>
      <c r="AJ62">
        <f t="shared" si="49"/>
        <v>9608.5163935189</v>
      </c>
      <c r="AK62" t="s">
        <v>30</v>
      </c>
      <c r="AL62" t="e">
        <f t="shared" si="50"/>
        <v>#VALUE!</v>
      </c>
      <c r="AM62" t="s">
        <v>30</v>
      </c>
      <c r="AN62" t="e">
        <f t="shared" si="51"/>
        <v>#VALUE!</v>
      </c>
      <c r="AO62" t="s">
        <v>30</v>
      </c>
      <c r="AP62" t="e">
        <f t="shared" si="52"/>
        <v>#VALUE!</v>
      </c>
      <c r="AQ62" t="s">
        <v>30</v>
      </c>
      <c r="AR62" t="e">
        <f t="shared" si="53"/>
        <v>#VALUE!</v>
      </c>
      <c r="AS62">
        <v>2</v>
      </c>
      <c r="AT62">
        <f t="shared" si="54"/>
        <v>9608.5163935189</v>
      </c>
      <c r="AU62" t="s">
        <v>30</v>
      </c>
      <c r="AV62" t="e">
        <f t="shared" si="55"/>
        <v>#VALUE!</v>
      </c>
      <c r="AW62">
        <v>4</v>
      </c>
      <c r="AX62">
        <f t="shared" si="56"/>
        <v>19217.0327870378</v>
      </c>
      <c r="AY62" t="s">
        <v>30</v>
      </c>
      <c r="AZ62" t="e">
        <f t="shared" si="57"/>
        <v>#VALUE!</v>
      </c>
      <c r="BA62" t="s">
        <v>30</v>
      </c>
      <c r="BB62" t="e">
        <f t="shared" si="58"/>
        <v>#VALUE!</v>
      </c>
      <c r="BC62" t="s">
        <v>30</v>
      </c>
      <c r="BD62" t="e">
        <f t="shared" si="59"/>
        <v>#VALUE!</v>
      </c>
      <c r="BE62" t="s">
        <v>30</v>
      </c>
      <c r="BF62" t="e">
        <f t="shared" si="60"/>
        <v>#VALUE!</v>
      </c>
      <c r="BG62" t="s">
        <v>30</v>
      </c>
      <c r="BH62" t="e">
        <f t="shared" si="61"/>
        <v>#VALUE!</v>
      </c>
      <c r="BI62" t="s">
        <v>30</v>
      </c>
      <c r="BJ62" t="e">
        <f t="shared" si="62"/>
        <v>#VALUE!</v>
      </c>
      <c r="BK62">
        <v>6</v>
      </c>
      <c r="BL62">
        <f t="shared" si="63"/>
        <v>28825.5491805567</v>
      </c>
      <c r="BM62">
        <v>2</v>
      </c>
      <c r="BN62">
        <f t="shared" si="64"/>
        <v>9608.5163935189</v>
      </c>
      <c r="BO62" t="s">
        <v>30</v>
      </c>
      <c r="BP62" t="e">
        <f t="shared" si="65"/>
        <v>#VALUE!</v>
      </c>
      <c r="BQ62" t="s">
        <v>30</v>
      </c>
      <c r="BR62" t="e">
        <f t="shared" si="66"/>
        <v>#VALUE!</v>
      </c>
      <c r="BS62">
        <v>8</v>
      </c>
      <c r="BT62">
        <f t="shared" si="67"/>
        <v>38434.0655740756</v>
      </c>
      <c r="BU62" t="s">
        <v>30</v>
      </c>
      <c r="BV62" t="e">
        <f t="shared" si="68"/>
        <v>#VALUE!</v>
      </c>
      <c r="BW62" t="s">
        <v>30</v>
      </c>
      <c r="BX62" t="e">
        <f t="shared" si="69"/>
        <v>#VALUE!</v>
      </c>
    </row>
    <row r="63" spans="2:76">
      <c r="B63" s="29" t="s">
        <v>96</v>
      </c>
      <c r="C63" s="16" t="s">
        <v>29</v>
      </c>
      <c r="D63" s="22">
        <v>35.8120807949878</v>
      </c>
      <c r="E63" s="16"/>
      <c r="F63" s="23">
        <v>4804.25819675945</v>
      </c>
      <c r="G63" t="s">
        <v>30</v>
      </c>
      <c r="H63" t="e">
        <f t="shared" si="36"/>
        <v>#VALUE!</v>
      </c>
      <c r="I63" t="s">
        <v>30</v>
      </c>
      <c r="J63" t="e">
        <f t="shared" si="70"/>
        <v>#VALUE!</v>
      </c>
      <c r="K63" t="s">
        <v>30</v>
      </c>
      <c r="L63" t="e">
        <f t="shared" si="37"/>
        <v>#VALUE!</v>
      </c>
      <c r="M63" t="s">
        <v>30</v>
      </c>
      <c r="N63" t="e">
        <f t="shared" si="38"/>
        <v>#VALUE!</v>
      </c>
      <c r="O63" t="s">
        <v>30</v>
      </c>
      <c r="P63" t="e">
        <f t="shared" si="39"/>
        <v>#VALUE!</v>
      </c>
      <c r="Q63" t="s">
        <v>30</v>
      </c>
      <c r="R63" t="e">
        <f t="shared" si="40"/>
        <v>#VALUE!</v>
      </c>
      <c r="S63" t="s">
        <v>30</v>
      </c>
      <c r="T63" t="e">
        <f t="shared" si="41"/>
        <v>#VALUE!</v>
      </c>
      <c r="U63" t="s">
        <v>30</v>
      </c>
      <c r="V63" t="e">
        <f t="shared" si="42"/>
        <v>#VALUE!</v>
      </c>
      <c r="W63" t="s">
        <v>30</v>
      </c>
      <c r="X63" t="e">
        <f t="shared" si="43"/>
        <v>#VALUE!</v>
      </c>
      <c r="Y63" t="s">
        <v>30</v>
      </c>
      <c r="Z63" t="e">
        <f t="shared" si="44"/>
        <v>#VALUE!</v>
      </c>
      <c r="AA63" t="s">
        <v>30</v>
      </c>
      <c r="AB63" t="e">
        <f t="shared" si="45"/>
        <v>#VALUE!</v>
      </c>
      <c r="AC63" t="s">
        <v>30</v>
      </c>
      <c r="AD63" t="e">
        <f t="shared" si="46"/>
        <v>#VALUE!</v>
      </c>
      <c r="AE63" t="s">
        <v>30</v>
      </c>
      <c r="AF63" t="e">
        <f t="shared" si="47"/>
        <v>#VALUE!</v>
      </c>
      <c r="AG63" t="s">
        <v>30</v>
      </c>
      <c r="AH63" t="e">
        <f t="shared" si="48"/>
        <v>#VALUE!</v>
      </c>
      <c r="AI63" t="s">
        <v>30</v>
      </c>
      <c r="AJ63" t="e">
        <f t="shared" si="49"/>
        <v>#VALUE!</v>
      </c>
      <c r="AK63" t="s">
        <v>30</v>
      </c>
      <c r="AL63" t="e">
        <f t="shared" si="50"/>
        <v>#VALUE!</v>
      </c>
      <c r="AM63" t="s">
        <v>30</v>
      </c>
      <c r="AN63" t="e">
        <f t="shared" si="51"/>
        <v>#VALUE!</v>
      </c>
      <c r="AO63" t="s">
        <v>30</v>
      </c>
      <c r="AP63" t="e">
        <f t="shared" si="52"/>
        <v>#VALUE!</v>
      </c>
      <c r="AQ63" t="s">
        <v>30</v>
      </c>
      <c r="AR63" t="e">
        <f t="shared" si="53"/>
        <v>#VALUE!</v>
      </c>
      <c r="AS63" t="s">
        <v>30</v>
      </c>
      <c r="AT63" t="e">
        <f t="shared" si="54"/>
        <v>#VALUE!</v>
      </c>
      <c r="AU63" t="s">
        <v>30</v>
      </c>
      <c r="AV63" t="e">
        <f t="shared" si="55"/>
        <v>#VALUE!</v>
      </c>
      <c r="AW63" t="s">
        <v>30</v>
      </c>
      <c r="AX63" t="e">
        <f t="shared" si="56"/>
        <v>#VALUE!</v>
      </c>
      <c r="AY63" t="s">
        <v>30</v>
      </c>
      <c r="AZ63" t="e">
        <f t="shared" si="57"/>
        <v>#VALUE!</v>
      </c>
      <c r="BA63" t="s">
        <v>30</v>
      </c>
      <c r="BB63" t="e">
        <f t="shared" si="58"/>
        <v>#VALUE!</v>
      </c>
      <c r="BC63" t="s">
        <v>30</v>
      </c>
      <c r="BD63" t="e">
        <f t="shared" si="59"/>
        <v>#VALUE!</v>
      </c>
      <c r="BE63" t="s">
        <v>30</v>
      </c>
      <c r="BF63" t="e">
        <f t="shared" si="60"/>
        <v>#VALUE!</v>
      </c>
      <c r="BG63" t="s">
        <v>30</v>
      </c>
      <c r="BH63" t="e">
        <f t="shared" si="61"/>
        <v>#VALUE!</v>
      </c>
      <c r="BI63" t="s">
        <v>30</v>
      </c>
      <c r="BJ63" t="e">
        <f t="shared" si="62"/>
        <v>#VALUE!</v>
      </c>
      <c r="BK63" t="s">
        <v>30</v>
      </c>
      <c r="BL63" t="e">
        <f t="shared" si="63"/>
        <v>#VALUE!</v>
      </c>
      <c r="BM63" t="s">
        <v>30</v>
      </c>
      <c r="BN63" t="e">
        <f t="shared" si="64"/>
        <v>#VALUE!</v>
      </c>
      <c r="BO63" t="s">
        <v>30</v>
      </c>
      <c r="BP63" t="e">
        <f t="shared" si="65"/>
        <v>#VALUE!</v>
      </c>
      <c r="BQ63">
        <v>2</v>
      </c>
      <c r="BR63">
        <f t="shared" si="66"/>
        <v>9608.5163935189</v>
      </c>
      <c r="BS63" t="s">
        <v>30</v>
      </c>
      <c r="BT63" t="e">
        <f t="shared" si="67"/>
        <v>#VALUE!</v>
      </c>
      <c r="BU63" t="s">
        <v>30</v>
      </c>
      <c r="BV63" t="e">
        <f t="shared" si="68"/>
        <v>#VALUE!</v>
      </c>
      <c r="BW63" t="s">
        <v>30</v>
      </c>
      <c r="BX63" t="e">
        <f t="shared" si="69"/>
        <v>#VALUE!</v>
      </c>
    </row>
    <row r="64" spans="2:76">
      <c r="B64" s="29" t="s">
        <v>97</v>
      </c>
      <c r="C64" s="16" t="s">
        <v>29</v>
      </c>
      <c r="D64" s="22">
        <v>35.8120807949878</v>
      </c>
      <c r="E64" s="16"/>
      <c r="F64" s="23">
        <v>4804.25819675945</v>
      </c>
      <c r="G64" t="s">
        <v>30</v>
      </c>
      <c r="H64" t="e">
        <f t="shared" si="36"/>
        <v>#VALUE!</v>
      </c>
      <c r="I64" t="s">
        <v>30</v>
      </c>
      <c r="J64" t="e">
        <f t="shared" si="70"/>
        <v>#VALUE!</v>
      </c>
      <c r="K64">
        <v>4</v>
      </c>
      <c r="L64">
        <f t="shared" si="37"/>
        <v>19217.0327870378</v>
      </c>
      <c r="M64" t="s">
        <v>30</v>
      </c>
      <c r="N64" t="e">
        <f t="shared" si="38"/>
        <v>#VALUE!</v>
      </c>
      <c r="O64" t="s">
        <v>30</v>
      </c>
      <c r="P64" t="e">
        <f t="shared" si="39"/>
        <v>#VALUE!</v>
      </c>
      <c r="Q64" t="s">
        <v>30</v>
      </c>
      <c r="R64" t="e">
        <f t="shared" si="40"/>
        <v>#VALUE!</v>
      </c>
      <c r="S64" t="s">
        <v>30</v>
      </c>
      <c r="T64" t="e">
        <f t="shared" si="41"/>
        <v>#VALUE!</v>
      </c>
      <c r="U64" t="s">
        <v>30</v>
      </c>
      <c r="V64" t="e">
        <f t="shared" si="42"/>
        <v>#VALUE!</v>
      </c>
      <c r="W64" t="s">
        <v>30</v>
      </c>
      <c r="X64" t="e">
        <f t="shared" si="43"/>
        <v>#VALUE!</v>
      </c>
      <c r="Y64" t="s">
        <v>30</v>
      </c>
      <c r="Z64" t="e">
        <f t="shared" si="44"/>
        <v>#VALUE!</v>
      </c>
      <c r="AA64">
        <v>4</v>
      </c>
      <c r="AB64">
        <f t="shared" si="45"/>
        <v>19217.0327870378</v>
      </c>
      <c r="AC64" t="s">
        <v>30</v>
      </c>
      <c r="AD64" t="e">
        <f t="shared" si="46"/>
        <v>#VALUE!</v>
      </c>
      <c r="AE64" t="s">
        <v>30</v>
      </c>
      <c r="AF64" t="e">
        <f t="shared" si="47"/>
        <v>#VALUE!</v>
      </c>
      <c r="AG64" t="s">
        <v>30</v>
      </c>
      <c r="AH64" t="e">
        <f t="shared" si="48"/>
        <v>#VALUE!</v>
      </c>
      <c r="AI64">
        <v>2</v>
      </c>
      <c r="AJ64">
        <f t="shared" si="49"/>
        <v>9608.5163935189</v>
      </c>
      <c r="AK64" t="s">
        <v>30</v>
      </c>
      <c r="AL64" t="e">
        <f t="shared" si="50"/>
        <v>#VALUE!</v>
      </c>
      <c r="AM64" t="s">
        <v>30</v>
      </c>
      <c r="AN64" t="e">
        <f t="shared" si="51"/>
        <v>#VALUE!</v>
      </c>
      <c r="AO64" t="s">
        <v>30</v>
      </c>
      <c r="AP64" t="e">
        <f t="shared" si="52"/>
        <v>#VALUE!</v>
      </c>
      <c r="AQ64" t="s">
        <v>30</v>
      </c>
      <c r="AR64" t="e">
        <f t="shared" si="53"/>
        <v>#VALUE!</v>
      </c>
      <c r="AS64" t="s">
        <v>30</v>
      </c>
      <c r="AT64" t="e">
        <f t="shared" si="54"/>
        <v>#VALUE!</v>
      </c>
      <c r="AU64" t="s">
        <v>30</v>
      </c>
      <c r="AV64" t="e">
        <f t="shared" si="55"/>
        <v>#VALUE!</v>
      </c>
      <c r="AW64" t="s">
        <v>30</v>
      </c>
      <c r="AX64" t="e">
        <f t="shared" si="56"/>
        <v>#VALUE!</v>
      </c>
      <c r="AY64" t="s">
        <v>30</v>
      </c>
      <c r="AZ64" t="e">
        <f t="shared" si="57"/>
        <v>#VALUE!</v>
      </c>
      <c r="BA64" t="s">
        <v>30</v>
      </c>
      <c r="BB64" t="e">
        <f t="shared" si="58"/>
        <v>#VALUE!</v>
      </c>
      <c r="BC64" t="s">
        <v>30</v>
      </c>
      <c r="BD64" t="e">
        <f t="shared" si="59"/>
        <v>#VALUE!</v>
      </c>
      <c r="BE64" t="s">
        <v>30</v>
      </c>
      <c r="BF64" t="e">
        <f t="shared" si="60"/>
        <v>#VALUE!</v>
      </c>
      <c r="BG64" t="s">
        <v>30</v>
      </c>
      <c r="BH64" t="e">
        <f t="shared" si="61"/>
        <v>#VALUE!</v>
      </c>
      <c r="BI64" t="s">
        <v>30</v>
      </c>
      <c r="BJ64" t="e">
        <f t="shared" si="62"/>
        <v>#VALUE!</v>
      </c>
      <c r="BK64" t="s">
        <v>30</v>
      </c>
      <c r="BL64" t="e">
        <f t="shared" si="63"/>
        <v>#VALUE!</v>
      </c>
      <c r="BM64" t="s">
        <v>30</v>
      </c>
      <c r="BN64" t="e">
        <f t="shared" si="64"/>
        <v>#VALUE!</v>
      </c>
      <c r="BO64">
        <v>2</v>
      </c>
      <c r="BP64">
        <f t="shared" si="65"/>
        <v>9608.5163935189</v>
      </c>
      <c r="BQ64" t="s">
        <v>30</v>
      </c>
      <c r="BR64" t="e">
        <f t="shared" si="66"/>
        <v>#VALUE!</v>
      </c>
      <c r="BS64" t="s">
        <v>30</v>
      </c>
      <c r="BT64" t="e">
        <f t="shared" si="67"/>
        <v>#VALUE!</v>
      </c>
      <c r="BU64" t="s">
        <v>30</v>
      </c>
      <c r="BV64" t="e">
        <f t="shared" si="68"/>
        <v>#VALUE!</v>
      </c>
      <c r="BW64" t="s">
        <v>30</v>
      </c>
      <c r="BX64" t="e">
        <f t="shared" si="69"/>
        <v>#VALUE!</v>
      </c>
    </row>
    <row r="65" spans="2:76">
      <c r="B65" s="29" t="s">
        <v>98</v>
      </c>
      <c r="C65" s="16" t="s">
        <v>29</v>
      </c>
      <c r="D65" s="22">
        <v>35.8120807949878</v>
      </c>
      <c r="E65" s="16"/>
      <c r="F65" s="23">
        <v>4804.25819675945</v>
      </c>
      <c r="G65" t="s">
        <v>30</v>
      </c>
      <c r="H65" t="e">
        <f t="shared" si="36"/>
        <v>#VALUE!</v>
      </c>
      <c r="I65" t="s">
        <v>30</v>
      </c>
      <c r="J65" t="e">
        <f t="shared" si="70"/>
        <v>#VALUE!</v>
      </c>
      <c r="K65" t="s">
        <v>30</v>
      </c>
      <c r="L65" t="e">
        <f t="shared" si="37"/>
        <v>#VALUE!</v>
      </c>
      <c r="M65" t="s">
        <v>30</v>
      </c>
      <c r="N65" t="e">
        <f t="shared" si="38"/>
        <v>#VALUE!</v>
      </c>
      <c r="O65" t="s">
        <v>30</v>
      </c>
      <c r="P65" t="e">
        <f t="shared" si="39"/>
        <v>#VALUE!</v>
      </c>
      <c r="Q65" t="s">
        <v>30</v>
      </c>
      <c r="R65" t="e">
        <f t="shared" si="40"/>
        <v>#VALUE!</v>
      </c>
      <c r="S65" t="s">
        <v>30</v>
      </c>
      <c r="T65" t="e">
        <f t="shared" si="41"/>
        <v>#VALUE!</v>
      </c>
      <c r="U65" t="s">
        <v>30</v>
      </c>
      <c r="V65" t="e">
        <f t="shared" si="42"/>
        <v>#VALUE!</v>
      </c>
      <c r="W65" t="s">
        <v>30</v>
      </c>
      <c r="X65" t="e">
        <f t="shared" si="43"/>
        <v>#VALUE!</v>
      </c>
      <c r="Y65" t="s">
        <v>30</v>
      </c>
      <c r="Z65" t="e">
        <f t="shared" si="44"/>
        <v>#VALUE!</v>
      </c>
      <c r="AA65" t="s">
        <v>30</v>
      </c>
      <c r="AB65" t="e">
        <f t="shared" si="45"/>
        <v>#VALUE!</v>
      </c>
      <c r="AC65" t="s">
        <v>30</v>
      </c>
      <c r="AD65" t="e">
        <f t="shared" si="46"/>
        <v>#VALUE!</v>
      </c>
      <c r="AE65" t="s">
        <v>30</v>
      </c>
      <c r="AF65" t="e">
        <f t="shared" si="47"/>
        <v>#VALUE!</v>
      </c>
      <c r="AG65" t="s">
        <v>30</v>
      </c>
      <c r="AH65" t="e">
        <f t="shared" si="48"/>
        <v>#VALUE!</v>
      </c>
      <c r="AI65" t="s">
        <v>30</v>
      </c>
      <c r="AJ65" t="e">
        <f t="shared" si="49"/>
        <v>#VALUE!</v>
      </c>
      <c r="AK65" t="s">
        <v>30</v>
      </c>
      <c r="AL65" t="e">
        <f t="shared" si="50"/>
        <v>#VALUE!</v>
      </c>
      <c r="AM65" t="s">
        <v>30</v>
      </c>
      <c r="AN65" t="e">
        <f t="shared" si="51"/>
        <v>#VALUE!</v>
      </c>
      <c r="AO65">
        <v>2</v>
      </c>
      <c r="AP65">
        <f t="shared" si="52"/>
        <v>9608.5163935189</v>
      </c>
      <c r="AQ65" t="s">
        <v>30</v>
      </c>
      <c r="AR65" t="e">
        <f t="shared" si="53"/>
        <v>#VALUE!</v>
      </c>
      <c r="AS65" t="s">
        <v>30</v>
      </c>
      <c r="AT65" t="e">
        <f t="shared" si="54"/>
        <v>#VALUE!</v>
      </c>
      <c r="AU65" t="s">
        <v>30</v>
      </c>
      <c r="AV65" t="e">
        <f t="shared" si="55"/>
        <v>#VALUE!</v>
      </c>
      <c r="AW65" t="s">
        <v>30</v>
      </c>
      <c r="AX65" t="e">
        <f t="shared" si="56"/>
        <v>#VALUE!</v>
      </c>
      <c r="AY65" t="s">
        <v>30</v>
      </c>
      <c r="AZ65" t="e">
        <f t="shared" si="57"/>
        <v>#VALUE!</v>
      </c>
      <c r="BA65" t="s">
        <v>30</v>
      </c>
      <c r="BB65" t="e">
        <f t="shared" si="58"/>
        <v>#VALUE!</v>
      </c>
      <c r="BC65" t="s">
        <v>30</v>
      </c>
      <c r="BD65" t="e">
        <f t="shared" si="59"/>
        <v>#VALUE!</v>
      </c>
      <c r="BE65" t="s">
        <v>30</v>
      </c>
      <c r="BF65" t="e">
        <f t="shared" si="60"/>
        <v>#VALUE!</v>
      </c>
      <c r="BG65" t="s">
        <v>30</v>
      </c>
      <c r="BH65" t="e">
        <f t="shared" si="61"/>
        <v>#VALUE!</v>
      </c>
      <c r="BI65" t="s">
        <v>30</v>
      </c>
      <c r="BJ65" t="e">
        <f t="shared" si="62"/>
        <v>#VALUE!</v>
      </c>
      <c r="BK65">
        <v>2</v>
      </c>
      <c r="BL65">
        <f t="shared" si="63"/>
        <v>9608.5163935189</v>
      </c>
      <c r="BM65" t="s">
        <v>30</v>
      </c>
      <c r="BN65" t="e">
        <f t="shared" si="64"/>
        <v>#VALUE!</v>
      </c>
      <c r="BO65" t="s">
        <v>30</v>
      </c>
      <c r="BP65" t="e">
        <f t="shared" si="65"/>
        <v>#VALUE!</v>
      </c>
      <c r="BQ65" t="s">
        <v>30</v>
      </c>
      <c r="BR65" t="e">
        <f t="shared" si="66"/>
        <v>#VALUE!</v>
      </c>
      <c r="BS65" t="s">
        <v>30</v>
      </c>
      <c r="BT65" t="e">
        <f t="shared" si="67"/>
        <v>#VALUE!</v>
      </c>
      <c r="BU65" t="s">
        <v>30</v>
      </c>
      <c r="BV65" t="e">
        <f t="shared" si="68"/>
        <v>#VALUE!</v>
      </c>
      <c r="BW65" t="s">
        <v>30</v>
      </c>
      <c r="BX65" t="e">
        <f t="shared" si="69"/>
        <v>#VALUE!</v>
      </c>
    </row>
    <row r="66" spans="2:76">
      <c r="B66" s="29" t="s">
        <v>99</v>
      </c>
      <c r="C66" s="16" t="s">
        <v>29</v>
      </c>
      <c r="D66" s="22">
        <v>35.8120807949878</v>
      </c>
      <c r="E66" s="16"/>
      <c r="F66" s="23">
        <v>4804.25819675945</v>
      </c>
      <c r="G66" t="s">
        <v>30</v>
      </c>
      <c r="H66" t="e">
        <f t="shared" si="36"/>
        <v>#VALUE!</v>
      </c>
      <c r="I66" t="s">
        <v>30</v>
      </c>
      <c r="J66" t="e">
        <f t="shared" si="70"/>
        <v>#VALUE!</v>
      </c>
      <c r="K66" t="s">
        <v>30</v>
      </c>
      <c r="L66" t="e">
        <f t="shared" si="37"/>
        <v>#VALUE!</v>
      </c>
      <c r="M66" t="s">
        <v>30</v>
      </c>
      <c r="N66" t="e">
        <f t="shared" si="38"/>
        <v>#VALUE!</v>
      </c>
      <c r="O66" t="s">
        <v>30</v>
      </c>
      <c r="P66" t="e">
        <f t="shared" si="39"/>
        <v>#VALUE!</v>
      </c>
      <c r="Q66" t="s">
        <v>30</v>
      </c>
      <c r="R66" t="e">
        <f t="shared" si="40"/>
        <v>#VALUE!</v>
      </c>
      <c r="S66" t="s">
        <v>30</v>
      </c>
      <c r="T66" t="e">
        <f t="shared" si="41"/>
        <v>#VALUE!</v>
      </c>
      <c r="U66" t="s">
        <v>30</v>
      </c>
      <c r="V66" t="e">
        <f t="shared" si="42"/>
        <v>#VALUE!</v>
      </c>
      <c r="W66">
        <v>2</v>
      </c>
      <c r="X66">
        <f t="shared" si="43"/>
        <v>9608.5163935189</v>
      </c>
      <c r="Y66" t="s">
        <v>30</v>
      </c>
      <c r="Z66" t="e">
        <f t="shared" si="44"/>
        <v>#VALUE!</v>
      </c>
      <c r="AA66">
        <v>2</v>
      </c>
      <c r="AB66">
        <f t="shared" si="45"/>
        <v>9608.5163935189</v>
      </c>
      <c r="AC66" t="s">
        <v>30</v>
      </c>
      <c r="AD66" t="e">
        <f t="shared" si="46"/>
        <v>#VALUE!</v>
      </c>
      <c r="AE66" t="s">
        <v>30</v>
      </c>
      <c r="AF66" t="e">
        <f t="shared" si="47"/>
        <v>#VALUE!</v>
      </c>
      <c r="AG66" t="s">
        <v>30</v>
      </c>
      <c r="AH66" t="e">
        <f t="shared" si="48"/>
        <v>#VALUE!</v>
      </c>
      <c r="AI66" t="s">
        <v>30</v>
      </c>
      <c r="AJ66" t="e">
        <f t="shared" si="49"/>
        <v>#VALUE!</v>
      </c>
      <c r="AK66" t="s">
        <v>30</v>
      </c>
      <c r="AL66" t="e">
        <f t="shared" si="50"/>
        <v>#VALUE!</v>
      </c>
      <c r="AM66" t="s">
        <v>30</v>
      </c>
      <c r="AN66" t="e">
        <f t="shared" si="51"/>
        <v>#VALUE!</v>
      </c>
      <c r="AO66" t="s">
        <v>30</v>
      </c>
      <c r="AP66" t="e">
        <f t="shared" si="52"/>
        <v>#VALUE!</v>
      </c>
      <c r="AQ66" t="s">
        <v>30</v>
      </c>
      <c r="AR66" t="e">
        <f t="shared" si="53"/>
        <v>#VALUE!</v>
      </c>
      <c r="AS66" t="s">
        <v>30</v>
      </c>
      <c r="AT66" t="e">
        <f t="shared" si="54"/>
        <v>#VALUE!</v>
      </c>
      <c r="AU66" t="s">
        <v>30</v>
      </c>
      <c r="AV66" t="e">
        <f t="shared" si="55"/>
        <v>#VALUE!</v>
      </c>
      <c r="AW66" t="s">
        <v>30</v>
      </c>
      <c r="AX66" t="e">
        <f t="shared" si="56"/>
        <v>#VALUE!</v>
      </c>
      <c r="AY66" t="s">
        <v>30</v>
      </c>
      <c r="AZ66" t="e">
        <f t="shared" si="57"/>
        <v>#VALUE!</v>
      </c>
      <c r="BA66" t="s">
        <v>30</v>
      </c>
      <c r="BB66" t="e">
        <f t="shared" si="58"/>
        <v>#VALUE!</v>
      </c>
      <c r="BC66" t="s">
        <v>30</v>
      </c>
      <c r="BD66" t="e">
        <f t="shared" si="59"/>
        <v>#VALUE!</v>
      </c>
      <c r="BE66" t="s">
        <v>30</v>
      </c>
      <c r="BF66" t="e">
        <f t="shared" si="60"/>
        <v>#VALUE!</v>
      </c>
      <c r="BG66" t="s">
        <v>30</v>
      </c>
      <c r="BH66" t="e">
        <f t="shared" si="61"/>
        <v>#VALUE!</v>
      </c>
      <c r="BI66" t="s">
        <v>30</v>
      </c>
      <c r="BJ66" t="e">
        <f t="shared" si="62"/>
        <v>#VALUE!</v>
      </c>
      <c r="BK66" t="s">
        <v>30</v>
      </c>
      <c r="BL66" t="e">
        <f t="shared" si="63"/>
        <v>#VALUE!</v>
      </c>
      <c r="BM66" t="s">
        <v>30</v>
      </c>
      <c r="BN66" t="e">
        <f t="shared" si="64"/>
        <v>#VALUE!</v>
      </c>
      <c r="BO66" t="s">
        <v>30</v>
      </c>
      <c r="BP66" t="e">
        <f t="shared" si="65"/>
        <v>#VALUE!</v>
      </c>
      <c r="BQ66" t="s">
        <v>30</v>
      </c>
      <c r="BR66" t="e">
        <f t="shared" si="66"/>
        <v>#VALUE!</v>
      </c>
      <c r="BS66" t="s">
        <v>30</v>
      </c>
      <c r="BT66" t="e">
        <f t="shared" si="67"/>
        <v>#VALUE!</v>
      </c>
      <c r="BU66" t="s">
        <v>30</v>
      </c>
      <c r="BV66" t="e">
        <f t="shared" si="68"/>
        <v>#VALUE!</v>
      </c>
      <c r="BW66" t="s">
        <v>30</v>
      </c>
      <c r="BX66" t="e">
        <f t="shared" si="69"/>
        <v>#VALUE!</v>
      </c>
    </row>
    <row r="67" spans="2:76">
      <c r="B67" s="29" t="s">
        <v>100</v>
      </c>
      <c r="C67" s="16" t="s">
        <v>29</v>
      </c>
      <c r="D67" s="22">
        <v>35.8120807949878</v>
      </c>
      <c r="E67" s="16"/>
      <c r="F67" s="23">
        <v>4804.25819675945</v>
      </c>
      <c r="G67" t="s">
        <v>30</v>
      </c>
      <c r="H67" t="e">
        <f t="shared" si="36"/>
        <v>#VALUE!</v>
      </c>
      <c r="I67" t="s">
        <v>30</v>
      </c>
      <c r="J67" t="e">
        <f t="shared" si="70"/>
        <v>#VALUE!</v>
      </c>
      <c r="K67" t="s">
        <v>30</v>
      </c>
      <c r="L67" t="e">
        <f t="shared" si="37"/>
        <v>#VALUE!</v>
      </c>
      <c r="M67">
        <v>2</v>
      </c>
      <c r="N67">
        <f t="shared" si="38"/>
        <v>9608.5163935189</v>
      </c>
      <c r="O67">
        <v>2</v>
      </c>
      <c r="P67">
        <f t="shared" si="39"/>
        <v>9608.5163935189</v>
      </c>
      <c r="Q67" t="s">
        <v>30</v>
      </c>
      <c r="R67" t="e">
        <f t="shared" si="40"/>
        <v>#VALUE!</v>
      </c>
      <c r="S67" t="s">
        <v>30</v>
      </c>
      <c r="T67" t="e">
        <f t="shared" si="41"/>
        <v>#VALUE!</v>
      </c>
      <c r="U67" t="s">
        <v>30</v>
      </c>
      <c r="V67" t="e">
        <f t="shared" si="42"/>
        <v>#VALUE!</v>
      </c>
      <c r="W67" t="s">
        <v>30</v>
      </c>
      <c r="X67" t="e">
        <f t="shared" si="43"/>
        <v>#VALUE!</v>
      </c>
      <c r="Y67" t="s">
        <v>30</v>
      </c>
      <c r="Z67" t="e">
        <f t="shared" si="44"/>
        <v>#VALUE!</v>
      </c>
      <c r="AA67" t="s">
        <v>30</v>
      </c>
      <c r="AB67" t="e">
        <f t="shared" si="45"/>
        <v>#VALUE!</v>
      </c>
      <c r="AC67" t="s">
        <v>30</v>
      </c>
      <c r="AD67" t="e">
        <f t="shared" si="46"/>
        <v>#VALUE!</v>
      </c>
      <c r="AE67" t="s">
        <v>30</v>
      </c>
      <c r="AF67" t="e">
        <f t="shared" si="47"/>
        <v>#VALUE!</v>
      </c>
      <c r="AG67" t="s">
        <v>30</v>
      </c>
      <c r="AH67" t="e">
        <f t="shared" si="48"/>
        <v>#VALUE!</v>
      </c>
      <c r="AI67" t="s">
        <v>30</v>
      </c>
      <c r="AJ67" t="e">
        <f t="shared" si="49"/>
        <v>#VALUE!</v>
      </c>
      <c r="AK67" t="s">
        <v>30</v>
      </c>
      <c r="AL67" t="e">
        <f t="shared" si="50"/>
        <v>#VALUE!</v>
      </c>
      <c r="AM67" t="s">
        <v>30</v>
      </c>
      <c r="AN67" t="e">
        <f t="shared" si="51"/>
        <v>#VALUE!</v>
      </c>
      <c r="AO67" t="s">
        <v>30</v>
      </c>
      <c r="AP67" t="e">
        <f t="shared" si="52"/>
        <v>#VALUE!</v>
      </c>
      <c r="AQ67" t="s">
        <v>30</v>
      </c>
      <c r="AR67" t="e">
        <f t="shared" si="53"/>
        <v>#VALUE!</v>
      </c>
      <c r="AS67" t="s">
        <v>30</v>
      </c>
      <c r="AT67" t="e">
        <f t="shared" si="54"/>
        <v>#VALUE!</v>
      </c>
      <c r="AU67" t="s">
        <v>30</v>
      </c>
      <c r="AV67" t="e">
        <f t="shared" si="55"/>
        <v>#VALUE!</v>
      </c>
      <c r="AW67">
        <v>2</v>
      </c>
      <c r="AX67">
        <f t="shared" si="56"/>
        <v>9608.5163935189</v>
      </c>
      <c r="AY67" t="s">
        <v>30</v>
      </c>
      <c r="AZ67" t="e">
        <f t="shared" si="57"/>
        <v>#VALUE!</v>
      </c>
      <c r="BA67" t="s">
        <v>30</v>
      </c>
      <c r="BB67" t="e">
        <f t="shared" si="58"/>
        <v>#VALUE!</v>
      </c>
      <c r="BC67" t="s">
        <v>30</v>
      </c>
      <c r="BD67" t="e">
        <f t="shared" si="59"/>
        <v>#VALUE!</v>
      </c>
      <c r="BE67" t="s">
        <v>30</v>
      </c>
      <c r="BF67" t="e">
        <f t="shared" si="60"/>
        <v>#VALUE!</v>
      </c>
      <c r="BG67" t="s">
        <v>30</v>
      </c>
      <c r="BH67" t="e">
        <f t="shared" si="61"/>
        <v>#VALUE!</v>
      </c>
      <c r="BI67" t="s">
        <v>30</v>
      </c>
      <c r="BJ67" t="e">
        <f t="shared" si="62"/>
        <v>#VALUE!</v>
      </c>
      <c r="BK67" t="s">
        <v>30</v>
      </c>
      <c r="BL67" t="e">
        <f t="shared" si="63"/>
        <v>#VALUE!</v>
      </c>
      <c r="BM67" t="s">
        <v>30</v>
      </c>
      <c r="BN67" t="e">
        <f t="shared" si="64"/>
        <v>#VALUE!</v>
      </c>
      <c r="BO67" t="s">
        <v>30</v>
      </c>
      <c r="BP67" t="e">
        <f t="shared" si="65"/>
        <v>#VALUE!</v>
      </c>
      <c r="BQ67" t="s">
        <v>30</v>
      </c>
      <c r="BR67" t="e">
        <f t="shared" si="66"/>
        <v>#VALUE!</v>
      </c>
      <c r="BS67" t="s">
        <v>30</v>
      </c>
      <c r="BT67" t="e">
        <f t="shared" si="67"/>
        <v>#VALUE!</v>
      </c>
      <c r="BU67" t="s">
        <v>30</v>
      </c>
      <c r="BV67" t="e">
        <f t="shared" si="68"/>
        <v>#VALUE!</v>
      </c>
      <c r="BW67" t="s">
        <v>30</v>
      </c>
      <c r="BX67" t="e">
        <f t="shared" si="69"/>
        <v>#VALUE!</v>
      </c>
    </row>
    <row r="68" spans="2:76">
      <c r="B68" s="29" t="s">
        <v>101</v>
      </c>
      <c r="C68" s="16" t="s">
        <v>29</v>
      </c>
      <c r="D68" s="22">
        <v>35.8120807949878</v>
      </c>
      <c r="E68" s="16"/>
      <c r="F68" s="23">
        <v>4804.25819675945</v>
      </c>
      <c r="G68" t="s">
        <v>30</v>
      </c>
      <c r="H68" t="e">
        <f t="shared" si="36"/>
        <v>#VALUE!</v>
      </c>
      <c r="I68" t="s">
        <v>30</v>
      </c>
      <c r="J68" t="e">
        <f t="shared" si="70"/>
        <v>#VALUE!</v>
      </c>
      <c r="K68" t="s">
        <v>30</v>
      </c>
      <c r="L68" t="e">
        <f t="shared" si="37"/>
        <v>#VALUE!</v>
      </c>
      <c r="M68" t="s">
        <v>30</v>
      </c>
      <c r="N68" t="e">
        <f t="shared" si="38"/>
        <v>#VALUE!</v>
      </c>
      <c r="O68" t="s">
        <v>30</v>
      </c>
      <c r="P68" t="e">
        <f t="shared" si="39"/>
        <v>#VALUE!</v>
      </c>
      <c r="Q68" t="s">
        <v>30</v>
      </c>
      <c r="R68" t="e">
        <f t="shared" si="40"/>
        <v>#VALUE!</v>
      </c>
      <c r="S68" t="s">
        <v>30</v>
      </c>
      <c r="T68" t="e">
        <f t="shared" si="41"/>
        <v>#VALUE!</v>
      </c>
      <c r="U68" t="s">
        <v>30</v>
      </c>
      <c r="V68" t="e">
        <f t="shared" si="42"/>
        <v>#VALUE!</v>
      </c>
      <c r="W68" t="s">
        <v>30</v>
      </c>
      <c r="X68" t="e">
        <f t="shared" si="43"/>
        <v>#VALUE!</v>
      </c>
      <c r="Y68" t="s">
        <v>30</v>
      </c>
      <c r="Z68" t="e">
        <f t="shared" si="44"/>
        <v>#VALUE!</v>
      </c>
      <c r="AA68">
        <v>2</v>
      </c>
      <c r="AB68">
        <f t="shared" si="45"/>
        <v>9608.5163935189</v>
      </c>
      <c r="AC68" t="s">
        <v>30</v>
      </c>
      <c r="AD68" t="e">
        <f t="shared" si="46"/>
        <v>#VALUE!</v>
      </c>
      <c r="AE68" t="s">
        <v>30</v>
      </c>
      <c r="AF68" t="e">
        <f t="shared" si="47"/>
        <v>#VALUE!</v>
      </c>
      <c r="AG68" t="s">
        <v>30</v>
      </c>
      <c r="AH68" t="e">
        <f t="shared" si="48"/>
        <v>#VALUE!</v>
      </c>
      <c r="AI68" t="s">
        <v>30</v>
      </c>
      <c r="AJ68" t="e">
        <f t="shared" si="49"/>
        <v>#VALUE!</v>
      </c>
      <c r="AK68" t="s">
        <v>30</v>
      </c>
      <c r="AL68" t="e">
        <f t="shared" si="50"/>
        <v>#VALUE!</v>
      </c>
      <c r="AM68" t="s">
        <v>30</v>
      </c>
      <c r="AN68" t="e">
        <f t="shared" si="51"/>
        <v>#VALUE!</v>
      </c>
      <c r="AO68" t="s">
        <v>30</v>
      </c>
      <c r="AP68" t="e">
        <f t="shared" si="52"/>
        <v>#VALUE!</v>
      </c>
      <c r="AQ68" t="s">
        <v>30</v>
      </c>
      <c r="AR68" t="e">
        <f t="shared" si="53"/>
        <v>#VALUE!</v>
      </c>
      <c r="AS68" t="s">
        <v>30</v>
      </c>
      <c r="AT68" t="e">
        <f t="shared" si="54"/>
        <v>#VALUE!</v>
      </c>
      <c r="AU68" t="s">
        <v>30</v>
      </c>
      <c r="AV68" t="e">
        <f t="shared" si="55"/>
        <v>#VALUE!</v>
      </c>
      <c r="AW68" t="s">
        <v>30</v>
      </c>
      <c r="AX68" t="e">
        <f t="shared" si="56"/>
        <v>#VALUE!</v>
      </c>
      <c r="AY68" t="s">
        <v>30</v>
      </c>
      <c r="AZ68" t="e">
        <f t="shared" si="57"/>
        <v>#VALUE!</v>
      </c>
      <c r="BA68" t="s">
        <v>30</v>
      </c>
      <c r="BB68" t="e">
        <f t="shared" si="58"/>
        <v>#VALUE!</v>
      </c>
      <c r="BC68" t="s">
        <v>30</v>
      </c>
      <c r="BD68" t="e">
        <f t="shared" si="59"/>
        <v>#VALUE!</v>
      </c>
      <c r="BE68" t="s">
        <v>30</v>
      </c>
      <c r="BF68" t="e">
        <f t="shared" si="60"/>
        <v>#VALUE!</v>
      </c>
      <c r="BG68" t="s">
        <v>30</v>
      </c>
      <c r="BH68" t="e">
        <f t="shared" si="61"/>
        <v>#VALUE!</v>
      </c>
      <c r="BI68" t="s">
        <v>30</v>
      </c>
      <c r="BJ68" t="e">
        <f t="shared" si="62"/>
        <v>#VALUE!</v>
      </c>
      <c r="BK68" t="s">
        <v>30</v>
      </c>
      <c r="BL68" t="e">
        <f t="shared" si="63"/>
        <v>#VALUE!</v>
      </c>
      <c r="BM68" t="s">
        <v>30</v>
      </c>
      <c r="BN68" t="e">
        <f t="shared" si="64"/>
        <v>#VALUE!</v>
      </c>
      <c r="BO68" t="s">
        <v>30</v>
      </c>
      <c r="BP68" t="e">
        <f t="shared" si="65"/>
        <v>#VALUE!</v>
      </c>
      <c r="BQ68" t="s">
        <v>30</v>
      </c>
      <c r="BR68" t="e">
        <f t="shared" si="66"/>
        <v>#VALUE!</v>
      </c>
      <c r="BS68" t="s">
        <v>30</v>
      </c>
      <c r="BT68" t="e">
        <f t="shared" si="67"/>
        <v>#VALUE!</v>
      </c>
      <c r="BU68" t="s">
        <v>30</v>
      </c>
      <c r="BV68" t="e">
        <f t="shared" si="68"/>
        <v>#VALUE!</v>
      </c>
      <c r="BW68" t="s">
        <v>30</v>
      </c>
      <c r="BX68" t="e">
        <f t="shared" si="69"/>
        <v>#VALUE!</v>
      </c>
    </row>
    <row r="69" spans="1:76">
      <c r="A69" s="106" t="s">
        <v>102</v>
      </c>
      <c r="B69" s="12" t="s">
        <v>103</v>
      </c>
      <c r="C69" s="16" t="s">
        <v>29</v>
      </c>
      <c r="D69" s="22">
        <v>80.7066562504758</v>
      </c>
      <c r="E69" s="16"/>
      <c r="F69" s="23">
        <v>30633.1939886999</v>
      </c>
      <c r="G69" t="s">
        <v>30</v>
      </c>
      <c r="H69" t="e">
        <f t="shared" ref="H69:H100" si="71">F69*G69</f>
        <v>#VALUE!</v>
      </c>
      <c r="I69" t="s">
        <v>30</v>
      </c>
      <c r="J69" t="e">
        <f t="shared" si="70"/>
        <v>#VALUE!</v>
      </c>
      <c r="K69" t="s">
        <v>30</v>
      </c>
      <c r="L69" t="e">
        <f t="shared" ref="L69:L100" si="72">K69*F69</f>
        <v>#VALUE!</v>
      </c>
      <c r="M69" t="s">
        <v>30</v>
      </c>
      <c r="N69" t="e">
        <f t="shared" si="38"/>
        <v>#VALUE!</v>
      </c>
      <c r="O69" t="s">
        <v>30</v>
      </c>
      <c r="P69" t="e">
        <f t="shared" ref="P69:P100" si="73">O69*F69</f>
        <v>#VALUE!</v>
      </c>
      <c r="Q69" t="s">
        <v>30</v>
      </c>
      <c r="R69" t="e">
        <f t="shared" ref="R69:R100" si="74">Q69*F69</f>
        <v>#VALUE!</v>
      </c>
      <c r="S69" t="s">
        <v>30</v>
      </c>
      <c r="T69" t="e">
        <f t="shared" ref="T69:T100" si="75">S69*F69</f>
        <v>#VALUE!</v>
      </c>
      <c r="U69" t="s">
        <v>30</v>
      </c>
      <c r="V69" t="e">
        <f t="shared" ref="V69:V100" si="76">U69*F69</f>
        <v>#VALUE!</v>
      </c>
      <c r="W69" t="s">
        <v>30</v>
      </c>
      <c r="X69" t="e">
        <f t="shared" ref="X69:X100" si="77">W69*F69</f>
        <v>#VALUE!</v>
      </c>
      <c r="Y69" t="s">
        <v>30</v>
      </c>
      <c r="Z69" t="e">
        <f t="shared" ref="Z69:Z100" si="78">Y69*F69</f>
        <v>#VALUE!</v>
      </c>
      <c r="AA69" t="s">
        <v>30</v>
      </c>
      <c r="AB69" t="e">
        <f t="shared" ref="AB69:AB100" si="79">AA69*F69</f>
        <v>#VALUE!</v>
      </c>
      <c r="AC69" t="s">
        <v>30</v>
      </c>
      <c r="AD69" t="e">
        <f t="shared" ref="AD69:AD100" si="80">AC69*F69</f>
        <v>#VALUE!</v>
      </c>
      <c r="AE69" t="s">
        <v>30</v>
      </c>
      <c r="AF69" t="e">
        <f t="shared" ref="AF69:AF100" si="81">AE69*F69</f>
        <v>#VALUE!</v>
      </c>
      <c r="AG69" t="s">
        <v>30</v>
      </c>
      <c r="AH69" t="e">
        <f t="shared" ref="AH69:AH100" si="82">AG69*F69</f>
        <v>#VALUE!</v>
      </c>
      <c r="AI69" t="s">
        <v>30</v>
      </c>
      <c r="AJ69" t="e">
        <f t="shared" ref="AJ69:AJ100" si="83">AI69*F69</f>
        <v>#VALUE!</v>
      </c>
      <c r="AK69" t="s">
        <v>30</v>
      </c>
      <c r="AL69" t="e">
        <f t="shared" ref="AL69:AL100" si="84">AK69*F69</f>
        <v>#VALUE!</v>
      </c>
      <c r="AM69" t="s">
        <v>30</v>
      </c>
      <c r="AN69" t="e">
        <f t="shared" ref="AN69:AN100" si="85">AM69*F69</f>
        <v>#VALUE!</v>
      </c>
      <c r="AO69" t="s">
        <v>30</v>
      </c>
      <c r="AP69" t="e">
        <f t="shared" ref="AP69:AP100" si="86">AO69*F69</f>
        <v>#VALUE!</v>
      </c>
      <c r="AQ69" t="s">
        <v>30</v>
      </c>
      <c r="AR69" t="e">
        <f t="shared" ref="AR69:AR100" si="87">AQ69*F69</f>
        <v>#VALUE!</v>
      </c>
      <c r="AS69" t="s">
        <v>30</v>
      </c>
      <c r="AT69" t="e">
        <f t="shared" ref="AT69:AT100" si="88">AS69*F69</f>
        <v>#VALUE!</v>
      </c>
      <c r="AU69" t="s">
        <v>30</v>
      </c>
      <c r="AV69" t="e">
        <f t="shared" ref="AV69:AV100" si="89">AU69*F69</f>
        <v>#VALUE!</v>
      </c>
      <c r="AW69" t="s">
        <v>30</v>
      </c>
      <c r="AX69" t="e">
        <f t="shared" ref="AX69:AX100" si="90">AW69*F69</f>
        <v>#VALUE!</v>
      </c>
      <c r="AY69" t="s">
        <v>30</v>
      </c>
      <c r="AZ69" t="e">
        <f t="shared" ref="AZ69:AZ100" si="91">AY69*F69</f>
        <v>#VALUE!</v>
      </c>
      <c r="BA69" t="s">
        <v>30</v>
      </c>
      <c r="BB69" t="e">
        <f t="shared" ref="BB69:BB100" si="92">BA69*F69</f>
        <v>#VALUE!</v>
      </c>
      <c r="BC69" t="s">
        <v>30</v>
      </c>
      <c r="BD69" t="e">
        <f t="shared" ref="BD69:BD100" si="93">BC69*F69</f>
        <v>#VALUE!</v>
      </c>
      <c r="BE69" t="s">
        <v>30</v>
      </c>
      <c r="BF69" t="e">
        <f t="shared" ref="BF69:BF100" si="94">BE69*F69</f>
        <v>#VALUE!</v>
      </c>
      <c r="BG69" t="s">
        <v>30</v>
      </c>
      <c r="BH69" t="e">
        <f t="shared" ref="BH69:BH100" si="95">BG69*F69</f>
        <v>#VALUE!</v>
      </c>
      <c r="BI69" t="s">
        <v>30</v>
      </c>
      <c r="BJ69" t="e">
        <f t="shared" ref="BJ69:BJ100" si="96">BI69*F69</f>
        <v>#VALUE!</v>
      </c>
      <c r="BK69" t="s">
        <v>30</v>
      </c>
      <c r="BL69" t="e">
        <f t="shared" ref="BL69:BL100" si="97">BK69*F69</f>
        <v>#VALUE!</v>
      </c>
      <c r="BM69" t="s">
        <v>30</v>
      </c>
      <c r="BN69" t="e">
        <f t="shared" ref="BN69:BN100" si="98">BM69*F69</f>
        <v>#VALUE!</v>
      </c>
      <c r="BO69">
        <v>2</v>
      </c>
      <c r="BP69">
        <f t="shared" ref="BP69:BP100" si="99">BO69*F69</f>
        <v>61266.3879773998</v>
      </c>
      <c r="BQ69">
        <v>2</v>
      </c>
      <c r="BR69">
        <f t="shared" ref="BR69:BR100" si="100">BQ69*F69</f>
        <v>61266.3879773998</v>
      </c>
      <c r="BS69" t="s">
        <v>30</v>
      </c>
      <c r="BT69" t="e">
        <f t="shared" ref="BT69:BT100" si="101">BS69*F69</f>
        <v>#VALUE!</v>
      </c>
      <c r="BU69" t="s">
        <v>30</v>
      </c>
      <c r="BV69" t="e">
        <f t="shared" ref="BV69:BV100" si="102">BU69*F69</f>
        <v>#VALUE!</v>
      </c>
      <c r="BW69" t="s">
        <v>30</v>
      </c>
      <c r="BX69" t="e">
        <f t="shared" ref="BX69:BX100" si="103">BW69*F69</f>
        <v>#VALUE!</v>
      </c>
    </row>
    <row r="70" spans="1:76">
      <c r="A70" s="108" t="s">
        <v>104</v>
      </c>
      <c r="B70" s="12" t="s">
        <v>105</v>
      </c>
      <c r="C70" s="16" t="s">
        <v>29</v>
      </c>
      <c r="D70" s="22">
        <v>18.8088182687687</v>
      </c>
      <c r="E70" s="103">
        <v>80.7066562504758</v>
      </c>
      <c r="F70" s="23">
        <v>1106.58096775766</v>
      </c>
      <c r="G70" t="s">
        <v>30</v>
      </c>
      <c r="H70" t="e">
        <f t="shared" si="71"/>
        <v>#VALUE!</v>
      </c>
      <c r="I70">
        <v>2</v>
      </c>
      <c r="J70">
        <f t="shared" si="70"/>
        <v>2213.16193551532</v>
      </c>
      <c r="K70" t="s">
        <v>30</v>
      </c>
      <c r="L70" t="e">
        <f t="shared" si="72"/>
        <v>#VALUE!</v>
      </c>
      <c r="M70" t="s">
        <v>30</v>
      </c>
      <c r="N70" t="e">
        <f t="shared" si="38"/>
        <v>#VALUE!</v>
      </c>
      <c r="O70" t="s">
        <v>30</v>
      </c>
      <c r="P70" t="e">
        <f t="shared" si="73"/>
        <v>#VALUE!</v>
      </c>
      <c r="Q70" t="s">
        <v>30</v>
      </c>
      <c r="R70" t="e">
        <f t="shared" si="74"/>
        <v>#VALUE!</v>
      </c>
      <c r="S70" t="s">
        <v>30</v>
      </c>
      <c r="T70" t="e">
        <f t="shared" si="75"/>
        <v>#VALUE!</v>
      </c>
      <c r="U70" t="s">
        <v>30</v>
      </c>
      <c r="V70" t="e">
        <f t="shared" si="76"/>
        <v>#VALUE!</v>
      </c>
      <c r="W70" t="s">
        <v>30</v>
      </c>
      <c r="X70" t="e">
        <f t="shared" si="77"/>
        <v>#VALUE!</v>
      </c>
      <c r="Y70" t="s">
        <v>30</v>
      </c>
      <c r="Z70" t="e">
        <f t="shared" si="78"/>
        <v>#VALUE!</v>
      </c>
      <c r="AA70">
        <v>2</v>
      </c>
      <c r="AB70">
        <f t="shared" si="79"/>
        <v>2213.16193551532</v>
      </c>
      <c r="AC70" t="s">
        <v>30</v>
      </c>
      <c r="AD70" t="e">
        <f t="shared" si="80"/>
        <v>#VALUE!</v>
      </c>
      <c r="AE70" t="s">
        <v>30</v>
      </c>
      <c r="AF70" t="e">
        <f t="shared" si="81"/>
        <v>#VALUE!</v>
      </c>
      <c r="AG70" t="s">
        <v>30</v>
      </c>
      <c r="AH70" t="e">
        <f t="shared" si="82"/>
        <v>#VALUE!</v>
      </c>
      <c r="AI70" t="s">
        <v>30</v>
      </c>
      <c r="AJ70" t="e">
        <f t="shared" si="83"/>
        <v>#VALUE!</v>
      </c>
      <c r="AK70" t="s">
        <v>30</v>
      </c>
      <c r="AL70" t="e">
        <f t="shared" si="84"/>
        <v>#VALUE!</v>
      </c>
      <c r="AM70" t="s">
        <v>30</v>
      </c>
      <c r="AN70" t="e">
        <f t="shared" si="85"/>
        <v>#VALUE!</v>
      </c>
      <c r="AO70" t="s">
        <v>30</v>
      </c>
      <c r="AP70" t="e">
        <f t="shared" si="86"/>
        <v>#VALUE!</v>
      </c>
      <c r="AQ70" t="s">
        <v>30</v>
      </c>
      <c r="AR70" t="e">
        <f t="shared" si="87"/>
        <v>#VALUE!</v>
      </c>
      <c r="AS70" t="s">
        <v>30</v>
      </c>
      <c r="AT70" t="e">
        <f t="shared" si="88"/>
        <v>#VALUE!</v>
      </c>
      <c r="AU70" t="s">
        <v>30</v>
      </c>
      <c r="AV70" t="e">
        <f t="shared" si="89"/>
        <v>#VALUE!</v>
      </c>
      <c r="AW70" t="s">
        <v>30</v>
      </c>
      <c r="AX70" t="e">
        <f t="shared" si="90"/>
        <v>#VALUE!</v>
      </c>
      <c r="AY70" t="s">
        <v>30</v>
      </c>
      <c r="AZ70" t="e">
        <f t="shared" si="91"/>
        <v>#VALUE!</v>
      </c>
      <c r="BA70" t="s">
        <v>30</v>
      </c>
      <c r="BB70" t="e">
        <f t="shared" si="92"/>
        <v>#VALUE!</v>
      </c>
      <c r="BC70" t="s">
        <v>30</v>
      </c>
      <c r="BD70" t="e">
        <f t="shared" si="93"/>
        <v>#VALUE!</v>
      </c>
      <c r="BE70" t="s">
        <v>30</v>
      </c>
      <c r="BF70" t="e">
        <f t="shared" si="94"/>
        <v>#VALUE!</v>
      </c>
      <c r="BG70" t="s">
        <v>30</v>
      </c>
      <c r="BH70" t="e">
        <f t="shared" si="95"/>
        <v>#VALUE!</v>
      </c>
      <c r="BI70" t="s">
        <v>30</v>
      </c>
      <c r="BJ70" t="e">
        <f t="shared" si="96"/>
        <v>#VALUE!</v>
      </c>
      <c r="BK70" t="s">
        <v>30</v>
      </c>
      <c r="BL70" t="e">
        <f t="shared" si="97"/>
        <v>#VALUE!</v>
      </c>
      <c r="BM70" t="s">
        <v>30</v>
      </c>
      <c r="BN70" t="e">
        <f t="shared" si="98"/>
        <v>#VALUE!</v>
      </c>
      <c r="BO70" t="s">
        <v>30</v>
      </c>
      <c r="BP70" t="e">
        <f t="shared" si="99"/>
        <v>#VALUE!</v>
      </c>
      <c r="BQ70" t="s">
        <v>30</v>
      </c>
      <c r="BR70" t="e">
        <f t="shared" si="100"/>
        <v>#VALUE!</v>
      </c>
      <c r="BS70" t="s">
        <v>30</v>
      </c>
      <c r="BT70" t="e">
        <f t="shared" si="101"/>
        <v>#VALUE!</v>
      </c>
      <c r="BU70" t="s">
        <v>30</v>
      </c>
      <c r="BV70" t="e">
        <f t="shared" si="102"/>
        <v>#VALUE!</v>
      </c>
      <c r="BW70" t="s">
        <v>30</v>
      </c>
      <c r="BX70" t="e">
        <f t="shared" si="103"/>
        <v>#VALUE!</v>
      </c>
    </row>
    <row r="71" spans="1:76">
      <c r="A71" s="108"/>
      <c r="B71" s="12" t="s">
        <v>106</v>
      </c>
      <c r="C71" s="16" t="s">
        <v>29</v>
      </c>
      <c r="D71" s="22">
        <v>18.8088182687687</v>
      </c>
      <c r="E71" s="103">
        <v>18.8088182687687</v>
      </c>
      <c r="F71" s="23">
        <v>1106.58096775766</v>
      </c>
      <c r="G71" t="s">
        <v>30</v>
      </c>
      <c r="H71" t="e">
        <f t="shared" si="71"/>
        <v>#VALUE!</v>
      </c>
      <c r="I71" t="s">
        <v>30</v>
      </c>
      <c r="J71" t="e">
        <f t="shared" si="70"/>
        <v>#VALUE!</v>
      </c>
      <c r="K71" t="s">
        <v>30</v>
      </c>
      <c r="L71" t="e">
        <f t="shared" si="72"/>
        <v>#VALUE!</v>
      </c>
      <c r="M71">
        <v>4</v>
      </c>
      <c r="N71">
        <f t="shared" si="38"/>
        <v>4426.32387103064</v>
      </c>
      <c r="O71" t="s">
        <v>30</v>
      </c>
      <c r="P71" t="e">
        <f t="shared" si="73"/>
        <v>#VALUE!</v>
      </c>
      <c r="Q71" t="s">
        <v>30</v>
      </c>
      <c r="R71" t="e">
        <f t="shared" si="74"/>
        <v>#VALUE!</v>
      </c>
      <c r="S71" t="s">
        <v>30</v>
      </c>
      <c r="T71" t="e">
        <f t="shared" si="75"/>
        <v>#VALUE!</v>
      </c>
      <c r="U71" t="s">
        <v>30</v>
      </c>
      <c r="V71" t="e">
        <f t="shared" si="76"/>
        <v>#VALUE!</v>
      </c>
      <c r="W71" t="s">
        <v>30</v>
      </c>
      <c r="X71" t="e">
        <f t="shared" si="77"/>
        <v>#VALUE!</v>
      </c>
      <c r="Y71">
        <v>8</v>
      </c>
      <c r="Z71">
        <f t="shared" si="78"/>
        <v>8852.64774206128</v>
      </c>
      <c r="AA71">
        <v>2</v>
      </c>
      <c r="AB71">
        <f t="shared" si="79"/>
        <v>2213.16193551532</v>
      </c>
      <c r="AC71" t="s">
        <v>30</v>
      </c>
      <c r="AD71" t="e">
        <f t="shared" si="80"/>
        <v>#VALUE!</v>
      </c>
      <c r="AE71" t="s">
        <v>30</v>
      </c>
      <c r="AF71" t="e">
        <f t="shared" si="81"/>
        <v>#VALUE!</v>
      </c>
      <c r="AG71" t="s">
        <v>30</v>
      </c>
      <c r="AH71" t="e">
        <f t="shared" si="82"/>
        <v>#VALUE!</v>
      </c>
      <c r="AI71" t="s">
        <v>30</v>
      </c>
      <c r="AJ71" t="e">
        <f t="shared" si="83"/>
        <v>#VALUE!</v>
      </c>
      <c r="AK71" t="s">
        <v>30</v>
      </c>
      <c r="AL71" t="e">
        <f t="shared" si="84"/>
        <v>#VALUE!</v>
      </c>
      <c r="AM71">
        <v>10</v>
      </c>
      <c r="AN71">
        <f t="shared" si="85"/>
        <v>11065.8096775766</v>
      </c>
      <c r="AO71">
        <v>4</v>
      </c>
      <c r="AP71">
        <f t="shared" si="86"/>
        <v>4426.32387103064</v>
      </c>
      <c r="AQ71" t="s">
        <v>30</v>
      </c>
      <c r="AR71" t="e">
        <f t="shared" si="87"/>
        <v>#VALUE!</v>
      </c>
      <c r="AS71" t="s">
        <v>30</v>
      </c>
      <c r="AT71" t="e">
        <f t="shared" si="88"/>
        <v>#VALUE!</v>
      </c>
      <c r="AU71" t="s">
        <v>30</v>
      </c>
      <c r="AV71" t="e">
        <f t="shared" si="89"/>
        <v>#VALUE!</v>
      </c>
      <c r="AW71" t="s">
        <v>30</v>
      </c>
      <c r="AX71" t="e">
        <f t="shared" si="90"/>
        <v>#VALUE!</v>
      </c>
      <c r="AY71">
        <v>2</v>
      </c>
      <c r="AZ71">
        <f t="shared" si="91"/>
        <v>2213.16193551532</v>
      </c>
      <c r="BA71">
        <v>46</v>
      </c>
      <c r="BB71">
        <f t="shared" si="92"/>
        <v>50902.7245168524</v>
      </c>
      <c r="BC71">
        <v>8</v>
      </c>
      <c r="BD71">
        <f t="shared" si="93"/>
        <v>8852.64774206128</v>
      </c>
      <c r="BE71" t="s">
        <v>30</v>
      </c>
      <c r="BF71" t="e">
        <f t="shared" si="94"/>
        <v>#VALUE!</v>
      </c>
      <c r="BG71" t="s">
        <v>30</v>
      </c>
      <c r="BH71" t="e">
        <f t="shared" si="95"/>
        <v>#VALUE!</v>
      </c>
      <c r="BI71" t="s">
        <v>30</v>
      </c>
      <c r="BJ71" t="e">
        <f t="shared" si="96"/>
        <v>#VALUE!</v>
      </c>
      <c r="BK71">
        <v>24</v>
      </c>
      <c r="BL71">
        <f t="shared" si="97"/>
        <v>26557.9432261838</v>
      </c>
      <c r="BM71">
        <v>6</v>
      </c>
      <c r="BN71">
        <f t="shared" si="98"/>
        <v>6639.48580654596</v>
      </c>
      <c r="BO71">
        <v>10</v>
      </c>
      <c r="BP71">
        <f t="shared" si="99"/>
        <v>11065.8096775766</v>
      </c>
      <c r="BQ71">
        <v>38</v>
      </c>
      <c r="BR71">
        <f t="shared" si="100"/>
        <v>42050.0767747911</v>
      </c>
      <c r="BS71">
        <v>34</v>
      </c>
      <c r="BT71">
        <f t="shared" si="101"/>
        <v>37623.7529037604</v>
      </c>
      <c r="BU71">
        <v>2</v>
      </c>
      <c r="BV71">
        <f t="shared" si="102"/>
        <v>2213.16193551532</v>
      </c>
      <c r="BW71" t="s">
        <v>30</v>
      </c>
      <c r="BX71" t="e">
        <f t="shared" si="103"/>
        <v>#VALUE!</v>
      </c>
    </row>
    <row r="72" spans="1:76">
      <c r="A72" s="108"/>
      <c r="B72" s="12" t="s">
        <v>107</v>
      </c>
      <c r="C72" s="16" t="s">
        <v>29</v>
      </c>
      <c r="D72" s="22">
        <v>18.8088182687687</v>
      </c>
      <c r="E72" s="103">
        <v>18.8088182687687</v>
      </c>
      <c r="F72" s="23">
        <v>1106.58096775766</v>
      </c>
      <c r="G72">
        <v>8</v>
      </c>
      <c r="H72">
        <f t="shared" si="71"/>
        <v>8852.64774206128</v>
      </c>
      <c r="I72">
        <v>6</v>
      </c>
      <c r="J72">
        <f t="shared" si="70"/>
        <v>6639.48580654596</v>
      </c>
      <c r="K72" t="s">
        <v>30</v>
      </c>
      <c r="L72" t="e">
        <f t="shared" si="72"/>
        <v>#VALUE!</v>
      </c>
      <c r="M72">
        <v>8</v>
      </c>
      <c r="N72">
        <f t="shared" si="38"/>
        <v>8852.64774206128</v>
      </c>
      <c r="O72" t="s">
        <v>30</v>
      </c>
      <c r="P72" t="e">
        <f t="shared" si="73"/>
        <v>#VALUE!</v>
      </c>
      <c r="Q72">
        <v>2</v>
      </c>
      <c r="R72">
        <f t="shared" si="74"/>
        <v>2213.16193551532</v>
      </c>
      <c r="S72" t="s">
        <v>30</v>
      </c>
      <c r="T72" t="e">
        <f t="shared" si="75"/>
        <v>#VALUE!</v>
      </c>
      <c r="U72" t="s">
        <v>30</v>
      </c>
      <c r="V72" t="e">
        <f t="shared" si="76"/>
        <v>#VALUE!</v>
      </c>
      <c r="W72">
        <v>6</v>
      </c>
      <c r="X72">
        <f t="shared" si="77"/>
        <v>6639.48580654596</v>
      </c>
      <c r="Y72" t="s">
        <v>30</v>
      </c>
      <c r="Z72" t="e">
        <f t="shared" si="78"/>
        <v>#VALUE!</v>
      </c>
      <c r="AA72">
        <v>2</v>
      </c>
      <c r="AB72">
        <f t="shared" si="79"/>
        <v>2213.16193551532</v>
      </c>
      <c r="AC72" t="s">
        <v>30</v>
      </c>
      <c r="AD72" t="e">
        <f t="shared" si="80"/>
        <v>#VALUE!</v>
      </c>
      <c r="AE72" t="s">
        <v>30</v>
      </c>
      <c r="AF72" t="e">
        <f t="shared" si="81"/>
        <v>#VALUE!</v>
      </c>
      <c r="AG72" t="s">
        <v>30</v>
      </c>
      <c r="AH72" t="e">
        <f t="shared" si="82"/>
        <v>#VALUE!</v>
      </c>
      <c r="AI72" t="s">
        <v>30</v>
      </c>
      <c r="AJ72" t="e">
        <f t="shared" si="83"/>
        <v>#VALUE!</v>
      </c>
      <c r="AK72" t="s">
        <v>30</v>
      </c>
      <c r="AL72" t="e">
        <f t="shared" si="84"/>
        <v>#VALUE!</v>
      </c>
      <c r="AM72">
        <v>2</v>
      </c>
      <c r="AN72">
        <f t="shared" si="85"/>
        <v>2213.16193551532</v>
      </c>
      <c r="AO72">
        <v>6</v>
      </c>
      <c r="AP72">
        <f t="shared" si="86"/>
        <v>6639.48580654596</v>
      </c>
      <c r="AQ72">
        <v>4</v>
      </c>
      <c r="AR72">
        <f t="shared" si="87"/>
        <v>4426.32387103064</v>
      </c>
      <c r="AS72" t="s">
        <v>30</v>
      </c>
      <c r="AT72" t="e">
        <f t="shared" si="88"/>
        <v>#VALUE!</v>
      </c>
      <c r="AU72" t="s">
        <v>30</v>
      </c>
      <c r="AV72" t="e">
        <f t="shared" si="89"/>
        <v>#VALUE!</v>
      </c>
      <c r="AW72">
        <v>10</v>
      </c>
      <c r="AX72">
        <f t="shared" si="90"/>
        <v>11065.8096775766</v>
      </c>
      <c r="AY72">
        <v>2</v>
      </c>
      <c r="AZ72">
        <f t="shared" si="91"/>
        <v>2213.16193551532</v>
      </c>
      <c r="BA72">
        <v>12</v>
      </c>
      <c r="BB72">
        <f t="shared" si="92"/>
        <v>13278.9716130919</v>
      </c>
      <c r="BC72">
        <v>2</v>
      </c>
      <c r="BD72">
        <f t="shared" si="93"/>
        <v>2213.16193551532</v>
      </c>
      <c r="BE72" t="s">
        <v>30</v>
      </c>
      <c r="BF72" t="e">
        <f t="shared" si="94"/>
        <v>#VALUE!</v>
      </c>
      <c r="BG72" t="s">
        <v>30</v>
      </c>
      <c r="BH72" t="e">
        <f t="shared" si="95"/>
        <v>#VALUE!</v>
      </c>
      <c r="BI72" t="s">
        <v>30</v>
      </c>
      <c r="BJ72" t="e">
        <f t="shared" si="96"/>
        <v>#VALUE!</v>
      </c>
      <c r="BK72">
        <v>4</v>
      </c>
      <c r="BL72">
        <f t="shared" si="97"/>
        <v>4426.32387103064</v>
      </c>
      <c r="BM72">
        <v>2</v>
      </c>
      <c r="BN72">
        <f t="shared" si="98"/>
        <v>2213.16193551532</v>
      </c>
      <c r="BO72">
        <v>2</v>
      </c>
      <c r="BP72">
        <f t="shared" si="99"/>
        <v>2213.16193551532</v>
      </c>
      <c r="BQ72">
        <v>2</v>
      </c>
      <c r="BR72">
        <f t="shared" si="100"/>
        <v>2213.16193551532</v>
      </c>
      <c r="BS72" t="s">
        <v>30</v>
      </c>
      <c r="BT72" t="e">
        <f t="shared" si="101"/>
        <v>#VALUE!</v>
      </c>
      <c r="BU72" t="s">
        <v>30</v>
      </c>
      <c r="BV72" t="e">
        <f t="shared" si="102"/>
        <v>#VALUE!</v>
      </c>
      <c r="BW72" t="s">
        <v>30</v>
      </c>
      <c r="BX72" t="e">
        <f t="shared" si="103"/>
        <v>#VALUE!</v>
      </c>
    </row>
    <row r="73" spans="1:76">
      <c r="A73" s="108"/>
      <c r="B73" s="12" t="s">
        <v>108</v>
      </c>
      <c r="C73" s="16" t="s">
        <v>29</v>
      </c>
      <c r="D73" s="22">
        <v>18.8088182687687</v>
      </c>
      <c r="E73" s="103">
        <v>18.8088182687687</v>
      </c>
      <c r="F73" s="23">
        <v>1106.58096775766</v>
      </c>
      <c r="G73" t="s">
        <v>30</v>
      </c>
      <c r="H73" t="e">
        <f t="shared" si="71"/>
        <v>#VALUE!</v>
      </c>
      <c r="I73">
        <v>10</v>
      </c>
      <c r="J73">
        <f t="shared" si="70"/>
        <v>11065.8096775766</v>
      </c>
      <c r="K73" t="s">
        <v>30</v>
      </c>
      <c r="L73" t="e">
        <f t="shared" si="72"/>
        <v>#VALUE!</v>
      </c>
      <c r="M73" t="s">
        <v>30</v>
      </c>
      <c r="N73" t="e">
        <f t="shared" si="38"/>
        <v>#VALUE!</v>
      </c>
      <c r="O73" t="s">
        <v>30</v>
      </c>
      <c r="P73" t="e">
        <f t="shared" si="73"/>
        <v>#VALUE!</v>
      </c>
      <c r="Q73" t="s">
        <v>30</v>
      </c>
      <c r="R73" t="e">
        <f t="shared" si="74"/>
        <v>#VALUE!</v>
      </c>
      <c r="S73">
        <v>2</v>
      </c>
      <c r="T73">
        <f t="shared" si="75"/>
        <v>2213.16193551532</v>
      </c>
      <c r="U73" t="s">
        <v>30</v>
      </c>
      <c r="V73" t="e">
        <f t="shared" si="76"/>
        <v>#VALUE!</v>
      </c>
      <c r="W73">
        <v>6</v>
      </c>
      <c r="X73">
        <f t="shared" si="77"/>
        <v>6639.48580654596</v>
      </c>
      <c r="Y73">
        <v>4</v>
      </c>
      <c r="Z73">
        <f t="shared" si="78"/>
        <v>4426.32387103064</v>
      </c>
      <c r="AA73">
        <v>2</v>
      </c>
      <c r="AB73">
        <f t="shared" si="79"/>
        <v>2213.16193551532</v>
      </c>
      <c r="AC73" t="s">
        <v>30</v>
      </c>
      <c r="AD73" t="e">
        <f t="shared" si="80"/>
        <v>#VALUE!</v>
      </c>
      <c r="AE73" t="s">
        <v>30</v>
      </c>
      <c r="AF73" t="e">
        <f t="shared" si="81"/>
        <v>#VALUE!</v>
      </c>
      <c r="AG73" t="s">
        <v>30</v>
      </c>
      <c r="AH73" t="e">
        <f t="shared" si="82"/>
        <v>#VALUE!</v>
      </c>
      <c r="AI73">
        <v>2</v>
      </c>
      <c r="AJ73">
        <f t="shared" si="83"/>
        <v>2213.16193551532</v>
      </c>
      <c r="AK73" t="s">
        <v>30</v>
      </c>
      <c r="AL73" t="e">
        <f t="shared" si="84"/>
        <v>#VALUE!</v>
      </c>
      <c r="AM73" t="s">
        <v>30</v>
      </c>
      <c r="AN73" t="e">
        <f t="shared" si="85"/>
        <v>#VALUE!</v>
      </c>
      <c r="AO73">
        <v>12</v>
      </c>
      <c r="AP73">
        <f t="shared" si="86"/>
        <v>13278.9716130919</v>
      </c>
      <c r="AQ73" t="s">
        <v>30</v>
      </c>
      <c r="AR73" t="e">
        <f t="shared" si="87"/>
        <v>#VALUE!</v>
      </c>
      <c r="AS73" t="s">
        <v>30</v>
      </c>
      <c r="AT73" t="e">
        <f t="shared" si="88"/>
        <v>#VALUE!</v>
      </c>
      <c r="AU73" t="s">
        <v>30</v>
      </c>
      <c r="AV73" t="e">
        <f t="shared" si="89"/>
        <v>#VALUE!</v>
      </c>
      <c r="AW73">
        <v>10</v>
      </c>
      <c r="AX73">
        <f t="shared" si="90"/>
        <v>11065.8096775766</v>
      </c>
      <c r="AY73">
        <v>2</v>
      </c>
      <c r="AZ73">
        <f t="shared" si="91"/>
        <v>2213.16193551532</v>
      </c>
      <c r="BA73">
        <v>8</v>
      </c>
      <c r="BB73">
        <f t="shared" si="92"/>
        <v>8852.64774206128</v>
      </c>
      <c r="BC73">
        <v>2</v>
      </c>
      <c r="BD73">
        <f t="shared" si="93"/>
        <v>2213.16193551532</v>
      </c>
      <c r="BE73" t="s">
        <v>30</v>
      </c>
      <c r="BF73" t="e">
        <f t="shared" si="94"/>
        <v>#VALUE!</v>
      </c>
      <c r="BG73" t="s">
        <v>30</v>
      </c>
      <c r="BH73" t="e">
        <f t="shared" si="95"/>
        <v>#VALUE!</v>
      </c>
      <c r="BI73" t="s">
        <v>30</v>
      </c>
      <c r="BJ73" t="e">
        <f t="shared" si="96"/>
        <v>#VALUE!</v>
      </c>
      <c r="BK73">
        <v>6</v>
      </c>
      <c r="BL73">
        <f t="shared" si="97"/>
        <v>6639.48580654596</v>
      </c>
      <c r="BM73">
        <v>4</v>
      </c>
      <c r="BN73">
        <f t="shared" si="98"/>
        <v>4426.32387103064</v>
      </c>
      <c r="BO73">
        <v>2</v>
      </c>
      <c r="BP73">
        <f t="shared" si="99"/>
        <v>2213.16193551532</v>
      </c>
      <c r="BQ73">
        <v>6</v>
      </c>
      <c r="BR73">
        <f t="shared" si="100"/>
        <v>6639.48580654596</v>
      </c>
      <c r="BS73" t="s">
        <v>30</v>
      </c>
      <c r="BT73" t="e">
        <f t="shared" si="101"/>
        <v>#VALUE!</v>
      </c>
      <c r="BU73">
        <v>2</v>
      </c>
      <c r="BV73">
        <f t="shared" si="102"/>
        <v>2213.16193551532</v>
      </c>
      <c r="BW73" t="s">
        <v>30</v>
      </c>
      <c r="BX73" t="e">
        <f t="shared" si="103"/>
        <v>#VALUE!</v>
      </c>
    </row>
    <row r="74" spans="1:76">
      <c r="A74" s="108"/>
      <c r="B74" s="12" t="s">
        <v>109</v>
      </c>
      <c r="C74" s="16" t="s">
        <v>29</v>
      </c>
      <c r="D74" s="22">
        <v>18.8088182687687</v>
      </c>
      <c r="E74" s="103">
        <v>18.8088182687687</v>
      </c>
      <c r="F74" s="23">
        <v>1106.58096775766</v>
      </c>
      <c r="G74" t="s">
        <v>30</v>
      </c>
      <c r="H74" t="e">
        <f t="shared" si="71"/>
        <v>#VALUE!</v>
      </c>
      <c r="I74">
        <v>2</v>
      </c>
      <c r="J74">
        <f t="shared" si="70"/>
        <v>2213.16193551532</v>
      </c>
      <c r="K74" t="s">
        <v>30</v>
      </c>
      <c r="L74" t="e">
        <f t="shared" si="72"/>
        <v>#VALUE!</v>
      </c>
      <c r="M74" t="s">
        <v>30</v>
      </c>
      <c r="N74" t="e">
        <f t="shared" si="38"/>
        <v>#VALUE!</v>
      </c>
      <c r="O74" t="s">
        <v>30</v>
      </c>
      <c r="P74" t="e">
        <f t="shared" si="73"/>
        <v>#VALUE!</v>
      </c>
      <c r="Q74" t="s">
        <v>30</v>
      </c>
      <c r="R74" t="e">
        <f t="shared" si="74"/>
        <v>#VALUE!</v>
      </c>
      <c r="S74" t="s">
        <v>30</v>
      </c>
      <c r="T74" t="e">
        <f t="shared" si="75"/>
        <v>#VALUE!</v>
      </c>
      <c r="U74" t="s">
        <v>30</v>
      </c>
      <c r="V74" t="e">
        <f t="shared" si="76"/>
        <v>#VALUE!</v>
      </c>
      <c r="W74" t="s">
        <v>30</v>
      </c>
      <c r="X74" t="e">
        <f t="shared" si="77"/>
        <v>#VALUE!</v>
      </c>
      <c r="Y74" t="s">
        <v>30</v>
      </c>
      <c r="Z74" t="e">
        <f t="shared" si="78"/>
        <v>#VALUE!</v>
      </c>
      <c r="AA74">
        <v>2</v>
      </c>
      <c r="AB74">
        <f t="shared" si="79"/>
        <v>2213.16193551532</v>
      </c>
      <c r="AC74" t="s">
        <v>30</v>
      </c>
      <c r="AD74" t="e">
        <f t="shared" si="80"/>
        <v>#VALUE!</v>
      </c>
      <c r="AE74" t="s">
        <v>30</v>
      </c>
      <c r="AF74" t="e">
        <f t="shared" si="81"/>
        <v>#VALUE!</v>
      </c>
      <c r="AG74" t="s">
        <v>30</v>
      </c>
      <c r="AH74" t="e">
        <f t="shared" si="82"/>
        <v>#VALUE!</v>
      </c>
      <c r="AI74" t="s">
        <v>30</v>
      </c>
      <c r="AJ74" t="e">
        <f t="shared" si="83"/>
        <v>#VALUE!</v>
      </c>
      <c r="AK74" t="s">
        <v>30</v>
      </c>
      <c r="AL74" t="e">
        <f t="shared" si="84"/>
        <v>#VALUE!</v>
      </c>
      <c r="AM74" t="s">
        <v>30</v>
      </c>
      <c r="AN74" t="e">
        <f t="shared" si="85"/>
        <v>#VALUE!</v>
      </c>
      <c r="AO74" t="s">
        <v>30</v>
      </c>
      <c r="AP74" t="e">
        <f t="shared" si="86"/>
        <v>#VALUE!</v>
      </c>
      <c r="AQ74" t="s">
        <v>30</v>
      </c>
      <c r="AR74" t="e">
        <f t="shared" si="87"/>
        <v>#VALUE!</v>
      </c>
      <c r="AS74" t="s">
        <v>30</v>
      </c>
      <c r="AT74" t="e">
        <f t="shared" si="88"/>
        <v>#VALUE!</v>
      </c>
      <c r="AU74" t="s">
        <v>30</v>
      </c>
      <c r="AV74" t="e">
        <f t="shared" si="89"/>
        <v>#VALUE!</v>
      </c>
      <c r="AW74" t="s">
        <v>30</v>
      </c>
      <c r="AX74" t="e">
        <f t="shared" si="90"/>
        <v>#VALUE!</v>
      </c>
      <c r="AY74" t="s">
        <v>30</v>
      </c>
      <c r="AZ74" t="e">
        <f t="shared" si="91"/>
        <v>#VALUE!</v>
      </c>
      <c r="BA74" t="s">
        <v>30</v>
      </c>
      <c r="BB74" t="e">
        <f t="shared" si="92"/>
        <v>#VALUE!</v>
      </c>
      <c r="BC74" t="s">
        <v>30</v>
      </c>
      <c r="BD74" t="e">
        <f t="shared" si="93"/>
        <v>#VALUE!</v>
      </c>
      <c r="BE74" t="s">
        <v>30</v>
      </c>
      <c r="BF74" t="e">
        <f t="shared" si="94"/>
        <v>#VALUE!</v>
      </c>
      <c r="BG74" t="s">
        <v>30</v>
      </c>
      <c r="BH74" t="e">
        <f t="shared" si="95"/>
        <v>#VALUE!</v>
      </c>
      <c r="BI74" t="s">
        <v>30</v>
      </c>
      <c r="BJ74" t="e">
        <f t="shared" si="96"/>
        <v>#VALUE!</v>
      </c>
      <c r="BK74" t="s">
        <v>30</v>
      </c>
      <c r="BL74" t="e">
        <f t="shared" si="97"/>
        <v>#VALUE!</v>
      </c>
      <c r="BM74" t="s">
        <v>30</v>
      </c>
      <c r="BN74" t="e">
        <f t="shared" si="98"/>
        <v>#VALUE!</v>
      </c>
      <c r="BO74" t="s">
        <v>30</v>
      </c>
      <c r="BP74" t="e">
        <f t="shared" si="99"/>
        <v>#VALUE!</v>
      </c>
      <c r="BQ74" t="s">
        <v>30</v>
      </c>
      <c r="BR74" t="e">
        <f t="shared" si="100"/>
        <v>#VALUE!</v>
      </c>
      <c r="BS74" t="s">
        <v>30</v>
      </c>
      <c r="BT74" t="e">
        <f t="shared" si="101"/>
        <v>#VALUE!</v>
      </c>
      <c r="BU74" t="s">
        <v>30</v>
      </c>
      <c r="BV74" t="e">
        <f t="shared" si="102"/>
        <v>#VALUE!</v>
      </c>
      <c r="BW74" t="s">
        <v>30</v>
      </c>
      <c r="BX74" t="e">
        <f t="shared" si="103"/>
        <v>#VALUE!</v>
      </c>
    </row>
    <row r="75" spans="1:76">
      <c r="A75" s="108"/>
      <c r="B75" s="12" t="s">
        <v>110</v>
      </c>
      <c r="C75" s="16" t="s">
        <v>29</v>
      </c>
      <c r="D75" s="22">
        <v>18.8088182687687</v>
      </c>
      <c r="E75" s="103">
        <v>18.8088182687687</v>
      </c>
      <c r="F75" s="23">
        <v>1106.58096775766</v>
      </c>
      <c r="G75" t="s">
        <v>30</v>
      </c>
      <c r="H75" t="e">
        <f t="shared" si="71"/>
        <v>#VALUE!</v>
      </c>
      <c r="I75" t="s">
        <v>30</v>
      </c>
      <c r="J75" t="e">
        <f t="shared" si="70"/>
        <v>#VALUE!</v>
      </c>
      <c r="K75" t="s">
        <v>30</v>
      </c>
      <c r="L75" t="e">
        <f t="shared" si="72"/>
        <v>#VALUE!</v>
      </c>
      <c r="M75" t="s">
        <v>30</v>
      </c>
      <c r="N75" t="e">
        <f t="shared" si="38"/>
        <v>#VALUE!</v>
      </c>
      <c r="O75" t="s">
        <v>30</v>
      </c>
      <c r="P75" t="e">
        <f t="shared" si="73"/>
        <v>#VALUE!</v>
      </c>
      <c r="Q75" t="s">
        <v>30</v>
      </c>
      <c r="R75" t="e">
        <f t="shared" si="74"/>
        <v>#VALUE!</v>
      </c>
      <c r="S75" t="s">
        <v>30</v>
      </c>
      <c r="T75" t="e">
        <f t="shared" si="75"/>
        <v>#VALUE!</v>
      </c>
      <c r="U75" t="s">
        <v>30</v>
      </c>
      <c r="V75" t="e">
        <f t="shared" si="76"/>
        <v>#VALUE!</v>
      </c>
      <c r="W75" t="s">
        <v>30</v>
      </c>
      <c r="X75" t="e">
        <f t="shared" si="77"/>
        <v>#VALUE!</v>
      </c>
      <c r="Y75" t="s">
        <v>30</v>
      </c>
      <c r="Z75" t="e">
        <f t="shared" si="78"/>
        <v>#VALUE!</v>
      </c>
      <c r="AA75" t="s">
        <v>30</v>
      </c>
      <c r="AB75" t="e">
        <f t="shared" si="79"/>
        <v>#VALUE!</v>
      </c>
      <c r="AC75" t="s">
        <v>30</v>
      </c>
      <c r="AD75" t="e">
        <f t="shared" si="80"/>
        <v>#VALUE!</v>
      </c>
      <c r="AE75" t="s">
        <v>30</v>
      </c>
      <c r="AF75" t="e">
        <f t="shared" si="81"/>
        <v>#VALUE!</v>
      </c>
      <c r="AG75" t="s">
        <v>30</v>
      </c>
      <c r="AH75" t="e">
        <f t="shared" si="82"/>
        <v>#VALUE!</v>
      </c>
      <c r="AI75" t="s">
        <v>30</v>
      </c>
      <c r="AJ75" t="e">
        <f t="shared" si="83"/>
        <v>#VALUE!</v>
      </c>
      <c r="AK75" t="s">
        <v>30</v>
      </c>
      <c r="AL75" t="e">
        <f t="shared" si="84"/>
        <v>#VALUE!</v>
      </c>
      <c r="AM75" t="s">
        <v>30</v>
      </c>
      <c r="AN75" t="e">
        <f t="shared" si="85"/>
        <v>#VALUE!</v>
      </c>
      <c r="AO75" t="s">
        <v>30</v>
      </c>
      <c r="AP75" t="e">
        <f t="shared" si="86"/>
        <v>#VALUE!</v>
      </c>
      <c r="AQ75">
        <v>4</v>
      </c>
      <c r="AR75">
        <f t="shared" si="87"/>
        <v>4426.32387103064</v>
      </c>
      <c r="AS75" t="s">
        <v>30</v>
      </c>
      <c r="AT75" t="e">
        <f t="shared" si="88"/>
        <v>#VALUE!</v>
      </c>
      <c r="AU75" t="s">
        <v>30</v>
      </c>
      <c r="AV75" t="e">
        <f t="shared" si="89"/>
        <v>#VALUE!</v>
      </c>
      <c r="AW75">
        <v>10</v>
      </c>
      <c r="AX75">
        <f t="shared" si="90"/>
        <v>11065.8096775766</v>
      </c>
      <c r="AY75" t="s">
        <v>30</v>
      </c>
      <c r="AZ75" t="e">
        <f t="shared" si="91"/>
        <v>#VALUE!</v>
      </c>
      <c r="BA75">
        <v>10</v>
      </c>
      <c r="BB75">
        <f t="shared" si="92"/>
        <v>11065.8096775766</v>
      </c>
      <c r="BC75" t="s">
        <v>30</v>
      </c>
      <c r="BD75" t="e">
        <f t="shared" si="93"/>
        <v>#VALUE!</v>
      </c>
      <c r="BE75" t="s">
        <v>30</v>
      </c>
      <c r="BF75" t="e">
        <f t="shared" si="94"/>
        <v>#VALUE!</v>
      </c>
      <c r="BG75" t="s">
        <v>30</v>
      </c>
      <c r="BH75" t="e">
        <f t="shared" si="95"/>
        <v>#VALUE!</v>
      </c>
      <c r="BI75" t="s">
        <v>30</v>
      </c>
      <c r="BJ75" t="e">
        <f t="shared" si="96"/>
        <v>#VALUE!</v>
      </c>
      <c r="BK75" t="s">
        <v>30</v>
      </c>
      <c r="BL75" t="e">
        <f t="shared" si="97"/>
        <v>#VALUE!</v>
      </c>
      <c r="BM75">
        <v>2</v>
      </c>
      <c r="BN75">
        <f t="shared" si="98"/>
        <v>2213.16193551532</v>
      </c>
      <c r="BO75">
        <v>2</v>
      </c>
      <c r="BP75">
        <f t="shared" si="99"/>
        <v>2213.16193551532</v>
      </c>
      <c r="BQ75">
        <v>4</v>
      </c>
      <c r="BR75">
        <f t="shared" si="100"/>
        <v>4426.32387103064</v>
      </c>
      <c r="BS75">
        <v>6</v>
      </c>
      <c r="BT75">
        <f t="shared" si="101"/>
        <v>6639.48580654596</v>
      </c>
      <c r="BU75" t="s">
        <v>30</v>
      </c>
      <c r="BV75" t="e">
        <f t="shared" si="102"/>
        <v>#VALUE!</v>
      </c>
      <c r="BW75" t="s">
        <v>30</v>
      </c>
      <c r="BX75" t="e">
        <f t="shared" si="103"/>
        <v>#VALUE!</v>
      </c>
    </row>
    <row r="76" spans="1:76">
      <c r="A76" s="108"/>
      <c r="B76" s="12" t="s">
        <v>111</v>
      </c>
      <c r="C76" s="16" t="s">
        <v>29</v>
      </c>
      <c r="D76" s="22">
        <v>18.8088182687687</v>
      </c>
      <c r="E76" s="103">
        <v>18.8088182687687</v>
      </c>
      <c r="F76" s="23">
        <v>1106.58096775766</v>
      </c>
      <c r="G76">
        <v>2</v>
      </c>
      <c r="H76">
        <f t="shared" si="71"/>
        <v>2213.16193551532</v>
      </c>
      <c r="I76">
        <v>2</v>
      </c>
      <c r="J76">
        <f t="shared" si="70"/>
        <v>2213.16193551532</v>
      </c>
      <c r="K76">
        <v>8</v>
      </c>
      <c r="L76">
        <f t="shared" si="72"/>
        <v>8852.64774206128</v>
      </c>
      <c r="M76">
        <v>12</v>
      </c>
      <c r="N76">
        <f t="shared" ref="N76:N107" si="104">M76*F76</f>
        <v>13278.9716130919</v>
      </c>
      <c r="O76">
        <v>8</v>
      </c>
      <c r="P76">
        <f t="shared" si="73"/>
        <v>8852.64774206128</v>
      </c>
      <c r="Q76">
        <v>2</v>
      </c>
      <c r="R76">
        <f t="shared" si="74"/>
        <v>2213.16193551532</v>
      </c>
      <c r="S76" t="s">
        <v>30</v>
      </c>
      <c r="T76" t="e">
        <f t="shared" si="75"/>
        <v>#VALUE!</v>
      </c>
      <c r="U76" t="s">
        <v>30</v>
      </c>
      <c r="V76" t="e">
        <f t="shared" si="76"/>
        <v>#VALUE!</v>
      </c>
      <c r="W76" t="s">
        <v>30</v>
      </c>
      <c r="X76" t="e">
        <f t="shared" si="77"/>
        <v>#VALUE!</v>
      </c>
      <c r="Y76">
        <v>18</v>
      </c>
      <c r="Z76">
        <f t="shared" si="78"/>
        <v>19918.4574196379</v>
      </c>
      <c r="AA76" t="s">
        <v>30</v>
      </c>
      <c r="AB76" t="e">
        <f t="shared" si="79"/>
        <v>#VALUE!</v>
      </c>
      <c r="AC76" t="s">
        <v>30</v>
      </c>
      <c r="AD76" t="e">
        <f t="shared" si="80"/>
        <v>#VALUE!</v>
      </c>
      <c r="AE76">
        <v>2</v>
      </c>
      <c r="AF76">
        <f t="shared" si="81"/>
        <v>2213.16193551532</v>
      </c>
      <c r="AG76">
        <v>2</v>
      </c>
      <c r="AH76">
        <f t="shared" si="82"/>
        <v>2213.16193551532</v>
      </c>
      <c r="AI76" t="s">
        <v>30</v>
      </c>
      <c r="AJ76" t="e">
        <f t="shared" si="83"/>
        <v>#VALUE!</v>
      </c>
      <c r="AK76" t="s">
        <v>30</v>
      </c>
      <c r="AL76" t="e">
        <f t="shared" si="84"/>
        <v>#VALUE!</v>
      </c>
      <c r="AM76">
        <v>2</v>
      </c>
      <c r="AN76">
        <f t="shared" si="85"/>
        <v>2213.16193551532</v>
      </c>
      <c r="AO76">
        <v>2</v>
      </c>
      <c r="AP76">
        <f t="shared" si="86"/>
        <v>2213.16193551532</v>
      </c>
      <c r="AQ76">
        <v>2</v>
      </c>
      <c r="AR76">
        <f t="shared" si="87"/>
        <v>2213.16193551532</v>
      </c>
      <c r="AS76" t="s">
        <v>30</v>
      </c>
      <c r="AT76" t="e">
        <f t="shared" si="88"/>
        <v>#VALUE!</v>
      </c>
      <c r="AU76" t="s">
        <v>30</v>
      </c>
      <c r="AV76" t="e">
        <f t="shared" si="89"/>
        <v>#VALUE!</v>
      </c>
      <c r="AW76" t="s">
        <v>30</v>
      </c>
      <c r="AX76" t="e">
        <f t="shared" si="90"/>
        <v>#VALUE!</v>
      </c>
      <c r="AY76" t="s">
        <v>30</v>
      </c>
      <c r="AZ76" t="e">
        <f t="shared" si="91"/>
        <v>#VALUE!</v>
      </c>
      <c r="BA76" t="s">
        <v>30</v>
      </c>
      <c r="BB76" t="e">
        <f t="shared" si="92"/>
        <v>#VALUE!</v>
      </c>
      <c r="BC76" t="s">
        <v>30</v>
      </c>
      <c r="BD76" t="e">
        <f t="shared" si="93"/>
        <v>#VALUE!</v>
      </c>
      <c r="BE76">
        <v>2</v>
      </c>
      <c r="BF76">
        <f t="shared" si="94"/>
        <v>2213.16193551532</v>
      </c>
      <c r="BG76" t="s">
        <v>30</v>
      </c>
      <c r="BH76" t="e">
        <f t="shared" si="95"/>
        <v>#VALUE!</v>
      </c>
      <c r="BI76" t="s">
        <v>30</v>
      </c>
      <c r="BJ76" t="e">
        <f t="shared" si="96"/>
        <v>#VALUE!</v>
      </c>
      <c r="BK76" t="s">
        <v>30</v>
      </c>
      <c r="BL76" t="e">
        <f t="shared" si="97"/>
        <v>#VALUE!</v>
      </c>
      <c r="BM76" t="s">
        <v>30</v>
      </c>
      <c r="BN76" t="e">
        <f t="shared" si="98"/>
        <v>#VALUE!</v>
      </c>
      <c r="BO76" t="s">
        <v>30</v>
      </c>
      <c r="BP76" t="e">
        <f t="shared" si="99"/>
        <v>#VALUE!</v>
      </c>
      <c r="BQ76" t="s">
        <v>30</v>
      </c>
      <c r="BR76" t="e">
        <f t="shared" si="100"/>
        <v>#VALUE!</v>
      </c>
      <c r="BS76" t="s">
        <v>30</v>
      </c>
      <c r="BT76" t="e">
        <f t="shared" si="101"/>
        <v>#VALUE!</v>
      </c>
      <c r="BU76">
        <v>2</v>
      </c>
      <c r="BV76">
        <f t="shared" si="102"/>
        <v>2213.16193551532</v>
      </c>
      <c r="BW76" t="s">
        <v>30</v>
      </c>
      <c r="BX76" t="e">
        <f t="shared" si="103"/>
        <v>#VALUE!</v>
      </c>
    </row>
    <row r="77" spans="1:76">
      <c r="A77" s="108"/>
      <c r="B77" s="12" t="s">
        <v>112</v>
      </c>
      <c r="C77" s="16" t="s">
        <v>29</v>
      </c>
      <c r="D77" s="22">
        <v>18.8088182687687</v>
      </c>
      <c r="E77" s="103">
        <v>18.8088182687687</v>
      </c>
      <c r="F77" s="23">
        <v>1106.58096775766</v>
      </c>
      <c r="G77">
        <v>18</v>
      </c>
      <c r="H77">
        <f t="shared" si="71"/>
        <v>19918.4574196379</v>
      </c>
      <c r="I77">
        <v>30</v>
      </c>
      <c r="J77">
        <f t="shared" si="70"/>
        <v>33197.4290327298</v>
      </c>
      <c r="K77">
        <v>10</v>
      </c>
      <c r="L77">
        <f t="shared" si="72"/>
        <v>11065.8096775766</v>
      </c>
      <c r="M77">
        <v>6</v>
      </c>
      <c r="N77">
        <f t="shared" si="104"/>
        <v>6639.48580654596</v>
      </c>
      <c r="O77">
        <v>4</v>
      </c>
      <c r="P77">
        <f t="shared" si="73"/>
        <v>4426.32387103064</v>
      </c>
      <c r="Q77">
        <v>6</v>
      </c>
      <c r="R77">
        <f t="shared" si="74"/>
        <v>6639.48580654596</v>
      </c>
      <c r="S77" t="s">
        <v>30</v>
      </c>
      <c r="T77" t="e">
        <f t="shared" si="75"/>
        <v>#VALUE!</v>
      </c>
      <c r="U77" t="s">
        <v>30</v>
      </c>
      <c r="V77" t="e">
        <f t="shared" si="76"/>
        <v>#VALUE!</v>
      </c>
      <c r="W77">
        <v>14</v>
      </c>
      <c r="X77">
        <f t="shared" si="77"/>
        <v>15492.1335486072</v>
      </c>
      <c r="Y77">
        <v>4</v>
      </c>
      <c r="Z77">
        <f t="shared" si="78"/>
        <v>4426.32387103064</v>
      </c>
      <c r="AA77">
        <v>6</v>
      </c>
      <c r="AB77">
        <f t="shared" si="79"/>
        <v>6639.48580654596</v>
      </c>
      <c r="AC77">
        <v>2</v>
      </c>
      <c r="AD77">
        <f t="shared" si="80"/>
        <v>2213.16193551532</v>
      </c>
      <c r="AE77" t="s">
        <v>30</v>
      </c>
      <c r="AF77" t="e">
        <f t="shared" si="81"/>
        <v>#VALUE!</v>
      </c>
      <c r="AG77" t="s">
        <v>30</v>
      </c>
      <c r="AH77" t="e">
        <f t="shared" si="82"/>
        <v>#VALUE!</v>
      </c>
      <c r="AI77">
        <v>6</v>
      </c>
      <c r="AJ77">
        <f t="shared" si="83"/>
        <v>6639.48580654596</v>
      </c>
      <c r="AK77" t="s">
        <v>30</v>
      </c>
      <c r="AL77" t="e">
        <f t="shared" si="84"/>
        <v>#VALUE!</v>
      </c>
      <c r="AM77" t="s">
        <v>30</v>
      </c>
      <c r="AN77" t="e">
        <f t="shared" si="85"/>
        <v>#VALUE!</v>
      </c>
      <c r="AO77">
        <v>4</v>
      </c>
      <c r="AP77">
        <f t="shared" si="86"/>
        <v>4426.32387103064</v>
      </c>
      <c r="AQ77" t="s">
        <v>30</v>
      </c>
      <c r="AR77" t="e">
        <f t="shared" si="87"/>
        <v>#VALUE!</v>
      </c>
      <c r="AS77" t="s">
        <v>30</v>
      </c>
      <c r="AT77" t="e">
        <f t="shared" si="88"/>
        <v>#VALUE!</v>
      </c>
      <c r="AU77" t="s">
        <v>30</v>
      </c>
      <c r="AV77" t="e">
        <f t="shared" si="89"/>
        <v>#VALUE!</v>
      </c>
      <c r="AW77">
        <v>48</v>
      </c>
      <c r="AX77">
        <f t="shared" si="90"/>
        <v>53115.8864523677</v>
      </c>
      <c r="AY77">
        <v>10</v>
      </c>
      <c r="AZ77">
        <f t="shared" si="91"/>
        <v>11065.8096775766</v>
      </c>
      <c r="BA77">
        <v>40</v>
      </c>
      <c r="BB77">
        <f t="shared" si="92"/>
        <v>44263.2387103064</v>
      </c>
      <c r="BC77">
        <v>4</v>
      </c>
      <c r="BD77">
        <f t="shared" si="93"/>
        <v>4426.32387103064</v>
      </c>
      <c r="BE77" t="s">
        <v>30</v>
      </c>
      <c r="BF77" t="e">
        <f t="shared" si="94"/>
        <v>#VALUE!</v>
      </c>
      <c r="BG77" t="s">
        <v>30</v>
      </c>
      <c r="BH77" t="e">
        <f t="shared" si="95"/>
        <v>#VALUE!</v>
      </c>
      <c r="BI77" t="s">
        <v>30</v>
      </c>
      <c r="BJ77" t="e">
        <f t="shared" si="96"/>
        <v>#VALUE!</v>
      </c>
      <c r="BK77">
        <v>16</v>
      </c>
      <c r="BL77">
        <f t="shared" si="97"/>
        <v>17705.2954841226</v>
      </c>
      <c r="BM77">
        <v>8</v>
      </c>
      <c r="BN77">
        <f t="shared" si="98"/>
        <v>8852.64774206128</v>
      </c>
      <c r="BO77">
        <v>4</v>
      </c>
      <c r="BP77">
        <f t="shared" si="99"/>
        <v>4426.32387103064</v>
      </c>
      <c r="BQ77">
        <v>4</v>
      </c>
      <c r="BR77">
        <f t="shared" si="100"/>
        <v>4426.32387103064</v>
      </c>
      <c r="BS77">
        <v>2</v>
      </c>
      <c r="BT77">
        <f t="shared" si="101"/>
        <v>2213.16193551532</v>
      </c>
      <c r="BU77">
        <v>2</v>
      </c>
      <c r="BV77">
        <f t="shared" si="102"/>
        <v>2213.16193551532</v>
      </c>
      <c r="BW77" t="s">
        <v>30</v>
      </c>
      <c r="BX77" t="e">
        <f t="shared" si="103"/>
        <v>#VALUE!</v>
      </c>
    </row>
    <row r="78" spans="1:76">
      <c r="A78" s="108"/>
      <c r="B78" s="12" t="s">
        <v>113</v>
      </c>
      <c r="C78" s="16" t="s">
        <v>29</v>
      </c>
      <c r="D78" s="22">
        <v>18.8088182687687</v>
      </c>
      <c r="E78" s="103">
        <v>18.8088182687687</v>
      </c>
      <c r="F78" s="23">
        <v>1106.58096775766</v>
      </c>
      <c r="G78" t="s">
        <v>30</v>
      </c>
      <c r="H78" t="e">
        <f t="shared" si="71"/>
        <v>#VALUE!</v>
      </c>
      <c r="I78">
        <v>4</v>
      </c>
      <c r="J78">
        <f t="shared" si="70"/>
        <v>4426.32387103064</v>
      </c>
      <c r="K78" t="s">
        <v>30</v>
      </c>
      <c r="L78" t="e">
        <f t="shared" si="72"/>
        <v>#VALUE!</v>
      </c>
      <c r="M78" t="s">
        <v>30</v>
      </c>
      <c r="N78" t="e">
        <f t="shared" si="104"/>
        <v>#VALUE!</v>
      </c>
      <c r="O78" t="s">
        <v>30</v>
      </c>
      <c r="P78" t="e">
        <f t="shared" si="73"/>
        <v>#VALUE!</v>
      </c>
      <c r="Q78" t="s">
        <v>30</v>
      </c>
      <c r="R78" t="e">
        <f t="shared" si="74"/>
        <v>#VALUE!</v>
      </c>
      <c r="S78" t="s">
        <v>30</v>
      </c>
      <c r="T78" t="e">
        <f t="shared" si="75"/>
        <v>#VALUE!</v>
      </c>
      <c r="U78" t="s">
        <v>30</v>
      </c>
      <c r="V78" t="e">
        <f t="shared" si="76"/>
        <v>#VALUE!</v>
      </c>
      <c r="W78" t="s">
        <v>30</v>
      </c>
      <c r="X78" t="e">
        <f t="shared" si="77"/>
        <v>#VALUE!</v>
      </c>
      <c r="Y78" t="s">
        <v>30</v>
      </c>
      <c r="Z78" t="e">
        <f t="shared" si="78"/>
        <v>#VALUE!</v>
      </c>
      <c r="AA78" t="s">
        <v>30</v>
      </c>
      <c r="AB78" t="e">
        <f t="shared" si="79"/>
        <v>#VALUE!</v>
      </c>
      <c r="AC78" t="s">
        <v>30</v>
      </c>
      <c r="AD78" t="e">
        <f t="shared" si="80"/>
        <v>#VALUE!</v>
      </c>
      <c r="AE78" t="s">
        <v>30</v>
      </c>
      <c r="AF78" t="e">
        <f t="shared" si="81"/>
        <v>#VALUE!</v>
      </c>
      <c r="AG78" t="s">
        <v>30</v>
      </c>
      <c r="AH78" t="e">
        <f t="shared" si="82"/>
        <v>#VALUE!</v>
      </c>
      <c r="AI78" t="s">
        <v>30</v>
      </c>
      <c r="AJ78" t="e">
        <f t="shared" si="83"/>
        <v>#VALUE!</v>
      </c>
      <c r="AK78" t="s">
        <v>30</v>
      </c>
      <c r="AL78" t="e">
        <f t="shared" si="84"/>
        <v>#VALUE!</v>
      </c>
      <c r="AM78" t="s">
        <v>30</v>
      </c>
      <c r="AN78" t="e">
        <f t="shared" si="85"/>
        <v>#VALUE!</v>
      </c>
      <c r="AO78" t="s">
        <v>30</v>
      </c>
      <c r="AP78" t="e">
        <f t="shared" si="86"/>
        <v>#VALUE!</v>
      </c>
      <c r="AQ78" t="s">
        <v>30</v>
      </c>
      <c r="AR78" t="e">
        <f t="shared" si="87"/>
        <v>#VALUE!</v>
      </c>
      <c r="AS78" t="s">
        <v>30</v>
      </c>
      <c r="AT78" t="e">
        <f t="shared" si="88"/>
        <v>#VALUE!</v>
      </c>
      <c r="AU78" t="s">
        <v>30</v>
      </c>
      <c r="AV78" t="e">
        <f t="shared" si="89"/>
        <v>#VALUE!</v>
      </c>
      <c r="AW78" t="s">
        <v>30</v>
      </c>
      <c r="AX78" t="e">
        <f t="shared" si="90"/>
        <v>#VALUE!</v>
      </c>
      <c r="AY78" t="s">
        <v>30</v>
      </c>
      <c r="AZ78" t="e">
        <f t="shared" si="91"/>
        <v>#VALUE!</v>
      </c>
      <c r="BA78" t="s">
        <v>30</v>
      </c>
      <c r="BB78" t="e">
        <f t="shared" si="92"/>
        <v>#VALUE!</v>
      </c>
      <c r="BC78" t="s">
        <v>30</v>
      </c>
      <c r="BD78" t="e">
        <f t="shared" si="93"/>
        <v>#VALUE!</v>
      </c>
      <c r="BE78" t="s">
        <v>30</v>
      </c>
      <c r="BF78" t="e">
        <f t="shared" si="94"/>
        <v>#VALUE!</v>
      </c>
      <c r="BG78" t="s">
        <v>30</v>
      </c>
      <c r="BH78" t="e">
        <f t="shared" si="95"/>
        <v>#VALUE!</v>
      </c>
      <c r="BI78" t="s">
        <v>30</v>
      </c>
      <c r="BJ78" t="e">
        <f t="shared" si="96"/>
        <v>#VALUE!</v>
      </c>
      <c r="BK78" t="s">
        <v>30</v>
      </c>
      <c r="BL78" t="e">
        <f t="shared" si="97"/>
        <v>#VALUE!</v>
      </c>
      <c r="BM78" t="s">
        <v>30</v>
      </c>
      <c r="BN78" t="e">
        <f t="shared" si="98"/>
        <v>#VALUE!</v>
      </c>
      <c r="BO78" t="s">
        <v>30</v>
      </c>
      <c r="BP78" t="e">
        <f t="shared" si="99"/>
        <v>#VALUE!</v>
      </c>
      <c r="BQ78" t="s">
        <v>30</v>
      </c>
      <c r="BR78" t="e">
        <f t="shared" si="100"/>
        <v>#VALUE!</v>
      </c>
      <c r="BS78" t="s">
        <v>30</v>
      </c>
      <c r="BT78" t="e">
        <f t="shared" si="101"/>
        <v>#VALUE!</v>
      </c>
      <c r="BU78">
        <v>2</v>
      </c>
      <c r="BV78">
        <f t="shared" si="102"/>
        <v>2213.16193551532</v>
      </c>
      <c r="BW78" t="s">
        <v>30</v>
      </c>
      <c r="BX78" t="e">
        <f t="shared" si="103"/>
        <v>#VALUE!</v>
      </c>
    </row>
    <row r="79" spans="1:76">
      <c r="A79" s="108"/>
      <c r="B79" s="12" t="s">
        <v>114</v>
      </c>
      <c r="C79" s="16" t="s">
        <v>29</v>
      </c>
      <c r="D79" s="22">
        <v>18.8088182687687</v>
      </c>
      <c r="E79" s="103">
        <v>18.8088182687687</v>
      </c>
      <c r="F79" s="23">
        <v>1106.58096775766</v>
      </c>
      <c r="G79">
        <v>2</v>
      </c>
      <c r="H79">
        <f t="shared" si="71"/>
        <v>2213.16193551532</v>
      </c>
      <c r="I79" t="s">
        <v>30</v>
      </c>
      <c r="J79" t="e">
        <f t="shared" si="70"/>
        <v>#VALUE!</v>
      </c>
      <c r="K79" t="s">
        <v>30</v>
      </c>
      <c r="L79" t="e">
        <f t="shared" si="72"/>
        <v>#VALUE!</v>
      </c>
      <c r="M79" t="s">
        <v>30</v>
      </c>
      <c r="N79" t="e">
        <f t="shared" si="104"/>
        <v>#VALUE!</v>
      </c>
      <c r="O79" t="s">
        <v>30</v>
      </c>
      <c r="P79" t="e">
        <f t="shared" si="73"/>
        <v>#VALUE!</v>
      </c>
      <c r="Q79" t="s">
        <v>30</v>
      </c>
      <c r="R79" t="e">
        <f t="shared" si="74"/>
        <v>#VALUE!</v>
      </c>
      <c r="S79" t="s">
        <v>30</v>
      </c>
      <c r="T79" t="e">
        <f t="shared" si="75"/>
        <v>#VALUE!</v>
      </c>
      <c r="U79" t="s">
        <v>30</v>
      </c>
      <c r="V79" t="e">
        <f t="shared" si="76"/>
        <v>#VALUE!</v>
      </c>
      <c r="W79" t="s">
        <v>30</v>
      </c>
      <c r="X79" t="e">
        <f t="shared" si="77"/>
        <v>#VALUE!</v>
      </c>
      <c r="Y79" t="s">
        <v>30</v>
      </c>
      <c r="Z79" t="e">
        <f t="shared" si="78"/>
        <v>#VALUE!</v>
      </c>
      <c r="AA79" t="s">
        <v>30</v>
      </c>
      <c r="AB79" t="e">
        <f t="shared" si="79"/>
        <v>#VALUE!</v>
      </c>
      <c r="AC79" t="s">
        <v>30</v>
      </c>
      <c r="AD79" t="e">
        <f t="shared" si="80"/>
        <v>#VALUE!</v>
      </c>
      <c r="AE79" t="s">
        <v>30</v>
      </c>
      <c r="AF79" t="e">
        <f t="shared" si="81"/>
        <v>#VALUE!</v>
      </c>
      <c r="AG79" t="s">
        <v>30</v>
      </c>
      <c r="AH79" t="e">
        <f t="shared" si="82"/>
        <v>#VALUE!</v>
      </c>
      <c r="AI79">
        <v>4</v>
      </c>
      <c r="AJ79">
        <f t="shared" si="83"/>
        <v>4426.32387103064</v>
      </c>
      <c r="AK79" t="s">
        <v>30</v>
      </c>
      <c r="AL79" t="e">
        <f t="shared" si="84"/>
        <v>#VALUE!</v>
      </c>
      <c r="AM79" t="s">
        <v>30</v>
      </c>
      <c r="AN79" t="e">
        <f t="shared" si="85"/>
        <v>#VALUE!</v>
      </c>
      <c r="AO79" t="s">
        <v>30</v>
      </c>
      <c r="AP79" t="e">
        <f t="shared" si="86"/>
        <v>#VALUE!</v>
      </c>
      <c r="AQ79" t="s">
        <v>30</v>
      </c>
      <c r="AR79" t="e">
        <f t="shared" si="87"/>
        <v>#VALUE!</v>
      </c>
      <c r="AS79" t="s">
        <v>30</v>
      </c>
      <c r="AT79" t="e">
        <f t="shared" si="88"/>
        <v>#VALUE!</v>
      </c>
      <c r="AU79" t="s">
        <v>30</v>
      </c>
      <c r="AV79" t="e">
        <f t="shared" si="89"/>
        <v>#VALUE!</v>
      </c>
      <c r="AW79" t="s">
        <v>30</v>
      </c>
      <c r="AX79" t="e">
        <f t="shared" si="90"/>
        <v>#VALUE!</v>
      </c>
      <c r="AY79" t="s">
        <v>30</v>
      </c>
      <c r="AZ79" t="e">
        <f t="shared" si="91"/>
        <v>#VALUE!</v>
      </c>
      <c r="BA79" t="s">
        <v>30</v>
      </c>
      <c r="BB79" t="e">
        <f t="shared" si="92"/>
        <v>#VALUE!</v>
      </c>
      <c r="BC79">
        <v>6</v>
      </c>
      <c r="BD79">
        <f t="shared" si="93"/>
        <v>6639.48580654596</v>
      </c>
      <c r="BE79" t="s">
        <v>30</v>
      </c>
      <c r="BF79" t="e">
        <f t="shared" si="94"/>
        <v>#VALUE!</v>
      </c>
      <c r="BG79" t="s">
        <v>30</v>
      </c>
      <c r="BH79" t="e">
        <f t="shared" si="95"/>
        <v>#VALUE!</v>
      </c>
      <c r="BI79" t="s">
        <v>30</v>
      </c>
      <c r="BJ79" t="e">
        <f t="shared" si="96"/>
        <v>#VALUE!</v>
      </c>
      <c r="BK79" t="s">
        <v>30</v>
      </c>
      <c r="BL79" t="e">
        <f t="shared" si="97"/>
        <v>#VALUE!</v>
      </c>
      <c r="BM79" t="s">
        <v>30</v>
      </c>
      <c r="BN79" t="e">
        <f t="shared" si="98"/>
        <v>#VALUE!</v>
      </c>
      <c r="BO79">
        <v>2</v>
      </c>
      <c r="BP79">
        <f t="shared" si="99"/>
        <v>2213.16193551532</v>
      </c>
      <c r="BQ79" t="s">
        <v>30</v>
      </c>
      <c r="BR79" t="e">
        <f t="shared" si="100"/>
        <v>#VALUE!</v>
      </c>
      <c r="BS79">
        <v>2</v>
      </c>
      <c r="BT79">
        <f t="shared" si="101"/>
        <v>2213.16193551532</v>
      </c>
      <c r="BU79" t="s">
        <v>30</v>
      </c>
      <c r="BV79" t="e">
        <f t="shared" si="102"/>
        <v>#VALUE!</v>
      </c>
      <c r="BW79" t="s">
        <v>30</v>
      </c>
      <c r="BX79" t="e">
        <f t="shared" si="103"/>
        <v>#VALUE!</v>
      </c>
    </row>
    <row r="80" spans="2:76">
      <c r="B80" s="12" t="s">
        <v>115</v>
      </c>
      <c r="C80" s="16" t="s">
        <v>29</v>
      </c>
      <c r="D80" s="12">
        <v>19.0752311306038</v>
      </c>
      <c r="E80" s="103">
        <v>18.8088182687687</v>
      </c>
      <c r="F80" s="12">
        <v>1142.64182618376</v>
      </c>
      <c r="G80">
        <v>2</v>
      </c>
      <c r="H80">
        <f t="shared" si="71"/>
        <v>2285.28365236752</v>
      </c>
      <c r="I80" t="s">
        <v>30</v>
      </c>
      <c r="J80" t="e">
        <f t="shared" si="70"/>
        <v>#VALUE!</v>
      </c>
      <c r="K80" t="s">
        <v>30</v>
      </c>
      <c r="L80" t="e">
        <f t="shared" si="72"/>
        <v>#VALUE!</v>
      </c>
      <c r="M80" t="s">
        <v>30</v>
      </c>
      <c r="N80" t="e">
        <f t="shared" si="104"/>
        <v>#VALUE!</v>
      </c>
      <c r="O80" t="s">
        <v>30</v>
      </c>
      <c r="P80" t="e">
        <f t="shared" si="73"/>
        <v>#VALUE!</v>
      </c>
      <c r="Q80">
        <v>2</v>
      </c>
      <c r="R80">
        <f t="shared" si="74"/>
        <v>2285.28365236752</v>
      </c>
      <c r="S80" t="s">
        <v>30</v>
      </c>
      <c r="T80" t="e">
        <f t="shared" si="75"/>
        <v>#VALUE!</v>
      </c>
      <c r="U80">
        <v>2</v>
      </c>
      <c r="V80">
        <f t="shared" si="76"/>
        <v>2285.28365236752</v>
      </c>
      <c r="W80" t="s">
        <v>30</v>
      </c>
      <c r="X80" t="e">
        <f t="shared" si="77"/>
        <v>#VALUE!</v>
      </c>
      <c r="Y80" t="s">
        <v>30</v>
      </c>
      <c r="Z80" t="e">
        <f t="shared" si="78"/>
        <v>#VALUE!</v>
      </c>
      <c r="AA80">
        <v>2</v>
      </c>
      <c r="AB80">
        <f t="shared" si="79"/>
        <v>2285.28365236752</v>
      </c>
      <c r="AC80" t="s">
        <v>30</v>
      </c>
      <c r="AD80" t="e">
        <f t="shared" si="80"/>
        <v>#VALUE!</v>
      </c>
      <c r="AE80" t="s">
        <v>30</v>
      </c>
      <c r="AF80" t="e">
        <f t="shared" si="81"/>
        <v>#VALUE!</v>
      </c>
      <c r="AG80" t="s">
        <v>30</v>
      </c>
      <c r="AH80" t="e">
        <f t="shared" si="82"/>
        <v>#VALUE!</v>
      </c>
      <c r="AI80" t="s">
        <v>30</v>
      </c>
      <c r="AJ80" t="e">
        <f t="shared" si="83"/>
        <v>#VALUE!</v>
      </c>
      <c r="AK80" t="s">
        <v>30</v>
      </c>
      <c r="AL80" t="e">
        <f t="shared" si="84"/>
        <v>#VALUE!</v>
      </c>
      <c r="AM80">
        <v>6</v>
      </c>
      <c r="AN80">
        <f t="shared" si="85"/>
        <v>6855.85095710256</v>
      </c>
      <c r="AO80" t="s">
        <v>30</v>
      </c>
      <c r="AP80" t="e">
        <f t="shared" si="86"/>
        <v>#VALUE!</v>
      </c>
      <c r="AQ80" t="s">
        <v>30</v>
      </c>
      <c r="AR80" t="e">
        <f t="shared" si="87"/>
        <v>#VALUE!</v>
      </c>
      <c r="AS80" t="s">
        <v>30</v>
      </c>
      <c r="AT80" t="e">
        <f t="shared" si="88"/>
        <v>#VALUE!</v>
      </c>
      <c r="AU80" t="s">
        <v>30</v>
      </c>
      <c r="AV80" t="e">
        <f t="shared" si="89"/>
        <v>#VALUE!</v>
      </c>
      <c r="AW80" t="s">
        <v>30</v>
      </c>
      <c r="AX80" t="e">
        <f t="shared" si="90"/>
        <v>#VALUE!</v>
      </c>
      <c r="AY80">
        <v>4</v>
      </c>
      <c r="AZ80">
        <f t="shared" si="91"/>
        <v>4570.56730473504</v>
      </c>
      <c r="BA80">
        <v>8</v>
      </c>
      <c r="BB80">
        <f t="shared" si="92"/>
        <v>9141.13460947008</v>
      </c>
      <c r="BC80">
        <v>6</v>
      </c>
      <c r="BD80">
        <f t="shared" si="93"/>
        <v>6855.85095710256</v>
      </c>
      <c r="BE80" t="s">
        <v>30</v>
      </c>
      <c r="BF80" t="e">
        <f t="shared" si="94"/>
        <v>#VALUE!</v>
      </c>
      <c r="BG80" t="s">
        <v>30</v>
      </c>
      <c r="BH80" t="e">
        <f t="shared" si="95"/>
        <v>#VALUE!</v>
      </c>
      <c r="BI80" t="s">
        <v>30</v>
      </c>
      <c r="BJ80" t="e">
        <f t="shared" si="96"/>
        <v>#VALUE!</v>
      </c>
      <c r="BK80">
        <v>2</v>
      </c>
      <c r="BL80">
        <f t="shared" si="97"/>
        <v>2285.28365236752</v>
      </c>
      <c r="BM80" t="s">
        <v>30</v>
      </c>
      <c r="BN80" t="e">
        <f t="shared" si="98"/>
        <v>#VALUE!</v>
      </c>
      <c r="BO80" t="s">
        <v>30</v>
      </c>
      <c r="BP80" t="e">
        <f t="shared" si="99"/>
        <v>#VALUE!</v>
      </c>
      <c r="BQ80">
        <v>2</v>
      </c>
      <c r="BR80">
        <f t="shared" si="100"/>
        <v>2285.28365236752</v>
      </c>
      <c r="BS80">
        <v>2</v>
      </c>
      <c r="BT80">
        <f t="shared" si="101"/>
        <v>2285.28365236752</v>
      </c>
      <c r="BU80" t="s">
        <v>30</v>
      </c>
      <c r="BV80" t="e">
        <f t="shared" si="102"/>
        <v>#VALUE!</v>
      </c>
      <c r="BW80">
        <v>2</v>
      </c>
      <c r="BX80">
        <f t="shared" si="103"/>
        <v>2285.28365236752</v>
      </c>
    </row>
    <row r="81" spans="1:76">
      <c r="A81" s="106" t="s">
        <v>104</v>
      </c>
      <c r="B81" s="12" t="s">
        <v>116</v>
      </c>
      <c r="C81" s="16" t="s">
        <v>29</v>
      </c>
      <c r="D81" s="22">
        <v>18.8088182687687</v>
      </c>
      <c r="E81" s="16">
        <v>19.0752311306038</v>
      </c>
      <c r="F81" s="23">
        <v>1106.58096775766</v>
      </c>
      <c r="G81">
        <v>6</v>
      </c>
      <c r="H81">
        <f t="shared" si="71"/>
        <v>6639.48580654596</v>
      </c>
      <c r="I81">
        <v>14</v>
      </c>
      <c r="J81">
        <f t="shared" si="70"/>
        <v>15492.1335486072</v>
      </c>
      <c r="K81">
        <v>12</v>
      </c>
      <c r="L81">
        <f t="shared" si="72"/>
        <v>13278.9716130919</v>
      </c>
      <c r="M81">
        <v>2</v>
      </c>
      <c r="N81">
        <f t="shared" si="104"/>
        <v>2213.16193551532</v>
      </c>
      <c r="O81" t="s">
        <v>30</v>
      </c>
      <c r="P81" t="e">
        <f t="shared" si="73"/>
        <v>#VALUE!</v>
      </c>
      <c r="Q81" t="s">
        <v>30</v>
      </c>
      <c r="R81" t="e">
        <f t="shared" si="74"/>
        <v>#VALUE!</v>
      </c>
      <c r="S81" t="s">
        <v>30</v>
      </c>
      <c r="T81" t="e">
        <f t="shared" si="75"/>
        <v>#VALUE!</v>
      </c>
      <c r="U81" t="s">
        <v>30</v>
      </c>
      <c r="V81" t="e">
        <f t="shared" si="76"/>
        <v>#VALUE!</v>
      </c>
      <c r="W81">
        <v>6</v>
      </c>
      <c r="X81">
        <f t="shared" si="77"/>
        <v>6639.48580654596</v>
      </c>
      <c r="Y81">
        <v>4</v>
      </c>
      <c r="Z81">
        <f t="shared" si="78"/>
        <v>4426.32387103064</v>
      </c>
      <c r="AA81">
        <v>2</v>
      </c>
      <c r="AB81">
        <f t="shared" si="79"/>
        <v>2213.16193551532</v>
      </c>
      <c r="AC81" t="s">
        <v>30</v>
      </c>
      <c r="AD81" t="e">
        <f t="shared" si="80"/>
        <v>#VALUE!</v>
      </c>
      <c r="AE81" t="s">
        <v>30</v>
      </c>
      <c r="AF81" t="e">
        <f t="shared" si="81"/>
        <v>#VALUE!</v>
      </c>
      <c r="AG81" t="s">
        <v>30</v>
      </c>
      <c r="AH81" t="e">
        <f t="shared" si="82"/>
        <v>#VALUE!</v>
      </c>
      <c r="AI81">
        <v>2</v>
      </c>
      <c r="AJ81">
        <f t="shared" si="83"/>
        <v>2213.16193551532</v>
      </c>
      <c r="AK81" t="s">
        <v>30</v>
      </c>
      <c r="AL81" t="e">
        <f t="shared" si="84"/>
        <v>#VALUE!</v>
      </c>
      <c r="AM81">
        <v>10</v>
      </c>
      <c r="AN81">
        <f t="shared" si="85"/>
        <v>11065.8096775766</v>
      </c>
      <c r="AO81">
        <v>12</v>
      </c>
      <c r="AP81">
        <f t="shared" si="86"/>
        <v>13278.9716130919</v>
      </c>
      <c r="AQ81" t="s">
        <v>30</v>
      </c>
      <c r="AR81" t="e">
        <f t="shared" si="87"/>
        <v>#VALUE!</v>
      </c>
      <c r="AS81" t="s">
        <v>30</v>
      </c>
      <c r="AT81" t="e">
        <f t="shared" si="88"/>
        <v>#VALUE!</v>
      </c>
      <c r="AU81" t="s">
        <v>30</v>
      </c>
      <c r="AV81" t="e">
        <f t="shared" si="89"/>
        <v>#VALUE!</v>
      </c>
      <c r="AW81">
        <v>6</v>
      </c>
      <c r="AX81">
        <f t="shared" si="90"/>
        <v>6639.48580654596</v>
      </c>
      <c r="AY81">
        <v>2</v>
      </c>
      <c r="AZ81">
        <f t="shared" si="91"/>
        <v>2213.16193551532</v>
      </c>
      <c r="BA81">
        <v>6</v>
      </c>
      <c r="BB81">
        <f t="shared" si="92"/>
        <v>6639.48580654596</v>
      </c>
      <c r="BC81">
        <v>2</v>
      </c>
      <c r="BD81">
        <f t="shared" si="93"/>
        <v>2213.16193551532</v>
      </c>
      <c r="BE81">
        <v>2</v>
      </c>
      <c r="BF81">
        <f t="shared" si="94"/>
        <v>2213.16193551532</v>
      </c>
      <c r="BG81" t="s">
        <v>30</v>
      </c>
      <c r="BH81" t="e">
        <f t="shared" si="95"/>
        <v>#VALUE!</v>
      </c>
      <c r="BI81" t="s">
        <v>30</v>
      </c>
      <c r="BJ81" t="e">
        <f t="shared" si="96"/>
        <v>#VALUE!</v>
      </c>
      <c r="BK81">
        <v>4</v>
      </c>
      <c r="BL81">
        <f t="shared" si="97"/>
        <v>4426.32387103064</v>
      </c>
      <c r="BM81">
        <v>4</v>
      </c>
      <c r="BN81">
        <f t="shared" si="98"/>
        <v>4426.32387103064</v>
      </c>
      <c r="BO81">
        <v>2</v>
      </c>
      <c r="BP81">
        <f t="shared" si="99"/>
        <v>2213.16193551532</v>
      </c>
      <c r="BQ81">
        <v>6</v>
      </c>
      <c r="BR81">
        <f t="shared" si="100"/>
        <v>6639.48580654596</v>
      </c>
      <c r="BS81">
        <v>8</v>
      </c>
      <c r="BT81">
        <f t="shared" si="101"/>
        <v>8852.64774206128</v>
      </c>
      <c r="BU81" t="s">
        <v>30</v>
      </c>
      <c r="BV81" t="e">
        <f t="shared" si="102"/>
        <v>#VALUE!</v>
      </c>
      <c r="BW81" t="s">
        <v>30</v>
      </c>
      <c r="BX81" t="e">
        <f t="shared" si="103"/>
        <v>#VALUE!</v>
      </c>
    </row>
    <row r="82" spans="1:76">
      <c r="A82" s="97"/>
      <c r="B82" s="12" t="s">
        <v>117</v>
      </c>
      <c r="C82" s="16" t="s">
        <v>29</v>
      </c>
      <c r="D82" s="22">
        <v>18.8088182687687</v>
      </c>
      <c r="E82" s="103">
        <v>18.8088182687687</v>
      </c>
      <c r="F82" s="23">
        <v>1106.58096775766</v>
      </c>
      <c r="G82">
        <v>2</v>
      </c>
      <c r="H82">
        <f t="shared" si="71"/>
        <v>2213.16193551532</v>
      </c>
      <c r="I82">
        <v>6</v>
      </c>
      <c r="J82">
        <f t="shared" si="70"/>
        <v>6639.48580654596</v>
      </c>
      <c r="K82">
        <v>8</v>
      </c>
      <c r="L82">
        <f t="shared" si="72"/>
        <v>8852.64774206128</v>
      </c>
      <c r="M82" t="s">
        <v>30</v>
      </c>
      <c r="N82" t="e">
        <f t="shared" si="104"/>
        <v>#VALUE!</v>
      </c>
      <c r="O82" t="s">
        <v>30</v>
      </c>
      <c r="P82" t="e">
        <f t="shared" si="73"/>
        <v>#VALUE!</v>
      </c>
      <c r="Q82">
        <v>4</v>
      </c>
      <c r="R82">
        <f t="shared" si="74"/>
        <v>4426.32387103064</v>
      </c>
      <c r="S82" t="s">
        <v>30</v>
      </c>
      <c r="T82" t="e">
        <f t="shared" si="75"/>
        <v>#VALUE!</v>
      </c>
      <c r="U82">
        <v>2</v>
      </c>
      <c r="V82">
        <f t="shared" si="76"/>
        <v>2213.16193551532</v>
      </c>
      <c r="W82">
        <v>8</v>
      </c>
      <c r="X82">
        <f t="shared" si="77"/>
        <v>8852.64774206128</v>
      </c>
      <c r="Y82">
        <v>16</v>
      </c>
      <c r="Z82">
        <f t="shared" si="78"/>
        <v>17705.2954841226</v>
      </c>
      <c r="AA82">
        <v>8</v>
      </c>
      <c r="AB82">
        <f t="shared" si="79"/>
        <v>8852.64774206128</v>
      </c>
      <c r="AC82">
        <v>2</v>
      </c>
      <c r="AD82">
        <f t="shared" si="80"/>
        <v>2213.16193551532</v>
      </c>
      <c r="AE82">
        <v>2</v>
      </c>
      <c r="AF82">
        <f t="shared" si="81"/>
        <v>2213.16193551532</v>
      </c>
      <c r="AG82" t="s">
        <v>30</v>
      </c>
      <c r="AH82" t="e">
        <f t="shared" si="82"/>
        <v>#VALUE!</v>
      </c>
      <c r="AI82" t="s">
        <v>30</v>
      </c>
      <c r="AJ82" t="e">
        <f t="shared" si="83"/>
        <v>#VALUE!</v>
      </c>
      <c r="AK82" t="s">
        <v>30</v>
      </c>
      <c r="AL82" t="e">
        <f t="shared" si="84"/>
        <v>#VALUE!</v>
      </c>
      <c r="AM82" t="s">
        <v>30</v>
      </c>
      <c r="AN82" t="e">
        <f t="shared" si="85"/>
        <v>#VALUE!</v>
      </c>
      <c r="AO82">
        <v>22</v>
      </c>
      <c r="AP82">
        <f t="shared" si="86"/>
        <v>24344.7812906685</v>
      </c>
      <c r="AQ82">
        <v>2</v>
      </c>
      <c r="AR82">
        <f t="shared" si="87"/>
        <v>2213.16193551532</v>
      </c>
      <c r="AS82" t="s">
        <v>30</v>
      </c>
      <c r="AT82" t="e">
        <f t="shared" si="88"/>
        <v>#VALUE!</v>
      </c>
      <c r="AU82" t="s">
        <v>30</v>
      </c>
      <c r="AV82" t="e">
        <f t="shared" si="89"/>
        <v>#VALUE!</v>
      </c>
      <c r="AW82" t="s">
        <v>30</v>
      </c>
      <c r="AX82" t="e">
        <f t="shared" si="90"/>
        <v>#VALUE!</v>
      </c>
      <c r="AY82" t="s">
        <v>30</v>
      </c>
      <c r="AZ82" t="e">
        <f t="shared" si="91"/>
        <v>#VALUE!</v>
      </c>
      <c r="BA82" t="s">
        <v>30</v>
      </c>
      <c r="BB82" t="e">
        <f t="shared" si="92"/>
        <v>#VALUE!</v>
      </c>
      <c r="BC82" t="s">
        <v>30</v>
      </c>
      <c r="BD82" t="e">
        <f t="shared" si="93"/>
        <v>#VALUE!</v>
      </c>
      <c r="BE82" t="s">
        <v>30</v>
      </c>
      <c r="BF82" t="e">
        <f t="shared" si="94"/>
        <v>#VALUE!</v>
      </c>
      <c r="BG82" t="s">
        <v>30</v>
      </c>
      <c r="BH82" t="e">
        <f t="shared" si="95"/>
        <v>#VALUE!</v>
      </c>
      <c r="BI82" t="s">
        <v>30</v>
      </c>
      <c r="BJ82" t="e">
        <f t="shared" si="96"/>
        <v>#VALUE!</v>
      </c>
      <c r="BK82" t="s">
        <v>30</v>
      </c>
      <c r="BL82" t="e">
        <f t="shared" si="97"/>
        <v>#VALUE!</v>
      </c>
      <c r="BM82" t="s">
        <v>30</v>
      </c>
      <c r="BN82" t="e">
        <f t="shared" si="98"/>
        <v>#VALUE!</v>
      </c>
      <c r="BO82" t="s">
        <v>30</v>
      </c>
      <c r="BP82" t="e">
        <f t="shared" si="99"/>
        <v>#VALUE!</v>
      </c>
      <c r="BQ82">
        <v>10</v>
      </c>
      <c r="BR82">
        <f t="shared" si="100"/>
        <v>11065.8096775766</v>
      </c>
      <c r="BS82" t="s">
        <v>30</v>
      </c>
      <c r="BT82" t="e">
        <f t="shared" si="101"/>
        <v>#VALUE!</v>
      </c>
      <c r="BU82">
        <v>6</v>
      </c>
      <c r="BV82">
        <f t="shared" si="102"/>
        <v>6639.48580654596</v>
      </c>
      <c r="BW82" t="s">
        <v>30</v>
      </c>
      <c r="BX82" t="e">
        <f t="shared" si="103"/>
        <v>#VALUE!</v>
      </c>
    </row>
    <row r="83" spans="1:76">
      <c r="A83" s="97"/>
      <c r="B83" s="12" t="s">
        <v>118</v>
      </c>
      <c r="C83" s="16" t="s">
        <v>29</v>
      </c>
      <c r="D83" s="22">
        <v>18.8088182687687</v>
      </c>
      <c r="E83" s="103">
        <v>18.8088182687687</v>
      </c>
      <c r="F83" s="23">
        <v>1106.58096775766</v>
      </c>
      <c r="G83">
        <v>22</v>
      </c>
      <c r="H83">
        <f t="shared" si="71"/>
        <v>24344.7812906685</v>
      </c>
      <c r="I83">
        <v>16</v>
      </c>
      <c r="J83">
        <f t="shared" si="70"/>
        <v>17705.2954841226</v>
      </c>
      <c r="K83">
        <v>4</v>
      </c>
      <c r="L83">
        <f t="shared" si="72"/>
        <v>4426.32387103064</v>
      </c>
      <c r="M83">
        <v>4</v>
      </c>
      <c r="N83">
        <f t="shared" si="104"/>
        <v>4426.32387103064</v>
      </c>
      <c r="O83">
        <v>2</v>
      </c>
      <c r="P83">
        <f t="shared" si="73"/>
        <v>2213.16193551532</v>
      </c>
      <c r="Q83">
        <v>4</v>
      </c>
      <c r="R83">
        <f t="shared" si="74"/>
        <v>4426.32387103064</v>
      </c>
      <c r="S83" t="s">
        <v>30</v>
      </c>
      <c r="T83" t="e">
        <f t="shared" si="75"/>
        <v>#VALUE!</v>
      </c>
      <c r="U83" t="s">
        <v>30</v>
      </c>
      <c r="V83" t="e">
        <f t="shared" si="76"/>
        <v>#VALUE!</v>
      </c>
      <c r="W83">
        <v>18</v>
      </c>
      <c r="X83">
        <f t="shared" si="77"/>
        <v>19918.4574196379</v>
      </c>
      <c r="Y83">
        <v>6</v>
      </c>
      <c r="Z83">
        <f t="shared" si="78"/>
        <v>6639.48580654596</v>
      </c>
      <c r="AA83">
        <v>6</v>
      </c>
      <c r="AB83">
        <f t="shared" si="79"/>
        <v>6639.48580654596</v>
      </c>
      <c r="AC83">
        <v>6</v>
      </c>
      <c r="AD83">
        <f t="shared" si="80"/>
        <v>6639.48580654596</v>
      </c>
      <c r="AE83">
        <v>6</v>
      </c>
      <c r="AF83">
        <f t="shared" si="81"/>
        <v>6639.48580654596</v>
      </c>
      <c r="AG83" t="s">
        <v>30</v>
      </c>
      <c r="AH83" t="e">
        <f t="shared" si="82"/>
        <v>#VALUE!</v>
      </c>
      <c r="AI83">
        <v>4</v>
      </c>
      <c r="AJ83">
        <f t="shared" si="83"/>
        <v>4426.32387103064</v>
      </c>
      <c r="AK83" t="s">
        <v>30</v>
      </c>
      <c r="AL83" t="e">
        <f t="shared" si="84"/>
        <v>#VALUE!</v>
      </c>
      <c r="AM83" t="s">
        <v>30</v>
      </c>
      <c r="AN83" t="e">
        <f t="shared" si="85"/>
        <v>#VALUE!</v>
      </c>
      <c r="AO83">
        <v>36</v>
      </c>
      <c r="AP83">
        <f t="shared" si="86"/>
        <v>39836.9148392758</v>
      </c>
      <c r="AQ83">
        <v>6</v>
      </c>
      <c r="AR83">
        <f t="shared" si="87"/>
        <v>6639.48580654596</v>
      </c>
      <c r="AS83" t="s">
        <v>30</v>
      </c>
      <c r="AT83" t="e">
        <f t="shared" si="88"/>
        <v>#VALUE!</v>
      </c>
      <c r="AU83" t="s">
        <v>30</v>
      </c>
      <c r="AV83" t="e">
        <f t="shared" si="89"/>
        <v>#VALUE!</v>
      </c>
      <c r="AW83">
        <v>14</v>
      </c>
      <c r="AX83">
        <f t="shared" si="90"/>
        <v>15492.1335486072</v>
      </c>
      <c r="AY83">
        <v>6</v>
      </c>
      <c r="AZ83">
        <f t="shared" si="91"/>
        <v>6639.48580654596</v>
      </c>
      <c r="BA83">
        <v>18</v>
      </c>
      <c r="BB83">
        <f t="shared" si="92"/>
        <v>19918.4574196379</v>
      </c>
      <c r="BC83">
        <v>6</v>
      </c>
      <c r="BD83">
        <f t="shared" si="93"/>
        <v>6639.48580654596</v>
      </c>
      <c r="BE83">
        <v>2</v>
      </c>
      <c r="BF83">
        <f t="shared" si="94"/>
        <v>2213.16193551532</v>
      </c>
      <c r="BG83" t="s">
        <v>30</v>
      </c>
      <c r="BH83" t="e">
        <f t="shared" si="95"/>
        <v>#VALUE!</v>
      </c>
      <c r="BI83" t="s">
        <v>30</v>
      </c>
      <c r="BJ83" t="e">
        <f t="shared" si="96"/>
        <v>#VALUE!</v>
      </c>
      <c r="BK83">
        <v>6</v>
      </c>
      <c r="BL83">
        <f t="shared" si="97"/>
        <v>6639.48580654596</v>
      </c>
      <c r="BM83">
        <v>4</v>
      </c>
      <c r="BN83">
        <f t="shared" si="98"/>
        <v>4426.32387103064</v>
      </c>
      <c r="BO83">
        <v>6</v>
      </c>
      <c r="BP83">
        <f t="shared" si="99"/>
        <v>6639.48580654596</v>
      </c>
      <c r="BQ83">
        <v>4</v>
      </c>
      <c r="BR83">
        <f t="shared" si="100"/>
        <v>4426.32387103064</v>
      </c>
      <c r="BS83" t="s">
        <v>30</v>
      </c>
      <c r="BT83" t="e">
        <f t="shared" si="101"/>
        <v>#VALUE!</v>
      </c>
      <c r="BU83" t="s">
        <v>30</v>
      </c>
      <c r="BV83" t="e">
        <f t="shared" si="102"/>
        <v>#VALUE!</v>
      </c>
      <c r="BW83" t="s">
        <v>30</v>
      </c>
      <c r="BX83" t="e">
        <f t="shared" si="103"/>
        <v>#VALUE!</v>
      </c>
    </row>
    <row r="84" spans="2:76">
      <c r="B84" s="29" t="s">
        <v>119</v>
      </c>
      <c r="C84" s="16" t="s">
        <v>29</v>
      </c>
      <c r="D84" s="22">
        <v>18.8088182687687</v>
      </c>
      <c r="E84" s="103">
        <v>18.8088182687687</v>
      </c>
      <c r="F84" s="23">
        <v>1106.58096775766</v>
      </c>
      <c r="G84">
        <v>14</v>
      </c>
      <c r="H84">
        <f t="shared" si="71"/>
        <v>15492.1335486072</v>
      </c>
      <c r="I84" t="s">
        <v>30</v>
      </c>
      <c r="J84" t="e">
        <f t="shared" si="70"/>
        <v>#VALUE!</v>
      </c>
      <c r="K84" t="s">
        <v>30</v>
      </c>
      <c r="L84" t="e">
        <f t="shared" si="72"/>
        <v>#VALUE!</v>
      </c>
      <c r="M84" t="s">
        <v>30</v>
      </c>
      <c r="N84" t="e">
        <f t="shared" si="104"/>
        <v>#VALUE!</v>
      </c>
      <c r="O84" t="s">
        <v>30</v>
      </c>
      <c r="P84" t="e">
        <f t="shared" si="73"/>
        <v>#VALUE!</v>
      </c>
      <c r="Q84">
        <v>2</v>
      </c>
      <c r="R84">
        <f t="shared" si="74"/>
        <v>2213.16193551532</v>
      </c>
      <c r="S84" t="s">
        <v>30</v>
      </c>
      <c r="T84" t="e">
        <f t="shared" si="75"/>
        <v>#VALUE!</v>
      </c>
      <c r="U84">
        <v>2</v>
      </c>
      <c r="V84">
        <f t="shared" si="76"/>
        <v>2213.16193551532</v>
      </c>
      <c r="W84">
        <v>8</v>
      </c>
      <c r="X84">
        <f t="shared" si="77"/>
        <v>8852.64774206128</v>
      </c>
      <c r="Y84" t="s">
        <v>30</v>
      </c>
      <c r="Z84" t="e">
        <f t="shared" si="78"/>
        <v>#VALUE!</v>
      </c>
      <c r="AA84" t="s">
        <v>30</v>
      </c>
      <c r="AB84" t="e">
        <f t="shared" si="79"/>
        <v>#VALUE!</v>
      </c>
      <c r="AC84" t="s">
        <v>30</v>
      </c>
      <c r="AD84" t="e">
        <f t="shared" si="80"/>
        <v>#VALUE!</v>
      </c>
      <c r="AE84" t="s">
        <v>30</v>
      </c>
      <c r="AF84" t="e">
        <f t="shared" si="81"/>
        <v>#VALUE!</v>
      </c>
      <c r="AG84" t="s">
        <v>30</v>
      </c>
      <c r="AH84" t="e">
        <f t="shared" si="82"/>
        <v>#VALUE!</v>
      </c>
      <c r="AI84" t="s">
        <v>30</v>
      </c>
      <c r="AJ84" t="e">
        <f t="shared" si="83"/>
        <v>#VALUE!</v>
      </c>
      <c r="AK84" t="s">
        <v>30</v>
      </c>
      <c r="AL84" t="e">
        <f t="shared" si="84"/>
        <v>#VALUE!</v>
      </c>
      <c r="AM84">
        <v>30</v>
      </c>
      <c r="AN84">
        <f t="shared" si="85"/>
        <v>33197.4290327298</v>
      </c>
      <c r="AO84" t="s">
        <v>30</v>
      </c>
      <c r="AP84" t="e">
        <f t="shared" si="86"/>
        <v>#VALUE!</v>
      </c>
      <c r="AQ84">
        <v>6</v>
      </c>
      <c r="AR84">
        <f t="shared" si="87"/>
        <v>6639.48580654596</v>
      </c>
      <c r="AS84" t="s">
        <v>30</v>
      </c>
      <c r="AT84" t="e">
        <f t="shared" si="88"/>
        <v>#VALUE!</v>
      </c>
      <c r="AU84" t="s">
        <v>30</v>
      </c>
      <c r="AV84" t="e">
        <f t="shared" si="89"/>
        <v>#VALUE!</v>
      </c>
      <c r="AW84" t="s">
        <v>30</v>
      </c>
      <c r="AX84" t="e">
        <f t="shared" si="90"/>
        <v>#VALUE!</v>
      </c>
      <c r="AY84" t="s">
        <v>30</v>
      </c>
      <c r="AZ84" t="e">
        <f t="shared" si="91"/>
        <v>#VALUE!</v>
      </c>
      <c r="BA84" t="s">
        <v>30</v>
      </c>
      <c r="BB84" t="e">
        <f t="shared" si="92"/>
        <v>#VALUE!</v>
      </c>
      <c r="BC84" t="s">
        <v>30</v>
      </c>
      <c r="BD84" t="e">
        <f t="shared" si="93"/>
        <v>#VALUE!</v>
      </c>
      <c r="BE84" t="s">
        <v>30</v>
      </c>
      <c r="BF84" t="e">
        <f t="shared" si="94"/>
        <v>#VALUE!</v>
      </c>
      <c r="BG84" t="s">
        <v>30</v>
      </c>
      <c r="BH84" t="e">
        <f t="shared" si="95"/>
        <v>#VALUE!</v>
      </c>
      <c r="BI84" t="s">
        <v>30</v>
      </c>
      <c r="BJ84" t="e">
        <f t="shared" si="96"/>
        <v>#VALUE!</v>
      </c>
      <c r="BK84">
        <v>24</v>
      </c>
      <c r="BL84">
        <f t="shared" si="97"/>
        <v>26557.9432261838</v>
      </c>
      <c r="BM84" t="s">
        <v>30</v>
      </c>
      <c r="BN84" t="e">
        <f t="shared" si="98"/>
        <v>#VALUE!</v>
      </c>
      <c r="BO84" t="s">
        <v>30</v>
      </c>
      <c r="BP84" t="e">
        <f t="shared" si="99"/>
        <v>#VALUE!</v>
      </c>
      <c r="BQ84">
        <v>14</v>
      </c>
      <c r="BR84">
        <f t="shared" si="100"/>
        <v>15492.1335486072</v>
      </c>
      <c r="BS84" t="s">
        <v>30</v>
      </c>
      <c r="BT84" t="e">
        <f t="shared" si="101"/>
        <v>#VALUE!</v>
      </c>
      <c r="BU84" t="s">
        <v>30</v>
      </c>
      <c r="BV84" t="e">
        <f t="shared" si="102"/>
        <v>#VALUE!</v>
      </c>
      <c r="BW84" t="s">
        <v>30</v>
      </c>
      <c r="BX84" t="e">
        <f t="shared" si="103"/>
        <v>#VALUE!</v>
      </c>
    </row>
    <row r="85" spans="2:76">
      <c r="B85" s="29" t="s">
        <v>120</v>
      </c>
      <c r="C85" s="16" t="s">
        <v>29</v>
      </c>
      <c r="D85" s="22">
        <v>18.8088182687687</v>
      </c>
      <c r="E85" s="16"/>
      <c r="F85" s="23">
        <v>1106.58096775766</v>
      </c>
      <c r="G85" t="s">
        <v>30</v>
      </c>
      <c r="H85" t="e">
        <f t="shared" si="71"/>
        <v>#VALUE!</v>
      </c>
      <c r="I85" t="s">
        <v>30</v>
      </c>
      <c r="J85" t="e">
        <f t="shared" ref="J85:J116" si="105">F85*I85</f>
        <v>#VALUE!</v>
      </c>
      <c r="K85" t="s">
        <v>30</v>
      </c>
      <c r="L85" t="e">
        <f t="shared" si="72"/>
        <v>#VALUE!</v>
      </c>
      <c r="M85" t="s">
        <v>30</v>
      </c>
      <c r="N85" t="e">
        <f t="shared" si="104"/>
        <v>#VALUE!</v>
      </c>
      <c r="O85" t="s">
        <v>30</v>
      </c>
      <c r="P85" t="e">
        <f t="shared" si="73"/>
        <v>#VALUE!</v>
      </c>
      <c r="Q85" t="s">
        <v>30</v>
      </c>
      <c r="R85" t="e">
        <f t="shared" si="74"/>
        <v>#VALUE!</v>
      </c>
      <c r="S85" t="s">
        <v>30</v>
      </c>
      <c r="T85" t="e">
        <f t="shared" si="75"/>
        <v>#VALUE!</v>
      </c>
      <c r="U85" t="s">
        <v>30</v>
      </c>
      <c r="V85" t="e">
        <f t="shared" si="76"/>
        <v>#VALUE!</v>
      </c>
      <c r="W85" t="s">
        <v>30</v>
      </c>
      <c r="X85" t="e">
        <f t="shared" si="77"/>
        <v>#VALUE!</v>
      </c>
      <c r="Y85">
        <v>2</v>
      </c>
      <c r="Z85">
        <f t="shared" si="78"/>
        <v>2213.16193551532</v>
      </c>
      <c r="AA85" t="s">
        <v>30</v>
      </c>
      <c r="AB85" t="e">
        <f t="shared" si="79"/>
        <v>#VALUE!</v>
      </c>
      <c r="AC85" t="s">
        <v>30</v>
      </c>
      <c r="AD85" t="e">
        <f t="shared" si="80"/>
        <v>#VALUE!</v>
      </c>
      <c r="AE85" t="s">
        <v>30</v>
      </c>
      <c r="AF85" t="e">
        <f t="shared" si="81"/>
        <v>#VALUE!</v>
      </c>
      <c r="AG85" t="s">
        <v>30</v>
      </c>
      <c r="AH85" t="e">
        <f t="shared" si="82"/>
        <v>#VALUE!</v>
      </c>
      <c r="AI85" t="s">
        <v>30</v>
      </c>
      <c r="AJ85" t="e">
        <f t="shared" si="83"/>
        <v>#VALUE!</v>
      </c>
      <c r="AK85" t="s">
        <v>30</v>
      </c>
      <c r="AL85" t="e">
        <f t="shared" si="84"/>
        <v>#VALUE!</v>
      </c>
      <c r="AM85" t="s">
        <v>30</v>
      </c>
      <c r="AN85" t="e">
        <f t="shared" si="85"/>
        <v>#VALUE!</v>
      </c>
      <c r="AO85" t="s">
        <v>30</v>
      </c>
      <c r="AP85" t="e">
        <f t="shared" si="86"/>
        <v>#VALUE!</v>
      </c>
      <c r="AQ85" t="s">
        <v>30</v>
      </c>
      <c r="AR85" t="e">
        <f t="shared" si="87"/>
        <v>#VALUE!</v>
      </c>
      <c r="AS85" t="s">
        <v>30</v>
      </c>
      <c r="AT85" t="e">
        <f t="shared" si="88"/>
        <v>#VALUE!</v>
      </c>
      <c r="AU85" t="s">
        <v>30</v>
      </c>
      <c r="AV85" t="e">
        <f t="shared" si="89"/>
        <v>#VALUE!</v>
      </c>
      <c r="AW85">
        <v>2</v>
      </c>
      <c r="AX85">
        <f t="shared" si="90"/>
        <v>2213.16193551532</v>
      </c>
      <c r="AY85" t="s">
        <v>30</v>
      </c>
      <c r="AZ85" t="e">
        <f t="shared" si="91"/>
        <v>#VALUE!</v>
      </c>
      <c r="BA85" t="s">
        <v>30</v>
      </c>
      <c r="BB85" t="e">
        <f t="shared" si="92"/>
        <v>#VALUE!</v>
      </c>
      <c r="BC85" t="s">
        <v>30</v>
      </c>
      <c r="BD85" t="e">
        <f t="shared" si="93"/>
        <v>#VALUE!</v>
      </c>
      <c r="BE85">
        <v>2</v>
      </c>
      <c r="BF85">
        <f t="shared" si="94"/>
        <v>2213.16193551532</v>
      </c>
      <c r="BG85" t="s">
        <v>30</v>
      </c>
      <c r="BH85" t="e">
        <f t="shared" si="95"/>
        <v>#VALUE!</v>
      </c>
      <c r="BI85" t="s">
        <v>30</v>
      </c>
      <c r="BJ85" t="e">
        <f t="shared" si="96"/>
        <v>#VALUE!</v>
      </c>
      <c r="BK85" t="s">
        <v>30</v>
      </c>
      <c r="BL85" t="e">
        <f t="shared" si="97"/>
        <v>#VALUE!</v>
      </c>
      <c r="BM85" t="s">
        <v>30</v>
      </c>
      <c r="BN85" t="e">
        <f t="shared" si="98"/>
        <v>#VALUE!</v>
      </c>
      <c r="BO85">
        <v>2</v>
      </c>
      <c r="BP85">
        <f t="shared" si="99"/>
        <v>2213.16193551532</v>
      </c>
      <c r="BQ85" t="s">
        <v>30</v>
      </c>
      <c r="BR85" t="e">
        <f t="shared" si="100"/>
        <v>#VALUE!</v>
      </c>
      <c r="BS85" t="s">
        <v>30</v>
      </c>
      <c r="BT85" t="e">
        <f t="shared" si="101"/>
        <v>#VALUE!</v>
      </c>
      <c r="BU85" t="s">
        <v>30</v>
      </c>
      <c r="BV85" t="e">
        <f t="shared" si="102"/>
        <v>#VALUE!</v>
      </c>
      <c r="BW85" t="s">
        <v>30</v>
      </c>
      <c r="BX85" t="e">
        <f t="shared" si="103"/>
        <v>#VALUE!</v>
      </c>
    </row>
    <row r="86" spans="2:76">
      <c r="B86" s="29" t="s">
        <v>121</v>
      </c>
      <c r="C86" s="16" t="s">
        <v>29</v>
      </c>
      <c r="D86" s="22">
        <v>18.8088182687687</v>
      </c>
      <c r="E86" s="16"/>
      <c r="F86" s="23">
        <v>1106.58096775766</v>
      </c>
      <c r="G86">
        <v>2</v>
      </c>
      <c r="H86">
        <f t="shared" si="71"/>
        <v>2213.16193551532</v>
      </c>
      <c r="I86" t="s">
        <v>30</v>
      </c>
      <c r="J86" t="e">
        <f t="shared" si="105"/>
        <v>#VALUE!</v>
      </c>
      <c r="K86">
        <v>2</v>
      </c>
      <c r="L86">
        <f t="shared" si="72"/>
        <v>2213.16193551532</v>
      </c>
      <c r="M86" t="s">
        <v>30</v>
      </c>
      <c r="N86" t="e">
        <f t="shared" si="104"/>
        <v>#VALUE!</v>
      </c>
      <c r="O86" t="s">
        <v>30</v>
      </c>
      <c r="P86" t="e">
        <f t="shared" si="73"/>
        <v>#VALUE!</v>
      </c>
      <c r="Q86" t="s">
        <v>30</v>
      </c>
      <c r="R86" t="e">
        <f t="shared" si="74"/>
        <v>#VALUE!</v>
      </c>
      <c r="S86" t="s">
        <v>30</v>
      </c>
      <c r="T86" t="e">
        <f t="shared" si="75"/>
        <v>#VALUE!</v>
      </c>
      <c r="U86" t="s">
        <v>30</v>
      </c>
      <c r="V86" t="e">
        <f t="shared" si="76"/>
        <v>#VALUE!</v>
      </c>
      <c r="W86" t="s">
        <v>30</v>
      </c>
      <c r="X86" t="e">
        <f t="shared" si="77"/>
        <v>#VALUE!</v>
      </c>
      <c r="Y86" t="s">
        <v>30</v>
      </c>
      <c r="Z86" t="e">
        <f t="shared" si="78"/>
        <v>#VALUE!</v>
      </c>
      <c r="AA86" t="s">
        <v>30</v>
      </c>
      <c r="AB86" t="e">
        <f t="shared" si="79"/>
        <v>#VALUE!</v>
      </c>
      <c r="AC86" t="s">
        <v>30</v>
      </c>
      <c r="AD86" t="e">
        <f t="shared" si="80"/>
        <v>#VALUE!</v>
      </c>
      <c r="AE86" t="s">
        <v>30</v>
      </c>
      <c r="AF86" t="e">
        <f t="shared" si="81"/>
        <v>#VALUE!</v>
      </c>
      <c r="AG86" t="s">
        <v>30</v>
      </c>
      <c r="AH86" t="e">
        <f t="shared" si="82"/>
        <v>#VALUE!</v>
      </c>
      <c r="AI86" t="s">
        <v>30</v>
      </c>
      <c r="AJ86" t="e">
        <f t="shared" si="83"/>
        <v>#VALUE!</v>
      </c>
      <c r="AK86" t="s">
        <v>30</v>
      </c>
      <c r="AL86" t="e">
        <f t="shared" si="84"/>
        <v>#VALUE!</v>
      </c>
      <c r="AM86" t="s">
        <v>30</v>
      </c>
      <c r="AN86" t="e">
        <f t="shared" si="85"/>
        <v>#VALUE!</v>
      </c>
      <c r="AO86" t="s">
        <v>30</v>
      </c>
      <c r="AP86" t="e">
        <f t="shared" si="86"/>
        <v>#VALUE!</v>
      </c>
      <c r="AQ86" t="s">
        <v>30</v>
      </c>
      <c r="AR86" t="e">
        <f t="shared" si="87"/>
        <v>#VALUE!</v>
      </c>
      <c r="AS86" t="s">
        <v>30</v>
      </c>
      <c r="AT86" t="e">
        <f t="shared" si="88"/>
        <v>#VALUE!</v>
      </c>
      <c r="AU86" t="s">
        <v>30</v>
      </c>
      <c r="AV86" t="e">
        <f t="shared" si="89"/>
        <v>#VALUE!</v>
      </c>
      <c r="AW86">
        <v>2</v>
      </c>
      <c r="AX86">
        <f t="shared" si="90"/>
        <v>2213.16193551532</v>
      </c>
      <c r="AY86">
        <v>6</v>
      </c>
      <c r="AZ86">
        <f t="shared" si="91"/>
        <v>6639.48580654596</v>
      </c>
      <c r="BA86">
        <v>4</v>
      </c>
      <c r="BB86">
        <f t="shared" si="92"/>
        <v>4426.32387103064</v>
      </c>
      <c r="BC86" t="s">
        <v>30</v>
      </c>
      <c r="BD86" t="e">
        <f t="shared" si="93"/>
        <v>#VALUE!</v>
      </c>
      <c r="BE86">
        <v>2</v>
      </c>
      <c r="BF86">
        <f t="shared" si="94"/>
        <v>2213.16193551532</v>
      </c>
      <c r="BG86" t="s">
        <v>30</v>
      </c>
      <c r="BH86" t="e">
        <f t="shared" si="95"/>
        <v>#VALUE!</v>
      </c>
      <c r="BI86" t="s">
        <v>30</v>
      </c>
      <c r="BJ86" t="e">
        <f t="shared" si="96"/>
        <v>#VALUE!</v>
      </c>
      <c r="BK86">
        <v>2</v>
      </c>
      <c r="BL86">
        <f t="shared" si="97"/>
        <v>2213.16193551532</v>
      </c>
      <c r="BM86">
        <v>2</v>
      </c>
      <c r="BN86">
        <f t="shared" si="98"/>
        <v>2213.16193551532</v>
      </c>
      <c r="BO86">
        <v>4</v>
      </c>
      <c r="BP86">
        <f t="shared" si="99"/>
        <v>4426.32387103064</v>
      </c>
      <c r="BQ86" t="s">
        <v>30</v>
      </c>
      <c r="BR86" t="e">
        <f t="shared" si="100"/>
        <v>#VALUE!</v>
      </c>
      <c r="BS86" t="s">
        <v>30</v>
      </c>
      <c r="BT86" t="e">
        <f t="shared" si="101"/>
        <v>#VALUE!</v>
      </c>
      <c r="BU86" t="s">
        <v>30</v>
      </c>
      <c r="BV86" t="e">
        <f t="shared" si="102"/>
        <v>#VALUE!</v>
      </c>
      <c r="BW86" t="s">
        <v>30</v>
      </c>
      <c r="BX86" t="e">
        <f t="shared" si="103"/>
        <v>#VALUE!</v>
      </c>
    </row>
    <row r="87" spans="2:76">
      <c r="B87" s="29" t="s">
        <v>122</v>
      </c>
      <c r="C87" s="16" t="s">
        <v>29</v>
      </c>
      <c r="D87" s="22">
        <v>18.8088182687687</v>
      </c>
      <c r="E87" s="16"/>
      <c r="F87" s="23">
        <v>1106.58096775766</v>
      </c>
      <c r="G87">
        <v>2</v>
      </c>
      <c r="H87">
        <f t="shared" si="71"/>
        <v>2213.16193551532</v>
      </c>
      <c r="I87" t="s">
        <v>30</v>
      </c>
      <c r="J87" t="e">
        <f t="shared" si="105"/>
        <v>#VALUE!</v>
      </c>
      <c r="K87">
        <v>2</v>
      </c>
      <c r="L87">
        <f t="shared" si="72"/>
        <v>2213.16193551532</v>
      </c>
      <c r="M87" t="s">
        <v>30</v>
      </c>
      <c r="N87" t="e">
        <f t="shared" si="104"/>
        <v>#VALUE!</v>
      </c>
      <c r="O87" t="s">
        <v>30</v>
      </c>
      <c r="P87" t="e">
        <f t="shared" si="73"/>
        <v>#VALUE!</v>
      </c>
      <c r="Q87" t="s">
        <v>30</v>
      </c>
      <c r="R87" t="e">
        <f t="shared" si="74"/>
        <v>#VALUE!</v>
      </c>
      <c r="S87" t="s">
        <v>30</v>
      </c>
      <c r="T87" t="e">
        <f t="shared" si="75"/>
        <v>#VALUE!</v>
      </c>
      <c r="U87">
        <v>2</v>
      </c>
      <c r="V87">
        <f t="shared" si="76"/>
        <v>2213.16193551532</v>
      </c>
      <c r="W87" t="s">
        <v>30</v>
      </c>
      <c r="X87" t="e">
        <f t="shared" si="77"/>
        <v>#VALUE!</v>
      </c>
      <c r="Y87" t="s">
        <v>30</v>
      </c>
      <c r="Z87" t="e">
        <f t="shared" si="78"/>
        <v>#VALUE!</v>
      </c>
      <c r="AA87" t="s">
        <v>30</v>
      </c>
      <c r="AB87" t="e">
        <f t="shared" si="79"/>
        <v>#VALUE!</v>
      </c>
      <c r="AC87" t="s">
        <v>30</v>
      </c>
      <c r="AD87" t="e">
        <f t="shared" si="80"/>
        <v>#VALUE!</v>
      </c>
      <c r="AE87" t="s">
        <v>30</v>
      </c>
      <c r="AF87" t="e">
        <f t="shared" si="81"/>
        <v>#VALUE!</v>
      </c>
      <c r="AG87" t="s">
        <v>30</v>
      </c>
      <c r="AH87" t="e">
        <f t="shared" si="82"/>
        <v>#VALUE!</v>
      </c>
      <c r="AI87">
        <v>2</v>
      </c>
      <c r="AJ87">
        <f t="shared" si="83"/>
        <v>2213.16193551532</v>
      </c>
      <c r="AK87" t="s">
        <v>30</v>
      </c>
      <c r="AL87" t="e">
        <f t="shared" si="84"/>
        <v>#VALUE!</v>
      </c>
      <c r="AM87" t="s">
        <v>30</v>
      </c>
      <c r="AN87" t="e">
        <f t="shared" si="85"/>
        <v>#VALUE!</v>
      </c>
      <c r="AO87" t="s">
        <v>30</v>
      </c>
      <c r="AP87" t="e">
        <f t="shared" si="86"/>
        <v>#VALUE!</v>
      </c>
      <c r="AQ87" t="s">
        <v>30</v>
      </c>
      <c r="AR87" t="e">
        <f t="shared" si="87"/>
        <v>#VALUE!</v>
      </c>
      <c r="AS87" t="s">
        <v>30</v>
      </c>
      <c r="AT87" t="e">
        <f t="shared" si="88"/>
        <v>#VALUE!</v>
      </c>
      <c r="AU87" t="s">
        <v>30</v>
      </c>
      <c r="AV87" t="e">
        <f t="shared" si="89"/>
        <v>#VALUE!</v>
      </c>
      <c r="AW87" t="s">
        <v>30</v>
      </c>
      <c r="AX87" t="e">
        <f t="shared" si="90"/>
        <v>#VALUE!</v>
      </c>
      <c r="AY87">
        <v>6</v>
      </c>
      <c r="AZ87">
        <f t="shared" si="91"/>
        <v>6639.48580654596</v>
      </c>
      <c r="BA87" t="s">
        <v>30</v>
      </c>
      <c r="BB87" t="e">
        <f t="shared" si="92"/>
        <v>#VALUE!</v>
      </c>
      <c r="BC87" t="s">
        <v>30</v>
      </c>
      <c r="BD87" t="e">
        <f t="shared" si="93"/>
        <v>#VALUE!</v>
      </c>
      <c r="BE87" t="s">
        <v>30</v>
      </c>
      <c r="BF87" t="e">
        <f t="shared" si="94"/>
        <v>#VALUE!</v>
      </c>
      <c r="BG87" t="s">
        <v>30</v>
      </c>
      <c r="BH87" t="e">
        <f t="shared" si="95"/>
        <v>#VALUE!</v>
      </c>
      <c r="BI87" t="s">
        <v>30</v>
      </c>
      <c r="BJ87" t="e">
        <f t="shared" si="96"/>
        <v>#VALUE!</v>
      </c>
      <c r="BK87">
        <v>4</v>
      </c>
      <c r="BL87">
        <f t="shared" si="97"/>
        <v>4426.32387103064</v>
      </c>
      <c r="BM87">
        <v>2</v>
      </c>
      <c r="BN87">
        <f t="shared" si="98"/>
        <v>2213.16193551532</v>
      </c>
      <c r="BO87" t="s">
        <v>30</v>
      </c>
      <c r="BP87" t="e">
        <f t="shared" si="99"/>
        <v>#VALUE!</v>
      </c>
      <c r="BQ87" t="s">
        <v>30</v>
      </c>
      <c r="BR87" t="e">
        <f t="shared" si="100"/>
        <v>#VALUE!</v>
      </c>
      <c r="BS87" t="s">
        <v>30</v>
      </c>
      <c r="BT87" t="e">
        <f t="shared" si="101"/>
        <v>#VALUE!</v>
      </c>
      <c r="BU87" t="s">
        <v>30</v>
      </c>
      <c r="BV87" t="e">
        <f t="shared" si="102"/>
        <v>#VALUE!</v>
      </c>
      <c r="BW87" t="s">
        <v>30</v>
      </c>
      <c r="BX87" t="e">
        <f t="shared" si="103"/>
        <v>#VALUE!</v>
      </c>
    </row>
    <row r="88" spans="2:76">
      <c r="B88" s="29" t="s">
        <v>123</v>
      </c>
      <c r="C88" s="16" t="s">
        <v>29</v>
      </c>
      <c r="D88" s="22">
        <v>18.8088182687687</v>
      </c>
      <c r="E88" s="16"/>
      <c r="F88" s="23">
        <v>1106.58096775766</v>
      </c>
      <c r="G88" t="s">
        <v>30</v>
      </c>
      <c r="H88" t="e">
        <f t="shared" si="71"/>
        <v>#VALUE!</v>
      </c>
      <c r="I88" t="s">
        <v>30</v>
      </c>
      <c r="J88" t="e">
        <f t="shared" si="105"/>
        <v>#VALUE!</v>
      </c>
      <c r="K88" t="s">
        <v>30</v>
      </c>
      <c r="L88" t="e">
        <f t="shared" si="72"/>
        <v>#VALUE!</v>
      </c>
      <c r="M88" t="s">
        <v>30</v>
      </c>
      <c r="N88" t="e">
        <f t="shared" si="104"/>
        <v>#VALUE!</v>
      </c>
      <c r="O88" t="s">
        <v>30</v>
      </c>
      <c r="P88" t="e">
        <f t="shared" si="73"/>
        <v>#VALUE!</v>
      </c>
      <c r="Q88" t="s">
        <v>30</v>
      </c>
      <c r="R88" t="e">
        <f t="shared" si="74"/>
        <v>#VALUE!</v>
      </c>
      <c r="S88" t="s">
        <v>30</v>
      </c>
      <c r="T88" t="e">
        <f t="shared" si="75"/>
        <v>#VALUE!</v>
      </c>
      <c r="U88" t="s">
        <v>30</v>
      </c>
      <c r="V88" t="e">
        <f t="shared" si="76"/>
        <v>#VALUE!</v>
      </c>
      <c r="W88" t="s">
        <v>30</v>
      </c>
      <c r="X88" t="e">
        <f t="shared" si="77"/>
        <v>#VALUE!</v>
      </c>
      <c r="Y88" t="s">
        <v>30</v>
      </c>
      <c r="Z88" t="e">
        <f t="shared" si="78"/>
        <v>#VALUE!</v>
      </c>
      <c r="AA88">
        <v>4</v>
      </c>
      <c r="AB88">
        <f t="shared" si="79"/>
        <v>4426.32387103064</v>
      </c>
      <c r="AC88" t="s">
        <v>30</v>
      </c>
      <c r="AD88" t="e">
        <f t="shared" si="80"/>
        <v>#VALUE!</v>
      </c>
      <c r="AE88" t="s">
        <v>30</v>
      </c>
      <c r="AF88" t="e">
        <f t="shared" si="81"/>
        <v>#VALUE!</v>
      </c>
      <c r="AG88" t="s">
        <v>30</v>
      </c>
      <c r="AH88" t="e">
        <f t="shared" si="82"/>
        <v>#VALUE!</v>
      </c>
      <c r="AI88" t="s">
        <v>30</v>
      </c>
      <c r="AJ88" t="e">
        <f t="shared" si="83"/>
        <v>#VALUE!</v>
      </c>
      <c r="AK88" t="s">
        <v>30</v>
      </c>
      <c r="AL88" t="e">
        <f t="shared" si="84"/>
        <v>#VALUE!</v>
      </c>
      <c r="AM88" t="s">
        <v>30</v>
      </c>
      <c r="AN88" t="e">
        <f t="shared" si="85"/>
        <v>#VALUE!</v>
      </c>
      <c r="AO88" t="s">
        <v>30</v>
      </c>
      <c r="AP88" t="e">
        <f t="shared" si="86"/>
        <v>#VALUE!</v>
      </c>
      <c r="AQ88" t="s">
        <v>30</v>
      </c>
      <c r="AR88" t="e">
        <f t="shared" si="87"/>
        <v>#VALUE!</v>
      </c>
      <c r="AS88" t="s">
        <v>30</v>
      </c>
      <c r="AT88" t="e">
        <f t="shared" si="88"/>
        <v>#VALUE!</v>
      </c>
      <c r="AU88" t="s">
        <v>30</v>
      </c>
      <c r="AV88" t="e">
        <f t="shared" si="89"/>
        <v>#VALUE!</v>
      </c>
      <c r="AW88" t="s">
        <v>30</v>
      </c>
      <c r="AX88" t="e">
        <f t="shared" si="90"/>
        <v>#VALUE!</v>
      </c>
      <c r="AY88" t="s">
        <v>30</v>
      </c>
      <c r="AZ88" t="e">
        <f t="shared" si="91"/>
        <v>#VALUE!</v>
      </c>
      <c r="BA88" t="s">
        <v>30</v>
      </c>
      <c r="BB88" t="e">
        <f t="shared" si="92"/>
        <v>#VALUE!</v>
      </c>
      <c r="BC88" t="s">
        <v>30</v>
      </c>
      <c r="BD88" t="e">
        <f t="shared" si="93"/>
        <v>#VALUE!</v>
      </c>
      <c r="BE88" t="s">
        <v>30</v>
      </c>
      <c r="BF88" t="e">
        <f t="shared" si="94"/>
        <v>#VALUE!</v>
      </c>
      <c r="BG88" t="s">
        <v>30</v>
      </c>
      <c r="BH88" t="e">
        <f t="shared" si="95"/>
        <v>#VALUE!</v>
      </c>
      <c r="BI88" t="s">
        <v>30</v>
      </c>
      <c r="BJ88" t="e">
        <f t="shared" si="96"/>
        <v>#VALUE!</v>
      </c>
      <c r="BK88">
        <v>2</v>
      </c>
      <c r="BL88">
        <f t="shared" si="97"/>
        <v>2213.16193551532</v>
      </c>
      <c r="BM88" t="s">
        <v>30</v>
      </c>
      <c r="BN88" t="e">
        <f t="shared" si="98"/>
        <v>#VALUE!</v>
      </c>
      <c r="BO88" t="s">
        <v>30</v>
      </c>
      <c r="BP88" t="e">
        <f t="shared" si="99"/>
        <v>#VALUE!</v>
      </c>
      <c r="BQ88" t="s">
        <v>30</v>
      </c>
      <c r="BR88" t="e">
        <f t="shared" si="100"/>
        <v>#VALUE!</v>
      </c>
      <c r="BS88" t="s">
        <v>30</v>
      </c>
      <c r="BT88" t="e">
        <f t="shared" si="101"/>
        <v>#VALUE!</v>
      </c>
      <c r="BU88" t="s">
        <v>30</v>
      </c>
      <c r="BV88" t="e">
        <f t="shared" si="102"/>
        <v>#VALUE!</v>
      </c>
      <c r="BW88" t="s">
        <v>30</v>
      </c>
      <c r="BX88" t="e">
        <f t="shared" si="103"/>
        <v>#VALUE!</v>
      </c>
    </row>
    <row r="89" spans="2:76">
      <c r="B89" s="29" t="s">
        <v>124</v>
      </c>
      <c r="C89" s="16" t="s">
        <v>29</v>
      </c>
      <c r="D89" s="22">
        <v>18.8088182687687</v>
      </c>
      <c r="E89" s="16"/>
      <c r="F89" s="23">
        <v>1106.58096775766</v>
      </c>
      <c r="G89" t="s">
        <v>30</v>
      </c>
      <c r="H89" t="e">
        <f t="shared" si="71"/>
        <v>#VALUE!</v>
      </c>
      <c r="I89" t="s">
        <v>30</v>
      </c>
      <c r="J89" t="e">
        <f t="shared" si="105"/>
        <v>#VALUE!</v>
      </c>
      <c r="K89" t="s">
        <v>30</v>
      </c>
      <c r="L89" t="e">
        <f t="shared" si="72"/>
        <v>#VALUE!</v>
      </c>
      <c r="M89" t="s">
        <v>30</v>
      </c>
      <c r="N89" t="e">
        <f t="shared" si="104"/>
        <v>#VALUE!</v>
      </c>
      <c r="O89" t="s">
        <v>30</v>
      </c>
      <c r="P89" t="e">
        <f t="shared" si="73"/>
        <v>#VALUE!</v>
      </c>
      <c r="Q89" t="s">
        <v>30</v>
      </c>
      <c r="R89" t="e">
        <f t="shared" si="74"/>
        <v>#VALUE!</v>
      </c>
      <c r="S89" t="s">
        <v>30</v>
      </c>
      <c r="T89" t="e">
        <f t="shared" si="75"/>
        <v>#VALUE!</v>
      </c>
      <c r="U89" t="s">
        <v>30</v>
      </c>
      <c r="V89" t="e">
        <f t="shared" si="76"/>
        <v>#VALUE!</v>
      </c>
      <c r="W89" t="s">
        <v>30</v>
      </c>
      <c r="X89" t="e">
        <f t="shared" si="77"/>
        <v>#VALUE!</v>
      </c>
      <c r="Y89" t="s">
        <v>30</v>
      </c>
      <c r="Z89" t="e">
        <f t="shared" si="78"/>
        <v>#VALUE!</v>
      </c>
      <c r="AA89" t="s">
        <v>30</v>
      </c>
      <c r="AB89" t="e">
        <f t="shared" si="79"/>
        <v>#VALUE!</v>
      </c>
      <c r="AC89" t="s">
        <v>30</v>
      </c>
      <c r="AD89" t="e">
        <f t="shared" si="80"/>
        <v>#VALUE!</v>
      </c>
      <c r="AE89" t="s">
        <v>30</v>
      </c>
      <c r="AF89" t="e">
        <f t="shared" si="81"/>
        <v>#VALUE!</v>
      </c>
      <c r="AG89" t="s">
        <v>30</v>
      </c>
      <c r="AH89" t="e">
        <f t="shared" si="82"/>
        <v>#VALUE!</v>
      </c>
      <c r="AI89" t="s">
        <v>30</v>
      </c>
      <c r="AJ89" t="e">
        <f t="shared" si="83"/>
        <v>#VALUE!</v>
      </c>
      <c r="AK89" t="s">
        <v>30</v>
      </c>
      <c r="AL89" t="e">
        <f t="shared" si="84"/>
        <v>#VALUE!</v>
      </c>
      <c r="AM89" t="s">
        <v>30</v>
      </c>
      <c r="AN89" t="e">
        <f t="shared" si="85"/>
        <v>#VALUE!</v>
      </c>
      <c r="AO89" t="s">
        <v>30</v>
      </c>
      <c r="AP89" t="e">
        <f t="shared" si="86"/>
        <v>#VALUE!</v>
      </c>
      <c r="AQ89" t="s">
        <v>30</v>
      </c>
      <c r="AR89" t="e">
        <f t="shared" si="87"/>
        <v>#VALUE!</v>
      </c>
      <c r="AS89" t="s">
        <v>30</v>
      </c>
      <c r="AT89" t="e">
        <f t="shared" si="88"/>
        <v>#VALUE!</v>
      </c>
      <c r="AU89" t="s">
        <v>30</v>
      </c>
      <c r="AV89" t="e">
        <f t="shared" si="89"/>
        <v>#VALUE!</v>
      </c>
      <c r="AW89" t="s">
        <v>30</v>
      </c>
      <c r="AX89" t="e">
        <f t="shared" si="90"/>
        <v>#VALUE!</v>
      </c>
      <c r="AY89" t="s">
        <v>30</v>
      </c>
      <c r="AZ89" t="e">
        <f t="shared" si="91"/>
        <v>#VALUE!</v>
      </c>
      <c r="BA89" t="s">
        <v>30</v>
      </c>
      <c r="BB89" t="e">
        <f t="shared" si="92"/>
        <v>#VALUE!</v>
      </c>
      <c r="BC89" t="s">
        <v>30</v>
      </c>
      <c r="BD89" t="e">
        <f t="shared" si="93"/>
        <v>#VALUE!</v>
      </c>
      <c r="BE89" t="s">
        <v>30</v>
      </c>
      <c r="BF89" t="e">
        <f t="shared" si="94"/>
        <v>#VALUE!</v>
      </c>
      <c r="BG89" t="s">
        <v>30</v>
      </c>
      <c r="BH89" t="e">
        <f t="shared" si="95"/>
        <v>#VALUE!</v>
      </c>
      <c r="BI89" t="s">
        <v>30</v>
      </c>
      <c r="BJ89" t="e">
        <f t="shared" si="96"/>
        <v>#VALUE!</v>
      </c>
      <c r="BK89" t="s">
        <v>30</v>
      </c>
      <c r="BL89" t="e">
        <f t="shared" si="97"/>
        <v>#VALUE!</v>
      </c>
      <c r="BM89" t="s">
        <v>30</v>
      </c>
      <c r="BN89" t="e">
        <f t="shared" si="98"/>
        <v>#VALUE!</v>
      </c>
      <c r="BO89" t="s">
        <v>30</v>
      </c>
      <c r="BP89" t="e">
        <f t="shared" si="99"/>
        <v>#VALUE!</v>
      </c>
      <c r="BQ89">
        <v>6</v>
      </c>
      <c r="BR89">
        <f t="shared" si="100"/>
        <v>6639.48580654596</v>
      </c>
      <c r="BS89" t="s">
        <v>30</v>
      </c>
      <c r="BT89" t="e">
        <f t="shared" si="101"/>
        <v>#VALUE!</v>
      </c>
      <c r="BU89" t="s">
        <v>30</v>
      </c>
      <c r="BV89" t="e">
        <f t="shared" si="102"/>
        <v>#VALUE!</v>
      </c>
      <c r="BW89">
        <v>2</v>
      </c>
      <c r="BX89">
        <f t="shared" si="103"/>
        <v>2213.16193551532</v>
      </c>
    </row>
    <row r="90" spans="2:76">
      <c r="B90" s="12" t="s">
        <v>125</v>
      </c>
      <c r="C90" s="16" t="s">
        <v>29</v>
      </c>
      <c r="D90" s="19">
        <v>16.4873096681484</v>
      </c>
      <c r="E90" s="16"/>
      <c r="F90" s="20">
        <v>819.484013209296</v>
      </c>
      <c r="G90">
        <v>50</v>
      </c>
      <c r="H90">
        <f t="shared" si="71"/>
        <v>40974.2006604648</v>
      </c>
      <c r="I90">
        <v>76</v>
      </c>
      <c r="J90">
        <f t="shared" si="105"/>
        <v>62280.7850039065</v>
      </c>
      <c r="K90">
        <v>20</v>
      </c>
      <c r="L90">
        <f t="shared" si="72"/>
        <v>16389.6802641859</v>
      </c>
      <c r="M90">
        <v>30</v>
      </c>
      <c r="N90">
        <f t="shared" si="104"/>
        <v>24584.5203962789</v>
      </c>
      <c r="O90">
        <v>26</v>
      </c>
      <c r="P90">
        <f t="shared" si="73"/>
        <v>21306.5843434417</v>
      </c>
      <c r="Q90">
        <v>12</v>
      </c>
      <c r="R90">
        <f t="shared" si="74"/>
        <v>9833.80815851155</v>
      </c>
      <c r="S90">
        <v>32</v>
      </c>
      <c r="T90">
        <f t="shared" si="75"/>
        <v>26223.4884226975</v>
      </c>
      <c r="U90">
        <v>50</v>
      </c>
      <c r="V90">
        <f t="shared" si="76"/>
        <v>40974.2006604648</v>
      </c>
      <c r="W90">
        <v>80</v>
      </c>
      <c r="X90">
        <f t="shared" si="77"/>
        <v>65558.7210567437</v>
      </c>
      <c r="Y90">
        <v>34</v>
      </c>
      <c r="Z90">
        <f t="shared" si="78"/>
        <v>27862.4564491161</v>
      </c>
      <c r="AA90">
        <v>32</v>
      </c>
      <c r="AB90">
        <f t="shared" si="79"/>
        <v>26223.4884226975</v>
      </c>
      <c r="AC90">
        <v>22</v>
      </c>
      <c r="AD90">
        <f t="shared" si="80"/>
        <v>18028.6482906045</v>
      </c>
      <c r="AE90">
        <v>12</v>
      </c>
      <c r="AF90">
        <f t="shared" si="81"/>
        <v>9833.80815851155</v>
      </c>
      <c r="AG90">
        <v>8</v>
      </c>
      <c r="AH90">
        <f t="shared" si="82"/>
        <v>6555.87210567437</v>
      </c>
      <c r="AI90">
        <v>14</v>
      </c>
      <c r="AJ90">
        <f t="shared" si="83"/>
        <v>11472.7761849301</v>
      </c>
      <c r="AK90" t="s">
        <v>30</v>
      </c>
      <c r="AL90" t="e">
        <f t="shared" si="84"/>
        <v>#VALUE!</v>
      </c>
      <c r="AM90">
        <v>22</v>
      </c>
      <c r="AN90">
        <f t="shared" si="85"/>
        <v>18028.6482906045</v>
      </c>
      <c r="AO90">
        <v>34</v>
      </c>
      <c r="AP90">
        <f t="shared" si="86"/>
        <v>27862.4564491161</v>
      </c>
      <c r="AQ90">
        <v>28</v>
      </c>
      <c r="AR90">
        <f t="shared" si="87"/>
        <v>22945.5523698603</v>
      </c>
      <c r="AS90">
        <v>8</v>
      </c>
      <c r="AT90">
        <f t="shared" si="88"/>
        <v>6555.87210567437</v>
      </c>
      <c r="AU90" t="s">
        <v>30</v>
      </c>
      <c r="AV90" t="e">
        <f t="shared" si="89"/>
        <v>#VALUE!</v>
      </c>
      <c r="AW90">
        <v>52</v>
      </c>
      <c r="AX90">
        <f t="shared" si="90"/>
        <v>42613.1686868834</v>
      </c>
      <c r="AY90">
        <v>52</v>
      </c>
      <c r="AZ90">
        <f t="shared" si="91"/>
        <v>42613.1686868834</v>
      </c>
      <c r="BA90">
        <v>54</v>
      </c>
      <c r="BB90">
        <f t="shared" si="92"/>
        <v>44252.136713302</v>
      </c>
      <c r="BC90">
        <v>58</v>
      </c>
      <c r="BD90">
        <f t="shared" si="93"/>
        <v>47530.0727661392</v>
      </c>
      <c r="BE90">
        <v>20</v>
      </c>
      <c r="BF90">
        <f t="shared" si="94"/>
        <v>16389.6802641859</v>
      </c>
      <c r="BG90">
        <v>14</v>
      </c>
      <c r="BH90">
        <f t="shared" si="95"/>
        <v>11472.7761849301</v>
      </c>
      <c r="BI90">
        <v>28</v>
      </c>
      <c r="BJ90">
        <f t="shared" si="96"/>
        <v>22945.5523698603</v>
      </c>
      <c r="BK90">
        <v>62</v>
      </c>
      <c r="BL90">
        <f t="shared" si="97"/>
        <v>50808.0088189763</v>
      </c>
      <c r="BM90">
        <v>62</v>
      </c>
      <c r="BN90">
        <f t="shared" si="98"/>
        <v>50808.0088189763</v>
      </c>
      <c r="BO90">
        <v>54</v>
      </c>
      <c r="BP90">
        <f t="shared" si="99"/>
        <v>44252.136713302</v>
      </c>
      <c r="BQ90">
        <v>78</v>
      </c>
      <c r="BR90">
        <f t="shared" si="100"/>
        <v>63919.7530303251</v>
      </c>
      <c r="BS90">
        <v>68</v>
      </c>
      <c r="BT90">
        <f t="shared" si="101"/>
        <v>55724.9128982321</v>
      </c>
      <c r="BU90">
        <v>4</v>
      </c>
      <c r="BV90">
        <f t="shared" si="102"/>
        <v>3277.93605283718</v>
      </c>
      <c r="BW90">
        <v>6</v>
      </c>
      <c r="BX90">
        <f t="shared" si="103"/>
        <v>4916.90407925578</v>
      </c>
    </row>
    <row r="91" spans="2:76">
      <c r="B91" s="12" t="s">
        <v>126</v>
      </c>
      <c r="C91" s="16" t="s">
        <v>29</v>
      </c>
      <c r="D91" s="28">
        <v>7.08847924605443</v>
      </c>
      <c r="E91" s="99">
        <v>16.4873096681484</v>
      </c>
      <c r="F91" s="28">
        <v>119.591402056052</v>
      </c>
      <c r="G91" t="s">
        <v>30</v>
      </c>
      <c r="H91" t="e">
        <f t="shared" si="71"/>
        <v>#VALUE!</v>
      </c>
      <c r="I91" t="s">
        <v>30</v>
      </c>
      <c r="J91" t="e">
        <f t="shared" si="105"/>
        <v>#VALUE!</v>
      </c>
      <c r="K91">
        <v>2</v>
      </c>
      <c r="L91">
        <f t="shared" si="72"/>
        <v>239.182804112104</v>
      </c>
      <c r="M91" t="s">
        <v>30</v>
      </c>
      <c r="N91" t="e">
        <f t="shared" si="104"/>
        <v>#VALUE!</v>
      </c>
      <c r="O91" t="s">
        <v>30</v>
      </c>
      <c r="P91" t="e">
        <f t="shared" si="73"/>
        <v>#VALUE!</v>
      </c>
      <c r="Q91">
        <v>2</v>
      </c>
      <c r="R91">
        <f t="shared" si="74"/>
        <v>239.182804112104</v>
      </c>
      <c r="S91" t="s">
        <v>30</v>
      </c>
      <c r="T91" t="e">
        <f t="shared" si="75"/>
        <v>#VALUE!</v>
      </c>
      <c r="U91" t="s">
        <v>30</v>
      </c>
      <c r="V91" t="e">
        <f t="shared" si="76"/>
        <v>#VALUE!</v>
      </c>
      <c r="W91">
        <v>4</v>
      </c>
      <c r="X91">
        <f t="shared" si="77"/>
        <v>478.365608224208</v>
      </c>
      <c r="Y91">
        <v>8</v>
      </c>
      <c r="Z91">
        <f t="shared" si="78"/>
        <v>956.731216448416</v>
      </c>
      <c r="AA91" t="s">
        <v>30</v>
      </c>
      <c r="AB91" t="e">
        <f t="shared" si="79"/>
        <v>#VALUE!</v>
      </c>
      <c r="AC91" t="s">
        <v>30</v>
      </c>
      <c r="AD91" t="e">
        <f t="shared" si="80"/>
        <v>#VALUE!</v>
      </c>
      <c r="AE91" t="s">
        <v>30</v>
      </c>
      <c r="AF91" t="e">
        <f t="shared" si="81"/>
        <v>#VALUE!</v>
      </c>
      <c r="AG91" t="s">
        <v>30</v>
      </c>
      <c r="AH91" t="e">
        <f t="shared" si="82"/>
        <v>#VALUE!</v>
      </c>
      <c r="AI91">
        <v>8</v>
      </c>
      <c r="AJ91">
        <f t="shared" si="83"/>
        <v>956.731216448416</v>
      </c>
      <c r="AK91" t="s">
        <v>30</v>
      </c>
      <c r="AL91" t="e">
        <f t="shared" si="84"/>
        <v>#VALUE!</v>
      </c>
      <c r="AM91" t="s">
        <v>30</v>
      </c>
      <c r="AN91" t="e">
        <f t="shared" si="85"/>
        <v>#VALUE!</v>
      </c>
      <c r="AO91" t="s">
        <v>30</v>
      </c>
      <c r="AP91" t="e">
        <f t="shared" si="86"/>
        <v>#VALUE!</v>
      </c>
      <c r="AQ91">
        <v>4</v>
      </c>
      <c r="AR91">
        <f t="shared" si="87"/>
        <v>478.365608224208</v>
      </c>
      <c r="AS91">
        <v>4</v>
      </c>
      <c r="AT91">
        <f t="shared" si="88"/>
        <v>478.365608224208</v>
      </c>
      <c r="AU91" t="s">
        <v>30</v>
      </c>
      <c r="AV91" t="e">
        <f t="shared" si="89"/>
        <v>#VALUE!</v>
      </c>
      <c r="AW91" t="s">
        <v>30</v>
      </c>
      <c r="AX91" t="e">
        <f t="shared" si="90"/>
        <v>#VALUE!</v>
      </c>
      <c r="AY91">
        <v>4</v>
      </c>
      <c r="AZ91">
        <f t="shared" si="91"/>
        <v>478.365608224208</v>
      </c>
      <c r="BA91">
        <v>12</v>
      </c>
      <c r="BB91">
        <f t="shared" si="92"/>
        <v>1435.09682467262</v>
      </c>
      <c r="BC91">
        <v>2</v>
      </c>
      <c r="BD91">
        <f t="shared" si="93"/>
        <v>239.182804112104</v>
      </c>
      <c r="BE91">
        <v>2</v>
      </c>
      <c r="BF91">
        <f t="shared" si="94"/>
        <v>239.182804112104</v>
      </c>
      <c r="BG91" t="s">
        <v>30</v>
      </c>
      <c r="BH91" t="e">
        <f t="shared" si="95"/>
        <v>#VALUE!</v>
      </c>
      <c r="BI91" t="s">
        <v>30</v>
      </c>
      <c r="BJ91" t="e">
        <f t="shared" si="96"/>
        <v>#VALUE!</v>
      </c>
      <c r="BK91">
        <v>2</v>
      </c>
      <c r="BL91">
        <f t="shared" si="97"/>
        <v>239.182804112104</v>
      </c>
      <c r="BM91">
        <v>2</v>
      </c>
      <c r="BN91">
        <f t="shared" si="98"/>
        <v>239.182804112104</v>
      </c>
      <c r="BO91">
        <v>12</v>
      </c>
      <c r="BP91">
        <f t="shared" si="99"/>
        <v>1435.09682467262</v>
      </c>
      <c r="BQ91">
        <v>2</v>
      </c>
      <c r="BR91">
        <f t="shared" si="100"/>
        <v>239.182804112104</v>
      </c>
      <c r="BS91">
        <v>12</v>
      </c>
      <c r="BT91">
        <f t="shared" si="101"/>
        <v>1435.09682467262</v>
      </c>
      <c r="BU91" t="s">
        <v>30</v>
      </c>
      <c r="BV91" t="e">
        <f t="shared" si="102"/>
        <v>#VALUE!</v>
      </c>
      <c r="BW91" t="s">
        <v>30</v>
      </c>
      <c r="BX91" t="e">
        <f t="shared" si="103"/>
        <v>#VALUE!</v>
      </c>
    </row>
    <row r="92" spans="2:76">
      <c r="B92" s="12" t="s">
        <v>127</v>
      </c>
      <c r="C92" s="16" t="s">
        <v>29</v>
      </c>
      <c r="D92" s="19">
        <v>3.18463959543021</v>
      </c>
      <c r="E92" s="109">
        <v>7.08847924605443</v>
      </c>
      <c r="F92" s="20">
        <v>19.2937397136322</v>
      </c>
      <c r="G92" t="s">
        <v>30</v>
      </c>
      <c r="H92" t="e">
        <f t="shared" si="71"/>
        <v>#VALUE!</v>
      </c>
      <c r="I92" t="s">
        <v>30</v>
      </c>
      <c r="J92" t="e">
        <f t="shared" si="105"/>
        <v>#VALUE!</v>
      </c>
      <c r="K92" t="s">
        <v>30</v>
      </c>
      <c r="L92" t="e">
        <f t="shared" si="72"/>
        <v>#VALUE!</v>
      </c>
      <c r="M92" t="s">
        <v>30</v>
      </c>
      <c r="N92" t="e">
        <f t="shared" si="104"/>
        <v>#VALUE!</v>
      </c>
      <c r="O92" t="s">
        <v>30</v>
      </c>
      <c r="P92" t="e">
        <f t="shared" si="73"/>
        <v>#VALUE!</v>
      </c>
      <c r="Q92" t="s">
        <v>30</v>
      </c>
      <c r="R92" t="e">
        <f t="shared" si="74"/>
        <v>#VALUE!</v>
      </c>
      <c r="S92" t="s">
        <v>30</v>
      </c>
      <c r="T92" t="e">
        <f t="shared" si="75"/>
        <v>#VALUE!</v>
      </c>
      <c r="U92" t="s">
        <v>30</v>
      </c>
      <c r="V92" t="e">
        <f t="shared" si="76"/>
        <v>#VALUE!</v>
      </c>
      <c r="W92" t="s">
        <v>30</v>
      </c>
      <c r="X92" t="e">
        <f t="shared" si="77"/>
        <v>#VALUE!</v>
      </c>
      <c r="Y92" t="s">
        <v>30</v>
      </c>
      <c r="Z92" t="e">
        <f t="shared" si="78"/>
        <v>#VALUE!</v>
      </c>
      <c r="AA92" t="s">
        <v>30</v>
      </c>
      <c r="AB92" t="e">
        <f t="shared" si="79"/>
        <v>#VALUE!</v>
      </c>
      <c r="AC92" t="s">
        <v>30</v>
      </c>
      <c r="AD92" t="e">
        <f t="shared" si="80"/>
        <v>#VALUE!</v>
      </c>
      <c r="AE92" t="s">
        <v>30</v>
      </c>
      <c r="AF92" t="e">
        <f t="shared" si="81"/>
        <v>#VALUE!</v>
      </c>
      <c r="AG92" t="s">
        <v>30</v>
      </c>
      <c r="AH92" t="e">
        <f t="shared" si="82"/>
        <v>#VALUE!</v>
      </c>
      <c r="AI92" t="s">
        <v>30</v>
      </c>
      <c r="AJ92" t="e">
        <f t="shared" si="83"/>
        <v>#VALUE!</v>
      </c>
      <c r="AK92" t="s">
        <v>30</v>
      </c>
      <c r="AL92" t="e">
        <f t="shared" si="84"/>
        <v>#VALUE!</v>
      </c>
      <c r="AM92" t="s">
        <v>30</v>
      </c>
      <c r="AN92" t="e">
        <f t="shared" si="85"/>
        <v>#VALUE!</v>
      </c>
      <c r="AO92" t="s">
        <v>30</v>
      </c>
      <c r="AP92" t="e">
        <f t="shared" si="86"/>
        <v>#VALUE!</v>
      </c>
      <c r="AQ92" t="s">
        <v>30</v>
      </c>
      <c r="AR92" t="e">
        <f t="shared" si="87"/>
        <v>#VALUE!</v>
      </c>
      <c r="AS92" t="s">
        <v>30</v>
      </c>
      <c r="AT92" t="e">
        <f t="shared" si="88"/>
        <v>#VALUE!</v>
      </c>
      <c r="AU92" t="s">
        <v>30</v>
      </c>
      <c r="AV92" t="e">
        <f t="shared" si="89"/>
        <v>#VALUE!</v>
      </c>
      <c r="AW92">
        <v>4</v>
      </c>
      <c r="AX92">
        <f t="shared" si="90"/>
        <v>77.1749588545288</v>
      </c>
      <c r="AY92" t="s">
        <v>30</v>
      </c>
      <c r="AZ92" t="e">
        <f t="shared" si="91"/>
        <v>#VALUE!</v>
      </c>
      <c r="BA92" t="s">
        <v>30</v>
      </c>
      <c r="BB92" t="e">
        <f t="shared" si="92"/>
        <v>#VALUE!</v>
      </c>
      <c r="BC92" t="s">
        <v>30</v>
      </c>
      <c r="BD92" t="e">
        <f t="shared" si="93"/>
        <v>#VALUE!</v>
      </c>
      <c r="BE92" t="s">
        <v>30</v>
      </c>
      <c r="BF92" t="e">
        <f t="shared" si="94"/>
        <v>#VALUE!</v>
      </c>
      <c r="BG92" t="s">
        <v>30</v>
      </c>
      <c r="BH92" t="e">
        <f t="shared" si="95"/>
        <v>#VALUE!</v>
      </c>
      <c r="BI92" t="s">
        <v>30</v>
      </c>
      <c r="BJ92" t="e">
        <f t="shared" si="96"/>
        <v>#VALUE!</v>
      </c>
      <c r="BK92" t="s">
        <v>30</v>
      </c>
      <c r="BL92" t="e">
        <f t="shared" si="97"/>
        <v>#VALUE!</v>
      </c>
      <c r="BM92" t="s">
        <v>30</v>
      </c>
      <c r="BN92" t="e">
        <f t="shared" si="98"/>
        <v>#VALUE!</v>
      </c>
      <c r="BO92" t="s">
        <v>30</v>
      </c>
      <c r="BP92" t="e">
        <f t="shared" si="99"/>
        <v>#VALUE!</v>
      </c>
      <c r="BQ92" t="s">
        <v>30</v>
      </c>
      <c r="BR92" t="e">
        <f t="shared" si="100"/>
        <v>#VALUE!</v>
      </c>
      <c r="BS92" t="s">
        <v>30</v>
      </c>
      <c r="BT92" t="e">
        <f t="shared" si="101"/>
        <v>#VALUE!</v>
      </c>
      <c r="BU92" t="s">
        <v>30</v>
      </c>
      <c r="BV92" t="e">
        <f t="shared" si="102"/>
        <v>#VALUE!</v>
      </c>
      <c r="BW92" t="s">
        <v>30</v>
      </c>
      <c r="BX92" t="e">
        <f t="shared" si="103"/>
        <v>#VALUE!</v>
      </c>
    </row>
    <row r="93" spans="1:76">
      <c r="A93" s="106" t="s">
        <v>128</v>
      </c>
      <c r="B93" s="12" t="s">
        <v>129</v>
      </c>
      <c r="C93" s="16" t="s">
        <v>29</v>
      </c>
      <c r="D93" s="22">
        <v>16.2512778108103</v>
      </c>
      <c r="E93" s="99">
        <v>3.18463959543021</v>
      </c>
      <c r="F93" s="23">
        <v>792.980460226924</v>
      </c>
      <c r="G93">
        <v>10</v>
      </c>
      <c r="H93">
        <f t="shared" si="71"/>
        <v>7929.80460226924</v>
      </c>
      <c r="I93">
        <v>40</v>
      </c>
      <c r="J93">
        <f t="shared" si="105"/>
        <v>31719.218409077</v>
      </c>
      <c r="K93">
        <v>48</v>
      </c>
      <c r="L93">
        <f t="shared" si="72"/>
        <v>38063.0620908924</v>
      </c>
      <c r="M93">
        <v>24</v>
      </c>
      <c r="N93">
        <f t="shared" si="104"/>
        <v>19031.5310454462</v>
      </c>
      <c r="O93">
        <v>34</v>
      </c>
      <c r="P93">
        <f t="shared" si="73"/>
        <v>26961.3356477154</v>
      </c>
      <c r="Q93">
        <v>12</v>
      </c>
      <c r="R93">
        <f t="shared" si="74"/>
        <v>9515.76552272309</v>
      </c>
      <c r="S93">
        <v>42</v>
      </c>
      <c r="T93">
        <f t="shared" si="75"/>
        <v>33305.1793295308</v>
      </c>
      <c r="U93">
        <v>38</v>
      </c>
      <c r="V93">
        <f t="shared" si="76"/>
        <v>30133.2574886231</v>
      </c>
      <c r="W93">
        <v>36</v>
      </c>
      <c r="X93">
        <f t="shared" si="77"/>
        <v>28547.2965681693</v>
      </c>
      <c r="Y93">
        <v>20</v>
      </c>
      <c r="Z93">
        <f t="shared" si="78"/>
        <v>15859.6092045385</v>
      </c>
      <c r="AA93">
        <v>20</v>
      </c>
      <c r="AB93">
        <f t="shared" si="79"/>
        <v>15859.6092045385</v>
      </c>
      <c r="AC93">
        <v>10</v>
      </c>
      <c r="AD93">
        <f t="shared" si="80"/>
        <v>7929.80460226924</v>
      </c>
      <c r="AE93">
        <v>8</v>
      </c>
      <c r="AF93">
        <f t="shared" si="81"/>
        <v>6343.84368181539</v>
      </c>
      <c r="AG93">
        <v>10</v>
      </c>
      <c r="AH93">
        <f t="shared" si="82"/>
        <v>7929.80460226924</v>
      </c>
      <c r="AI93">
        <v>52</v>
      </c>
      <c r="AJ93">
        <f t="shared" si="83"/>
        <v>41234.9839318001</v>
      </c>
      <c r="AK93" t="s">
        <v>30</v>
      </c>
      <c r="AL93" t="e">
        <f t="shared" si="84"/>
        <v>#VALUE!</v>
      </c>
      <c r="AM93">
        <v>64</v>
      </c>
      <c r="AN93">
        <f t="shared" si="85"/>
        <v>50750.7494545231</v>
      </c>
      <c r="AO93">
        <v>50</v>
      </c>
      <c r="AP93">
        <f t="shared" si="86"/>
        <v>39649.0230113462</v>
      </c>
      <c r="AQ93">
        <v>54</v>
      </c>
      <c r="AR93">
        <f t="shared" si="87"/>
        <v>42820.9448522539</v>
      </c>
      <c r="AS93">
        <v>4</v>
      </c>
      <c r="AT93">
        <f t="shared" si="88"/>
        <v>3171.9218409077</v>
      </c>
      <c r="AU93" t="s">
        <v>30</v>
      </c>
      <c r="AV93" t="e">
        <f t="shared" si="89"/>
        <v>#VALUE!</v>
      </c>
      <c r="AW93">
        <v>62</v>
      </c>
      <c r="AX93">
        <f t="shared" si="90"/>
        <v>49164.7885340693</v>
      </c>
      <c r="AY93">
        <v>56</v>
      </c>
      <c r="AZ93">
        <f t="shared" si="91"/>
        <v>44406.9057727077</v>
      </c>
      <c r="BA93">
        <v>92</v>
      </c>
      <c r="BB93">
        <f t="shared" si="92"/>
        <v>72954.202340877</v>
      </c>
      <c r="BC93">
        <v>70</v>
      </c>
      <c r="BD93">
        <f t="shared" si="93"/>
        <v>55508.6322158847</v>
      </c>
      <c r="BE93">
        <v>12</v>
      </c>
      <c r="BF93">
        <f t="shared" si="94"/>
        <v>9515.76552272309</v>
      </c>
      <c r="BG93">
        <v>10</v>
      </c>
      <c r="BH93">
        <f t="shared" si="95"/>
        <v>7929.80460226924</v>
      </c>
      <c r="BI93">
        <v>22</v>
      </c>
      <c r="BJ93">
        <f t="shared" si="96"/>
        <v>17445.5701249923</v>
      </c>
      <c r="BK93">
        <v>102</v>
      </c>
      <c r="BL93">
        <f t="shared" si="97"/>
        <v>80884.0069431462</v>
      </c>
      <c r="BM93">
        <v>56</v>
      </c>
      <c r="BN93">
        <f t="shared" si="98"/>
        <v>44406.9057727077</v>
      </c>
      <c r="BO93">
        <v>42</v>
      </c>
      <c r="BP93">
        <f t="shared" si="99"/>
        <v>33305.1793295308</v>
      </c>
      <c r="BQ93">
        <v>88</v>
      </c>
      <c r="BR93">
        <f t="shared" si="100"/>
        <v>69782.2804999693</v>
      </c>
      <c r="BS93">
        <v>76</v>
      </c>
      <c r="BT93">
        <f t="shared" si="101"/>
        <v>60266.5149772462</v>
      </c>
      <c r="BU93">
        <v>22</v>
      </c>
      <c r="BV93">
        <f t="shared" si="102"/>
        <v>17445.5701249923</v>
      </c>
      <c r="BW93">
        <v>32</v>
      </c>
      <c r="BX93">
        <f t="shared" si="103"/>
        <v>25375.3747272616</v>
      </c>
    </row>
    <row r="94" spans="2:76">
      <c r="B94" s="12" t="s">
        <v>130</v>
      </c>
      <c r="C94" s="16" t="s">
        <v>29</v>
      </c>
      <c r="D94" s="28">
        <v>17.5840915394557</v>
      </c>
      <c r="E94" s="103">
        <v>16.2512778108103</v>
      </c>
      <c r="F94" s="28">
        <v>949.100947370409</v>
      </c>
      <c r="G94" t="s">
        <v>30</v>
      </c>
      <c r="H94" t="e">
        <f t="shared" si="71"/>
        <v>#VALUE!</v>
      </c>
      <c r="I94" t="s">
        <v>30</v>
      </c>
      <c r="J94" t="e">
        <f t="shared" si="105"/>
        <v>#VALUE!</v>
      </c>
      <c r="K94" t="s">
        <v>30</v>
      </c>
      <c r="L94" t="e">
        <f t="shared" si="72"/>
        <v>#VALUE!</v>
      </c>
      <c r="M94" t="s">
        <v>30</v>
      </c>
      <c r="N94" t="e">
        <f t="shared" si="104"/>
        <v>#VALUE!</v>
      </c>
      <c r="O94" t="s">
        <v>30</v>
      </c>
      <c r="P94" t="e">
        <f t="shared" si="73"/>
        <v>#VALUE!</v>
      </c>
      <c r="Q94" t="s">
        <v>30</v>
      </c>
      <c r="R94" t="e">
        <f t="shared" si="74"/>
        <v>#VALUE!</v>
      </c>
      <c r="S94" t="s">
        <v>30</v>
      </c>
      <c r="T94" t="e">
        <f t="shared" si="75"/>
        <v>#VALUE!</v>
      </c>
      <c r="U94" t="s">
        <v>30</v>
      </c>
      <c r="V94" t="e">
        <f t="shared" si="76"/>
        <v>#VALUE!</v>
      </c>
      <c r="W94" t="s">
        <v>30</v>
      </c>
      <c r="X94" t="e">
        <f t="shared" si="77"/>
        <v>#VALUE!</v>
      </c>
      <c r="Y94" t="s">
        <v>30</v>
      </c>
      <c r="Z94" t="e">
        <f t="shared" si="78"/>
        <v>#VALUE!</v>
      </c>
      <c r="AA94" t="s">
        <v>30</v>
      </c>
      <c r="AB94" t="e">
        <f t="shared" si="79"/>
        <v>#VALUE!</v>
      </c>
      <c r="AC94" t="s">
        <v>30</v>
      </c>
      <c r="AD94" t="e">
        <f t="shared" si="80"/>
        <v>#VALUE!</v>
      </c>
      <c r="AE94" t="s">
        <v>30</v>
      </c>
      <c r="AF94" t="e">
        <f t="shared" si="81"/>
        <v>#VALUE!</v>
      </c>
      <c r="AG94" t="s">
        <v>30</v>
      </c>
      <c r="AH94" t="e">
        <f t="shared" si="82"/>
        <v>#VALUE!</v>
      </c>
      <c r="AI94" t="s">
        <v>30</v>
      </c>
      <c r="AJ94" t="e">
        <f t="shared" si="83"/>
        <v>#VALUE!</v>
      </c>
      <c r="AK94" t="s">
        <v>30</v>
      </c>
      <c r="AL94" t="e">
        <f t="shared" si="84"/>
        <v>#VALUE!</v>
      </c>
      <c r="AM94" t="s">
        <v>30</v>
      </c>
      <c r="AN94" t="e">
        <f t="shared" si="85"/>
        <v>#VALUE!</v>
      </c>
      <c r="AO94" t="s">
        <v>30</v>
      </c>
      <c r="AP94" t="e">
        <f t="shared" si="86"/>
        <v>#VALUE!</v>
      </c>
      <c r="AQ94" t="s">
        <v>30</v>
      </c>
      <c r="AR94" t="e">
        <f t="shared" si="87"/>
        <v>#VALUE!</v>
      </c>
      <c r="AS94">
        <v>2</v>
      </c>
      <c r="AT94">
        <f t="shared" si="88"/>
        <v>1898.20189474082</v>
      </c>
      <c r="AU94" t="s">
        <v>30</v>
      </c>
      <c r="AV94" t="e">
        <f t="shared" si="89"/>
        <v>#VALUE!</v>
      </c>
      <c r="AW94" t="s">
        <v>30</v>
      </c>
      <c r="AX94" t="e">
        <f t="shared" si="90"/>
        <v>#VALUE!</v>
      </c>
      <c r="AY94" t="s">
        <v>30</v>
      </c>
      <c r="AZ94" t="e">
        <f t="shared" si="91"/>
        <v>#VALUE!</v>
      </c>
      <c r="BA94" t="s">
        <v>30</v>
      </c>
      <c r="BB94" t="e">
        <f t="shared" si="92"/>
        <v>#VALUE!</v>
      </c>
      <c r="BC94" t="s">
        <v>30</v>
      </c>
      <c r="BD94" t="e">
        <f t="shared" si="93"/>
        <v>#VALUE!</v>
      </c>
      <c r="BE94" t="s">
        <v>30</v>
      </c>
      <c r="BF94" t="e">
        <f t="shared" si="94"/>
        <v>#VALUE!</v>
      </c>
      <c r="BG94" t="s">
        <v>30</v>
      </c>
      <c r="BH94" t="e">
        <f t="shared" si="95"/>
        <v>#VALUE!</v>
      </c>
      <c r="BI94" t="s">
        <v>30</v>
      </c>
      <c r="BJ94" t="e">
        <f t="shared" si="96"/>
        <v>#VALUE!</v>
      </c>
      <c r="BK94" t="s">
        <v>30</v>
      </c>
      <c r="BL94" t="e">
        <f t="shared" si="97"/>
        <v>#VALUE!</v>
      </c>
      <c r="BM94" t="s">
        <v>30</v>
      </c>
      <c r="BN94" t="e">
        <f t="shared" si="98"/>
        <v>#VALUE!</v>
      </c>
      <c r="BO94" t="s">
        <v>30</v>
      </c>
      <c r="BP94" t="e">
        <f t="shared" si="99"/>
        <v>#VALUE!</v>
      </c>
      <c r="BQ94" t="s">
        <v>30</v>
      </c>
      <c r="BR94" t="e">
        <f t="shared" si="100"/>
        <v>#VALUE!</v>
      </c>
      <c r="BS94" t="s">
        <v>30</v>
      </c>
      <c r="BT94" t="e">
        <f t="shared" si="101"/>
        <v>#VALUE!</v>
      </c>
      <c r="BU94" t="s">
        <v>30</v>
      </c>
      <c r="BV94" t="e">
        <f t="shared" si="102"/>
        <v>#VALUE!</v>
      </c>
      <c r="BW94" t="s">
        <v>30</v>
      </c>
      <c r="BX94" t="e">
        <f t="shared" si="103"/>
        <v>#VALUE!</v>
      </c>
    </row>
    <row r="95" spans="2:76">
      <c r="B95" s="12" t="s">
        <v>131</v>
      </c>
      <c r="C95" s="16" t="s">
        <v>29</v>
      </c>
      <c r="D95" s="19">
        <v>7.64412731931348</v>
      </c>
      <c r="E95" s="109">
        <v>17.5840915394557</v>
      </c>
      <c r="F95" s="20">
        <v>142.045209703756</v>
      </c>
      <c r="G95" t="s">
        <v>30</v>
      </c>
      <c r="H95" t="e">
        <f t="shared" si="71"/>
        <v>#VALUE!</v>
      </c>
      <c r="I95" t="s">
        <v>30</v>
      </c>
      <c r="J95" t="e">
        <f t="shared" si="105"/>
        <v>#VALUE!</v>
      </c>
      <c r="K95" t="s">
        <v>30</v>
      </c>
      <c r="L95" t="e">
        <f t="shared" si="72"/>
        <v>#VALUE!</v>
      </c>
      <c r="M95" t="s">
        <v>30</v>
      </c>
      <c r="N95" t="e">
        <f t="shared" si="104"/>
        <v>#VALUE!</v>
      </c>
      <c r="O95" t="s">
        <v>30</v>
      </c>
      <c r="P95" t="e">
        <f t="shared" si="73"/>
        <v>#VALUE!</v>
      </c>
      <c r="Q95" t="s">
        <v>30</v>
      </c>
      <c r="R95" t="e">
        <f t="shared" si="74"/>
        <v>#VALUE!</v>
      </c>
      <c r="S95" t="s">
        <v>30</v>
      </c>
      <c r="T95" t="e">
        <f t="shared" si="75"/>
        <v>#VALUE!</v>
      </c>
      <c r="U95" t="s">
        <v>30</v>
      </c>
      <c r="V95" t="e">
        <f t="shared" si="76"/>
        <v>#VALUE!</v>
      </c>
      <c r="W95" t="s">
        <v>30</v>
      </c>
      <c r="X95" t="e">
        <f t="shared" si="77"/>
        <v>#VALUE!</v>
      </c>
      <c r="Y95" t="s">
        <v>30</v>
      </c>
      <c r="Z95" t="e">
        <f t="shared" si="78"/>
        <v>#VALUE!</v>
      </c>
      <c r="AA95" t="s">
        <v>30</v>
      </c>
      <c r="AB95" t="e">
        <f t="shared" si="79"/>
        <v>#VALUE!</v>
      </c>
      <c r="AC95" t="s">
        <v>30</v>
      </c>
      <c r="AD95" t="e">
        <f t="shared" si="80"/>
        <v>#VALUE!</v>
      </c>
      <c r="AE95" t="s">
        <v>30</v>
      </c>
      <c r="AF95" t="e">
        <f t="shared" si="81"/>
        <v>#VALUE!</v>
      </c>
      <c r="AG95" t="s">
        <v>30</v>
      </c>
      <c r="AH95" t="e">
        <f t="shared" si="82"/>
        <v>#VALUE!</v>
      </c>
      <c r="AI95" t="s">
        <v>30</v>
      </c>
      <c r="AJ95" t="e">
        <f t="shared" si="83"/>
        <v>#VALUE!</v>
      </c>
      <c r="AK95" t="s">
        <v>30</v>
      </c>
      <c r="AL95" t="e">
        <f t="shared" si="84"/>
        <v>#VALUE!</v>
      </c>
      <c r="AM95" t="s">
        <v>30</v>
      </c>
      <c r="AN95" t="e">
        <f t="shared" si="85"/>
        <v>#VALUE!</v>
      </c>
      <c r="AO95" t="s">
        <v>30</v>
      </c>
      <c r="AP95" t="e">
        <f t="shared" si="86"/>
        <v>#VALUE!</v>
      </c>
      <c r="AQ95" t="s">
        <v>30</v>
      </c>
      <c r="AR95" t="e">
        <f t="shared" si="87"/>
        <v>#VALUE!</v>
      </c>
      <c r="AS95" t="s">
        <v>30</v>
      </c>
      <c r="AT95" t="e">
        <f t="shared" si="88"/>
        <v>#VALUE!</v>
      </c>
      <c r="AU95" t="s">
        <v>30</v>
      </c>
      <c r="AV95" t="e">
        <f t="shared" si="89"/>
        <v>#VALUE!</v>
      </c>
      <c r="AW95" t="s">
        <v>30</v>
      </c>
      <c r="AX95" t="e">
        <f t="shared" si="90"/>
        <v>#VALUE!</v>
      </c>
      <c r="AY95" t="s">
        <v>30</v>
      </c>
      <c r="AZ95" t="e">
        <f t="shared" si="91"/>
        <v>#VALUE!</v>
      </c>
      <c r="BA95" t="s">
        <v>30</v>
      </c>
      <c r="BB95" t="e">
        <f t="shared" si="92"/>
        <v>#VALUE!</v>
      </c>
      <c r="BC95" t="s">
        <v>30</v>
      </c>
      <c r="BD95" t="e">
        <f t="shared" si="93"/>
        <v>#VALUE!</v>
      </c>
      <c r="BE95" t="s">
        <v>30</v>
      </c>
      <c r="BF95" t="e">
        <f t="shared" si="94"/>
        <v>#VALUE!</v>
      </c>
      <c r="BG95" t="s">
        <v>30</v>
      </c>
      <c r="BH95" t="e">
        <f t="shared" si="95"/>
        <v>#VALUE!</v>
      </c>
      <c r="BI95" t="s">
        <v>30</v>
      </c>
      <c r="BJ95" t="e">
        <f t="shared" si="96"/>
        <v>#VALUE!</v>
      </c>
      <c r="BK95" t="s">
        <v>30</v>
      </c>
      <c r="BL95" t="e">
        <f t="shared" si="97"/>
        <v>#VALUE!</v>
      </c>
      <c r="BM95" t="s">
        <v>30</v>
      </c>
      <c r="BN95" t="e">
        <f t="shared" si="98"/>
        <v>#VALUE!</v>
      </c>
      <c r="BO95" t="s">
        <v>30</v>
      </c>
      <c r="BP95" t="e">
        <f t="shared" si="99"/>
        <v>#VALUE!</v>
      </c>
      <c r="BQ95" t="s">
        <v>30</v>
      </c>
      <c r="BR95" t="e">
        <f t="shared" si="100"/>
        <v>#VALUE!</v>
      </c>
      <c r="BS95">
        <v>2</v>
      </c>
      <c r="BT95">
        <f t="shared" si="101"/>
        <v>284.090419407512</v>
      </c>
      <c r="BU95" t="s">
        <v>30</v>
      </c>
      <c r="BV95" t="e">
        <f t="shared" si="102"/>
        <v>#VALUE!</v>
      </c>
      <c r="BW95" t="s">
        <v>30</v>
      </c>
      <c r="BX95" t="e">
        <f t="shared" si="103"/>
        <v>#VALUE!</v>
      </c>
    </row>
    <row r="96" spans="2:76">
      <c r="B96" s="12" t="s">
        <v>132</v>
      </c>
      <c r="C96" s="16" t="s">
        <v>29</v>
      </c>
      <c r="D96" s="19">
        <v>39.8132834542928</v>
      </c>
      <c r="E96" s="99">
        <v>7.64412731931348</v>
      </c>
      <c r="F96" s="20">
        <v>6116.49723317289</v>
      </c>
      <c r="G96" t="s">
        <v>30</v>
      </c>
      <c r="H96" t="e">
        <f t="shared" si="71"/>
        <v>#VALUE!</v>
      </c>
      <c r="I96">
        <v>2</v>
      </c>
      <c r="J96">
        <f t="shared" si="105"/>
        <v>12232.9944663458</v>
      </c>
      <c r="K96" t="s">
        <v>30</v>
      </c>
      <c r="L96" t="e">
        <f t="shared" si="72"/>
        <v>#VALUE!</v>
      </c>
      <c r="M96" t="s">
        <v>30</v>
      </c>
      <c r="N96" t="e">
        <f t="shared" si="104"/>
        <v>#VALUE!</v>
      </c>
      <c r="O96" t="s">
        <v>30</v>
      </c>
      <c r="P96" t="e">
        <f t="shared" si="73"/>
        <v>#VALUE!</v>
      </c>
      <c r="Q96" t="s">
        <v>30</v>
      </c>
      <c r="R96" t="e">
        <f t="shared" si="74"/>
        <v>#VALUE!</v>
      </c>
      <c r="S96" t="s">
        <v>30</v>
      </c>
      <c r="T96" t="e">
        <f t="shared" si="75"/>
        <v>#VALUE!</v>
      </c>
      <c r="U96" t="s">
        <v>30</v>
      </c>
      <c r="V96" t="e">
        <f t="shared" si="76"/>
        <v>#VALUE!</v>
      </c>
      <c r="W96">
        <v>4</v>
      </c>
      <c r="X96">
        <f t="shared" si="77"/>
        <v>24465.9889326916</v>
      </c>
      <c r="Y96" t="s">
        <v>30</v>
      </c>
      <c r="Z96" t="e">
        <f t="shared" si="78"/>
        <v>#VALUE!</v>
      </c>
      <c r="AA96" t="s">
        <v>30</v>
      </c>
      <c r="AB96" t="e">
        <f t="shared" si="79"/>
        <v>#VALUE!</v>
      </c>
      <c r="AC96" t="s">
        <v>30</v>
      </c>
      <c r="AD96" t="e">
        <f t="shared" si="80"/>
        <v>#VALUE!</v>
      </c>
      <c r="AE96" t="s">
        <v>30</v>
      </c>
      <c r="AF96" t="e">
        <f t="shared" si="81"/>
        <v>#VALUE!</v>
      </c>
      <c r="AG96" t="s">
        <v>30</v>
      </c>
      <c r="AH96" t="e">
        <f t="shared" si="82"/>
        <v>#VALUE!</v>
      </c>
      <c r="AI96" t="s">
        <v>30</v>
      </c>
      <c r="AJ96" t="e">
        <f t="shared" si="83"/>
        <v>#VALUE!</v>
      </c>
      <c r="AK96" t="s">
        <v>30</v>
      </c>
      <c r="AL96" t="e">
        <f t="shared" si="84"/>
        <v>#VALUE!</v>
      </c>
      <c r="AM96" t="s">
        <v>30</v>
      </c>
      <c r="AN96" t="e">
        <f t="shared" si="85"/>
        <v>#VALUE!</v>
      </c>
      <c r="AO96">
        <v>2</v>
      </c>
      <c r="AP96">
        <f t="shared" si="86"/>
        <v>12232.9944663458</v>
      </c>
      <c r="AQ96" t="s">
        <v>30</v>
      </c>
      <c r="AR96" t="e">
        <f t="shared" si="87"/>
        <v>#VALUE!</v>
      </c>
      <c r="AS96" t="s">
        <v>30</v>
      </c>
      <c r="AT96" t="e">
        <f t="shared" si="88"/>
        <v>#VALUE!</v>
      </c>
      <c r="AU96" t="s">
        <v>30</v>
      </c>
      <c r="AV96" t="e">
        <f t="shared" si="89"/>
        <v>#VALUE!</v>
      </c>
      <c r="AW96" t="s">
        <v>30</v>
      </c>
      <c r="AX96" t="e">
        <f t="shared" si="90"/>
        <v>#VALUE!</v>
      </c>
      <c r="AY96" t="s">
        <v>30</v>
      </c>
      <c r="AZ96" t="e">
        <f t="shared" si="91"/>
        <v>#VALUE!</v>
      </c>
      <c r="BA96" t="s">
        <v>30</v>
      </c>
      <c r="BB96" t="e">
        <f t="shared" si="92"/>
        <v>#VALUE!</v>
      </c>
      <c r="BC96" t="s">
        <v>30</v>
      </c>
      <c r="BD96" t="e">
        <f t="shared" si="93"/>
        <v>#VALUE!</v>
      </c>
      <c r="BE96" t="s">
        <v>30</v>
      </c>
      <c r="BF96" t="e">
        <f t="shared" si="94"/>
        <v>#VALUE!</v>
      </c>
      <c r="BG96" t="s">
        <v>30</v>
      </c>
      <c r="BH96" t="e">
        <f t="shared" si="95"/>
        <v>#VALUE!</v>
      </c>
      <c r="BI96" t="s">
        <v>30</v>
      </c>
      <c r="BJ96" t="e">
        <f t="shared" si="96"/>
        <v>#VALUE!</v>
      </c>
      <c r="BK96" t="s">
        <v>30</v>
      </c>
      <c r="BL96" t="e">
        <f t="shared" si="97"/>
        <v>#VALUE!</v>
      </c>
      <c r="BM96" t="s">
        <v>30</v>
      </c>
      <c r="BN96" t="e">
        <f t="shared" si="98"/>
        <v>#VALUE!</v>
      </c>
      <c r="BO96" t="s">
        <v>30</v>
      </c>
      <c r="BP96" t="e">
        <f t="shared" si="99"/>
        <v>#VALUE!</v>
      </c>
      <c r="BQ96" t="s">
        <v>30</v>
      </c>
      <c r="BR96" t="e">
        <f t="shared" si="100"/>
        <v>#VALUE!</v>
      </c>
      <c r="BS96" t="s">
        <v>30</v>
      </c>
      <c r="BT96" t="e">
        <f t="shared" si="101"/>
        <v>#VALUE!</v>
      </c>
      <c r="BU96" t="s">
        <v>30</v>
      </c>
      <c r="BV96" t="e">
        <f t="shared" si="102"/>
        <v>#VALUE!</v>
      </c>
      <c r="BW96" t="s">
        <v>30</v>
      </c>
      <c r="BX96" t="e">
        <f t="shared" si="103"/>
        <v>#VALUE!</v>
      </c>
    </row>
    <row r="97" spans="1:76">
      <c r="A97" s="97"/>
      <c r="B97" s="12" t="s">
        <v>133</v>
      </c>
      <c r="C97" s="16" t="s">
        <v>29</v>
      </c>
      <c r="D97" s="22">
        <v>57.7602343757507</v>
      </c>
      <c r="E97" s="99">
        <v>39.8132834542928</v>
      </c>
      <c r="F97" s="23">
        <v>14287.3917093254</v>
      </c>
      <c r="G97" t="s">
        <v>30</v>
      </c>
      <c r="H97" t="e">
        <f t="shared" si="71"/>
        <v>#VALUE!</v>
      </c>
      <c r="I97" t="s">
        <v>30</v>
      </c>
      <c r="J97" t="e">
        <f t="shared" si="105"/>
        <v>#VALUE!</v>
      </c>
      <c r="K97" t="s">
        <v>30</v>
      </c>
      <c r="L97" t="e">
        <f t="shared" si="72"/>
        <v>#VALUE!</v>
      </c>
      <c r="M97" t="s">
        <v>30</v>
      </c>
      <c r="N97" t="e">
        <f t="shared" si="104"/>
        <v>#VALUE!</v>
      </c>
      <c r="O97" t="s">
        <v>30</v>
      </c>
      <c r="P97" t="e">
        <f t="shared" si="73"/>
        <v>#VALUE!</v>
      </c>
      <c r="Q97" t="s">
        <v>30</v>
      </c>
      <c r="R97" t="e">
        <f t="shared" si="74"/>
        <v>#VALUE!</v>
      </c>
      <c r="S97" t="s">
        <v>30</v>
      </c>
      <c r="T97" t="e">
        <f t="shared" si="75"/>
        <v>#VALUE!</v>
      </c>
      <c r="U97" t="s">
        <v>30</v>
      </c>
      <c r="V97" t="e">
        <f t="shared" si="76"/>
        <v>#VALUE!</v>
      </c>
      <c r="W97" t="s">
        <v>30</v>
      </c>
      <c r="X97" t="e">
        <f t="shared" si="77"/>
        <v>#VALUE!</v>
      </c>
      <c r="Y97" t="s">
        <v>30</v>
      </c>
      <c r="Z97" t="e">
        <f t="shared" si="78"/>
        <v>#VALUE!</v>
      </c>
      <c r="AA97" t="s">
        <v>30</v>
      </c>
      <c r="AB97" t="e">
        <f t="shared" si="79"/>
        <v>#VALUE!</v>
      </c>
      <c r="AC97" t="s">
        <v>30</v>
      </c>
      <c r="AD97" t="e">
        <f t="shared" si="80"/>
        <v>#VALUE!</v>
      </c>
      <c r="AE97" t="s">
        <v>30</v>
      </c>
      <c r="AF97" t="e">
        <f t="shared" si="81"/>
        <v>#VALUE!</v>
      </c>
      <c r="AG97" t="s">
        <v>30</v>
      </c>
      <c r="AH97" t="e">
        <f t="shared" si="82"/>
        <v>#VALUE!</v>
      </c>
      <c r="AI97" t="s">
        <v>30</v>
      </c>
      <c r="AJ97" t="e">
        <f t="shared" si="83"/>
        <v>#VALUE!</v>
      </c>
      <c r="AK97" t="s">
        <v>30</v>
      </c>
      <c r="AL97" t="e">
        <f t="shared" si="84"/>
        <v>#VALUE!</v>
      </c>
      <c r="AM97" t="s">
        <v>30</v>
      </c>
      <c r="AN97" t="e">
        <f t="shared" si="85"/>
        <v>#VALUE!</v>
      </c>
      <c r="AO97" t="s">
        <v>30</v>
      </c>
      <c r="AP97" t="e">
        <f t="shared" si="86"/>
        <v>#VALUE!</v>
      </c>
      <c r="AQ97" t="s">
        <v>30</v>
      </c>
      <c r="AR97" t="e">
        <f t="shared" si="87"/>
        <v>#VALUE!</v>
      </c>
      <c r="AS97" t="s">
        <v>30</v>
      </c>
      <c r="AT97" t="e">
        <f t="shared" si="88"/>
        <v>#VALUE!</v>
      </c>
      <c r="AU97" t="s">
        <v>30</v>
      </c>
      <c r="AV97" t="e">
        <f t="shared" si="89"/>
        <v>#VALUE!</v>
      </c>
      <c r="AW97" t="s">
        <v>30</v>
      </c>
      <c r="AX97" t="e">
        <f t="shared" si="90"/>
        <v>#VALUE!</v>
      </c>
      <c r="AY97" t="s">
        <v>30</v>
      </c>
      <c r="AZ97" t="e">
        <f t="shared" si="91"/>
        <v>#VALUE!</v>
      </c>
      <c r="BA97" t="s">
        <v>30</v>
      </c>
      <c r="BB97" t="e">
        <f t="shared" si="92"/>
        <v>#VALUE!</v>
      </c>
      <c r="BC97" t="s">
        <v>30</v>
      </c>
      <c r="BD97" t="e">
        <f t="shared" si="93"/>
        <v>#VALUE!</v>
      </c>
      <c r="BE97" t="s">
        <v>30</v>
      </c>
      <c r="BF97" t="e">
        <f t="shared" si="94"/>
        <v>#VALUE!</v>
      </c>
      <c r="BG97" t="s">
        <v>30</v>
      </c>
      <c r="BH97" t="e">
        <f t="shared" si="95"/>
        <v>#VALUE!</v>
      </c>
      <c r="BI97" t="s">
        <v>30</v>
      </c>
      <c r="BJ97" t="e">
        <f t="shared" si="96"/>
        <v>#VALUE!</v>
      </c>
      <c r="BK97">
        <v>2</v>
      </c>
      <c r="BL97">
        <f t="shared" si="97"/>
        <v>28574.7834186508</v>
      </c>
      <c r="BM97" t="s">
        <v>30</v>
      </c>
      <c r="BN97" t="e">
        <f t="shared" si="98"/>
        <v>#VALUE!</v>
      </c>
      <c r="BO97" t="s">
        <v>30</v>
      </c>
      <c r="BP97" t="e">
        <f t="shared" si="99"/>
        <v>#VALUE!</v>
      </c>
      <c r="BQ97" t="s">
        <v>30</v>
      </c>
      <c r="BR97" t="e">
        <f t="shared" si="100"/>
        <v>#VALUE!</v>
      </c>
      <c r="BS97" t="s">
        <v>30</v>
      </c>
      <c r="BT97" t="e">
        <f t="shared" si="101"/>
        <v>#VALUE!</v>
      </c>
      <c r="BU97" t="s">
        <v>30</v>
      </c>
      <c r="BV97" t="e">
        <f t="shared" si="102"/>
        <v>#VALUE!</v>
      </c>
      <c r="BW97" t="s">
        <v>30</v>
      </c>
      <c r="BX97" t="e">
        <f t="shared" si="103"/>
        <v>#VALUE!</v>
      </c>
    </row>
    <row r="98" spans="1:76">
      <c r="A98" s="107" t="s">
        <v>134</v>
      </c>
      <c r="B98" s="12" t="s">
        <v>135</v>
      </c>
      <c r="C98" s="16" t="s">
        <v>29</v>
      </c>
      <c r="D98" s="22">
        <v>57.7602343757507</v>
      </c>
      <c r="E98" s="103">
        <v>57.7602343757507</v>
      </c>
      <c r="F98" s="23">
        <v>14287.3917093254</v>
      </c>
      <c r="G98" t="s">
        <v>30</v>
      </c>
      <c r="H98" t="e">
        <f t="shared" si="71"/>
        <v>#VALUE!</v>
      </c>
      <c r="I98">
        <v>6</v>
      </c>
      <c r="J98">
        <f t="shared" si="105"/>
        <v>85724.3502559524</v>
      </c>
      <c r="K98" t="s">
        <v>30</v>
      </c>
      <c r="L98" t="e">
        <f t="shared" si="72"/>
        <v>#VALUE!</v>
      </c>
      <c r="M98">
        <v>4</v>
      </c>
      <c r="N98">
        <f t="shared" si="104"/>
        <v>57149.5668373016</v>
      </c>
      <c r="O98" t="s">
        <v>30</v>
      </c>
      <c r="P98" t="e">
        <f t="shared" si="73"/>
        <v>#VALUE!</v>
      </c>
      <c r="Q98" t="s">
        <v>30</v>
      </c>
      <c r="R98" t="e">
        <f t="shared" si="74"/>
        <v>#VALUE!</v>
      </c>
      <c r="S98" t="s">
        <v>30</v>
      </c>
      <c r="T98" t="e">
        <f t="shared" si="75"/>
        <v>#VALUE!</v>
      </c>
      <c r="U98" t="s">
        <v>30</v>
      </c>
      <c r="V98" t="e">
        <f t="shared" si="76"/>
        <v>#VALUE!</v>
      </c>
      <c r="W98" t="s">
        <v>30</v>
      </c>
      <c r="X98" t="e">
        <f t="shared" si="77"/>
        <v>#VALUE!</v>
      </c>
      <c r="Y98" t="s">
        <v>30</v>
      </c>
      <c r="Z98" t="e">
        <f t="shared" si="78"/>
        <v>#VALUE!</v>
      </c>
      <c r="AA98">
        <v>4</v>
      </c>
      <c r="AB98">
        <f t="shared" si="79"/>
        <v>57149.5668373016</v>
      </c>
      <c r="AC98" t="s">
        <v>30</v>
      </c>
      <c r="AD98" t="e">
        <f t="shared" si="80"/>
        <v>#VALUE!</v>
      </c>
      <c r="AE98" t="s">
        <v>30</v>
      </c>
      <c r="AF98" t="e">
        <f t="shared" si="81"/>
        <v>#VALUE!</v>
      </c>
      <c r="AG98" t="s">
        <v>30</v>
      </c>
      <c r="AH98" t="e">
        <f t="shared" si="82"/>
        <v>#VALUE!</v>
      </c>
      <c r="AI98">
        <v>8</v>
      </c>
      <c r="AJ98">
        <f t="shared" si="83"/>
        <v>114299.133674603</v>
      </c>
      <c r="AK98" t="s">
        <v>30</v>
      </c>
      <c r="AL98" t="e">
        <f t="shared" si="84"/>
        <v>#VALUE!</v>
      </c>
      <c r="AM98">
        <v>2</v>
      </c>
      <c r="AN98">
        <f t="shared" si="85"/>
        <v>28574.7834186508</v>
      </c>
      <c r="AO98" t="s">
        <v>30</v>
      </c>
      <c r="AP98" t="e">
        <f t="shared" si="86"/>
        <v>#VALUE!</v>
      </c>
      <c r="AQ98">
        <v>8</v>
      </c>
      <c r="AR98">
        <f t="shared" si="87"/>
        <v>114299.133674603</v>
      </c>
      <c r="AS98" t="s">
        <v>30</v>
      </c>
      <c r="AT98" t="e">
        <f t="shared" si="88"/>
        <v>#VALUE!</v>
      </c>
      <c r="AU98" t="s">
        <v>30</v>
      </c>
      <c r="AV98" t="e">
        <f t="shared" si="89"/>
        <v>#VALUE!</v>
      </c>
      <c r="AW98">
        <v>20</v>
      </c>
      <c r="AX98">
        <f t="shared" si="90"/>
        <v>285747.834186508</v>
      </c>
      <c r="AY98">
        <v>8</v>
      </c>
      <c r="AZ98">
        <f t="shared" si="91"/>
        <v>114299.133674603</v>
      </c>
      <c r="BA98">
        <v>30</v>
      </c>
      <c r="BB98">
        <f t="shared" si="92"/>
        <v>428621.751279762</v>
      </c>
      <c r="BC98" t="s">
        <v>30</v>
      </c>
      <c r="BD98" t="e">
        <f t="shared" si="93"/>
        <v>#VALUE!</v>
      </c>
      <c r="BE98" t="s">
        <v>30</v>
      </c>
      <c r="BF98" t="e">
        <f t="shared" si="94"/>
        <v>#VALUE!</v>
      </c>
      <c r="BG98" t="s">
        <v>30</v>
      </c>
      <c r="BH98" t="e">
        <f t="shared" si="95"/>
        <v>#VALUE!</v>
      </c>
      <c r="BI98" t="s">
        <v>30</v>
      </c>
      <c r="BJ98" t="e">
        <f t="shared" si="96"/>
        <v>#VALUE!</v>
      </c>
      <c r="BK98">
        <v>14</v>
      </c>
      <c r="BL98">
        <f t="shared" si="97"/>
        <v>200023.483930556</v>
      </c>
      <c r="BM98">
        <v>6</v>
      </c>
      <c r="BN98">
        <f t="shared" si="98"/>
        <v>85724.3502559524</v>
      </c>
      <c r="BO98">
        <v>8</v>
      </c>
      <c r="BP98">
        <f t="shared" si="99"/>
        <v>114299.133674603</v>
      </c>
      <c r="BQ98">
        <v>4</v>
      </c>
      <c r="BR98">
        <f t="shared" si="100"/>
        <v>57149.5668373016</v>
      </c>
      <c r="BS98">
        <v>4</v>
      </c>
      <c r="BT98">
        <f t="shared" si="101"/>
        <v>57149.5668373016</v>
      </c>
      <c r="BU98">
        <v>4</v>
      </c>
      <c r="BV98">
        <f t="shared" si="102"/>
        <v>57149.5668373016</v>
      </c>
      <c r="BW98" t="s">
        <v>30</v>
      </c>
      <c r="BX98" t="e">
        <f t="shared" si="103"/>
        <v>#VALUE!</v>
      </c>
    </row>
    <row r="99" spans="1:76">
      <c r="A99" s="97"/>
      <c r="B99" s="12" t="s">
        <v>136</v>
      </c>
      <c r="C99" s="16" t="s">
        <v>29</v>
      </c>
      <c r="D99" s="22">
        <v>57.7602343757507</v>
      </c>
      <c r="E99" s="103">
        <v>57.7602343757507</v>
      </c>
      <c r="F99" s="23">
        <v>14287.3917093254</v>
      </c>
      <c r="G99" t="s">
        <v>30</v>
      </c>
      <c r="H99" t="e">
        <f t="shared" si="71"/>
        <v>#VALUE!</v>
      </c>
      <c r="I99">
        <v>8</v>
      </c>
      <c r="J99">
        <f t="shared" si="105"/>
        <v>114299.133674603</v>
      </c>
      <c r="K99" t="s">
        <v>30</v>
      </c>
      <c r="L99" t="e">
        <f t="shared" si="72"/>
        <v>#VALUE!</v>
      </c>
      <c r="M99" t="s">
        <v>30</v>
      </c>
      <c r="N99" t="e">
        <f t="shared" si="104"/>
        <v>#VALUE!</v>
      </c>
      <c r="O99" t="s">
        <v>30</v>
      </c>
      <c r="P99" t="e">
        <f t="shared" si="73"/>
        <v>#VALUE!</v>
      </c>
      <c r="Q99" t="s">
        <v>30</v>
      </c>
      <c r="R99" t="e">
        <f t="shared" si="74"/>
        <v>#VALUE!</v>
      </c>
      <c r="S99" t="s">
        <v>30</v>
      </c>
      <c r="T99" t="e">
        <f t="shared" si="75"/>
        <v>#VALUE!</v>
      </c>
      <c r="U99" t="s">
        <v>30</v>
      </c>
      <c r="V99" t="e">
        <f t="shared" si="76"/>
        <v>#VALUE!</v>
      </c>
      <c r="W99" t="s">
        <v>30</v>
      </c>
      <c r="X99" t="e">
        <f t="shared" si="77"/>
        <v>#VALUE!</v>
      </c>
      <c r="Y99" t="s">
        <v>30</v>
      </c>
      <c r="Z99" t="e">
        <f t="shared" si="78"/>
        <v>#VALUE!</v>
      </c>
      <c r="AA99">
        <v>16</v>
      </c>
      <c r="AB99">
        <f t="shared" si="79"/>
        <v>228598.267349206</v>
      </c>
      <c r="AC99" t="s">
        <v>30</v>
      </c>
      <c r="AD99" t="e">
        <f t="shared" si="80"/>
        <v>#VALUE!</v>
      </c>
      <c r="AE99" t="s">
        <v>30</v>
      </c>
      <c r="AF99" t="e">
        <f t="shared" si="81"/>
        <v>#VALUE!</v>
      </c>
      <c r="AG99" t="s">
        <v>30</v>
      </c>
      <c r="AH99" t="e">
        <f t="shared" si="82"/>
        <v>#VALUE!</v>
      </c>
      <c r="AI99" t="s">
        <v>30</v>
      </c>
      <c r="AJ99" t="e">
        <f t="shared" si="83"/>
        <v>#VALUE!</v>
      </c>
      <c r="AK99" t="s">
        <v>30</v>
      </c>
      <c r="AL99" t="e">
        <f t="shared" si="84"/>
        <v>#VALUE!</v>
      </c>
      <c r="AM99" t="s">
        <v>30</v>
      </c>
      <c r="AN99" t="e">
        <f t="shared" si="85"/>
        <v>#VALUE!</v>
      </c>
      <c r="AO99">
        <v>62</v>
      </c>
      <c r="AP99">
        <f t="shared" si="86"/>
        <v>885818.285978175</v>
      </c>
      <c r="AQ99">
        <v>8</v>
      </c>
      <c r="AR99">
        <f t="shared" si="87"/>
        <v>114299.133674603</v>
      </c>
      <c r="AS99" t="s">
        <v>30</v>
      </c>
      <c r="AT99" t="e">
        <f t="shared" si="88"/>
        <v>#VALUE!</v>
      </c>
      <c r="AU99" t="s">
        <v>30</v>
      </c>
      <c r="AV99" t="e">
        <f t="shared" si="89"/>
        <v>#VALUE!</v>
      </c>
      <c r="AW99" t="s">
        <v>30</v>
      </c>
      <c r="AX99" t="e">
        <f t="shared" si="90"/>
        <v>#VALUE!</v>
      </c>
      <c r="AY99" t="s">
        <v>30</v>
      </c>
      <c r="AZ99" t="e">
        <f t="shared" si="91"/>
        <v>#VALUE!</v>
      </c>
      <c r="BA99" t="s">
        <v>30</v>
      </c>
      <c r="BB99" t="e">
        <f t="shared" si="92"/>
        <v>#VALUE!</v>
      </c>
      <c r="BC99" t="s">
        <v>30</v>
      </c>
      <c r="BD99" t="e">
        <f t="shared" si="93"/>
        <v>#VALUE!</v>
      </c>
      <c r="BE99" t="s">
        <v>30</v>
      </c>
      <c r="BF99" t="e">
        <f t="shared" si="94"/>
        <v>#VALUE!</v>
      </c>
      <c r="BG99" t="s">
        <v>30</v>
      </c>
      <c r="BH99" t="e">
        <f t="shared" si="95"/>
        <v>#VALUE!</v>
      </c>
      <c r="BI99" t="s">
        <v>30</v>
      </c>
      <c r="BJ99" t="e">
        <f t="shared" si="96"/>
        <v>#VALUE!</v>
      </c>
      <c r="BK99">
        <v>8</v>
      </c>
      <c r="BL99">
        <f t="shared" si="97"/>
        <v>114299.133674603</v>
      </c>
      <c r="BM99" t="s">
        <v>30</v>
      </c>
      <c r="BN99" t="e">
        <f t="shared" si="98"/>
        <v>#VALUE!</v>
      </c>
      <c r="BO99">
        <v>16</v>
      </c>
      <c r="BP99">
        <f t="shared" si="99"/>
        <v>228598.267349206</v>
      </c>
      <c r="BQ99" t="s">
        <v>30</v>
      </c>
      <c r="BR99" t="e">
        <f t="shared" si="100"/>
        <v>#VALUE!</v>
      </c>
      <c r="BS99">
        <v>20</v>
      </c>
      <c r="BT99">
        <f t="shared" si="101"/>
        <v>285747.834186508</v>
      </c>
      <c r="BU99" t="s">
        <v>30</v>
      </c>
      <c r="BV99" t="e">
        <f t="shared" si="102"/>
        <v>#VALUE!</v>
      </c>
      <c r="BW99">
        <v>8</v>
      </c>
      <c r="BX99">
        <f t="shared" si="103"/>
        <v>114299.133674603</v>
      </c>
    </row>
    <row r="100" spans="2:76">
      <c r="B100" s="12" t="s">
        <v>137</v>
      </c>
      <c r="C100" s="16" t="s">
        <v>29</v>
      </c>
      <c r="D100" s="19">
        <v>24.7537003526197</v>
      </c>
      <c r="E100" s="103">
        <v>57.7602343757507</v>
      </c>
      <c r="F100" s="20">
        <v>2069.84797142936</v>
      </c>
      <c r="G100" t="s">
        <v>30</v>
      </c>
      <c r="H100" t="e">
        <f t="shared" si="71"/>
        <v>#VALUE!</v>
      </c>
      <c r="I100" t="s">
        <v>30</v>
      </c>
      <c r="J100" t="e">
        <f t="shared" si="105"/>
        <v>#VALUE!</v>
      </c>
      <c r="K100" t="s">
        <v>30</v>
      </c>
      <c r="L100" t="e">
        <f t="shared" si="72"/>
        <v>#VALUE!</v>
      </c>
      <c r="M100" t="s">
        <v>30</v>
      </c>
      <c r="N100" t="e">
        <f t="shared" si="104"/>
        <v>#VALUE!</v>
      </c>
      <c r="O100" t="s">
        <v>30</v>
      </c>
      <c r="P100" t="e">
        <f t="shared" si="73"/>
        <v>#VALUE!</v>
      </c>
      <c r="Q100" t="s">
        <v>30</v>
      </c>
      <c r="R100" t="e">
        <f t="shared" si="74"/>
        <v>#VALUE!</v>
      </c>
      <c r="S100" t="s">
        <v>30</v>
      </c>
      <c r="T100" t="e">
        <f t="shared" si="75"/>
        <v>#VALUE!</v>
      </c>
      <c r="U100" t="s">
        <v>30</v>
      </c>
      <c r="V100" t="e">
        <f t="shared" si="76"/>
        <v>#VALUE!</v>
      </c>
      <c r="W100" t="s">
        <v>30</v>
      </c>
      <c r="X100" t="e">
        <f t="shared" si="77"/>
        <v>#VALUE!</v>
      </c>
      <c r="Y100" t="s">
        <v>30</v>
      </c>
      <c r="Z100" t="e">
        <f t="shared" si="78"/>
        <v>#VALUE!</v>
      </c>
      <c r="AA100" t="s">
        <v>30</v>
      </c>
      <c r="AB100" t="e">
        <f t="shared" si="79"/>
        <v>#VALUE!</v>
      </c>
      <c r="AC100" t="s">
        <v>30</v>
      </c>
      <c r="AD100" t="e">
        <f t="shared" si="80"/>
        <v>#VALUE!</v>
      </c>
      <c r="AE100" t="s">
        <v>30</v>
      </c>
      <c r="AF100" t="e">
        <f t="shared" si="81"/>
        <v>#VALUE!</v>
      </c>
      <c r="AG100">
        <v>2</v>
      </c>
      <c r="AH100">
        <f t="shared" si="82"/>
        <v>4139.69594285872</v>
      </c>
      <c r="AI100" t="s">
        <v>30</v>
      </c>
      <c r="AJ100" t="e">
        <f t="shared" si="83"/>
        <v>#VALUE!</v>
      </c>
      <c r="AK100" t="s">
        <v>30</v>
      </c>
      <c r="AL100" t="e">
        <f t="shared" si="84"/>
        <v>#VALUE!</v>
      </c>
      <c r="AM100" t="s">
        <v>30</v>
      </c>
      <c r="AN100" t="e">
        <f t="shared" si="85"/>
        <v>#VALUE!</v>
      </c>
      <c r="AO100" t="s">
        <v>30</v>
      </c>
      <c r="AP100" t="e">
        <f t="shared" si="86"/>
        <v>#VALUE!</v>
      </c>
      <c r="AQ100" t="s">
        <v>30</v>
      </c>
      <c r="AR100" t="e">
        <f t="shared" si="87"/>
        <v>#VALUE!</v>
      </c>
      <c r="AS100" t="s">
        <v>30</v>
      </c>
      <c r="AT100" t="e">
        <f t="shared" si="88"/>
        <v>#VALUE!</v>
      </c>
      <c r="AU100" t="s">
        <v>30</v>
      </c>
      <c r="AV100" t="e">
        <f t="shared" si="89"/>
        <v>#VALUE!</v>
      </c>
      <c r="AW100">
        <v>4</v>
      </c>
      <c r="AX100">
        <f t="shared" si="90"/>
        <v>8279.39188571744</v>
      </c>
      <c r="AY100" t="s">
        <v>30</v>
      </c>
      <c r="AZ100" t="e">
        <f t="shared" si="91"/>
        <v>#VALUE!</v>
      </c>
      <c r="BA100" t="s">
        <v>30</v>
      </c>
      <c r="BB100" t="e">
        <f t="shared" si="92"/>
        <v>#VALUE!</v>
      </c>
      <c r="BC100" t="s">
        <v>30</v>
      </c>
      <c r="BD100" t="e">
        <f t="shared" si="93"/>
        <v>#VALUE!</v>
      </c>
      <c r="BE100" t="s">
        <v>30</v>
      </c>
      <c r="BF100" t="e">
        <f t="shared" si="94"/>
        <v>#VALUE!</v>
      </c>
      <c r="BG100" t="s">
        <v>30</v>
      </c>
      <c r="BH100" t="e">
        <f t="shared" si="95"/>
        <v>#VALUE!</v>
      </c>
      <c r="BI100" t="s">
        <v>30</v>
      </c>
      <c r="BJ100" t="e">
        <f t="shared" si="96"/>
        <v>#VALUE!</v>
      </c>
      <c r="BK100" t="s">
        <v>30</v>
      </c>
      <c r="BL100" t="e">
        <f t="shared" si="97"/>
        <v>#VALUE!</v>
      </c>
      <c r="BM100" t="s">
        <v>30</v>
      </c>
      <c r="BN100" t="e">
        <f t="shared" si="98"/>
        <v>#VALUE!</v>
      </c>
      <c r="BO100" t="s">
        <v>30</v>
      </c>
      <c r="BP100" t="e">
        <f t="shared" si="99"/>
        <v>#VALUE!</v>
      </c>
      <c r="BQ100" t="s">
        <v>30</v>
      </c>
      <c r="BR100" t="e">
        <f t="shared" si="100"/>
        <v>#VALUE!</v>
      </c>
      <c r="BS100" t="s">
        <v>30</v>
      </c>
      <c r="BT100" t="e">
        <f t="shared" si="101"/>
        <v>#VALUE!</v>
      </c>
      <c r="BU100" t="s">
        <v>30</v>
      </c>
      <c r="BV100" t="e">
        <f t="shared" si="102"/>
        <v>#VALUE!</v>
      </c>
      <c r="BW100" t="s">
        <v>30</v>
      </c>
      <c r="BX100" t="e">
        <f t="shared" si="103"/>
        <v>#VALUE!</v>
      </c>
    </row>
    <row r="101" spans="1:76">
      <c r="A101" s="107" t="s">
        <v>134</v>
      </c>
      <c r="B101" s="12" t="s">
        <v>138</v>
      </c>
      <c r="C101" s="16" t="s">
        <v>29</v>
      </c>
      <c r="D101" s="22">
        <v>57.7602343757507</v>
      </c>
      <c r="E101" s="99">
        <v>24.7537003526197</v>
      </c>
      <c r="F101" s="23">
        <v>14287.3917093254</v>
      </c>
      <c r="G101" t="s">
        <v>30</v>
      </c>
      <c r="H101" t="e">
        <f t="shared" ref="H101:H132" si="106">F101*G101</f>
        <v>#VALUE!</v>
      </c>
      <c r="I101" t="s">
        <v>30</v>
      </c>
      <c r="J101" t="e">
        <f t="shared" si="105"/>
        <v>#VALUE!</v>
      </c>
      <c r="K101" t="s">
        <v>30</v>
      </c>
      <c r="L101" t="e">
        <f t="shared" ref="L101:L132" si="107">K101*F101</f>
        <v>#VALUE!</v>
      </c>
      <c r="M101" t="s">
        <v>30</v>
      </c>
      <c r="N101" t="e">
        <f t="shared" si="104"/>
        <v>#VALUE!</v>
      </c>
      <c r="O101" t="s">
        <v>30</v>
      </c>
      <c r="P101" t="e">
        <f t="shared" ref="P101:P132" si="108">O101*F101</f>
        <v>#VALUE!</v>
      </c>
      <c r="Q101" t="s">
        <v>30</v>
      </c>
      <c r="R101" t="e">
        <f t="shared" ref="R101:R132" si="109">Q101*F101</f>
        <v>#VALUE!</v>
      </c>
      <c r="S101" t="s">
        <v>30</v>
      </c>
      <c r="T101" t="e">
        <f t="shared" ref="T101:T132" si="110">S101*F101</f>
        <v>#VALUE!</v>
      </c>
      <c r="U101" t="s">
        <v>30</v>
      </c>
      <c r="V101" t="e">
        <f t="shared" ref="V101:V132" si="111">U101*F101</f>
        <v>#VALUE!</v>
      </c>
      <c r="W101" t="s">
        <v>30</v>
      </c>
      <c r="X101" t="e">
        <f t="shared" ref="X101:X132" si="112">W101*F101</f>
        <v>#VALUE!</v>
      </c>
      <c r="Y101" t="s">
        <v>30</v>
      </c>
      <c r="Z101" t="e">
        <f t="shared" ref="Z101:Z132" si="113">Y101*F101</f>
        <v>#VALUE!</v>
      </c>
      <c r="AA101" t="s">
        <v>30</v>
      </c>
      <c r="AB101" t="e">
        <f t="shared" ref="AB101:AB132" si="114">AA101*F101</f>
        <v>#VALUE!</v>
      </c>
      <c r="AC101" t="s">
        <v>30</v>
      </c>
      <c r="AD101" t="e">
        <f t="shared" ref="AD101:AD132" si="115">AC101*F101</f>
        <v>#VALUE!</v>
      </c>
      <c r="AE101" t="s">
        <v>30</v>
      </c>
      <c r="AF101" t="e">
        <f t="shared" ref="AF101:AF132" si="116">AE101*F101</f>
        <v>#VALUE!</v>
      </c>
      <c r="AG101" t="s">
        <v>30</v>
      </c>
      <c r="AH101" t="e">
        <f t="shared" ref="AH101:AH132" si="117">AG101*F101</f>
        <v>#VALUE!</v>
      </c>
      <c r="AI101" t="s">
        <v>30</v>
      </c>
      <c r="AJ101" t="e">
        <f t="shared" ref="AJ101:AJ132" si="118">AI101*F101</f>
        <v>#VALUE!</v>
      </c>
      <c r="AK101" t="s">
        <v>30</v>
      </c>
      <c r="AL101" t="e">
        <f t="shared" ref="AL101:AL132" si="119">AK101*F101</f>
        <v>#VALUE!</v>
      </c>
      <c r="AM101" t="s">
        <v>30</v>
      </c>
      <c r="AN101" t="e">
        <f t="shared" ref="AN101:AN132" si="120">AM101*F101</f>
        <v>#VALUE!</v>
      </c>
      <c r="AO101" t="s">
        <v>30</v>
      </c>
      <c r="AP101" t="e">
        <f t="shared" ref="AP101:AP132" si="121">AO101*F101</f>
        <v>#VALUE!</v>
      </c>
      <c r="AQ101" t="s">
        <v>30</v>
      </c>
      <c r="AR101" t="e">
        <f t="shared" ref="AR101:AR132" si="122">AQ101*F101</f>
        <v>#VALUE!</v>
      </c>
      <c r="AS101" t="s">
        <v>30</v>
      </c>
      <c r="AT101" t="e">
        <f t="shared" ref="AT101:AT132" si="123">AS101*F101</f>
        <v>#VALUE!</v>
      </c>
      <c r="AU101" t="s">
        <v>30</v>
      </c>
      <c r="AV101" t="e">
        <f t="shared" ref="AV101:AV132" si="124">AU101*F101</f>
        <v>#VALUE!</v>
      </c>
      <c r="AW101">
        <v>2</v>
      </c>
      <c r="AX101">
        <f t="shared" ref="AX101:AX132" si="125">AW101*F101</f>
        <v>28574.7834186508</v>
      </c>
      <c r="AY101" t="s">
        <v>30</v>
      </c>
      <c r="AZ101" t="e">
        <f t="shared" ref="AZ101:AZ132" si="126">AY101*F101</f>
        <v>#VALUE!</v>
      </c>
      <c r="BA101" t="s">
        <v>30</v>
      </c>
      <c r="BB101" t="e">
        <f t="shared" ref="BB101:BB132" si="127">BA101*F101</f>
        <v>#VALUE!</v>
      </c>
      <c r="BC101" t="s">
        <v>30</v>
      </c>
      <c r="BD101" t="e">
        <f t="shared" ref="BD101:BD132" si="128">BC101*F101</f>
        <v>#VALUE!</v>
      </c>
      <c r="BE101" t="s">
        <v>30</v>
      </c>
      <c r="BF101" t="e">
        <f t="shared" ref="BF101:BF132" si="129">BE101*F101</f>
        <v>#VALUE!</v>
      </c>
      <c r="BG101" t="s">
        <v>30</v>
      </c>
      <c r="BH101" t="e">
        <f t="shared" ref="BH101:BH132" si="130">BG101*F101</f>
        <v>#VALUE!</v>
      </c>
      <c r="BI101" t="s">
        <v>30</v>
      </c>
      <c r="BJ101" t="e">
        <f t="shared" ref="BJ101:BJ132" si="131">BI101*F101</f>
        <v>#VALUE!</v>
      </c>
      <c r="BK101" t="s">
        <v>30</v>
      </c>
      <c r="BL101" t="e">
        <f t="shared" ref="BL101:BL132" si="132">BK101*F101</f>
        <v>#VALUE!</v>
      </c>
      <c r="BM101" t="s">
        <v>30</v>
      </c>
      <c r="BN101" t="e">
        <f t="shared" ref="BN101:BN132" si="133">BM101*F101</f>
        <v>#VALUE!</v>
      </c>
      <c r="BO101" t="s">
        <v>30</v>
      </c>
      <c r="BP101" t="e">
        <f t="shared" ref="BP101:BP132" si="134">BO101*F101</f>
        <v>#VALUE!</v>
      </c>
      <c r="BQ101" t="s">
        <v>30</v>
      </c>
      <c r="BR101" t="e">
        <f t="shared" ref="BR101:BR132" si="135">BQ101*F101</f>
        <v>#VALUE!</v>
      </c>
      <c r="BS101" t="s">
        <v>30</v>
      </c>
      <c r="BT101" t="e">
        <f t="shared" ref="BT101:BT132" si="136">BS101*F101</f>
        <v>#VALUE!</v>
      </c>
      <c r="BU101" t="s">
        <v>30</v>
      </c>
      <c r="BV101" t="e">
        <f t="shared" ref="BV101:BV132" si="137">BU101*F101</f>
        <v>#VALUE!</v>
      </c>
      <c r="BW101" t="s">
        <v>30</v>
      </c>
      <c r="BX101" t="e">
        <f t="shared" ref="BX101:BX132" si="138">BW101*F101</f>
        <v>#VALUE!</v>
      </c>
    </row>
    <row r="102" spans="1:76">
      <c r="A102" s="102" t="s">
        <v>134</v>
      </c>
      <c r="B102" s="12" t="s">
        <v>139</v>
      </c>
      <c r="C102" s="16" t="s">
        <v>29</v>
      </c>
      <c r="D102" s="22">
        <v>57.7602343757507</v>
      </c>
      <c r="E102" s="103">
        <v>57.7602343757507</v>
      </c>
      <c r="F102" s="23">
        <v>14287.3917093254</v>
      </c>
      <c r="G102" t="s">
        <v>30</v>
      </c>
      <c r="H102" t="e">
        <f t="shared" si="106"/>
        <v>#VALUE!</v>
      </c>
      <c r="I102" t="s">
        <v>30</v>
      </c>
      <c r="J102" t="e">
        <f t="shared" si="105"/>
        <v>#VALUE!</v>
      </c>
      <c r="K102" t="s">
        <v>30</v>
      </c>
      <c r="L102" t="e">
        <f t="shared" si="107"/>
        <v>#VALUE!</v>
      </c>
      <c r="M102" t="s">
        <v>30</v>
      </c>
      <c r="N102" t="e">
        <f t="shared" si="104"/>
        <v>#VALUE!</v>
      </c>
      <c r="O102" t="s">
        <v>30</v>
      </c>
      <c r="P102" t="e">
        <f t="shared" si="108"/>
        <v>#VALUE!</v>
      </c>
      <c r="Q102" t="s">
        <v>30</v>
      </c>
      <c r="R102" t="e">
        <f t="shared" si="109"/>
        <v>#VALUE!</v>
      </c>
      <c r="S102" t="s">
        <v>30</v>
      </c>
      <c r="T102" t="e">
        <f t="shared" si="110"/>
        <v>#VALUE!</v>
      </c>
      <c r="U102" t="s">
        <v>30</v>
      </c>
      <c r="V102" t="e">
        <f t="shared" si="111"/>
        <v>#VALUE!</v>
      </c>
      <c r="W102" t="s">
        <v>30</v>
      </c>
      <c r="X102" t="e">
        <f t="shared" si="112"/>
        <v>#VALUE!</v>
      </c>
      <c r="Y102" t="s">
        <v>30</v>
      </c>
      <c r="Z102" t="e">
        <f t="shared" si="113"/>
        <v>#VALUE!</v>
      </c>
      <c r="AA102" t="s">
        <v>30</v>
      </c>
      <c r="AB102" t="e">
        <f t="shared" si="114"/>
        <v>#VALUE!</v>
      </c>
      <c r="AC102" t="s">
        <v>30</v>
      </c>
      <c r="AD102" t="e">
        <f t="shared" si="115"/>
        <v>#VALUE!</v>
      </c>
      <c r="AE102" t="s">
        <v>30</v>
      </c>
      <c r="AF102" t="e">
        <f t="shared" si="116"/>
        <v>#VALUE!</v>
      </c>
      <c r="AG102" t="s">
        <v>30</v>
      </c>
      <c r="AH102" t="e">
        <f t="shared" si="117"/>
        <v>#VALUE!</v>
      </c>
      <c r="AI102" t="s">
        <v>30</v>
      </c>
      <c r="AJ102" t="e">
        <f t="shared" si="118"/>
        <v>#VALUE!</v>
      </c>
      <c r="AK102" t="s">
        <v>30</v>
      </c>
      <c r="AL102" t="e">
        <f t="shared" si="119"/>
        <v>#VALUE!</v>
      </c>
      <c r="AM102" t="s">
        <v>30</v>
      </c>
      <c r="AN102" t="e">
        <f t="shared" si="120"/>
        <v>#VALUE!</v>
      </c>
      <c r="AO102" t="s">
        <v>30</v>
      </c>
      <c r="AP102" t="e">
        <f t="shared" si="121"/>
        <v>#VALUE!</v>
      </c>
      <c r="AQ102" t="s">
        <v>30</v>
      </c>
      <c r="AR102" t="e">
        <f t="shared" si="122"/>
        <v>#VALUE!</v>
      </c>
      <c r="AS102" t="s">
        <v>30</v>
      </c>
      <c r="AT102" t="e">
        <f t="shared" si="123"/>
        <v>#VALUE!</v>
      </c>
      <c r="AU102" t="s">
        <v>30</v>
      </c>
      <c r="AV102" t="e">
        <f t="shared" si="124"/>
        <v>#VALUE!</v>
      </c>
      <c r="AW102" t="s">
        <v>30</v>
      </c>
      <c r="AX102" t="e">
        <f t="shared" si="125"/>
        <v>#VALUE!</v>
      </c>
      <c r="AY102" t="s">
        <v>30</v>
      </c>
      <c r="AZ102" t="e">
        <f t="shared" si="126"/>
        <v>#VALUE!</v>
      </c>
      <c r="BA102" t="s">
        <v>30</v>
      </c>
      <c r="BB102" t="e">
        <f t="shared" si="127"/>
        <v>#VALUE!</v>
      </c>
      <c r="BC102">
        <v>2</v>
      </c>
      <c r="BD102">
        <f t="shared" si="128"/>
        <v>28574.7834186508</v>
      </c>
      <c r="BE102" t="s">
        <v>30</v>
      </c>
      <c r="BF102" t="e">
        <f t="shared" si="129"/>
        <v>#VALUE!</v>
      </c>
      <c r="BG102" t="s">
        <v>30</v>
      </c>
      <c r="BH102" t="e">
        <f t="shared" si="130"/>
        <v>#VALUE!</v>
      </c>
      <c r="BI102" t="s">
        <v>30</v>
      </c>
      <c r="BJ102" t="e">
        <f t="shared" si="131"/>
        <v>#VALUE!</v>
      </c>
      <c r="BK102" t="s">
        <v>30</v>
      </c>
      <c r="BL102" t="e">
        <f t="shared" si="132"/>
        <v>#VALUE!</v>
      </c>
      <c r="BM102" t="s">
        <v>30</v>
      </c>
      <c r="BN102" t="e">
        <f t="shared" si="133"/>
        <v>#VALUE!</v>
      </c>
      <c r="BO102" t="s">
        <v>30</v>
      </c>
      <c r="BP102" t="e">
        <f t="shared" si="134"/>
        <v>#VALUE!</v>
      </c>
      <c r="BQ102" t="s">
        <v>30</v>
      </c>
      <c r="BR102" t="e">
        <f t="shared" si="135"/>
        <v>#VALUE!</v>
      </c>
      <c r="BS102" t="s">
        <v>30</v>
      </c>
      <c r="BT102" t="e">
        <f t="shared" si="136"/>
        <v>#VALUE!</v>
      </c>
      <c r="BU102" t="s">
        <v>30</v>
      </c>
      <c r="BV102" t="e">
        <f t="shared" si="137"/>
        <v>#VALUE!</v>
      </c>
      <c r="BW102" t="s">
        <v>30</v>
      </c>
      <c r="BX102" t="e">
        <f t="shared" si="138"/>
        <v>#VALUE!</v>
      </c>
    </row>
    <row r="103" spans="1:76">
      <c r="A103" s="102"/>
      <c r="B103" s="12" t="s">
        <v>140</v>
      </c>
      <c r="C103" s="16" t="s">
        <v>29</v>
      </c>
      <c r="D103" s="22">
        <v>57.7602343757507</v>
      </c>
      <c r="E103" s="103">
        <v>57.7602343757507</v>
      </c>
      <c r="F103" s="23">
        <v>14287.3917093254</v>
      </c>
      <c r="G103" t="s">
        <v>30</v>
      </c>
      <c r="H103" t="e">
        <f t="shared" si="106"/>
        <v>#VALUE!</v>
      </c>
      <c r="I103" t="s">
        <v>30</v>
      </c>
      <c r="J103" t="e">
        <f t="shared" si="105"/>
        <v>#VALUE!</v>
      </c>
      <c r="K103">
        <v>2</v>
      </c>
      <c r="L103">
        <f t="shared" si="107"/>
        <v>28574.7834186508</v>
      </c>
      <c r="M103">
        <v>4</v>
      </c>
      <c r="N103">
        <f t="shared" si="104"/>
        <v>57149.5668373016</v>
      </c>
      <c r="O103" t="s">
        <v>30</v>
      </c>
      <c r="P103" t="e">
        <f t="shared" si="108"/>
        <v>#VALUE!</v>
      </c>
      <c r="Q103" t="s">
        <v>30</v>
      </c>
      <c r="R103" t="e">
        <f t="shared" si="109"/>
        <v>#VALUE!</v>
      </c>
      <c r="S103" t="s">
        <v>30</v>
      </c>
      <c r="T103" t="e">
        <f t="shared" si="110"/>
        <v>#VALUE!</v>
      </c>
      <c r="U103" t="s">
        <v>30</v>
      </c>
      <c r="V103" t="e">
        <f t="shared" si="111"/>
        <v>#VALUE!</v>
      </c>
      <c r="W103" t="s">
        <v>30</v>
      </c>
      <c r="X103" t="e">
        <f t="shared" si="112"/>
        <v>#VALUE!</v>
      </c>
      <c r="Y103" t="s">
        <v>30</v>
      </c>
      <c r="Z103" t="e">
        <f t="shared" si="113"/>
        <v>#VALUE!</v>
      </c>
      <c r="AA103" t="s">
        <v>30</v>
      </c>
      <c r="AB103" t="e">
        <f t="shared" si="114"/>
        <v>#VALUE!</v>
      </c>
      <c r="AC103" t="s">
        <v>30</v>
      </c>
      <c r="AD103" t="e">
        <f t="shared" si="115"/>
        <v>#VALUE!</v>
      </c>
      <c r="AE103" t="s">
        <v>30</v>
      </c>
      <c r="AF103" t="e">
        <f t="shared" si="116"/>
        <v>#VALUE!</v>
      </c>
      <c r="AG103" t="s">
        <v>30</v>
      </c>
      <c r="AH103" t="e">
        <f t="shared" si="117"/>
        <v>#VALUE!</v>
      </c>
      <c r="AI103">
        <v>10</v>
      </c>
      <c r="AJ103">
        <f t="shared" si="118"/>
        <v>142873.917093254</v>
      </c>
      <c r="AK103" t="s">
        <v>30</v>
      </c>
      <c r="AL103" t="e">
        <f t="shared" si="119"/>
        <v>#VALUE!</v>
      </c>
      <c r="AM103">
        <v>2</v>
      </c>
      <c r="AN103">
        <f t="shared" si="120"/>
        <v>28574.7834186508</v>
      </c>
      <c r="AO103" t="s">
        <v>30</v>
      </c>
      <c r="AP103" t="e">
        <f t="shared" si="121"/>
        <v>#VALUE!</v>
      </c>
      <c r="AQ103" t="s">
        <v>30</v>
      </c>
      <c r="AR103" t="e">
        <f t="shared" si="122"/>
        <v>#VALUE!</v>
      </c>
      <c r="AS103" t="s">
        <v>30</v>
      </c>
      <c r="AT103" t="e">
        <f t="shared" si="123"/>
        <v>#VALUE!</v>
      </c>
      <c r="AU103" t="s">
        <v>30</v>
      </c>
      <c r="AV103" t="e">
        <f t="shared" si="124"/>
        <v>#VALUE!</v>
      </c>
      <c r="AW103">
        <v>2</v>
      </c>
      <c r="AX103">
        <f t="shared" si="125"/>
        <v>28574.7834186508</v>
      </c>
      <c r="AY103">
        <v>18</v>
      </c>
      <c r="AZ103">
        <f t="shared" si="126"/>
        <v>257173.050767857</v>
      </c>
      <c r="BA103">
        <v>2</v>
      </c>
      <c r="BB103">
        <f t="shared" si="127"/>
        <v>28574.7834186508</v>
      </c>
      <c r="BC103">
        <v>16</v>
      </c>
      <c r="BD103">
        <f t="shared" si="128"/>
        <v>228598.267349206</v>
      </c>
      <c r="BE103" t="s">
        <v>30</v>
      </c>
      <c r="BF103" t="e">
        <f t="shared" si="129"/>
        <v>#VALUE!</v>
      </c>
      <c r="BG103" t="s">
        <v>30</v>
      </c>
      <c r="BH103" t="e">
        <f t="shared" si="130"/>
        <v>#VALUE!</v>
      </c>
      <c r="BI103" t="s">
        <v>30</v>
      </c>
      <c r="BJ103" t="e">
        <f t="shared" si="131"/>
        <v>#VALUE!</v>
      </c>
      <c r="BK103" t="s">
        <v>30</v>
      </c>
      <c r="BL103" t="e">
        <f t="shared" si="132"/>
        <v>#VALUE!</v>
      </c>
      <c r="BM103">
        <v>4</v>
      </c>
      <c r="BN103">
        <f t="shared" si="133"/>
        <v>57149.5668373016</v>
      </c>
      <c r="BO103">
        <v>18</v>
      </c>
      <c r="BP103">
        <f t="shared" si="134"/>
        <v>257173.050767857</v>
      </c>
      <c r="BQ103">
        <v>12</v>
      </c>
      <c r="BR103">
        <f t="shared" si="135"/>
        <v>171448.700511905</v>
      </c>
      <c r="BS103" t="s">
        <v>30</v>
      </c>
      <c r="BT103" t="e">
        <f t="shared" si="136"/>
        <v>#VALUE!</v>
      </c>
      <c r="BU103" t="s">
        <v>30</v>
      </c>
      <c r="BV103" t="e">
        <f t="shared" si="137"/>
        <v>#VALUE!</v>
      </c>
      <c r="BW103" t="s">
        <v>30</v>
      </c>
      <c r="BX103" t="e">
        <f t="shared" si="138"/>
        <v>#VALUE!</v>
      </c>
    </row>
    <row r="104" spans="1:76">
      <c r="A104" s="102"/>
      <c r="B104" s="12" t="s">
        <v>141</v>
      </c>
      <c r="C104" s="16" t="s">
        <v>29</v>
      </c>
      <c r="D104" s="22">
        <v>57.7602343757507</v>
      </c>
      <c r="E104" s="103">
        <v>57.7602343757507</v>
      </c>
      <c r="F104" s="23">
        <v>14287.3917093254</v>
      </c>
      <c r="G104" t="s">
        <v>30</v>
      </c>
      <c r="H104" t="e">
        <f t="shared" si="106"/>
        <v>#VALUE!</v>
      </c>
      <c r="I104" t="s">
        <v>30</v>
      </c>
      <c r="J104" t="e">
        <f t="shared" si="105"/>
        <v>#VALUE!</v>
      </c>
      <c r="K104" t="s">
        <v>30</v>
      </c>
      <c r="L104" t="e">
        <f t="shared" si="107"/>
        <v>#VALUE!</v>
      </c>
      <c r="M104" t="s">
        <v>30</v>
      </c>
      <c r="N104" t="e">
        <f t="shared" si="104"/>
        <v>#VALUE!</v>
      </c>
      <c r="O104" t="s">
        <v>30</v>
      </c>
      <c r="P104" t="e">
        <f t="shared" si="108"/>
        <v>#VALUE!</v>
      </c>
      <c r="Q104" t="s">
        <v>30</v>
      </c>
      <c r="R104" t="e">
        <f t="shared" si="109"/>
        <v>#VALUE!</v>
      </c>
      <c r="S104" t="s">
        <v>30</v>
      </c>
      <c r="T104" t="e">
        <f t="shared" si="110"/>
        <v>#VALUE!</v>
      </c>
      <c r="U104">
        <v>2</v>
      </c>
      <c r="V104">
        <f t="shared" si="111"/>
        <v>28574.7834186508</v>
      </c>
      <c r="W104" t="s">
        <v>30</v>
      </c>
      <c r="X104" t="e">
        <f t="shared" si="112"/>
        <v>#VALUE!</v>
      </c>
      <c r="Y104" t="s">
        <v>30</v>
      </c>
      <c r="Z104" t="e">
        <f t="shared" si="113"/>
        <v>#VALUE!</v>
      </c>
      <c r="AA104" t="s">
        <v>30</v>
      </c>
      <c r="AB104" t="e">
        <f t="shared" si="114"/>
        <v>#VALUE!</v>
      </c>
      <c r="AC104" t="s">
        <v>30</v>
      </c>
      <c r="AD104" t="e">
        <f t="shared" si="115"/>
        <v>#VALUE!</v>
      </c>
      <c r="AE104" t="s">
        <v>30</v>
      </c>
      <c r="AF104" t="e">
        <f t="shared" si="116"/>
        <v>#VALUE!</v>
      </c>
      <c r="AG104">
        <v>2</v>
      </c>
      <c r="AH104">
        <f t="shared" si="117"/>
        <v>28574.7834186508</v>
      </c>
      <c r="AI104" t="s">
        <v>30</v>
      </c>
      <c r="AJ104" t="e">
        <f t="shared" si="118"/>
        <v>#VALUE!</v>
      </c>
      <c r="AK104" t="s">
        <v>30</v>
      </c>
      <c r="AL104" t="e">
        <f t="shared" si="119"/>
        <v>#VALUE!</v>
      </c>
      <c r="AM104" t="s">
        <v>30</v>
      </c>
      <c r="AN104" t="e">
        <f t="shared" si="120"/>
        <v>#VALUE!</v>
      </c>
      <c r="AO104" t="s">
        <v>30</v>
      </c>
      <c r="AP104" t="e">
        <f t="shared" si="121"/>
        <v>#VALUE!</v>
      </c>
      <c r="AQ104" t="s">
        <v>30</v>
      </c>
      <c r="AR104" t="e">
        <f t="shared" si="122"/>
        <v>#VALUE!</v>
      </c>
      <c r="AS104" t="s">
        <v>30</v>
      </c>
      <c r="AT104" t="e">
        <f t="shared" si="123"/>
        <v>#VALUE!</v>
      </c>
      <c r="AU104" t="s">
        <v>30</v>
      </c>
      <c r="AV104" t="e">
        <f t="shared" si="124"/>
        <v>#VALUE!</v>
      </c>
      <c r="AW104" t="s">
        <v>30</v>
      </c>
      <c r="AX104" t="e">
        <f t="shared" si="125"/>
        <v>#VALUE!</v>
      </c>
      <c r="AY104" t="s">
        <v>30</v>
      </c>
      <c r="AZ104" t="e">
        <f t="shared" si="126"/>
        <v>#VALUE!</v>
      </c>
      <c r="BA104" t="s">
        <v>30</v>
      </c>
      <c r="BB104" t="e">
        <f t="shared" si="127"/>
        <v>#VALUE!</v>
      </c>
      <c r="BC104" t="s">
        <v>30</v>
      </c>
      <c r="BD104" t="e">
        <f t="shared" si="128"/>
        <v>#VALUE!</v>
      </c>
      <c r="BE104" t="s">
        <v>30</v>
      </c>
      <c r="BF104" t="e">
        <f t="shared" si="129"/>
        <v>#VALUE!</v>
      </c>
      <c r="BG104" t="s">
        <v>30</v>
      </c>
      <c r="BH104" t="e">
        <f t="shared" si="130"/>
        <v>#VALUE!</v>
      </c>
      <c r="BI104" t="s">
        <v>30</v>
      </c>
      <c r="BJ104" t="e">
        <f t="shared" si="131"/>
        <v>#VALUE!</v>
      </c>
      <c r="BK104" t="s">
        <v>30</v>
      </c>
      <c r="BL104" t="e">
        <f t="shared" si="132"/>
        <v>#VALUE!</v>
      </c>
      <c r="BM104" t="s">
        <v>30</v>
      </c>
      <c r="BN104" t="e">
        <f t="shared" si="133"/>
        <v>#VALUE!</v>
      </c>
      <c r="BO104" t="s">
        <v>30</v>
      </c>
      <c r="BP104" t="e">
        <f t="shared" si="134"/>
        <v>#VALUE!</v>
      </c>
      <c r="BQ104" t="s">
        <v>30</v>
      </c>
      <c r="BR104" t="e">
        <f t="shared" si="135"/>
        <v>#VALUE!</v>
      </c>
      <c r="BS104" t="s">
        <v>30</v>
      </c>
      <c r="BT104" t="e">
        <f t="shared" si="136"/>
        <v>#VALUE!</v>
      </c>
      <c r="BU104" t="s">
        <v>30</v>
      </c>
      <c r="BV104" t="e">
        <f t="shared" si="137"/>
        <v>#VALUE!</v>
      </c>
      <c r="BW104" t="s">
        <v>30</v>
      </c>
      <c r="BX104" t="e">
        <f t="shared" si="138"/>
        <v>#VALUE!</v>
      </c>
    </row>
    <row r="105" spans="1:76">
      <c r="A105" s="102"/>
      <c r="B105" s="12" t="s">
        <v>142</v>
      </c>
      <c r="C105" s="16" t="s">
        <v>29</v>
      </c>
      <c r="D105" s="22">
        <v>57.7602343757507</v>
      </c>
      <c r="E105" s="103">
        <v>57.7602343757507</v>
      </c>
      <c r="F105" s="23">
        <v>14287.3917093254</v>
      </c>
      <c r="G105">
        <v>2</v>
      </c>
      <c r="H105">
        <f t="shared" si="106"/>
        <v>28574.7834186508</v>
      </c>
      <c r="I105" t="s">
        <v>30</v>
      </c>
      <c r="J105" t="e">
        <f t="shared" si="105"/>
        <v>#VALUE!</v>
      </c>
      <c r="K105" t="s">
        <v>30</v>
      </c>
      <c r="L105" t="e">
        <f t="shared" si="107"/>
        <v>#VALUE!</v>
      </c>
      <c r="M105" t="s">
        <v>30</v>
      </c>
      <c r="N105" t="e">
        <f t="shared" si="104"/>
        <v>#VALUE!</v>
      </c>
      <c r="O105" t="s">
        <v>30</v>
      </c>
      <c r="P105" t="e">
        <f t="shared" si="108"/>
        <v>#VALUE!</v>
      </c>
      <c r="Q105" t="s">
        <v>30</v>
      </c>
      <c r="R105" t="e">
        <f t="shared" si="109"/>
        <v>#VALUE!</v>
      </c>
      <c r="S105" t="s">
        <v>30</v>
      </c>
      <c r="T105" t="e">
        <f t="shared" si="110"/>
        <v>#VALUE!</v>
      </c>
      <c r="U105" t="s">
        <v>30</v>
      </c>
      <c r="V105" t="e">
        <f t="shared" si="111"/>
        <v>#VALUE!</v>
      </c>
      <c r="W105" t="s">
        <v>30</v>
      </c>
      <c r="X105" t="e">
        <f t="shared" si="112"/>
        <v>#VALUE!</v>
      </c>
      <c r="Y105">
        <v>2</v>
      </c>
      <c r="Z105">
        <f t="shared" si="113"/>
        <v>28574.7834186508</v>
      </c>
      <c r="AA105" t="s">
        <v>30</v>
      </c>
      <c r="AB105" t="e">
        <f t="shared" si="114"/>
        <v>#VALUE!</v>
      </c>
      <c r="AC105" t="s">
        <v>30</v>
      </c>
      <c r="AD105" t="e">
        <f t="shared" si="115"/>
        <v>#VALUE!</v>
      </c>
      <c r="AE105" t="s">
        <v>30</v>
      </c>
      <c r="AF105" t="e">
        <f t="shared" si="116"/>
        <v>#VALUE!</v>
      </c>
      <c r="AG105" t="s">
        <v>30</v>
      </c>
      <c r="AH105" t="e">
        <f t="shared" si="117"/>
        <v>#VALUE!</v>
      </c>
      <c r="AI105" t="s">
        <v>30</v>
      </c>
      <c r="AJ105" t="e">
        <f t="shared" si="118"/>
        <v>#VALUE!</v>
      </c>
      <c r="AK105" t="s">
        <v>30</v>
      </c>
      <c r="AL105" t="e">
        <f t="shared" si="119"/>
        <v>#VALUE!</v>
      </c>
      <c r="AM105" t="s">
        <v>30</v>
      </c>
      <c r="AN105" t="e">
        <f t="shared" si="120"/>
        <v>#VALUE!</v>
      </c>
      <c r="AO105" t="s">
        <v>30</v>
      </c>
      <c r="AP105" t="e">
        <f t="shared" si="121"/>
        <v>#VALUE!</v>
      </c>
      <c r="AQ105" t="s">
        <v>30</v>
      </c>
      <c r="AR105" t="e">
        <f t="shared" si="122"/>
        <v>#VALUE!</v>
      </c>
      <c r="AS105" t="s">
        <v>30</v>
      </c>
      <c r="AT105" t="e">
        <f t="shared" si="123"/>
        <v>#VALUE!</v>
      </c>
      <c r="AU105" t="s">
        <v>30</v>
      </c>
      <c r="AV105" t="e">
        <f t="shared" si="124"/>
        <v>#VALUE!</v>
      </c>
      <c r="AW105" t="s">
        <v>30</v>
      </c>
      <c r="AX105" t="e">
        <f t="shared" si="125"/>
        <v>#VALUE!</v>
      </c>
      <c r="AY105" t="s">
        <v>30</v>
      </c>
      <c r="AZ105" t="e">
        <f t="shared" si="126"/>
        <v>#VALUE!</v>
      </c>
      <c r="BA105" t="s">
        <v>30</v>
      </c>
      <c r="BB105" t="e">
        <f t="shared" si="127"/>
        <v>#VALUE!</v>
      </c>
      <c r="BC105" t="s">
        <v>30</v>
      </c>
      <c r="BD105" t="e">
        <f t="shared" si="128"/>
        <v>#VALUE!</v>
      </c>
      <c r="BE105" t="s">
        <v>30</v>
      </c>
      <c r="BF105" t="e">
        <f t="shared" si="129"/>
        <v>#VALUE!</v>
      </c>
      <c r="BG105" t="s">
        <v>30</v>
      </c>
      <c r="BH105" t="e">
        <f t="shared" si="130"/>
        <v>#VALUE!</v>
      </c>
      <c r="BI105" t="s">
        <v>30</v>
      </c>
      <c r="BJ105" t="e">
        <f t="shared" si="131"/>
        <v>#VALUE!</v>
      </c>
      <c r="BK105" t="s">
        <v>30</v>
      </c>
      <c r="BL105" t="e">
        <f t="shared" si="132"/>
        <v>#VALUE!</v>
      </c>
      <c r="BM105" t="s">
        <v>30</v>
      </c>
      <c r="BN105" t="e">
        <f t="shared" si="133"/>
        <v>#VALUE!</v>
      </c>
      <c r="BO105" t="s">
        <v>30</v>
      </c>
      <c r="BP105" t="e">
        <f t="shared" si="134"/>
        <v>#VALUE!</v>
      </c>
      <c r="BQ105" t="s">
        <v>30</v>
      </c>
      <c r="BR105" t="e">
        <f t="shared" si="135"/>
        <v>#VALUE!</v>
      </c>
      <c r="BS105" t="s">
        <v>30</v>
      </c>
      <c r="BT105" t="e">
        <f t="shared" si="136"/>
        <v>#VALUE!</v>
      </c>
      <c r="BU105" t="s">
        <v>30</v>
      </c>
      <c r="BV105" t="e">
        <f t="shared" si="137"/>
        <v>#VALUE!</v>
      </c>
      <c r="BW105" t="s">
        <v>30</v>
      </c>
      <c r="BX105" t="e">
        <f t="shared" si="138"/>
        <v>#VALUE!</v>
      </c>
    </row>
    <row r="106" spans="2:76">
      <c r="B106" s="12" t="s">
        <v>143</v>
      </c>
      <c r="C106" s="16" t="s">
        <v>29</v>
      </c>
      <c r="D106" s="28">
        <v>23.8320670596205</v>
      </c>
      <c r="E106" s="103">
        <v>57.7602343757507</v>
      </c>
      <c r="F106" s="28">
        <v>1898.31227875778</v>
      </c>
      <c r="G106">
        <v>2</v>
      </c>
      <c r="H106">
        <f t="shared" si="106"/>
        <v>3796.62455751556</v>
      </c>
      <c r="I106" t="s">
        <v>30</v>
      </c>
      <c r="J106" t="e">
        <f t="shared" si="105"/>
        <v>#VALUE!</v>
      </c>
      <c r="K106" t="s">
        <v>30</v>
      </c>
      <c r="L106" t="e">
        <f t="shared" si="107"/>
        <v>#VALUE!</v>
      </c>
      <c r="M106" t="s">
        <v>30</v>
      </c>
      <c r="N106" t="e">
        <f t="shared" si="104"/>
        <v>#VALUE!</v>
      </c>
      <c r="O106" t="s">
        <v>30</v>
      </c>
      <c r="P106" t="e">
        <f t="shared" si="108"/>
        <v>#VALUE!</v>
      </c>
      <c r="Q106" t="s">
        <v>30</v>
      </c>
      <c r="R106" t="e">
        <f t="shared" si="109"/>
        <v>#VALUE!</v>
      </c>
      <c r="S106" t="s">
        <v>30</v>
      </c>
      <c r="T106" t="e">
        <f t="shared" si="110"/>
        <v>#VALUE!</v>
      </c>
      <c r="U106" t="s">
        <v>30</v>
      </c>
      <c r="V106" t="e">
        <f t="shared" si="111"/>
        <v>#VALUE!</v>
      </c>
      <c r="W106">
        <v>2</v>
      </c>
      <c r="X106">
        <f t="shared" si="112"/>
        <v>3796.62455751556</v>
      </c>
      <c r="Y106" t="s">
        <v>30</v>
      </c>
      <c r="Z106" t="e">
        <f t="shared" si="113"/>
        <v>#VALUE!</v>
      </c>
      <c r="AA106" t="s">
        <v>30</v>
      </c>
      <c r="AB106" t="e">
        <f t="shared" si="114"/>
        <v>#VALUE!</v>
      </c>
      <c r="AC106" t="s">
        <v>30</v>
      </c>
      <c r="AD106" t="e">
        <f t="shared" si="115"/>
        <v>#VALUE!</v>
      </c>
      <c r="AE106" t="s">
        <v>30</v>
      </c>
      <c r="AF106" t="e">
        <f t="shared" si="116"/>
        <v>#VALUE!</v>
      </c>
      <c r="AG106" t="s">
        <v>30</v>
      </c>
      <c r="AH106" t="e">
        <f t="shared" si="117"/>
        <v>#VALUE!</v>
      </c>
      <c r="AI106" t="s">
        <v>30</v>
      </c>
      <c r="AJ106" t="e">
        <f t="shared" si="118"/>
        <v>#VALUE!</v>
      </c>
      <c r="AK106" t="s">
        <v>30</v>
      </c>
      <c r="AL106" t="e">
        <f t="shared" si="119"/>
        <v>#VALUE!</v>
      </c>
      <c r="AM106" t="s">
        <v>30</v>
      </c>
      <c r="AN106" t="e">
        <f t="shared" si="120"/>
        <v>#VALUE!</v>
      </c>
      <c r="AO106" t="s">
        <v>30</v>
      </c>
      <c r="AP106" t="e">
        <f t="shared" si="121"/>
        <v>#VALUE!</v>
      </c>
      <c r="AQ106" t="s">
        <v>30</v>
      </c>
      <c r="AR106" t="e">
        <f t="shared" si="122"/>
        <v>#VALUE!</v>
      </c>
      <c r="AS106" t="s">
        <v>30</v>
      </c>
      <c r="AT106" t="e">
        <f t="shared" si="123"/>
        <v>#VALUE!</v>
      </c>
      <c r="AU106" t="s">
        <v>30</v>
      </c>
      <c r="AV106" t="e">
        <f t="shared" si="124"/>
        <v>#VALUE!</v>
      </c>
      <c r="AW106">
        <v>2</v>
      </c>
      <c r="AX106">
        <f t="shared" si="125"/>
        <v>3796.62455751556</v>
      </c>
      <c r="AY106" t="s">
        <v>30</v>
      </c>
      <c r="AZ106" t="e">
        <f t="shared" si="126"/>
        <v>#VALUE!</v>
      </c>
      <c r="BA106" t="s">
        <v>30</v>
      </c>
      <c r="BB106" t="e">
        <f t="shared" si="127"/>
        <v>#VALUE!</v>
      </c>
      <c r="BC106">
        <v>2</v>
      </c>
      <c r="BD106">
        <f t="shared" si="128"/>
        <v>3796.62455751556</v>
      </c>
      <c r="BE106" t="s">
        <v>30</v>
      </c>
      <c r="BF106" t="e">
        <f t="shared" si="129"/>
        <v>#VALUE!</v>
      </c>
      <c r="BG106" t="s">
        <v>30</v>
      </c>
      <c r="BH106" t="e">
        <f t="shared" si="130"/>
        <v>#VALUE!</v>
      </c>
      <c r="BI106" t="s">
        <v>30</v>
      </c>
      <c r="BJ106" t="e">
        <f t="shared" si="131"/>
        <v>#VALUE!</v>
      </c>
      <c r="BK106" t="s">
        <v>30</v>
      </c>
      <c r="BL106" t="e">
        <f t="shared" si="132"/>
        <v>#VALUE!</v>
      </c>
      <c r="BM106" t="s">
        <v>30</v>
      </c>
      <c r="BN106" t="e">
        <f t="shared" si="133"/>
        <v>#VALUE!</v>
      </c>
      <c r="BO106" t="s">
        <v>30</v>
      </c>
      <c r="BP106" t="e">
        <f t="shared" si="134"/>
        <v>#VALUE!</v>
      </c>
      <c r="BQ106">
        <v>4</v>
      </c>
      <c r="BR106">
        <f t="shared" si="135"/>
        <v>7593.24911503112</v>
      </c>
      <c r="BS106" t="s">
        <v>30</v>
      </c>
      <c r="BT106" t="e">
        <f t="shared" si="136"/>
        <v>#VALUE!</v>
      </c>
      <c r="BU106" t="s">
        <v>30</v>
      </c>
      <c r="BV106" t="e">
        <f t="shared" si="137"/>
        <v>#VALUE!</v>
      </c>
      <c r="BW106" t="s">
        <v>30</v>
      </c>
      <c r="BX106" t="e">
        <f t="shared" si="138"/>
        <v>#VALUE!</v>
      </c>
    </row>
    <row r="107" spans="2:76">
      <c r="B107" s="12" t="s">
        <v>144</v>
      </c>
      <c r="C107" s="16" t="s">
        <v>29</v>
      </c>
      <c r="D107" s="28">
        <v>69.5028837649131</v>
      </c>
      <c r="E107" s="109">
        <v>23.8320670596205</v>
      </c>
      <c r="F107" s="28">
        <v>21787.3992880121</v>
      </c>
      <c r="G107" t="s">
        <v>30</v>
      </c>
      <c r="H107" t="e">
        <f t="shared" si="106"/>
        <v>#VALUE!</v>
      </c>
      <c r="I107" t="s">
        <v>30</v>
      </c>
      <c r="J107" t="e">
        <f t="shared" si="105"/>
        <v>#VALUE!</v>
      </c>
      <c r="K107" t="s">
        <v>30</v>
      </c>
      <c r="L107" t="e">
        <f t="shared" si="107"/>
        <v>#VALUE!</v>
      </c>
      <c r="M107" t="s">
        <v>30</v>
      </c>
      <c r="N107" t="e">
        <f t="shared" si="104"/>
        <v>#VALUE!</v>
      </c>
      <c r="O107" t="s">
        <v>30</v>
      </c>
      <c r="P107" t="e">
        <f t="shared" si="108"/>
        <v>#VALUE!</v>
      </c>
      <c r="Q107" t="s">
        <v>30</v>
      </c>
      <c r="R107" t="e">
        <f t="shared" si="109"/>
        <v>#VALUE!</v>
      </c>
      <c r="S107" t="s">
        <v>30</v>
      </c>
      <c r="T107" t="e">
        <f t="shared" si="110"/>
        <v>#VALUE!</v>
      </c>
      <c r="U107">
        <v>2</v>
      </c>
      <c r="V107">
        <f t="shared" si="111"/>
        <v>43574.7985760242</v>
      </c>
      <c r="W107" t="s">
        <v>30</v>
      </c>
      <c r="X107" t="e">
        <f t="shared" si="112"/>
        <v>#VALUE!</v>
      </c>
      <c r="Y107" t="s">
        <v>30</v>
      </c>
      <c r="Z107" t="e">
        <f t="shared" si="113"/>
        <v>#VALUE!</v>
      </c>
      <c r="AA107" t="s">
        <v>30</v>
      </c>
      <c r="AB107" t="e">
        <f t="shared" si="114"/>
        <v>#VALUE!</v>
      </c>
      <c r="AC107" t="s">
        <v>30</v>
      </c>
      <c r="AD107" t="e">
        <f t="shared" si="115"/>
        <v>#VALUE!</v>
      </c>
      <c r="AE107" t="s">
        <v>30</v>
      </c>
      <c r="AF107" t="e">
        <f t="shared" si="116"/>
        <v>#VALUE!</v>
      </c>
      <c r="AG107" t="s">
        <v>30</v>
      </c>
      <c r="AH107" t="e">
        <f t="shared" si="117"/>
        <v>#VALUE!</v>
      </c>
      <c r="AI107" t="s">
        <v>30</v>
      </c>
      <c r="AJ107" t="e">
        <f t="shared" si="118"/>
        <v>#VALUE!</v>
      </c>
      <c r="AK107" t="s">
        <v>30</v>
      </c>
      <c r="AL107" t="e">
        <f t="shared" si="119"/>
        <v>#VALUE!</v>
      </c>
      <c r="AM107" t="s">
        <v>30</v>
      </c>
      <c r="AN107" t="e">
        <f t="shared" si="120"/>
        <v>#VALUE!</v>
      </c>
      <c r="AO107" t="s">
        <v>30</v>
      </c>
      <c r="AP107" t="e">
        <f t="shared" si="121"/>
        <v>#VALUE!</v>
      </c>
      <c r="AQ107" t="s">
        <v>30</v>
      </c>
      <c r="AR107" t="e">
        <f t="shared" si="122"/>
        <v>#VALUE!</v>
      </c>
      <c r="AS107" t="s">
        <v>30</v>
      </c>
      <c r="AT107" t="e">
        <f t="shared" si="123"/>
        <v>#VALUE!</v>
      </c>
      <c r="AU107" t="s">
        <v>30</v>
      </c>
      <c r="AV107" t="e">
        <f t="shared" si="124"/>
        <v>#VALUE!</v>
      </c>
      <c r="AW107" t="s">
        <v>30</v>
      </c>
      <c r="AX107" t="e">
        <f t="shared" si="125"/>
        <v>#VALUE!</v>
      </c>
      <c r="AY107" t="s">
        <v>30</v>
      </c>
      <c r="AZ107" t="e">
        <f t="shared" si="126"/>
        <v>#VALUE!</v>
      </c>
      <c r="BA107" t="s">
        <v>30</v>
      </c>
      <c r="BB107" t="e">
        <f t="shared" si="127"/>
        <v>#VALUE!</v>
      </c>
      <c r="BC107" t="s">
        <v>30</v>
      </c>
      <c r="BD107" t="e">
        <f t="shared" si="128"/>
        <v>#VALUE!</v>
      </c>
      <c r="BE107" t="s">
        <v>30</v>
      </c>
      <c r="BF107" t="e">
        <f t="shared" si="129"/>
        <v>#VALUE!</v>
      </c>
      <c r="BG107" t="s">
        <v>30</v>
      </c>
      <c r="BH107" t="e">
        <f t="shared" si="130"/>
        <v>#VALUE!</v>
      </c>
      <c r="BI107" t="s">
        <v>30</v>
      </c>
      <c r="BJ107" t="e">
        <f t="shared" si="131"/>
        <v>#VALUE!</v>
      </c>
      <c r="BK107" t="s">
        <v>30</v>
      </c>
      <c r="BL107" t="e">
        <f t="shared" si="132"/>
        <v>#VALUE!</v>
      </c>
      <c r="BM107" t="s">
        <v>30</v>
      </c>
      <c r="BN107" t="e">
        <f t="shared" si="133"/>
        <v>#VALUE!</v>
      </c>
      <c r="BO107" t="s">
        <v>30</v>
      </c>
      <c r="BP107" t="e">
        <f t="shared" si="134"/>
        <v>#VALUE!</v>
      </c>
      <c r="BQ107" t="s">
        <v>30</v>
      </c>
      <c r="BR107" t="e">
        <f t="shared" si="135"/>
        <v>#VALUE!</v>
      </c>
      <c r="BS107" t="s">
        <v>30</v>
      </c>
      <c r="BT107" t="e">
        <f t="shared" si="136"/>
        <v>#VALUE!</v>
      </c>
      <c r="BU107" t="s">
        <v>30</v>
      </c>
      <c r="BV107" t="e">
        <f t="shared" si="137"/>
        <v>#VALUE!</v>
      </c>
      <c r="BW107" t="s">
        <v>30</v>
      </c>
      <c r="BX107" t="e">
        <f t="shared" si="138"/>
        <v>#VALUE!</v>
      </c>
    </row>
    <row r="108" spans="1:76">
      <c r="A108" s="97"/>
      <c r="B108" s="12" t="s">
        <v>145</v>
      </c>
      <c r="C108" s="16" t="s">
        <v>29</v>
      </c>
      <c r="D108" s="22">
        <v>57.7602343757507</v>
      </c>
      <c r="E108" s="109">
        <v>69.5028837649131</v>
      </c>
      <c r="F108" s="23">
        <v>14287.3917093254</v>
      </c>
      <c r="G108" t="s">
        <v>30</v>
      </c>
      <c r="H108" t="e">
        <f t="shared" si="106"/>
        <v>#VALUE!</v>
      </c>
      <c r="I108" t="s">
        <v>30</v>
      </c>
      <c r="J108" t="e">
        <f t="shared" si="105"/>
        <v>#VALUE!</v>
      </c>
      <c r="K108" t="s">
        <v>30</v>
      </c>
      <c r="L108" t="e">
        <f t="shared" si="107"/>
        <v>#VALUE!</v>
      </c>
      <c r="M108" t="s">
        <v>30</v>
      </c>
      <c r="N108" t="e">
        <f t="shared" ref="N108:N132" si="139">M108*F108</f>
        <v>#VALUE!</v>
      </c>
      <c r="O108" t="s">
        <v>30</v>
      </c>
      <c r="P108" t="e">
        <f t="shared" si="108"/>
        <v>#VALUE!</v>
      </c>
      <c r="Q108" t="s">
        <v>30</v>
      </c>
      <c r="R108" t="e">
        <f t="shared" si="109"/>
        <v>#VALUE!</v>
      </c>
      <c r="S108" t="s">
        <v>30</v>
      </c>
      <c r="T108" t="e">
        <f t="shared" si="110"/>
        <v>#VALUE!</v>
      </c>
      <c r="U108" t="s">
        <v>30</v>
      </c>
      <c r="V108" t="e">
        <f t="shared" si="111"/>
        <v>#VALUE!</v>
      </c>
      <c r="W108" t="s">
        <v>30</v>
      </c>
      <c r="X108" t="e">
        <f t="shared" si="112"/>
        <v>#VALUE!</v>
      </c>
      <c r="Y108" t="s">
        <v>30</v>
      </c>
      <c r="Z108" t="e">
        <f t="shared" si="113"/>
        <v>#VALUE!</v>
      </c>
      <c r="AA108" t="s">
        <v>30</v>
      </c>
      <c r="AB108" t="e">
        <f t="shared" si="114"/>
        <v>#VALUE!</v>
      </c>
      <c r="AC108" t="s">
        <v>30</v>
      </c>
      <c r="AD108" t="e">
        <f t="shared" si="115"/>
        <v>#VALUE!</v>
      </c>
      <c r="AE108" t="s">
        <v>30</v>
      </c>
      <c r="AF108" t="e">
        <f t="shared" si="116"/>
        <v>#VALUE!</v>
      </c>
      <c r="AG108" t="s">
        <v>30</v>
      </c>
      <c r="AH108" t="e">
        <f t="shared" si="117"/>
        <v>#VALUE!</v>
      </c>
      <c r="AI108" t="s">
        <v>30</v>
      </c>
      <c r="AJ108" t="e">
        <f t="shared" si="118"/>
        <v>#VALUE!</v>
      </c>
      <c r="AK108" t="s">
        <v>30</v>
      </c>
      <c r="AL108" t="e">
        <f t="shared" si="119"/>
        <v>#VALUE!</v>
      </c>
      <c r="AM108">
        <v>4</v>
      </c>
      <c r="AN108">
        <f t="shared" si="120"/>
        <v>57149.5668373016</v>
      </c>
      <c r="AO108" t="s">
        <v>30</v>
      </c>
      <c r="AP108" t="e">
        <f t="shared" si="121"/>
        <v>#VALUE!</v>
      </c>
      <c r="AQ108" t="s">
        <v>30</v>
      </c>
      <c r="AR108" t="e">
        <f t="shared" si="122"/>
        <v>#VALUE!</v>
      </c>
      <c r="AS108" t="s">
        <v>30</v>
      </c>
      <c r="AT108" t="e">
        <f t="shared" si="123"/>
        <v>#VALUE!</v>
      </c>
      <c r="AU108" t="s">
        <v>30</v>
      </c>
      <c r="AV108" t="e">
        <f t="shared" si="124"/>
        <v>#VALUE!</v>
      </c>
      <c r="AW108" t="s">
        <v>30</v>
      </c>
      <c r="AX108" t="e">
        <f t="shared" si="125"/>
        <v>#VALUE!</v>
      </c>
      <c r="AY108" t="s">
        <v>30</v>
      </c>
      <c r="AZ108" t="e">
        <f t="shared" si="126"/>
        <v>#VALUE!</v>
      </c>
      <c r="BA108" t="s">
        <v>30</v>
      </c>
      <c r="BB108" t="e">
        <f t="shared" si="127"/>
        <v>#VALUE!</v>
      </c>
      <c r="BC108" t="s">
        <v>30</v>
      </c>
      <c r="BD108" t="e">
        <f t="shared" si="128"/>
        <v>#VALUE!</v>
      </c>
      <c r="BE108" t="s">
        <v>30</v>
      </c>
      <c r="BF108" t="e">
        <f t="shared" si="129"/>
        <v>#VALUE!</v>
      </c>
      <c r="BG108" t="s">
        <v>30</v>
      </c>
      <c r="BH108" t="e">
        <f t="shared" si="130"/>
        <v>#VALUE!</v>
      </c>
      <c r="BI108" t="s">
        <v>30</v>
      </c>
      <c r="BJ108" t="e">
        <f t="shared" si="131"/>
        <v>#VALUE!</v>
      </c>
      <c r="BK108">
        <v>6</v>
      </c>
      <c r="BL108">
        <f t="shared" si="132"/>
        <v>85724.3502559524</v>
      </c>
      <c r="BM108" t="s">
        <v>30</v>
      </c>
      <c r="BN108" t="e">
        <f t="shared" si="133"/>
        <v>#VALUE!</v>
      </c>
      <c r="BO108" t="s">
        <v>30</v>
      </c>
      <c r="BP108" t="e">
        <f t="shared" si="134"/>
        <v>#VALUE!</v>
      </c>
      <c r="BQ108">
        <v>12</v>
      </c>
      <c r="BR108">
        <f t="shared" si="135"/>
        <v>171448.700511905</v>
      </c>
      <c r="BS108" t="s">
        <v>30</v>
      </c>
      <c r="BT108" t="e">
        <f t="shared" si="136"/>
        <v>#VALUE!</v>
      </c>
      <c r="BU108" t="s">
        <v>30</v>
      </c>
      <c r="BV108" t="e">
        <f t="shared" si="137"/>
        <v>#VALUE!</v>
      </c>
      <c r="BW108" t="s">
        <v>30</v>
      </c>
      <c r="BX108" t="e">
        <f t="shared" si="138"/>
        <v>#VALUE!</v>
      </c>
    </row>
    <row r="109" spans="1:76">
      <c r="A109" s="107" t="s">
        <v>134</v>
      </c>
      <c r="B109" s="12" t="s">
        <v>146</v>
      </c>
      <c r="C109" s="16" t="s">
        <v>29</v>
      </c>
      <c r="D109" s="22">
        <v>57.7602343757507</v>
      </c>
      <c r="E109" s="103">
        <v>57.7602343757507</v>
      </c>
      <c r="F109" s="23">
        <v>14287.3917093254</v>
      </c>
      <c r="G109" t="s">
        <v>30</v>
      </c>
      <c r="H109" t="e">
        <f t="shared" si="106"/>
        <v>#VALUE!</v>
      </c>
      <c r="I109" t="s">
        <v>30</v>
      </c>
      <c r="J109" t="e">
        <f t="shared" si="105"/>
        <v>#VALUE!</v>
      </c>
      <c r="K109">
        <v>2</v>
      </c>
      <c r="L109">
        <f t="shared" si="107"/>
        <v>28574.7834186508</v>
      </c>
      <c r="M109" t="s">
        <v>30</v>
      </c>
      <c r="N109" t="e">
        <f t="shared" si="139"/>
        <v>#VALUE!</v>
      </c>
      <c r="O109" t="s">
        <v>30</v>
      </c>
      <c r="P109" t="e">
        <f t="shared" si="108"/>
        <v>#VALUE!</v>
      </c>
      <c r="Q109" t="s">
        <v>30</v>
      </c>
      <c r="R109" t="e">
        <f t="shared" si="109"/>
        <v>#VALUE!</v>
      </c>
      <c r="S109" t="s">
        <v>30</v>
      </c>
      <c r="T109" t="e">
        <f t="shared" si="110"/>
        <v>#VALUE!</v>
      </c>
      <c r="U109" t="s">
        <v>30</v>
      </c>
      <c r="V109" t="e">
        <f t="shared" si="111"/>
        <v>#VALUE!</v>
      </c>
      <c r="W109" t="s">
        <v>30</v>
      </c>
      <c r="X109" t="e">
        <f t="shared" si="112"/>
        <v>#VALUE!</v>
      </c>
      <c r="Y109" t="s">
        <v>30</v>
      </c>
      <c r="Z109" t="e">
        <f t="shared" si="113"/>
        <v>#VALUE!</v>
      </c>
      <c r="AA109" t="s">
        <v>30</v>
      </c>
      <c r="AB109" t="e">
        <f t="shared" si="114"/>
        <v>#VALUE!</v>
      </c>
      <c r="AC109" t="s">
        <v>30</v>
      </c>
      <c r="AD109" t="e">
        <f t="shared" si="115"/>
        <v>#VALUE!</v>
      </c>
      <c r="AE109" t="s">
        <v>30</v>
      </c>
      <c r="AF109" t="e">
        <f t="shared" si="116"/>
        <v>#VALUE!</v>
      </c>
      <c r="AG109" t="s">
        <v>30</v>
      </c>
      <c r="AH109" t="e">
        <f t="shared" si="117"/>
        <v>#VALUE!</v>
      </c>
      <c r="AI109" t="s">
        <v>30</v>
      </c>
      <c r="AJ109" t="e">
        <f t="shared" si="118"/>
        <v>#VALUE!</v>
      </c>
      <c r="AK109" t="s">
        <v>30</v>
      </c>
      <c r="AL109" t="e">
        <f t="shared" si="119"/>
        <v>#VALUE!</v>
      </c>
      <c r="AM109" t="s">
        <v>30</v>
      </c>
      <c r="AN109" t="e">
        <f t="shared" si="120"/>
        <v>#VALUE!</v>
      </c>
      <c r="AO109" t="s">
        <v>30</v>
      </c>
      <c r="AP109" t="e">
        <f t="shared" si="121"/>
        <v>#VALUE!</v>
      </c>
      <c r="AQ109" t="s">
        <v>30</v>
      </c>
      <c r="AR109" t="e">
        <f t="shared" si="122"/>
        <v>#VALUE!</v>
      </c>
      <c r="AS109" t="s">
        <v>30</v>
      </c>
      <c r="AT109" t="e">
        <f t="shared" si="123"/>
        <v>#VALUE!</v>
      </c>
      <c r="AU109" t="s">
        <v>30</v>
      </c>
      <c r="AV109" t="e">
        <f t="shared" si="124"/>
        <v>#VALUE!</v>
      </c>
      <c r="AW109">
        <v>2</v>
      </c>
      <c r="AX109">
        <f t="shared" si="125"/>
        <v>28574.7834186508</v>
      </c>
      <c r="AY109" t="s">
        <v>30</v>
      </c>
      <c r="AZ109" t="e">
        <f t="shared" si="126"/>
        <v>#VALUE!</v>
      </c>
      <c r="BA109" t="s">
        <v>30</v>
      </c>
      <c r="BB109" t="e">
        <f t="shared" si="127"/>
        <v>#VALUE!</v>
      </c>
      <c r="BC109" t="s">
        <v>30</v>
      </c>
      <c r="BD109" t="e">
        <f t="shared" si="128"/>
        <v>#VALUE!</v>
      </c>
      <c r="BE109" t="s">
        <v>30</v>
      </c>
      <c r="BF109" t="e">
        <f t="shared" si="129"/>
        <v>#VALUE!</v>
      </c>
      <c r="BG109" t="s">
        <v>30</v>
      </c>
      <c r="BH109" t="e">
        <f t="shared" si="130"/>
        <v>#VALUE!</v>
      </c>
      <c r="BI109" t="s">
        <v>30</v>
      </c>
      <c r="BJ109" t="e">
        <f t="shared" si="131"/>
        <v>#VALUE!</v>
      </c>
      <c r="BK109" t="s">
        <v>30</v>
      </c>
      <c r="BL109" t="e">
        <f t="shared" si="132"/>
        <v>#VALUE!</v>
      </c>
      <c r="BM109" t="s">
        <v>30</v>
      </c>
      <c r="BN109" t="e">
        <f t="shared" si="133"/>
        <v>#VALUE!</v>
      </c>
      <c r="BO109" t="s">
        <v>30</v>
      </c>
      <c r="BP109" t="e">
        <f t="shared" si="134"/>
        <v>#VALUE!</v>
      </c>
      <c r="BQ109" t="s">
        <v>30</v>
      </c>
      <c r="BR109" t="e">
        <f t="shared" si="135"/>
        <v>#VALUE!</v>
      </c>
      <c r="BS109" t="s">
        <v>30</v>
      </c>
      <c r="BT109" t="e">
        <f t="shared" si="136"/>
        <v>#VALUE!</v>
      </c>
      <c r="BU109" t="s">
        <v>30</v>
      </c>
      <c r="BV109" t="e">
        <f t="shared" si="137"/>
        <v>#VALUE!</v>
      </c>
      <c r="BW109" t="s">
        <v>30</v>
      </c>
      <c r="BX109" t="e">
        <f t="shared" si="138"/>
        <v>#VALUE!</v>
      </c>
    </row>
    <row r="110" spans="1:76">
      <c r="A110" s="97"/>
      <c r="B110" s="12" t="s">
        <v>147</v>
      </c>
      <c r="C110" s="16" t="s">
        <v>29</v>
      </c>
      <c r="D110" s="22">
        <v>57.7602343757507</v>
      </c>
      <c r="E110" s="103">
        <v>57.7602343757507</v>
      </c>
      <c r="F110" s="23">
        <v>14287.3917093254</v>
      </c>
      <c r="G110" t="s">
        <v>30</v>
      </c>
      <c r="H110" t="e">
        <f t="shared" si="106"/>
        <v>#VALUE!</v>
      </c>
      <c r="I110" t="s">
        <v>30</v>
      </c>
      <c r="J110" t="e">
        <f t="shared" si="105"/>
        <v>#VALUE!</v>
      </c>
      <c r="K110" t="s">
        <v>30</v>
      </c>
      <c r="L110" t="e">
        <f t="shared" si="107"/>
        <v>#VALUE!</v>
      </c>
      <c r="M110" t="s">
        <v>30</v>
      </c>
      <c r="N110" t="e">
        <f t="shared" si="139"/>
        <v>#VALUE!</v>
      </c>
      <c r="O110" t="s">
        <v>30</v>
      </c>
      <c r="P110" t="e">
        <f t="shared" si="108"/>
        <v>#VALUE!</v>
      </c>
      <c r="Q110" t="s">
        <v>30</v>
      </c>
      <c r="R110" t="e">
        <f t="shared" si="109"/>
        <v>#VALUE!</v>
      </c>
      <c r="S110" t="s">
        <v>30</v>
      </c>
      <c r="T110" t="e">
        <f t="shared" si="110"/>
        <v>#VALUE!</v>
      </c>
      <c r="U110" t="s">
        <v>30</v>
      </c>
      <c r="V110" t="e">
        <f t="shared" si="111"/>
        <v>#VALUE!</v>
      </c>
      <c r="W110" t="s">
        <v>30</v>
      </c>
      <c r="X110" t="e">
        <f t="shared" si="112"/>
        <v>#VALUE!</v>
      </c>
      <c r="Y110" t="s">
        <v>30</v>
      </c>
      <c r="Z110" t="e">
        <f t="shared" si="113"/>
        <v>#VALUE!</v>
      </c>
      <c r="AA110" t="s">
        <v>30</v>
      </c>
      <c r="AB110" t="e">
        <f t="shared" si="114"/>
        <v>#VALUE!</v>
      </c>
      <c r="AC110" t="s">
        <v>30</v>
      </c>
      <c r="AD110" t="e">
        <f t="shared" si="115"/>
        <v>#VALUE!</v>
      </c>
      <c r="AE110" t="s">
        <v>30</v>
      </c>
      <c r="AF110" t="e">
        <f t="shared" si="116"/>
        <v>#VALUE!</v>
      </c>
      <c r="AG110" t="s">
        <v>30</v>
      </c>
      <c r="AH110" t="e">
        <f t="shared" si="117"/>
        <v>#VALUE!</v>
      </c>
      <c r="AI110" t="s">
        <v>30</v>
      </c>
      <c r="AJ110" t="e">
        <f t="shared" si="118"/>
        <v>#VALUE!</v>
      </c>
      <c r="AK110" t="s">
        <v>30</v>
      </c>
      <c r="AL110" t="e">
        <f t="shared" si="119"/>
        <v>#VALUE!</v>
      </c>
      <c r="AM110" t="s">
        <v>30</v>
      </c>
      <c r="AN110" t="e">
        <f t="shared" si="120"/>
        <v>#VALUE!</v>
      </c>
      <c r="AO110">
        <v>2</v>
      </c>
      <c r="AP110">
        <f t="shared" si="121"/>
        <v>28574.7834186508</v>
      </c>
      <c r="AQ110" t="s">
        <v>30</v>
      </c>
      <c r="AR110" t="e">
        <f t="shared" si="122"/>
        <v>#VALUE!</v>
      </c>
      <c r="AS110" t="s">
        <v>30</v>
      </c>
      <c r="AT110" t="e">
        <f t="shared" si="123"/>
        <v>#VALUE!</v>
      </c>
      <c r="AU110" t="s">
        <v>30</v>
      </c>
      <c r="AV110" t="e">
        <f t="shared" si="124"/>
        <v>#VALUE!</v>
      </c>
      <c r="AW110">
        <v>20</v>
      </c>
      <c r="AX110">
        <f t="shared" si="125"/>
        <v>285747.834186508</v>
      </c>
      <c r="AY110">
        <v>4</v>
      </c>
      <c r="AZ110">
        <f t="shared" si="126"/>
        <v>57149.5668373016</v>
      </c>
      <c r="BA110" t="s">
        <v>30</v>
      </c>
      <c r="BB110" t="e">
        <f t="shared" si="127"/>
        <v>#VALUE!</v>
      </c>
      <c r="BC110" t="s">
        <v>30</v>
      </c>
      <c r="BD110" t="e">
        <f t="shared" si="128"/>
        <v>#VALUE!</v>
      </c>
      <c r="BE110" t="s">
        <v>30</v>
      </c>
      <c r="BF110" t="e">
        <f t="shared" si="129"/>
        <v>#VALUE!</v>
      </c>
      <c r="BG110" t="s">
        <v>30</v>
      </c>
      <c r="BH110" t="e">
        <f t="shared" si="130"/>
        <v>#VALUE!</v>
      </c>
      <c r="BI110" t="s">
        <v>30</v>
      </c>
      <c r="BJ110" t="e">
        <f t="shared" si="131"/>
        <v>#VALUE!</v>
      </c>
      <c r="BK110" t="s">
        <v>30</v>
      </c>
      <c r="BL110" t="e">
        <f t="shared" si="132"/>
        <v>#VALUE!</v>
      </c>
      <c r="BM110" t="s">
        <v>30</v>
      </c>
      <c r="BN110" t="e">
        <f t="shared" si="133"/>
        <v>#VALUE!</v>
      </c>
      <c r="BO110">
        <v>4</v>
      </c>
      <c r="BP110">
        <f t="shared" si="134"/>
        <v>57149.5668373016</v>
      </c>
      <c r="BQ110" t="s">
        <v>30</v>
      </c>
      <c r="BR110" t="e">
        <f t="shared" si="135"/>
        <v>#VALUE!</v>
      </c>
      <c r="BS110" t="s">
        <v>30</v>
      </c>
      <c r="BT110" t="e">
        <f t="shared" si="136"/>
        <v>#VALUE!</v>
      </c>
      <c r="BU110" t="s">
        <v>30</v>
      </c>
      <c r="BV110" t="e">
        <f t="shared" si="137"/>
        <v>#VALUE!</v>
      </c>
      <c r="BW110" t="s">
        <v>30</v>
      </c>
      <c r="BX110" t="e">
        <f t="shared" si="138"/>
        <v>#VALUE!</v>
      </c>
    </row>
    <row r="111" spans="2:76">
      <c r="B111" s="12" t="s">
        <v>148</v>
      </c>
      <c r="C111" s="16" t="s">
        <v>29</v>
      </c>
      <c r="D111" s="28">
        <v>51.5838597786474</v>
      </c>
      <c r="E111" s="103">
        <v>57.7602343757507</v>
      </c>
      <c r="F111" s="28">
        <v>11040.036196615</v>
      </c>
      <c r="G111">
        <v>4</v>
      </c>
      <c r="H111">
        <f t="shared" si="106"/>
        <v>44160.14478646</v>
      </c>
      <c r="I111" t="s">
        <v>30</v>
      </c>
      <c r="J111" t="e">
        <f t="shared" si="105"/>
        <v>#VALUE!</v>
      </c>
      <c r="K111" t="s">
        <v>30</v>
      </c>
      <c r="L111" t="e">
        <f t="shared" si="107"/>
        <v>#VALUE!</v>
      </c>
      <c r="M111" t="s">
        <v>30</v>
      </c>
      <c r="N111" t="e">
        <f t="shared" si="139"/>
        <v>#VALUE!</v>
      </c>
      <c r="O111" t="s">
        <v>30</v>
      </c>
      <c r="P111" t="e">
        <f t="shared" si="108"/>
        <v>#VALUE!</v>
      </c>
      <c r="Q111" t="s">
        <v>30</v>
      </c>
      <c r="R111" t="e">
        <f t="shared" si="109"/>
        <v>#VALUE!</v>
      </c>
      <c r="S111" t="s">
        <v>30</v>
      </c>
      <c r="T111" t="e">
        <f t="shared" si="110"/>
        <v>#VALUE!</v>
      </c>
      <c r="U111" t="s">
        <v>30</v>
      </c>
      <c r="V111" t="e">
        <f t="shared" si="111"/>
        <v>#VALUE!</v>
      </c>
      <c r="W111" t="s">
        <v>30</v>
      </c>
      <c r="X111" t="e">
        <f t="shared" si="112"/>
        <v>#VALUE!</v>
      </c>
      <c r="Y111" t="s">
        <v>30</v>
      </c>
      <c r="Z111" t="e">
        <f t="shared" si="113"/>
        <v>#VALUE!</v>
      </c>
      <c r="AA111" t="s">
        <v>30</v>
      </c>
      <c r="AB111" t="e">
        <f t="shared" si="114"/>
        <v>#VALUE!</v>
      </c>
      <c r="AC111" t="s">
        <v>30</v>
      </c>
      <c r="AD111" t="e">
        <f t="shared" si="115"/>
        <v>#VALUE!</v>
      </c>
      <c r="AE111" t="s">
        <v>30</v>
      </c>
      <c r="AF111" t="e">
        <f t="shared" si="116"/>
        <v>#VALUE!</v>
      </c>
      <c r="AG111" t="s">
        <v>30</v>
      </c>
      <c r="AH111" t="e">
        <f t="shared" si="117"/>
        <v>#VALUE!</v>
      </c>
      <c r="AI111" t="s">
        <v>30</v>
      </c>
      <c r="AJ111" t="e">
        <f t="shared" si="118"/>
        <v>#VALUE!</v>
      </c>
      <c r="AK111" t="s">
        <v>30</v>
      </c>
      <c r="AL111" t="e">
        <f t="shared" si="119"/>
        <v>#VALUE!</v>
      </c>
      <c r="AM111" t="s">
        <v>30</v>
      </c>
      <c r="AN111" t="e">
        <f t="shared" si="120"/>
        <v>#VALUE!</v>
      </c>
      <c r="AO111">
        <v>6</v>
      </c>
      <c r="AP111">
        <f t="shared" si="121"/>
        <v>66240.21717969</v>
      </c>
      <c r="AQ111" t="s">
        <v>30</v>
      </c>
      <c r="AR111" t="e">
        <f t="shared" si="122"/>
        <v>#VALUE!</v>
      </c>
      <c r="AS111" t="s">
        <v>30</v>
      </c>
      <c r="AT111" t="e">
        <f t="shared" si="123"/>
        <v>#VALUE!</v>
      </c>
      <c r="AU111" t="s">
        <v>30</v>
      </c>
      <c r="AV111" t="e">
        <f t="shared" si="124"/>
        <v>#VALUE!</v>
      </c>
      <c r="AW111" t="s">
        <v>30</v>
      </c>
      <c r="AX111" t="e">
        <f t="shared" si="125"/>
        <v>#VALUE!</v>
      </c>
      <c r="AY111">
        <v>4</v>
      </c>
      <c r="AZ111">
        <f t="shared" si="126"/>
        <v>44160.14478646</v>
      </c>
      <c r="BA111" t="s">
        <v>30</v>
      </c>
      <c r="BB111" t="e">
        <f t="shared" si="127"/>
        <v>#VALUE!</v>
      </c>
      <c r="BC111" t="s">
        <v>30</v>
      </c>
      <c r="BD111" t="e">
        <f t="shared" si="128"/>
        <v>#VALUE!</v>
      </c>
      <c r="BE111" t="s">
        <v>30</v>
      </c>
      <c r="BF111" t="e">
        <f t="shared" si="129"/>
        <v>#VALUE!</v>
      </c>
      <c r="BG111" t="s">
        <v>30</v>
      </c>
      <c r="BH111" t="e">
        <f t="shared" si="130"/>
        <v>#VALUE!</v>
      </c>
      <c r="BI111" t="s">
        <v>30</v>
      </c>
      <c r="BJ111" t="e">
        <f t="shared" si="131"/>
        <v>#VALUE!</v>
      </c>
      <c r="BK111" t="s">
        <v>30</v>
      </c>
      <c r="BL111" t="e">
        <f t="shared" si="132"/>
        <v>#VALUE!</v>
      </c>
      <c r="BM111" t="s">
        <v>30</v>
      </c>
      <c r="BN111" t="e">
        <f t="shared" si="133"/>
        <v>#VALUE!</v>
      </c>
      <c r="BO111">
        <v>4</v>
      </c>
      <c r="BP111">
        <f t="shared" si="134"/>
        <v>44160.14478646</v>
      </c>
      <c r="BQ111" t="s">
        <v>30</v>
      </c>
      <c r="BR111" t="e">
        <f t="shared" si="135"/>
        <v>#VALUE!</v>
      </c>
      <c r="BS111">
        <v>2</v>
      </c>
      <c r="BT111">
        <f t="shared" si="136"/>
        <v>22080.07239323</v>
      </c>
      <c r="BU111" t="s">
        <v>30</v>
      </c>
      <c r="BV111" t="e">
        <f t="shared" si="137"/>
        <v>#VALUE!</v>
      </c>
      <c r="BW111" t="s">
        <v>30</v>
      </c>
      <c r="BX111" t="e">
        <f t="shared" si="138"/>
        <v>#VALUE!</v>
      </c>
    </row>
    <row r="112" spans="1:76">
      <c r="A112" s="97"/>
      <c r="B112" s="12" t="s">
        <v>149</v>
      </c>
      <c r="C112" s="16" t="s">
        <v>29</v>
      </c>
      <c r="D112" s="22">
        <v>57.7602343757507</v>
      </c>
      <c r="E112" s="109">
        <v>51.5838597786474</v>
      </c>
      <c r="F112" s="23">
        <v>14287.3917093254</v>
      </c>
      <c r="G112" t="s">
        <v>30</v>
      </c>
      <c r="H112" t="e">
        <f t="shared" si="106"/>
        <v>#VALUE!</v>
      </c>
      <c r="I112" t="s">
        <v>30</v>
      </c>
      <c r="J112" t="e">
        <f t="shared" si="105"/>
        <v>#VALUE!</v>
      </c>
      <c r="K112" t="s">
        <v>30</v>
      </c>
      <c r="L112" t="e">
        <f t="shared" si="107"/>
        <v>#VALUE!</v>
      </c>
      <c r="M112" t="s">
        <v>30</v>
      </c>
      <c r="N112" t="e">
        <f t="shared" si="139"/>
        <v>#VALUE!</v>
      </c>
      <c r="O112" t="s">
        <v>30</v>
      </c>
      <c r="P112" t="e">
        <f t="shared" si="108"/>
        <v>#VALUE!</v>
      </c>
      <c r="Q112" t="s">
        <v>30</v>
      </c>
      <c r="R112" t="e">
        <f t="shared" si="109"/>
        <v>#VALUE!</v>
      </c>
      <c r="S112" t="s">
        <v>30</v>
      </c>
      <c r="T112" t="e">
        <f t="shared" si="110"/>
        <v>#VALUE!</v>
      </c>
      <c r="U112" t="s">
        <v>30</v>
      </c>
      <c r="V112" t="e">
        <f t="shared" si="111"/>
        <v>#VALUE!</v>
      </c>
      <c r="W112" t="s">
        <v>30</v>
      </c>
      <c r="X112" t="e">
        <f t="shared" si="112"/>
        <v>#VALUE!</v>
      </c>
      <c r="Y112" t="s">
        <v>30</v>
      </c>
      <c r="Z112" t="e">
        <f t="shared" si="113"/>
        <v>#VALUE!</v>
      </c>
      <c r="AA112" t="s">
        <v>30</v>
      </c>
      <c r="AB112" t="e">
        <f t="shared" si="114"/>
        <v>#VALUE!</v>
      </c>
      <c r="AC112">
        <v>6</v>
      </c>
      <c r="AD112">
        <f t="shared" si="115"/>
        <v>85724.3502559524</v>
      </c>
      <c r="AE112" t="s">
        <v>30</v>
      </c>
      <c r="AF112" t="e">
        <f t="shared" si="116"/>
        <v>#VALUE!</v>
      </c>
      <c r="AG112" t="s">
        <v>30</v>
      </c>
      <c r="AH112" t="e">
        <f t="shared" si="117"/>
        <v>#VALUE!</v>
      </c>
      <c r="AI112" t="s">
        <v>30</v>
      </c>
      <c r="AJ112" t="e">
        <f t="shared" si="118"/>
        <v>#VALUE!</v>
      </c>
      <c r="AK112" t="s">
        <v>30</v>
      </c>
      <c r="AL112" t="e">
        <f t="shared" si="119"/>
        <v>#VALUE!</v>
      </c>
      <c r="AM112" t="s">
        <v>30</v>
      </c>
      <c r="AN112" t="e">
        <f t="shared" si="120"/>
        <v>#VALUE!</v>
      </c>
      <c r="AO112">
        <v>36</v>
      </c>
      <c r="AP112">
        <f t="shared" si="121"/>
        <v>514346.101535714</v>
      </c>
      <c r="AQ112">
        <v>6</v>
      </c>
      <c r="AR112">
        <f t="shared" si="122"/>
        <v>85724.3502559524</v>
      </c>
      <c r="AS112" t="s">
        <v>30</v>
      </c>
      <c r="AT112" t="e">
        <f t="shared" si="123"/>
        <v>#VALUE!</v>
      </c>
      <c r="AU112" t="s">
        <v>30</v>
      </c>
      <c r="AV112" t="e">
        <f t="shared" si="124"/>
        <v>#VALUE!</v>
      </c>
      <c r="AW112">
        <v>14</v>
      </c>
      <c r="AX112">
        <f t="shared" si="125"/>
        <v>200023.483930556</v>
      </c>
      <c r="AY112" t="s">
        <v>30</v>
      </c>
      <c r="AZ112" t="e">
        <f t="shared" si="126"/>
        <v>#VALUE!</v>
      </c>
      <c r="BA112">
        <v>54</v>
      </c>
      <c r="BB112">
        <f t="shared" si="127"/>
        <v>771519.152303572</v>
      </c>
      <c r="BC112" t="s">
        <v>30</v>
      </c>
      <c r="BD112" t="e">
        <f t="shared" si="128"/>
        <v>#VALUE!</v>
      </c>
      <c r="BE112" t="s">
        <v>30</v>
      </c>
      <c r="BF112" t="e">
        <f t="shared" si="129"/>
        <v>#VALUE!</v>
      </c>
      <c r="BG112" t="s">
        <v>30</v>
      </c>
      <c r="BH112" t="e">
        <f t="shared" si="130"/>
        <v>#VALUE!</v>
      </c>
      <c r="BI112" t="s">
        <v>30</v>
      </c>
      <c r="BJ112" t="e">
        <f t="shared" si="131"/>
        <v>#VALUE!</v>
      </c>
      <c r="BK112">
        <v>10</v>
      </c>
      <c r="BL112">
        <f t="shared" si="132"/>
        <v>142873.917093254</v>
      </c>
      <c r="BM112">
        <v>6</v>
      </c>
      <c r="BN112">
        <f t="shared" si="133"/>
        <v>85724.3502559524</v>
      </c>
      <c r="BO112" t="s">
        <v>30</v>
      </c>
      <c r="BP112" t="e">
        <f t="shared" si="134"/>
        <v>#VALUE!</v>
      </c>
      <c r="BQ112" t="s">
        <v>30</v>
      </c>
      <c r="BR112" t="e">
        <f t="shared" si="135"/>
        <v>#VALUE!</v>
      </c>
      <c r="BS112">
        <v>34</v>
      </c>
      <c r="BT112">
        <f t="shared" si="136"/>
        <v>485771.318117064</v>
      </c>
      <c r="BU112" t="s">
        <v>30</v>
      </c>
      <c r="BV112" t="e">
        <f t="shared" si="137"/>
        <v>#VALUE!</v>
      </c>
      <c r="BW112">
        <v>6</v>
      </c>
      <c r="BX112">
        <f t="shared" si="138"/>
        <v>85724.3502559524</v>
      </c>
    </row>
    <row r="113" spans="1:76">
      <c r="A113" s="107" t="s">
        <v>134</v>
      </c>
      <c r="B113" s="12" t="s">
        <v>150</v>
      </c>
      <c r="C113" s="16" t="s">
        <v>29</v>
      </c>
      <c r="D113" s="22">
        <v>57.7602343757507</v>
      </c>
      <c r="E113" s="103">
        <v>57.7602343757507</v>
      </c>
      <c r="F113" s="23">
        <v>14287.3917093254</v>
      </c>
      <c r="G113" t="s">
        <v>30</v>
      </c>
      <c r="H113" t="e">
        <f t="shared" si="106"/>
        <v>#VALUE!</v>
      </c>
      <c r="I113" t="s">
        <v>30</v>
      </c>
      <c r="J113" t="e">
        <f t="shared" si="105"/>
        <v>#VALUE!</v>
      </c>
      <c r="K113" t="s">
        <v>30</v>
      </c>
      <c r="L113" t="e">
        <f t="shared" si="107"/>
        <v>#VALUE!</v>
      </c>
      <c r="M113" t="s">
        <v>30</v>
      </c>
      <c r="N113" t="e">
        <f t="shared" si="139"/>
        <v>#VALUE!</v>
      </c>
      <c r="O113" t="s">
        <v>30</v>
      </c>
      <c r="P113" t="e">
        <f t="shared" si="108"/>
        <v>#VALUE!</v>
      </c>
      <c r="Q113" t="s">
        <v>30</v>
      </c>
      <c r="R113" t="e">
        <f t="shared" si="109"/>
        <v>#VALUE!</v>
      </c>
      <c r="S113" t="s">
        <v>30</v>
      </c>
      <c r="T113" t="e">
        <f t="shared" si="110"/>
        <v>#VALUE!</v>
      </c>
      <c r="U113" t="s">
        <v>30</v>
      </c>
      <c r="V113" t="e">
        <f t="shared" si="111"/>
        <v>#VALUE!</v>
      </c>
      <c r="W113" t="s">
        <v>30</v>
      </c>
      <c r="X113" t="e">
        <f t="shared" si="112"/>
        <v>#VALUE!</v>
      </c>
      <c r="Y113" t="s">
        <v>30</v>
      </c>
      <c r="Z113" t="e">
        <f t="shared" si="113"/>
        <v>#VALUE!</v>
      </c>
      <c r="AA113" t="s">
        <v>30</v>
      </c>
      <c r="AB113" t="e">
        <f t="shared" si="114"/>
        <v>#VALUE!</v>
      </c>
      <c r="AC113" t="s">
        <v>30</v>
      </c>
      <c r="AD113" t="e">
        <f t="shared" si="115"/>
        <v>#VALUE!</v>
      </c>
      <c r="AE113" t="s">
        <v>30</v>
      </c>
      <c r="AF113" t="e">
        <f t="shared" si="116"/>
        <v>#VALUE!</v>
      </c>
      <c r="AG113" t="s">
        <v>30</v>
      </c>
      <c r="AH113" t="e">
        <f t="shared" si="117"/>
        <v>#VALUE!</v>
      </c>
      <c r="AI113" t="s">
        <v>30</v>
      </c>
      <c r="AJ113" t="e">
        <f t="shared" si="118"/>
        <v>#VALUE!</v>
      </c>
      <c r="AK113" t="s">
        <v>30</v>
      </c>
      <c r="AL113" t="e">
        <f t="shared" si="119"/>
        <v>#VALUE!</v>
      </c>
      <c r="AM113" t="s">
        <v>30</v>
      </c>
      <c r="AN113" t="e">
        <f t="shared" si="120"/>
        <v>#VALUE!</v>
      </c>
      <c r="AO113" t="s">
        <v>30</v>
      </c>
      <c r="AP113" t="e">
        <f t="shared" si="121"/>
        <v>#VALUE!</v>
      </c>
      <c r="AQ113" t="s">
        <v>30</v>
      </c>
      <c r="AR113" t="e">
        <f t="shared" si="122"/>
        <v>#VALUE!</v>
      </c>
      <c r="AS113" t="s">
        <v>30</v>
      </c>
      <c r="AT113" t="e">
        <f t="shared" si="123"/>
        <v>#VALUE!</v>
      </c>
      <c r="AU113" t="s">
        <v>30</v>
      </c>
      <c r="AV113" t="e">
        <f t="shared" si="124"/>
        <v>#VALUE!</v>
      </c>
      <c r="AW113">
        <v>10</v>
      </c>
      <c r="AX113">
        <f t="shared" si="125"/>
        <v>142873.917093254</v>
      </c>
      <c r="AY113" t="s">
        <v>30</v>
      </c>
      <c r="AZ113" t="e">
        <f t="shared" si="126"/>
        <v>#VALUE!</v>
      </c>
      <c r="BA113" t="s">
        <v>30</v>
      </c>
      <c r="BB113" t="e">
        <f t="shared" si="127"/>
        <v>#VALUE!</v>
      </c>
      <c r="BC113" t="s">
        <v>30</v>
      </c>
      <c r="BD113" t="e">
        <f t="shared" si="128"/>
        <v>#VALUE!</v>
      </c>
      <c r="BE113" t="s">
        <v>30</v>
      </c>
      <c r="BF113" t="e">
        <f t="shared" si="129"/>
        <v>#VALUE!</v>
      </c>
      <c r="BG113" t="s">
        <v>30</v>
      </c>
      <c r="BH113" t="e">
        <f t="shared" si="130"/>
        <v>#VALUE!</v>
      </c>
      <c r="BI113" t="s">
        <v>30</v>
      </c>
      <c r="BJ113" t="e">
        <f t="shared" si="131"/>
        <v>#VALUE!</v>
      </c>
      <c r="BK113" t="s">
        <v>30</v>
      </c>
      <c r="BL113" t="e">
        <f t="shared" si="132"/>
        <v>#VALUE!</v>
      </c>
      <c r="BM113" t="s">
        <v>30</v>
      </c>
      <c r="BN113" t="e">
        <f t="shared" si="133"/>
        <v>#VALUE!</v>
      </c>
      <c r="BO113" t="s">
        <v>30</v>
      </c>
      <c r="BP113" t="e">
        <f t="shared" si="134"/>
        <v>#VALUE!</v>
      </c>
      <c r="BQ113" t="s">
        <v>30</v>
      </c>
      <c r="BR113" t="e">
        <f t="shared" si="135"/>
        <v>#VALUE!</v>
      </c>
      <c r="BS113" t="s">
        <v>30</v>
      </c>
      <c r="BT113" t="e">
        <f t="shared" si="136"/>
        <v>#VALUE!</v>
      </c>
      <c r="BU113" t="s">
        <v>30</v>
      </c>
      <c r="BV113" t="e">
        <f t="shared" si="137"/>
        <v>#VALUE!</v>
      </c>
      <c r="BW113" t="s">
        <v>30</v>
      </c>
      <c r="BX113" t="e">
        <f t="shared" si="138"/>
        <v>#VALUE!</v>
      </c>
    </row>
    <row r="114" spans="1:76">
      <c r="A114" s="97"/>
      <c r="B114" s="12" t="s">
        <v>151</v>
      </c>
      <c r="C114" s="16" t="s">
        <v>29</v>
      </c>
      <c r="D114" s="22">
        <v>57.7602343757507</v>
      </c>
      <c r="E114" s="103">
        <v>57.7602343757507</v>
      </c>
      <c r="F114" s="23">
        <v>14287.3917093254</v>
      </c>
      <c r="G114">
        <v>6</v>
      </c>
      <c r="H114">
        <f t="shared" si="106"/>
        <v>85724.3502559524</v>
      </c>
      <c r="I114" t="s">
        <v>30</v>
      </c>
      <c r="J114" t="e">
        <f t="shared" si="105"/>
        <v>#VALUE!</v>
      </c>
      <c r="K114">
        <v>6</v>
      </c>
      <c r="L114">
        <f t="shared" si="107"/>
        <v>85724.3502559524</v>
      </c>
      <c r="M114" t="s">
        <v>30</v>
      </c>
      <c r="N114" t="e">
        <f t="shared" si="139"/>
        <v>#VALUE!</v>
      </c>
      <c r="O114">
        <v>2</v>
      </c>
      <c r="P114">
        <f t="shared" si="108"/>
        <v>28574.7834186508</v>
      </c>
      <c r="Q114" t="s">
        <v>30</v>
      </c>
      <c r="R114" t="e">
        <f t="shared" si="109"/>
        <v>#VALUE!</v>
      </c>
      <c r="S114">
        <v>4</v>
      </c>
      <c r="T114">
        <f t="shared" si="110"/>
        <v>57149.5668373016</v>
      </c>
      <c r="U114" t="s">
        <v>30</v>
      </c>
      <c r="V114" t="e">
        <f t="shared" si="111"/>
        <v>#VALUE!</v>
      </c>
      <c r="W114">
        <v>4</v>
      </c>
      <c r="X114">
        <f t="shared" si="112"/>
        <v>57149.5668373016</v>
      </c>
      <c r="Y114" t="s">
        <v>30</v>
      </c>
      <c r="Z114" t="e">
        <f t="shared" si="113"/>
        <v>#VALUE!</v>
      </c>
      <c r="AA114" t="s">
        <v>30</v>
      </c>
      <c r="AB114" t="e">
        <f t="shared" si="114"/>
        <v>#VALUE!</v>
      </c>
      <c r="AC114" t="s">
        <v>30</v>
      </c>
      <c r="AD114" t="e">
        <f t="shared" si="115"/>
        <v>#VALUE!</v>
      </c>
      <c r="AE114">
        <v>2</v>
      </c>
      <c r="AF114">
        <f t="shared" si="116"/>
        <v>28574.7834186508</v>
      </c>
      <c r="AG114">
        <v>4</v>
      </c>
      <c r="AH114">
        <f t="shared" si="117"/>
        <v>57149.5668373016</v>
      </c>
      <c r="AI114">
        <v>10</v>
      </c>
      <c r="AJ114">
        <f t="shared" si="118"/>
        <v>142873.917093254</v>
      </c>
      <c r="AK114" t="s">
        <v>30</v>
      </c>
      <c r="AL114" t="e">
        <f t="shared" si="119"/>
        <v>#VALUE!</v>
      </c>
      <c r="AM114" t="s">
        <v>30</v>
      </c>
      <c r="AN114" t="e">
        <f t="shared" si="120"/>
        <v>#VALUE!</v>
      </c>
      <c r="AO114">
        <v>36</v>
      </c>
      <c r="AP114">
        <f t="shared" si="121"/>
        <v>514346.101535714</v>
      </c>
      <c r="AQ114">
        <v>18</v>
      </c>
      <c r="AR114">
        <f t="shared" si="122"/>
        <v>257173.050767857</v>
      </c>
      <c r="AS114">
        <v>6</v>
      </c>
      <c r="AT114">
        <f t="shared" si="123"/>
        <v>85724.3502559524</v>
      </c>
      <c r="AU114" t="s">
        <v>30</v>
      </c>
      <c r="AV114" t="e">
        <f t="shared" si="124"/>
        <v>#VALUE!</v>
      </c>
      <c r="AW114" t="s">
        <v>30</v>
      </c>
      <c r="AX114" t="e">
        <f t="shared" si="125"/>
        <v>#VALUE!</v>
      </c>
      <c r="AY114">
        <v>2</v>
      </c>
      <c r="AZ114">
        <f t="shared" si="126"/>
        <v>28574.7834186508</v>
      </c>
      <c r="BA114">
        <v>22</v>
      </c>
      <c r="BB114">
        <f t="shared" si="127"/>
        <v>314322.617605159</v>
      </c>
      <c r="BC114">
        <v>14</v>
      </c>
      <c r="BD114">
        <f t="shared" si="128"/>
        <v>200023.483930556</v>
      </c>
      <c r="BE114" t="s">
        <v>30</v>
      </c>
      <c r="BF114" t="e">
        <f t="shared" si="129"/>
        <v>#VALUE!</v>
      </c>
      <c r="BG114">
        <v>4</v>
      </c>
      <c r="BH114">
        <f t="shared" si="130"/>
        <v>57149.5668373016</v>
      </c>
      <c r="BI114">
        <v>2</v>
      </c>
      <c r="BJ114">
        <f t="shared" si="131"/>
        <v>28574.7834186508</v>
      </c>
      <c r="BK114">
        <v>12</v>
      </c>
      <c r="BL114">
        <f t="shared" si="132"/>
        <v>171448.700511905</v>
      </c>
      <c r="BM114">
        <v>8</v>
      </c>
      <c r="BN114">
        <f t="shared" si="133"/>
        <v>114299.133674603</v>
      </c>
      <c r="BO114">
        <v>12</v>
      </c>
      <c r="BP114">
        <f t="shared" si="134"/>
        <v>171448.700511905</v>
      </c>
      <c r="BQ114">
        <v>14</v>
      </c>
      <c r="BR114">
        <f t="shared" si="135"/>
        <v>200023.483930556</v>
      </c>
      <c r="BS114">
        <v>4</v>
      </c>
      <c r="BT114">
        <f t="shared" si="136"/>
        <v>57149.5668373016</v>
      </c>
      <c r="BU114">
        <v>2</v>
      </c>
      <c r="BV114">
        <f t="shared" si="137"/>
        <v>28574.7834186508</v>
      </c>
      <c r="BW114">
        <v>4</v>
      </c>
      <c r="BX114">
        <f t="shared" si="138"/>
        <v>57149.5668373016</v>
      </c>
    </row>
    <row r="115" spans="2:76">
      <c r="B115" s="12" t="s">
        <v>152</v>
      </c>
      <c r="C115" s="16" t="s">
        <v>29</v>
      </c>
      <c r="D115" s="28">
        <v>24.1804966681003</v>
      </c>
      <c r="E115" s="103">
        <v>57.7602343757507</v>
      </c>
      <c r="F115" s="28">
        <v>1962.1836282745</v>
      </c>
      <c r="G115" t="s">
        <v>30</v>
      </c>
      <c r="H115" t="e">
        <f t="shared" si="106"/>
        <v>#VALUE!</v>
      </c>
      <c r="I115" t="s">
        <v>30</v>
      </c>
      <c r="J115" t="e">
        <f t="shared" si="105"/>
        <v>#VALUE!</v>
      </c>
      <c r="K115" t="s">
        <v>30</v>
      </c>
      <c r="L115" t="e">
        <f t="shared" si="107"/>
        <v>#VALUE!</v>
      </c>
      <c r="M115" t="s">
        <v>30</v>
      </c>
      <c r="N115" t="e">
        <f t="shared" si="139"/>
        <v>#VALUE!</v>
      </c>
      <c r="O115" t="s">
        <v>30</v>
      </c>
      <c r="P115" t="e">
        <f t="shared" si="108"/>
        <v>#VALUE!</v>
      </c>
      <c r="Q115" t="s">
        <v>30</v>
      </c>
      <c r="R115" t="e">
        <f t="shared" si="109"/>
        <v>#VALUE!</v>
      </c>
      <c r="S115" t="s">
        <v>30</v>
      </c>
      <c r="T115" t="e">
        <f t="shared" si="110"/>
        <v>#VALUE!</v>
      </c>
      <c r="U115" t="s">
        <v>30</v>
      </c>
      <c r="V115" t="e">
        <f t="shared" si="111"/>
        <v>#VALUE!</v>
      </c>
      <c r="W115" t="s">
        <v>30</v>
      </c>
      <c r="X115" t="e">
        <f t="shared" si="112"/>
        <v>#VALUE!</v>
      </c>
      <c r="Y115">
        <v>2</v>
      </c>
      <c r="Z115">
        <f t="shared" si="113"/>
        <v>3924.367256549</v>
      </c>
      <c r="AA115" t="s">
        <v>30</v>
      </c>
      <c r="AB115" t="e">
        <f t="shared" si="114"/>
        <v>#VALUE!</v>
      </c>
      <c r="AC115" t="s">
        <v>30</v>
      </c>
      <c r="AD115" t="e">
        <f t="shared" si="115"/>
        <v>#VALUE!</v>
      </c>
      <c r="AE115" t="s">
        <v>30</v>
      </c>
      <c r="AF115" t="e">
        <f t="shared" si="116"/>
        <v>#VALUE!</v>
      </c>
      <c r="AG115" t="s">
        <v>30</v>
      </c>
      <c r="AH115" t="e">
        <f t="shared" si="117"/>
        <v>#VALUE!</v>
      </c>
      <c r="AI115" t="s">
        <v>30</v>
      </c>
      <c r="AJ115" t="e">
        <f t="shared" si="118"/>
        <v>#VALUE!</v>
      </c>
      <c r="AK115" t="s">
        <v>30</v>
      </c>
      <c r="AL115" t="e">
        <f t="shared" si="119"/>
        <v>#VALUE!</v>
      </c>
      <c r="AM115" t="s">
        <v>30</v>
      </c>
      <c r="AN115" t="e">
        <f t="shared" si="120"/>
        <v>#VALUE!</v>
      </c>
      <c r="AO115" t="s">
        <v>30</v>
      </c>
      <c r="AP115" t="e">
        <f t="shared" si="121"/>
        <v>#VALUE!</v>
      </c>
      <c r="AQ115" t="s">
        <v>30</v>
      </c>
      <c r="AR115" t="e">
        <f t="shared" si="122"/>
        <v>#VALUE!</v>
      </c>
      <c r="AS115" t="s">
        <v>30</v>
      </c>
      <c r="AT115" t="e">
        <f t="shared" si="123"/>
        <v>#VALUE!</v>
      </c>
      <c r="AU115" t="s">
        <v>30</v>
      </c>
      <c r="AV115" t="e">
        <f t="shared" si="124"/>
        <v>#VALUE!</v>
      </c>
      <c r="AW115" t="s">
        <v>30</v>
      </c>
      <c r="AX115" t="e">
        <f t="shared" si="125"/>
        <v>#VALUE!</v>
      </c>
      <c r="AY115" t="s">
        <v>30</v>
      </c>
      <c r="AZ115" t="e">
        <f t="shared" si="126"/>
        <v>#VALUE!</v>
      </c>
      <c r="BA115" t="s">
        <v>30</v>
      </c>
      <c r="BB115" t="e">
        <f t="shared" si="127"/>
        <v>#VALUE!</v>
      </c>
      <c r="BC115" t="s">
        <v>30</v>
      </c>
      <c r="BD115" t="e">
        <f t="shared" si="128"/>
        <v>#VALUE!</v>
      </c>
      <c r="BE115" t="s">
        <v>30</v>
      </c>
      <c r="BF115" t="e">
        <f t="shared" si="129"/>
        <v>#VALUE!</v>
      </c>
      <c r="BG115" t="s">
        <v>30</v>
      </c>
      <c r="BH115" t="e">
        <f t="shared" si="130"/>
        <v>#VALUE!</v>
      </c>
      <c r="BI115" t="s">
        <v>30</v>
      </c>
      <c r="BJ115" t="e">
        <f t="shared" si="131"/>
        <v>#VALUE!</v>
      </c>
      <c r="BK115" t="s">
        <v>30</v>
      </c>
      <c r="BL115" t="e">
        <f t="shared" si="132"/>
        <v>#VALUE!</v>
      </c>
      <c r="BM115" t="s">
        <v>30</v>
      </c>
      <c r="BN115" t="e">
        <f t="shared" si="133"/>
        <v>#VALUE!</v>
      </c>
      <c r="BO115" t="s">
        <v>30</v>
      </c>
      <c r="BP115" t="e">
        <f t="shared" si="134"/>
        <v>#VALUE!</v>
      </c>
      <c r="BQ115" t="s">
        <v>30</v>
      </c>
      <c r="BR115" t="e">
        <f t="shared" si="135"/>
        <v>#VALUE!</v>
      </c>
      <c r="BS115" t="s">
        <v>30</v>
      </c>
      <c r="BT115" t="e">
        <f t="shared" si="136"/>
        <v>#VALUE!</v>
      </c>
      <c r="BU115" t="s">
        <v>30</v>
      </c>
      <c r="BV115" t="e">
        <f t="shared" si="137"/>
        <v>#VALUE!</v>
      </c>
      <c r="BW115" t="s">
        <v>30</v>
      </c>
      <c r="BX115" t="e">
        <f t="shared" si="138"/>
        <v>#VALUE!</v>
      </c>
    </row>
    <row r="116" spans="1:76">
      <c r="A116" s="97"/>
      <c r="B116" s="12" t="s">
        <v>153</v>
      </c>
      <c r="C116" s="16" t="s">
        <v>29</v>
      </c>
      <c r="D116" s="22">
        <v>57.7602343757507</v>
      </c>
      <c r="E116" s="109">
        <v>24.1804966681003</v>
      </c>
      <c r="F116" s="23">
        <v>14287.3917093254</v>
      </c>
      <c r="G116">
        <v>8</v>
      </c>
      <c r="H116">
        <f t="shared" si="106"/>
        <v>114299.133674603</v>
      </c>
      <c r="I116">
        <v>2</v>
      </c>
      <c r="J116">
        <f t="shared" si="105"/>
        <v>28574.7834186508</v>
      </c>
      <c r="K116" t="s">
        <v>30</v>
      </c>
      <c r="L116" t="e">
        <f t="shared" si="107"/>
        <v>#VALUE!</v>
      </c>
      <c r="M116" t="s">
        <v>30</v>
      </c>
      <c r="N116" t="e">
        <f t="shared" si="139"/>
        <v>#VALUE!</v>
      </c>
      <c r="O116" t="s">
        <v>30</v>
      </c>
      <c r="P116" t="e">
        <f t="shared" si="108"/>
        <v>#VALUE!</v>
      </c>
      <c r="Q116" t="s">
        <v>30</v>
      </c>
      <c r="R116" t="e">
        <f t="shared" si="109"/>
        <v>#VALUE!</v>
      </c>
      <c r="S116" t="s">
        <v>30</v>
      </c>
      <c r="T116" t="e">
        <f t="shared" si="110"/>
        <v>#VALUE!</v>
      </c>
      <c r="U116" t="s">
        <v>30</v>
      </c>
      <c r="V116" t="e">
        <f t="shared" si="111"/>
        <v>#VALUE!</v>
      </c>
      <c r="W116">
        <v>2</v>
      </c>
      <c r="X116">
        <f t="shared" si="112"/>
        <v>28574.7834186508</v>
      </c>
      <c r="Y116" t="s">
        <v>30</v>
      </c>
      <c r="Z116" t="e">
        <f t="shared" si="113"/>
        <v>#VALUE!</v>
      </c>
      <c r="AA116">
        <v>4</v>
      </c>
      <c r="AB116">
        <f t="shared" si="114"/>
        <v>57149.5668373016</v>
      </c>
      <c r="AC116" t="s">
        <v>30</v>
      </c>
      <c r="AD116" t="e">
        <f t="shared" si="115"/>
        <v>#VALUE!</v>
      </c>
      <c r="AE116" t="s">
        <v>30</v>
      </c>
      <c r="AF116" t="e">
        <f t="shared" si="116"/>
        <v>#VALUE!</v>
      </c>
      <c r="AG116" t="s">
        <v>30</v>
      </c>
      <c r="AH116" t="e">
        <f t="shared" si="117"/>
        <v>#VALUE!</v>
      </c>
      <c r="AI116">
        <v>2</v>
      </c>
      <c r="AJ116">
        <f t="shared" si="118"/>
        <v>28574.7834186508</v>
      </c>
      <c r="AK116" t="s">
        <v>30</v>
      </c>
      <c r="AL116" t="e">
        <f t="shared" si="119"/>
        <v>#VALUE!</v>
      </c>
      <c r="AM116" t="s">
        <v>30</v>
      </c>
      <c r="AN116" t="e">
        <f t="shared" si="120"/>
        <v>#VALUE!</v>
      </c>
      <c r="AO116" t="s">
        <v>30</v>
      </c>
      <c r="AP116" t="e">
        <f t="shared" si="121"/>
        <v>#VALUE!</v>
      </c>
      <c r="AQ116">
        <v>4</v>
      </c>
      <c r="AR116">
        <f t="shared" si="122"/>
        <v>57149.5668373016</v>
      </c>
      <c r="AS116" t="s">
        <v>30</v>
      </c>
      <c r="AT116" t="e">
        <f t="shared" si="123"/>
        <v>#VALUE!</v>
      </c>
      <c r="AU116" t="s">
        <v>30</v>
      </c>
      <c r="AV116" t="e">
        <f t="shared" si="124"/>
        <v>#VALUE!</v>
      </c>
      <c r="AW116" t="s">
        <v>30</v>
      </c>
      <c r="AX116" t="e">
        <f t="shared" si="125"/>
        <v>#VALUE!</v>
      </c>
      <c r="AY116" t="s">
        <v>30</v>
      </c>
      <c r="AZ116" t="e">
        <f t="shared" si="126"/>
        <v>#VALUE!</v>
      </c>
      <c r="BA116">
        <v>18</v>
      </c>
      <c r="BB116">
        <f t="shared" si="127"/>
        <v>257173.050767857</v>
      </c>
      <c r="BC116" t="s">
        <v>30</v>
      </c>
      <c r="BD116" t="e">
        <f t="shared" si="128"/>
        <v>#VALUE!</v>
      </c>
      <c r="BE116" t="s">
        <v>30</v>
      </c>
      <c r="BF116" t="e">
        <f t="shared" si="129"/>
        <v>#VALUE!</v>
      </c>
      <c r="BG116" t="s">
        <v>30</v>
      </c>
      <c r="BH116" t="e">
        <f t="shared" si="130"/>
        <v>#VALUE!</v>
      </c>
      <c r="BI116" t="s">
        <v>30</v>
      </c>
      <c r="BJ116" t="e">
        <f t="shared" si="131"/>
        <v>#VALUE!</v>
      </c>
      <c r="BK116">
        <v>2</v>
      </c>
      <c r="BL116">
        <f t="shared" si="132"/>
        <v>28574.7834186508</v>
      </c>
      <c r="BM116">
        <v>6</v>
      </c>
      <c r="BN116">
        <f t="shared" si="133"/>
        <v>85724.3502559524</v>
      </c>
      <c r="BO116">
        <v>6</v>
      </c>
      <c r="BP116">
        <f t="shared" si="134"/>
        <v>85724.3502559524</v>
      </c>
      <c r="BQ116">
        <v>8</v>
      </c>
      <c r="BR116">
        <f t="shared" si="135"/>
        <v>114299.133674603</v>
      </c>
      <c r="BS116" t="s">
        <v>30</v>
      </c>
      <c r="BT116" t="e">
        <f t="shared" si="136"/>
        <v>#VALUE!</v>
      </c>
      <c r="BU116" t="s">
        <v>30</v>
      </c>
      <c r="BV116" t="e">
        <f t="shared" si="137"/>
        <v>#VALUE!</v>
      </c>
      <c r="BW116" t="s">
        <v>30</v>
      </c>
      <c r="BX116" t="e">
        <f t="shared" si="138"/>
        <v>#VALUE!</v>
      </c>
    </row>
    <row r="117" spans="1:76">
      <c r="A117" s="97"/>
      <c r="B117" s="12" t="s">
        <v>154</v>
      </c>
      <c r="C117" s="16" t="s">
        <v>29</v>
      </c>
      <c r="D117" s="22">
        <v>57.7602343757507</v>
      </c>
      <c r="E117" s="103">
        <v>57.7602343757507</v>
      </c>
      <c r="F117" s="23">
        <v>14287.3917093254</v>
      </c>
      <c r="G117">
        <v>4</v>
      </c>
      <c r="H117">
        <f t="shared" si="106"/>
        <v>57149.5668373016</v>
      </c>
      <c r="I117" t="s">
        <v>30</v>
      </c>
      <c r="J117" t="e">
        <f t="shared" ref="J117:J148" si="140">F117*I117</f>
        <v>#VALUE!</v>
      </c>
      <c r="K117" t="s">
        <v>30</v>
      </c>
      <c r="L117" t="e">
        <f t="shared" si="107"/>
        <v>#VALUE!</v>
      </c>
      <c r="M117" t="s">
        <v>30</v>
      </c>
      <c r="N117" t="e">
        <f t="shared" si="139"/>
        <v>#VALUE!</v>
      </c>
      <c r="O117" t="s">
        <v>30</v>
      </c>
      <c r="P117" t="e">
        <f t="shared" si="108"/>
        <v>#VALUE!</v>
      </c>
      <c r="Q117" t="s">
        <v>30</v>
      </c>
      <c r="R117" t="e">
        <f t="shared" si="109"/>
        <v>#VALUE!</v>
      </c>
      <c r="S117">
        <v>2</v>
      </c>
      <c r="T117">
        <f t="shared" si="110"/>
        <v>28574.7834186508</v>
      </c>
      <c r="U117">
        <v>2</v>
      </c>
      <c r="V117">
        <f t="shared" si="111"/>
        <v>28574.7834186508</v>
      </c>
      <c r="W117">
        <v>8</v>
      </c>
      <c r="X117">
        <f t="shared" si="112"/>
        <v>114299.133674603</v>
      </c>
      <c r="Y117" t="s">
        <v>30</v>
      </c>
      <c r="Z117" t="e">
        <f t="shared" si="113"/>
        <v>#VALUE!</v>
      </c>
      <c r="AA117">
        <v>6</v>
      </c>
      <c r="AB117">
        <f t="shared" si="114"/>
        <v>85724.3502559524</v>
      </c>
      <c r="AC117" t="s">
        <v>30</v>
      </c>
      <c r="AD117" t="e">
        <f t="shared" si="115"/>
        <v>#VALUE!</v>
      </c>
      <c r="AE117">
        <v>4</v>
      </c>
      <c r="AF117">
        <f t="shared" si="116"/>
        <v>57149.5668373016</v>
      </c>
      <c r="AG117" t="s">
        <v>30</v>
      </c>
      <c r="AH117" t="e">
        <f t="shared" si="117"/>
        <v>#VALUE!</v>
      </c>
      <c r="AI117" t="s">
        <v>30</v>
      </c>
      <c r="AJ117" t="e">
        <f t="shared" si="118"/>
        <v>#VALUE!</v>
      </c>
      <c r="AK117" t="s">
        <v>30</v>
      </c>
      <c r="AL117" t="e">
        <f t="shared" si="119"/>
        <v>#VALUE!</v>
      </c>
      <c r="AM117" t="s">
        <v>30</v>
      </c>
      <c r="AN117" t="e">
        <f t="shared" si="120"/>
        <v>#VALUE!</v>
      </c>
      <c r="AO117">
        <v>22</v>
      </c>
      <c r="AP117">
        <f t="shared" si="121"/>
        <v>314322.617605159</v>
      </c>
      <c r="AQ117">
        <v>8</v>
      </c>
      <c r="AR117">
        <f t="shared" si="122"/>
        <v>114299.133674603</v>
      </c>
      <c r="AS117" t="s">
        <v>30</v>
      </c>
      <c r="AT117" t="e">
        <f t="shared" si="123"/>
        <v>#VALUE!</v>
      </c>
      <c r="AU117" t="s">
        <v>30</v>
      </c>
      <c r="AV117" t="e">
        <f t="shared" si="124"/>
        <v>#VALUE!</v>
      </c>
      <c r="AW117" t="s">
        <v>30</v>
      </c>
      <c r="AX117" t="e">
        <f t="shared" si="125"/>
        <v>#VALUE!</v>
      </c>
      <c r="AY117" t="s">
        <v>30</v>
      </c>
      <c r="AZ117" t="e">
        <f t="shared" si="126"/>
        <v>#VALUE!</v>
      </c>
      <c r="BA117" t="s">
        <v>30</v>
      </c>
      <c r="BB117" t="e">
        <f t="shared" si="127"/>
        <v>#VALUE!</v>
      </c>
      <c r="BC117" t="s">
        <v>30</v>
      </c>
      <c r="BD117" t="e">
        <f t="shared" si="128"/>
        <v>#VALUE!</v>
      </c>
      <c r="BE117" t="s">
        <v>30</v>
      </c>
      <c r="BF117" t="e">
        <f t="shared" si="129"/>
        <v>#VALUE!</v>
      </c>
      <c r="BG117" t="s">
        <v>30</v>
      </c>
      <c r="BH117" t="e">
        <f t="shared" si="130"/>
        <v>#VALUE!</v>
      </c>
      <c r="BI117" t="s">
        <v>30</v>
      </c>
      <c r="BJ117" t="e">
        <f t="shared" si="131"/>
        <v>#VALUE!</v>
      </c>
      <c r="BK117" t="s">
        <v>30</v>
      </c>
      <c r="BL117" t="e">
        <f t="shared" si="132"/>
        <v>#VALUE!</v>
      </c>
      <c r="BM117">
        <v>4</v>
      </c>
      <c r="BN117">
        <f t="shared" si="133"/>
        <v>57149.5668373016</v>
      </c>
      <c r="BO117">
        <v>14</v>
      </c>
      <c r="BP117">
        <f t="shared" si="134"/>
        <v>200023.483930556</v>
      </c>
      <c r="BQ117" t="s">
        <v>30</v>
      </c>
      <c r="BR117" t="e">
        <f t="shared" si="135"/>
        <v>#VALUE!</v>
      </c>
      <c r="BS117">
        <v>24</v>
      </c>
      <c r="BT117">
        <f t="shared" si="136"/>
        <v>342897.40102381</v>
      </c>
      <c r="BU117" t="s">
        <v>30</v>
      </c>
      <c r="BV117" t="e">
        <f t="shared" si="137"/>
        <v>#VALUE!</v>
      </c>
      <c r="BW117">
        <v>2</v>
      </c>
      <c r="BX117">
        <f t="shared" si="138"/>
        <v>28574.7834186508</v>
      </c>
    </row>
    <row r="118" spans="1:76">
      <c r="A118" s="97"/>
      <c r="B118" s="12" t="s">
        <v>155</v>
      </c>
      <c r="C118" s="16" t="s">
        <v>29</v>
      </c>
      <c r="D118" s="22">
        <v>57.7602343757507</v>
      </c>
      <c r="E118" s="103">
        <v>57.7602343757507</v>
      </c>
      <c r="F118" s="23">
        <v>14287.3917093254</v>
      </c>
      <c r="G118" t="s">
        <v>30</v>
      </c>
      <c r="H118" t="e">
        <f t="shared" si="106"/>
        <v>#VALUE!</v>
      </c>
      <c r="I118" t="s">
        <v>30</v>
      </c>
      <c r="J118" t="e">
        <f t="shared" si="140"/>
        <v>#VALUE!</v>
      </c>
      <c r="K118" t="s">
        <v>30</v>
      </c>
      <c r="L118" t="e">
        <f t="shared" si="107"/>
        <v>#VALUE!</v>
      </c>
      <c r="M118" t="s">
        <v>30</v>
      </c>
      <c r="N118" t="e">
        <f t="shared" si="139"/>
        <v>#VALUE!</v>
      </c>
      <c r="O118" t="s">
        <v>30</v>
      </c>
      <c r="P118" t="e">
        <f t="shared" si="108"/>
        <v>#VALUE!</v>
      </c>
      <c r="Q118" t="s">
        <v>30</v>
      </c>
      <c r="R118" t="e">
        <f t="shared" si="109"/>
        <v>#VALUE!</v>
      </c>
      <c r="S118" t="s">
        <v>30</v>
      </c>
      <c r="T118" t="e">
        <f t="shared" si="110"/>
        <v>#VALUE!</v>
      </c>
      <c r="U118" t="s">
        <v>30</v>
      </c>
      <c r="V118" t="e">
        <f t="shared" si="111"/>
        <v>#VALUE!</v>
      </c>
      <c r="W118" t="s">
        <v>30</v>
      </c>
      <c r="X118" t="e">
        <f t="shared" si="112"/>
        <v>#VALUE!</v>
      </c>
      <c r="Y118" t="s">
        <v>30</v>
      </c>
      <c r="Z118" t="e">
        <f t="shared" si="113"/>
        <v>#VALUE!</v>
      </c>
      <c r="AA118">
        <v>2</v>
      </c>
      <c r="AB118">
        <f t="shared" si="114"/>
        <v>28574.7834186508</v>
      </c>
      <c r="AC118" t="s">
        <v>30</v>
      </c>
      <c r="AD118" t="e">
        <f t="shared" si="115"/>
        <v>#VALUE!</v>
      </c>
      <c r="AE118" t="s">
        <v>30</v>
      </c>
      <c r="AF118" t="e">
        <f t="shared" si="116"/>
        <v>#VALUE!</v>
      </c>
      <c r="AG118" t="s">
        <v>30</v>
      </c>
      <c r="AH118" t="e">
        <f t="shared" si="117"/>
        <v>#VALUE!</v>
      </c>
      <c r="AI118">
        <v>2</v>
      </c>
      <c r="AJ118">
        <f t="shared" si="118"/>
        <v>28574.7834186508</v>
      </c>
      <c r="AK118" t="s">
        <v>30</v>
      </c>
      <c r="AL118" t="e">
        <f t="shared" si="119"/>
        <v>#VALUE!</v>
      </c>
      <c r="AM118" t="s">
        <v>30</v>
      </c>
      <c r="AN118" t="e">
        <f t="shared" si="120"/>
        <v>#VALUE!</v>
      </c>
      <c r="AO118" t="s">
        <v>30</v>
      </c>
      <c r="AP118" t="e">
        <f t="shared" si="121"/>
        <v>#VALUE!</v>
      </c>
      <c r="AQ118" t="s">
        <v>30</v>
      </c>
      <c r="AR118" t="e">
        <f t="shared" si="122"/>
        <v>#VALUE!</v>
      </c>
      <c r="AS118">
        <v>4</v>
      </c>
      <c r="AT118">
        <f t="shared" si="123"/>
        <v>57149.5668373016</v>
      </c>
      <c r="AU118" t="s">
        <v>30</v>
      </c>
      <c r="AV118" t="e">
        <f t="shared" si="124"/>
        <v>#VALUE!</v>
      </c>
      <c r="AW118" t="s">
        <v>30</v>
      </c>
      <c r="AX118" t="e">
        <f t="shared" si="125"/>
        <v>#VALUE!</v>
      </c>
      <c r="AY118" t="s">
        <v>30</v>
      </c>
      <c r="AZ118" t="e">
        <f t="shared" si="126"/>
        <v>#VALUE!</v>
      </c>
      <c r="BA118">
        <v>8</v>
      </c>
      <c r="BB118">
        <f t="shared" si="127"/>
        <v>114299.133674603</v>
      </c>
      <c r="BC118" t="s">
        <v>30</v>
      </c>
      <c r="BD118" t="e">
        <f t="shared" si="128"/>
        <v>#VALUE!</v>
      </c>
      <c r="BE118" t="s">
        <v>30</v>
      </c>
      <c r="BF118" t="e">
        <f t="shared" si="129"/>
        <v>#VALUE!</v>
      </c>
      <c r="BG118" t="s">
        <v>30</v>
      </c>
      <c r="BH118" t="e">
        <f t="shared" si="130"/>
        <v>#VALUE!</v>
      </c>
      <c r="BI118" t="s">
        <v>30</v>
      </c>
      <c r="BJ118" t="e">
        <f t="shared" si="131"/>
        <v>#VALUE!</v>
      </c>
      <c r="BK118" t="s">
        <v>30</v>
      </c>
      <c r="BL118" t="e">
        <f t="shared" si="132"/>
        <v>#VALUE!</v>
      </c>
      <c r="BM118" t="s">
        <v>30</v>
      </c>
      <c r="BN118" t="e">
        <f t="shared" si="133"/>
        <v>#VALUE!</v>
      </c>
      <c r="BO118" t="s">
        <v>30</v>
      </c>
      <c r="BP118" t="e">
        <f t="shared" si="134"/>
        <v>#VALUE!</v>
      </c>
      <c r="BQ118">
        <v>2</v>
      </c>
      <c r="BR118">
        <f t="shared" si="135"/>
        <v>28574.7834186508</v>
      </c>
      <c r="BS118" t="s">
        <v>30</v>
      </c>
      <c r="BT118" t="e">
        <f t="shared" si="136"/>
        <v>#VALUE!</v>
      </c>
      <c r="BU118" t="s">
        <v>30</v>
      </c>
      <c r="BV118" t="e">
        <f t="shared" si="137"/>
        <v>#VALUE!</v>
      </c>
      <c r="BW118" t="s">
        <v>30</v>
      </c>
      <c r="BX118" t="e">
        <f t="shared" si="138"/>
        <v>#VALUE!</v>
      </c>
    </row>
    <row r="119" spans="1:76">
      <c r="A119" s="107" t="s">
        <v>134</v>
      </c>
      <c r="B119" s="12" t="s">
        <v>156</v>
      </c>
      <c r="C119" s="16" t="s">
        <v>29</v>
      </c>
      <c r="D119" s="22">
        <v>57.7602343757507</v>
      </c>
      <c r="E119" s="103">
        <v>57.7602343757507</v>
      </c>
      <c r="F119" s="23">
        <v>14287.3917093254</v>
      </c>
      <c r="G119" t="s">
        <v>30</v>
      </c>
      <c r="H119" t="e">
        <f t="shared" si="106"/>
        <v>#VALUE!</v>
      </c>
      <c r="I119" t="s">
        <v>30</v>
      </c>
      <c r="J119" t="e">
        <f t="shared" si="140"/>
        <v>#VALUE!</v>
      </c>
      <c r="K119" t="s">
        <v>30</v>
      </c>
      <c r="L119" t="e">
        <f t="shared" si="107"/>
        <v>#VALUE!</v>
      </c>
      <c r="M119" t="s">
        <v>30</v>
      </c>
      <c r="N119" t="e">
        <f t="shared" si="139"/>
        <v>#VALUE!</v>
      </c>
      <c r="O119" t="s">
        <v>30</v>
      </c>
      <c r="P119" t="e">
        <f t="shared" si="108"/>
        <v>#VALUE!</v>
      </c>
      <c r="Q119" t="s">
        <v>30</v>
      </c>
      <c r="R119" t="e">
        <f t="shared" si="109"/>
        <v>#VALUE!</v>
      </c>
      <c r="S119" t="s">
        <v>30</v>
      </c>
      <c r="T119" t="e">
        <f t="shared" si="110"/>
        <v>#VALUE!</v>
      </c>
      <c r="U119">
        <v>2</v>
      </c>
      <c r="V119">
        <f t="shared" si="111"/>
        <v>28574.7834186508</v>
      </c>
      <c r="W119" t="s">
        <v>30</v>
      </c>
      <c r="X119" t="e">
        <f t="shared" si="112"/>
        <v>#VALUE!</v>
      </c>
      <c r="Y119" t="s">
        <v>30</v>
      </c>
      <c r="Z119" t="e">
        <f t="shared" si="113"/>
        <v>#VALUE!</v>
      </c>
      <c r="AA119">
        <v>2</v>
      </c>
      <c r="AB119">
        <f t="shared" si="114"/>
        <v>28574.7834186508</v>
      </c>
      <c r="AC119" t="s">
        <v>30</v>
      </c>
      <c r="AD119" t="e">
        <f t="shared" si="115"/>
        <v>#VALUE!</v>
      </c>
      <c r="AE119" t="s">
        <v>30</v>
      </c>
      <c r="AF119" t="e">
        <f t="shared" si="116"/>
        <v>#VALUE!</v>
      </c>
      <c r="AG119" t="s">
        <v>30</v>
      </c>
      <c r="AH119" t="e">
        <f t="shared" si="117"/>
        <v>#VALUE!</v>
      </c>
      <c r="AI119" t="s">
        <v>30</v>
      </c>
      <c r="AJ119" t="e">
        <f t="shared" si="118"/>
        <v>#VALUE!</v>
      </c>
      <c r="AK119" t="s">
        <v>30</v>
      </c>
      <c r="AL119" t="e">
        <f t="shared" si="119"/>
        <v>#VALUE!</v>
      </c>
      <c r="AM119" t="s">
        <v>30</v>
      </c>
      <c r="AN119" t="e">
        <f t="shared" si="120"/>
        <v>#VALUE!</v>
      </c>
      <c r="AO119" t="s">
        <v>30</v>
      </c>
      <c r="AP119" t="e">
        <f t="shared" si="121"/>
        <v>#VALUE!</v>
      </c>
      <c r="AQ119" t="s">
        <v>30</v>
      </c>
      <c r="AR119" t="e">
        <f t="shared" si="122"/>
        <v>#VALUE!</v>
      </c>
      <c r="AS119" t="s">
        <v>30</v>
      </c>
      <c r="AT119" t="e">
        <f t="shared" si="123"/>
        <v>#VALUE!</v>
      </c>
      <c r="AU119" t="s">
        <v>30</v>
      </c>
      <c r="AV119" t="e">
        <f t="shared" si="124"/>
        <v>#VALUE!</v>
      </c>
      <c r="AW119" t="s">
        <v>30</v>
      </c>
      <c r="AX119" t="e">
        <f t="shared" si="125"/>
        <v>#VALUE!</v>
      </c>
      <c r="AY119" t="s">
        <v>30</v>
      </c>
      <c r="AZ119" t="e">
        <f t="shared" si="126"/>
        <v>#VALUE!</v>
      </c>
      <c r="BA119" t="s">
        <v>30</v>
      </c>
      <c r="BB119" t="e">
        <f t="shared" si="127"/>
        <v>#VALUE!</v>
      </c>
      <c r="BC119" t="s">
        <v>30</v>
      </c>
      <c r="BD119" t="e">
        <f t="shared" si="128"/>
        <v>#VALUE!</v>
      </c>
      <c r="BE119" t="s">
        <v>30</v>
      </c>
      <c r="BF119" t="e">
        <f t="shared" si="129"/>
        <v>#VALUE!</v>
      </c>
      <c r="BG119" t="s">
        <v>30</v>
      </c>
      <c r="BH119" t="e">
        <f t="shared" si="130"/>
        <v>#VALUE!</v>
      </c>
      <c r="BI119" t="s">
        <v>30</v>
      </c>
      <c r="BJ119" t="e">
        <f t="shared" si="131"/>
        <v>#VALUE!</v>
      </c>
      <c r="BK119" t="s">
        <v>30</v>
      </c>
      <c r="BL119" t="e">
        <f t="shared" si="132"/>
        <v>#VALUE!</v>
      </c>
      <c r="BM119" t="s">
        <v>30</v>
      </c>
      <c r="BN119" t="e">
        <f t="shared" si="133"/>
        <v>#VALUE!</v>
      </c>
      <c r="BO119" t="s">
        <v>30</v>
      </c>
      <c r="BP119" t="e">
        <f t="shared" si="134"/>
        <v>#VALUE!</v>
      </c>
      <c r="BQ119" t="s">
        <v>30</v>
      </c>
      <c r="BR119" t="e">
        <f t="shared" si="135"/>
        <v>#VALUE!</v>
      </c>
      <c r="BS119" t="s">
        <v>30</v>
      </c>
      <c r="BT119" t="e">
        <f t="shared" si="136"/>
        <v>#VALUE!</v>
      </c>
      <c r="BU119" t="s">
        <v>30</v>
      </c>
      <c r="BV119" t="e">
        <f t="shared" si="137"/>
        <v>#VALUE!</v>
      </c>
      <c r="BW119" t="s">
        <v>30</v>
      </c>
      <c r="BX119" t="e">
        <f t="shared" si="138"/>
        <v>#VALUE!</v>
      </c>
    </row>
    <row r="120" spans="1:76">
      <c r="A120" s="97"/>
      <c r="B120" s="12" t="s">
        <v>157</v>
      </c>
      <c r="C120" s="16" t="s">
        <v>29</v>
      </c>
      <c r="D120" s="22">
        <v>57.7602343757507</v>
      </c>
      <c r="E120" s="103">
        <v>57.7602343757507</v>
      </c>
      <c r="F120" s="23">
        <v>14287.3917093254</v>
      </c>
      <c r="G120" t="s">
        <v>30</v>
      </c>
      <c r="H120" t="e">
        <f t="shared" si="106"/>
        <v>#VALUE!</v>
      </c>
      <c r="I120" t="s">
        <v>30</v>
      </c>
      <c r="J120" t="e">
        <f t="shared" si="140"/>
        <v>#VALUE!</v>
      </c>
      <c r="K120" t="s">
        <v>30</v>
      </c>
      <c r="L120" t="e">
        <f t="shared" si="107"/>
        <v>#VALUE!</v>
      </c>
      <c r="M120" t="s">
        <v>30</v>
      </c>
      <c r="N120" t="e">
        <f t="shared" si="139"/>
        <v>#VALUE!</v>
      </c>
      <c r="O120" t="s">
        <v>30</v>
      </c>
      <c r="P120" t="e">
        <f t="shared" si="108"/>
        <v>#VALUE!</v>
      </c>
      <c r="Q120" t="s">
        <v>30</v>
      </c>
      <c r="R120" t="e">
        <f t="shared" si="109"/>
        <v>#VALUE!</v>
      </c>
      <c r="S120" t="s">
        <v>30</v>
      </c>
      <c r="T120" t="e">
        <f t="shared" si="110"/>
        <v>#VALUE!</v>
      </c>
      <c r="U120" t="s">
        <v>30</v>
      </c>
      <c r="V120" t="e">
        <f t="shared" si="111"/>
        <v>#VALUE!</v>
      </c>
      <c r="W120" t="s">
        <v>30</v>
      </c>
      <c r="X120" t="e">
        <f t="shared" si="112"/>
        <v>#VALUE!</v>
      </c>
      <c r="Y120" t="s">
        <v>30</v>
      </c>
      <c r="Z120" t="e">
        <f t="shared" si="113"/>
        <v>#VALUE!</v>
      </c>
      <c r="AA120" t="s">
        <v>30</v>
      </c>
      <c r="AB120" t="e">
        <f t="shared" si="114"/>
        <v>#VALUE!</v>
      </c>
      <c r="AC120" t="s">
        <v>30</v>
      </c>
      <c r="AD120" t="e">
        <f t="shared" si="115"/>
        <v>#VALUE!</v>
      </c>
      <c r="AE120" t="s">
        <v>30</v>
      </c>
      <c r="AF120" t="e">
        <f t="shared" si="116"/>
        <v>#VALUE!</v>
      </c>
      <c r="AG120" t="s">
        <v>30</v>
      </c>
      <c r="AH120" t="e">
        <f t="shared" si="117"/>
        <v>#VALUE!</v>
      </c>
      <c r="AI120" t="s">
        <v>30</v>
      </c>
      <c r="AJ120" t="e">
        <f t="shared" si="118"/>
        <v>#VALUE!</v>
      </c>
      <c r="AK120" t="s">
        <v>30</v>
      </c>
      <c r="AL120" t="e">
        <f t="shared" si="119"/>
        <v>#VALUE!</v>
      </c>
      <c r="AM120" t="s">
        <v>30</v>
      </c>
      <c r="AN120" t="e">
        <f t="shared" si="120"/>
        <v>#VALUE!</v>
      </c>
      <c r="AO120" t="s">
        <v>30</v>
      </c>
      <c r="AP120" t="e">
        <f t="shared" si="121"/>
        <v>#VALUE!</v>
      </c>
      <c r="AQ120" t="s">
        <v>30</v>
      </c>
      <c r="AR120" t="e">
        <f t="shared" si="122"/>
        <v>#VALUE!</v>
      </c>
      <c r="AS120" t="s">
        <v>30</v>
      </c>
      <c r="AT120" t="e">
        <f t="shared" si="123"/>
        <v>#VALUE!</v>
      </c>
      <c r="AU120" t="s">
        <v>30</v>
      </c>
      <c r="AV120" t="e">
        <f t="shared" si="124"/>
        <v>#VALUE!</v>
      </c>
      <c r="AW120" t="s">
        <v>30</v>
      </c>
      <c r="AX120" t="e">
        <f t="shared" si="125"/>
        <v>#VALUE!</v>
      </c>
      <c r="AY120" t="s">
        <v>30</v>
      </c>
      <c r="AZ120" t="e">
        <f t="shared" si="126"/>
        <v>#VALUE!</v>
      </c>
      <c r="BA120" t="s">
        <v>30</v>
      </c>
      <c r="BB120" t="e">
        <f t="shared" si="127"/>
        <v>#VALUE!</v>
      </c>
      <c r="BC120" t="s">
        <v>30</v>
      </c>
      <c r="BD120" t="e">
        <f t="shared" si="128"/>
        <v>#VALUE!</v>
      </c>
      <c r="BE120" t="s">
        <v>30</v>
      </c>
      <c r="BF120" t="e">
        <f t="shared" si="129"/>
        <v>#VALUE!</v>
      </c>
      <c r="BG120" t="s">
        <v>30</v>
      </c>
      <c r="BH120" t="e">
        <f t="shared" si="130"/>
        <v>#VALUE!</v>
      </c>
      <c r="BI120" t="s">
        <v>30</v>
      </c>
      <c r="BJ120" t="e">
        <f t="shared" si="131"/>
        <v>#VALUE!</v>
      </c>
      <c r="BK120" t="s">
        <v>30</v>
      </c>
      <c r="BL120" t="e">
        <f t="shared" si="132"/>
        <v>#VALUE!</v>
      </c>
      <c r="BM120" t="s">
        <v>30</v>
      </c>
      <c r="BN120" t="e">
        <f t="shared" si="133"/>
        <v>#VALUE!</v>
      </c>
      <c r="BO120" t="s">
        <v>30</v>
      </c>
      <c r="BP120" t="e">
        <f t="shared" si="134"/>
        <v>#VALUE!</v>
      </c>
      <c r="BQ120">
        <v>2</v>
      </c>
      <c r="BR120">
        <f t="shared" si="135"/>
        <v>28574.7834186508</v>
      </c>
      <c r="BS120" t="s">
        <v>30</v>
      </c>
      <c r="BT120" t="e">
        <f t="shared" si="136"/>
        <v>#VALUE!</v>
      </c>
      <c r="BU120" t="s">
        <v>30</v>
      </c>
      <c r="BV120" t="e">
        <f t="shared" si="137"/>
        <v>#VALUE!</v>
      </c>
      <c r="BW120" t="s">
        <v>30</v>
      </c>
      <c r="BX120" t="e">
        <f t="shared" si="138"/>
        <v>#VALUE!</v>
      </c>
    </row>
    <row r="121" spans="1:76">
      <c r="A121" s="97"/>
      <c r="B121" s="12" t="s">
        <v>158</v>
      </c>
      <c r="C121" s="16" t="s">
        <v>29</v>
      </c>
      <c r="D121" s="22">
        <v>57.7602343757507</v>
      </c>
      <c r="E121" s="103">
        <v>57.7602343757507</v>
      </c>
      <c r="F121" s="23">
        <v>14287.3917093254</v>
      </c>
      <c r="G121" t="s">
        <v>30</v>
      </c>
      <c r="H121" t="e">
        <f t="shared" si="106"/>
        <v>#VALUE!</v>
      </c>
      <c r="I121" t="s">
        <v>30</v>
      </c>
      <c r="J121" t="e">
        <f t="shared" si="140"/>
        <v>#VALUE!</v>
      </c>
      <c r="K121" t="s">
        <v>30</v>
      </c>
      <c r="L121" t="e">
        <f t="shared" si="107"/>
        <v>#VALUE!</v>
      </c>
      <c r="M121" t="s">
        <v>30</v>
      </c>
      <c r="N121" t="e">
        <f t="shared" si="139"/>
        <v>#VALUE!</v>
      </c>
      <c r="O121" t="s">
        <v>30</v>
      </c>
      <c r="P121" t="e">
        <f t="shared" si="108"/>
        <v>#VALUE!</v>
      </c>
      <c r="Q121" t="s">
        <v>30</v>
      </c>
      <c r="R121" t="e">
        <f t="shared" si="109"/>
        <v>#VALUE!</v>
      </c>
      <c r="S121" t="s">
        <v>30</v>
      </c>
      <c r="T121" t="e">
        <f t="shared" si="110"/>
        <v>#VALUE!</v>
      </c>
      <c r="U121" t="s">
        <v>30</v>
      </c>
      <c r="V121" t="e">
        <f t="shared" si="111"/>
        <v>#VALUE!</v>
      </c>
      <c r="W121" t="s">
        <v>30</v>
      </c>
      <c r="X121" t="e">
        <f t="shared" si="112"/>
        <v>#VALUE!</v>
      </c>
      <c r="Y121" t="s">
        <v>30</v>
      </c>
      <c r="Z121" t="e">
        <f t="shared" si="113"/>
        <v>#VALUE!</v>
      </c>
      <c r="AA121" t="s">
        <v>30</v>
      </c>
      <c r="AB121" t="e">
        <f t="shared" si="114"/>
        <v>#VALUE!</v>
      </c>
      <c r="AC121" t="s">
        <v>30</v>
      </c>
      <c r="AD121" t="e">
        <f t="shared" si="115"/>
        <v>#VALUE!</v>
      </c>
      <c r="AE121" t="s">
        <v>30</v>
      </c>
      <c r="AF121" t="e">
        <f t="shared" si="116"/>
        <v>#VALUE!</v>
      </c>
      <c r="AG121" t="s">
        <v>30</v>
      </c>
      <c r="AH121" t="e">
        <f t="shared" si="117"/>
        <v>#VALUE!</v>
      </c>
      <c r="AI121" t="s">
        <v>30</v>
      </c>
      <c r="AJ121" t="e">
        <f t="shared" si="118"/>
        <v>#VALUE!</v>
      </c>
      <c r="AK121" t="s">
        <v>30</v>
      </c>
      <c r="AL121" t="e">
        <f t="shared" si="119"/>
        <v>#VALUE!</v>
      </c>
      <c r="AM121" t="s">
        <v>30</v>
      </c>
      <c r="AN121" t="e">
        <f t="shared" si="120"/>
        <v>#VALUE!</v>
      </c>
      <c r="AO121" t="s">
        <v>30</v>
      </c>
      <c r="AP121" t="e">
        <f t="shared" si="121"/>
        <v>#VALUE!</v>
      </c>
      <c r="AQ121" t="s">
        <v>30</v>
      </c>
      <c r="AR121" t="e">
        <f t="shared" si="122"/>
        <v>#VALUE!</v>
      </c>
      <c r="AS121" t="s">
        <v>30</v>
      </c>
      <c r="AT121" t="e">
        <f t="shared" si="123"/>
        <v>#VALUE!</v>
      </c>
      <c r="AU121" t="s">
        <v>30</v>
      </c>
      <c r="AV121" t="e">
        <f t="shared" si="124"/>
        <v>#VALUE!</v>
      </c>
      <c r="AW121" t="s">
        <v>30</v>
      </c>
      <c r="AX121" t="e">
        <f t="shared" si="125"/>
        <v>#VALUE!</v>
      </c>
      <c r="AY121" t="s">
        <v>30</v>
      </c>
      <c r="AZ121" t="e">
        <f t="shared" si="126"/>
        <v>#VALUE!</v>
      </c>
      <c r="BA121" t="s">
        <v>30</v>
      </c>
      <c r="BB121" t="e">
        <f t="shared" si="127"/>
        <v>#VALUE!</v>
      </c>
      <c r="BC121" t="s">
        <v>30</v>
      </c>
      <c r="BD121" t="e">
        <f t="shared" si="128"/>
        <v>#VALUE!</v>
      </c>
      <c r="BE121" t="s">
        <v>30</v>
      </c>
      <c r="BF121" t="e">
        <f t="shared" si="129"/>
        <v>#VALUE!</v>
      </c>
      <c r="BG121" t="s">
        <v>30</v>
      </c>
      <c r="BH121" t="e">
        <f t="shared" si="130"/>
        <v>#VALUE!</v>
      </c>
      <c r="BI121" t="s">
        <v>30</v>
      </c>
      <c r="BJ121" t="e">
        <f t="shared" si="131"/>
        <v>#VALUE!</v>
      </c>
      <c r="BK121" t="s">
        <v>30</v>
      </c>
      <c r="BL121" t="e">
        <f t="shared" si="132"/>
        <v>#VALUE!</v>
      </c>
      <c r="BM121" t="s">
        <v>30</v>
      </c>
      <c r="BN121" t="e">
        <f t="shared" si="133"/>
        <v>#VALUE!</v>
      </c>
      <c r="BO121">
        <v>2</v>
      </c>
      <c r="BP121">
        <f t="shared" si="134"/>
        <v>28574.7834186508</v>
      </c>
      <c r="BQ121" t="s">
        <v>30</v>
      </c>
      <c r="BR121" t="e">
        <f t="shared" si="135"/>
        <v>#VALUE!</v>
      </c>
      <c r="BS121" t="s">
        <v>30</v>
      </c>
      <c r="BT121" t="e">
        <f t="shared" si="136"/>
        <v>#VALUE!</v>
      </c>
      <c r="BU121" t="s">
        <v>30</v>
      </c>
      <c r="BV121" t="e">
        <f t="shared" si="137"/>
        <v>#VALUE!</v>
      </c>
      <c r="BW121" t="s">
        <v>30</v>
      </c>
      <c r="BX121" t="e">
        <f t="shared" si="138"/>
        <v>#VALUE!</v>
      </c>
    </row>
    <row r="122" spans="1:76">
      <c r="A122" s="97"/>
      <c r="B122" s="12" t="s">
        <v>159</v>
      </c>
      <c r="C122" s="16" t="s">
        <v>29</v>
      </c>
      <c r="D122" s="22">
        <v>57.7602343757507</v>
      </c>
      <c r="E122" s="103">
        <v>57.7602343757507</v>
      </c>
      <c r="F122" s="23">
        <v>14287.3917093254</v>
      </c>
      <c r="G122" t="s">
        <v>30</v>
      </c>
      <c r="H122" t="e">
        <f t="shared" si="106"/>
        <v>#VALUE!</v>
      </c>
      <c r="I122" t="s">
        <v>30</v>
      </c>
      <c r="J122" t="e">
        <f t="shared" si="140"/>
        <v>#VALUE!</v>
      </c>
      <c r="K122" t="s">
        <v>30</v>
      </c>
      <c r="L122" t="e">
        <f t="shared" si="107"/>
        <v>#VALUE!</v>
      </c>
      <c r="M122" t="s">
        <v>30</v>
      </c>
      <c r="N122" t="e">
        <f t="shared" si="139"/>
        <v>#VALUE!</v>
      </c>
      <c r="O122" t="s">
        <v>30</v>
      </c>
      <c r="P122" t="e">
        <f t="shared" si="108"/>
        <v>#VALUE!</v>
      </c>
      <c r="Q122" t="s">
        <v>30</v>
      </c>
      <c r="R122" t="e">
        <f t="shared" si="109"/>
        <v>#VALUE!</v>
      </c>
      <c r="S122" t="s">
        <v>30</v>
      </c>
      <c r="T122" t="e">
        <f t="shared" si="110"/>
        <v>#VALUE!</v>
      </c>
      <c r="U122" t="s">
        <v>30</v>
      </c>
      <c r="V122" t="e">
        <f t="shared" si="111"/>
        <v>#VALUE!</v>
      </c>
      <c r="W122" t="s">
        <v>30</v>
      </c>
      <c r="X122" t="e">
        <f t="shared" si="112"/>
        <v>#VALUE!</v>
      </c>
      <c r="Y122" t="s">
        <v>30</v>
      </c>
      <c r="Z122" t="e">
        <f t="shared" si="113"/>
        <v>#VALUE!</v>
      </c>
      <c r="AA122" t="s">
        <v>30</v>
      </c>
      <c r="AB122" t="e">
        <f t="shared" si="114"/>
        <v>#VALUE!</v>
      </c>
      <c r="AC122" t="s">
        <v>30</v>
      </c>
      <c r="AD122" t="e">
        <f t="shared" si="115"/>
        <v>#VALUE!</v>
      </c>
      <c r="AE122" t="s">
        <v>30</v>
      </c>
      <c r="AF122" t="e">
        <f t="shared" si="116"/>
        <v>#VALUE!</v>
      </c>
      <c r="AG122" t="s">
        <v>30</v>
      </c>
      <c r="AH122" t="e">
        <f t="shared" si="117"/>
        <v>#VALUE!</v>
      </c>
      <c r="AI122" t="s">
        <v>30</v>
      </c>
      <c r="AJ122" t="e">
        <f t="shared" si="118"/>
        <v>#VALUE!</v>
      </c>
      <c r="AK122" t="s">
        <v>30</v>
      </c>
      <c r="AL122" t="e">
        <f t="shared" si="119"/>
        <v>#VALUE!</v>
      </c>
      <c r="AM122" t="s">
        <v>30</v>
      </c>
      <c r="AN122" t="e">
        <f t="shared" si="120"/>
        <v>#VALUE!</v>
      </c>
      <c r="AO122" t="s">
        <v>30</v>
      </c>
      <c r="AP122" t="e">
        <f t="shared" si="121"/>
        <v>#VALUE!</v>
      </c>
      <c r="AQ122" t="s">
        <v>30</v>
      </c>
      <c r="AR122" t="e">
        <f t="shared" si="122"/>
        <v>#VALUE!</v>
      </c>
      <c r="AS122" t="s">
        <v>30</v>
      </c>
      <c r="AT122" t="e">
        <f t="shared" si="123"/>
        <v>#VALUE!</v>
      </c>
      <c r="AU122" t="s">
        <v>30</v>
      </c>
      <c r="AV122" t="e">
        <f t="shared" si="124"/>
        <v>#VALUE!</v>
      </c>
      <c r="AW122" t="s">
        <v>30</v>
      </c>
      <c r="AX122" t="e">
        <f t="shared" si="125"/>
        <v>#VALUE!</v>
      </c>
      <c r="AY122" t="s">
        <v>30</v>
      </c>
      <c r="AZ122" t="e">
        <f t="shared" si="126"/>
        <v>#VALUE!</v>
      </c>
      <c r="BA122">
        <v>4</v>
      </c>
      <c r="BB122">
        <f t="shared" si="127"/>
        <v>57149.5668373016</v>
      </c>
      <c r="BC122" t="s">
        <v>30</v>
      </c>
      <c r="BD122" t="e">
        <f t="shared" si="128"/>
        <v>#VALUE!</v>
      </c>
      <c r="BE122" t="s">
        <v>30</v>
      </c>
      <c r="BF122" t="e">
        <f t="shared" si="129"/>
        <v>#VALUE!</v>
      </c>
      <c r="BG122" t="s">
        <v>30</v>
      </c>
      <c r="BH122" t="e">
        <f t="shared" si="130"/>
        <v>#VALUE!</v>
      </c>
      <c r="BI122" t="s">
        <v>30</v>
      </c>
      <c r="BJ122" t="e">
        <f t="shared" si="131"/>
        <v>#VALUE!</v>
      </c>
      <c r="BK122" t="s">
        <v>30</v>
      </c>
      <c r="BL122" t="e">
        <f t="shared" si="132"/>
        <v>#VALUE!</v>
      </c>
      <c r="BM122" t="s">
        <v>30</v>
      </c>
      <c r="BN122" t="e">
        <f t="shared" si="133"/>
        <v>#VALUE!</v>
      </c>
      <c r="BO122" t="s">
        <v>30</v>
      </c>
      <c r="BP122" t="e">
        <f t="shared" si="134"/>
        <v>#VALUE!</v>
      </c>
      <c r="BQ122" t="s">
        <v>30</v>
      </c>
      <c r="BR122" t="e">
        <f t="shared" si="135"/>
        <v>#VALUE!</v>
      </c>
      <c r="BS122" t="s">
        <v>30</v>
      </c>
      <c r="BT122" t="e">
        <f t="shared" si="136"/>
        <v>#VALUE!</v>
      </c>
      <c r="BU122" t="s">
        <v>30</v>
      </c>
      <c r="BV122" t="e">
        <f t="shared" si="137"/>
        <v>#VALUE!</v>
      </c>
      <c r="BW122" t="s">
        <v>30</v>
      </c>
      <c r="BX122" t="e">
        <f t="shared" si="138"/>
        <v>#VALUE!</v>
      </c>
    </row>
    <row r="123" spans="1:76">
      <c r="A123" s="106" t="s">
        <v>160</v>
      </c>
      <c r="B123" s="12" t="s">
        <v>161</v>
      </c>
      <c r="C123" s="16" t="s">
        <v>29</v>
      </c>
      <c r="D123" s="22">
        <v>65.298723031585</v>
      </c>
      <c r="E123" s="103">
        <v>57.7602343757507</v>
      </c>
      <c r="F123" s="23">
        <v>18898.2522894488</v>
      </c>
      <c r="G123">
        <v>4</v>
      </c>
      <c r="H123">
        <f t="shared" si="106"/>
        <v>75593.0091577952</v>
      </c>
      <c r="I123">
        <v>8</v>
      </c>
      <c r="J123">
        <f t="shared" si="140"/>
        <v>151186.01831559</v>
      </c>
      <c r="K123">
        <v>40</v>
      </c>
      <c r="L123">
        <f t="shared" si="107"/>
        <v>755930.091577952</v>
      </c>
      <c r="M123">
        <v>42</v>
      </c>
      <c r="N123">
        <f t="shared" si="139"/>
        <v>793726.59615685</v>
      </c>
      <c r="O123">
        <v>174</v>
      </c>
      <c r="P123">
        <f t="shared" si="108"/>
        <v>3288295.89836409</v>
      </c>
      <c r="Q123">
        <v>30</v>
      </c>
      <c r="R123">
        <f t="shared" si="109"/>
        <v>566947.568683464</v>
      </c>
      <c r="S123">
        <v>8</v>
      </c>
      <c r="T123">
        <f t="shared" si="110"/>
        <v>151186.01831559</v>
      </c>
      <c r="U123">
        <v>10</v>
      </c>
      <c r="V123">
        <f t="shared" si="111"/>
        <v>188982.522894488</v>
      </c>
      <c r="W123">
        <v>4</v>
      </c>
      <c r="X123">
        <f t="shared" si="112"/>
        <v>75593.0091577952</v>
      </c>
      <c r="Y123">
        <v>24</v>
      </c>
      <c r="Z123">
        <f t="shared" si="113"/>
        <v>453558.054946771</v>
      </c>
      <c r="AA123">
        <v>6</v>
      </c>
      <c r="AB123">
        <f t="shared" si="114"/>
        <v>113389.513736693</v>
      </c>
      <c r="AC123">
        <v>10</v>
      </c>
      <c r="AD123">
        <f t="shared" si="115"/>
        <v>188982.522894488</v>
      </c>
      <c r="AE123">
        <v>2</v>
      </c>
      <c r="AF123">
        <f t="shared" si="116"/>
        <v>37796.5045788976</v>
      </c>
      <c r="AG123">
        <v>6</v>
      </c>
      <c r="AH123">
        <f t="shared" si="117"/>
        <v>113389.513736693</v>
      </c>
      <c r="AI123" t="s">
        <v>30</v>
      </c>
      <c r="AJ123" t="e">
        <f t="shared" si="118"/>
        <v>#VALUE!</v>
      </c>
      <c r="AK123" t="s">
        <v>30</v>
      </c>
      <c r="AL123" t="e">
        <f t="shared" si="119"/>
        <v>#VALUE!</v>
      </c>
      <c r="AM123" t="s">
        <v>30</v>
      </c>
      <c r="AN123" t="e">
        <f t="shared" si="120"/>
        <v>#VALUE!</v>
      </c>
      <c r="AO123" t="s">
        <v>30</v>
      </c>
      <c r="AP123" t="e">
        <f t="shared" si="121"/>
        <v>#VALUE!</v>
      </c>
      <c r="AQ123" t="s">
        <v>30</v>
      </c>
      <c r="AR123" t="e">
        <f t="shared" si="122"/>
        <v>#VALUE!</v>
      </c>
      <c r="AS123" t="s">
        <v>30</v>
      </c>
      <c r="AT123" t="e">
        <f t="shared" si="123"/>
        <v>#VALUE!</v>
      </c>
      <c r="AU123" t="s">
        <v>30</v>
      </c>
      <c r="AV123" t="e">
        <f t="shared" si="124"/>
        <v>#VALUE!</v>
      </c>
      <c r="AW123" t="s">
        <v>30</v>
      </c>
      <c r="AX123" t="e">
        <f t="shared" si="125"/>
        <v>#VALUE!</v>
      </c>
      <c r="AY123">
        <v>2</v>
      </c>
      <c r="AZ123">
        <f t="shared" si="126"/>
        <v>37796.5045788976</v>
      </c>
      <c r="BA123" t="s">
        <v>30</v>
      </c>
      <c r="BB123" t="e">
        <f t="shared" si="127"/>
        <v>#VALUE!</v>
      </c>
      <c r="BC123" t="s">
        <v>30</v>
      </c>
      <c r="BD123" t="e">
        <f t="shared" si="128"/>
        <v>#VALUE!</v>
      </c>
      <c r="BE123">
        <v>142</v>
      </c>
      <c r="BF123">
        <f t="shared" si="129"/>
        <v>2683551.82510173</v>
      </c>
      <c r="BG123">
        <v>98</v>
      </c>
      <c r="BH123">
        <f t="shared" si="130"/>
        <v>1852028.72436598</v>
      </c>
      <c r="BI123">
        <v>36</v>
      </c>
      <c r="BJ123">
        <f t="shared" si="131"/>
        <v>680337.082420157</v>
      </c>
      <c r="BK123" t="s">
        <v>30</v>
      </c>
      <c r="BL123" t="e">
        <f t="shared" si="132"/>
        <v>#VALUE!</v>
      </c>
      <c r="BM123" t="s">
        <v>30</v>
      </c>
      <c r="BN123" t="e">
        <f t="shared" si="133"/>
        <v>#VALUE!</v>
      </c>
      <c r="BO123" t="s">
        <v>30</v>
      </c>
      <c r="BP123" t="e">
        <f t="shared" si="134"/>
        <v>#VALUE!</v>
      </c>
      <c r="BQ123" t="s">
        <v>30</v>
      </c>
      <c r="BR123" t="e">
        <f t="shared" si="135"/>
        <v>#VALUE!</v>
      </c>
      <c r="BS123" t="s">
        <v>30</v>
      </c>
      <c r="BT123" t="e">
        <f t="shared" si="136"/>
        <v>#VALUE!</v>
      </c>
      <c r="BU123" t="s">
        <v>30</v>
      </c>
      <c r="BV123" t="e">
        <f t="shared" si="137"/>
        <v>#VALUE!</v>
      </c>
      <c r="BW123" t="s">
        <v>30</v>
      </c>
      <c r="BX123" t="e">
        <f t="shared" si="138"/>
        <v>#VALUE!</v>
      </c>
    </row>
    <row r="124" spans="2:76">
      <c r="B124" s="12" t="s">
        <v>162</v>
      </c>
      <c r="C124" s="16" t="s">
        <v>29</v>
      </c>
      <c r="D124" s="28">
        <v>65.298723031585</v>
      </c>
      <c r="E124" s="103">
        <v>65.298723031585</v>
      </c>
      <c r="F124" s="28">
        <v>18898.2522894488</v>
      </c>
      <c r="G124" t="s">
        <v>30</v>
      </c>
      <c r="H124" t="e">
        <f t="shared" si="106"/>
        <v>#VALUE!</v>
      </c>
      <c r="I124" t="s">
        <v>30</v>
      </c>
      <c r="J124" t="e">
        <f t="shared" si="140"/>
        <v>#VALUE!</v>
      </c>
      <c r="K124" t="s">
        <v>30</v>
      </c>
      <c r="L124" t="e">
        <f t="shared" si="107"/>
        <v>#VALUE!</v>
      </c>
      <c r="M124" t="s">
        <v>30</v>
      </c>
      <c r="N124" t="e">
        <f t="shared" si="139"/>
        <v>#VALUE!</v>
      </c>
      <c r="O124" t="s">
        <v>30</v>
      </c>
      <c r="P124" t="e">
        <f t="shared" si="108"/>
        <v>#VALUE!</v>
      </c>
      <c r="Q124" t="s">
        <v>30</v>
      </c>
      <c r="R124" t="e">
        <f t="shared" si="109"/>
        <v>#VALUE!</v>
      </c>
      <c r="S124" t="s">
        <v>30</v>
      </c>
      <c r="T124" t="e">
        <f t="shared" si="110"/>
        <v>#VALUE!</v>
      </c>
      <c r="U124" t="s">
        <v>30</v>
      </c>
      <c r="V124" t="e">
        <f t="shared" si="111"/>
        <v>#VALUE!</v>
      </c>
      <c r="W124" t="s">
        <v>30</v>
      </c>
      <c r="X124" t="e">
        <f t="shared" si="112"/>
        <v>#VALUE!</v>
      </c>
      <c r="Y124" t="s">
        <v>30</v>
      </c>
      <c r="Z124" t="e">
        <f t="shared" si="113"/>
        <v>#VALUE!</v>
      </c>
      <c r="AA124" t="s">
        <v>30</v>
      </c>
      <c r="AB124" t="e">
        <f t="shared" si="114"/>
        <v>#VALUE!</v>
      </c>
      <c r="AC124" t="s">
        <v>30</v>
      </c>
      <c r="AD124" t="e">
        <f t="shared" si="115"/>
        <v>#VALUE!</v>
      </c>
      <c r="AE124" t="s">
        <v>30</v>
      </c>
      <c r="AF124" t="e">
        <f t="shared" si="116"/>
        <v>#VALUE!</v>
      </c>
      <c r="AG124" t="s">
        <v>30</v>
      </c>
      <c r="AH124" t="e">
        <f t="shared" si="117"/>
        <v>#VALUE!</v>
      </c>
      <c r="AI124" t="s">
        <v>30</v>
      </c>
      <c r="AJ124" t="e">
        <f t="shared" si="118"/>
        <v>#VALUE!</v>
      </c>
      <c r="AK124" t="s">
        <v>30</v>
      </c>
      <c r="AL124" t="e">
        <f t="shared" si="119"/>
        <v>#VALUE!</v>
      </c>
      <c r="AM124">
        <v>2</v>
      </c>
      <c r="AN124">
        <f t="shared" si="120"/>
        <v>37796.5045788976</v>
      </c>
      <c r="AO124" t="s">
        <v>30</v>
      </c>
      <c r="AP124" t="e">
        <f t="shared" si="121"/>
        <v>#VALUE!</v>
      </c>
      <c r="AQ124" t="s">
        <v>30</v>
      </c>
      <c r="AR124" t="e">
        <f t="shared" si="122"/>
        <v>#VALUE!</v>
      </c>
      <c r="AS124" t="s">
        <v>30</v>
      </c>
      <c r="AT124" t="e">
        <f t="shared" si="123"/>
        <v>#VALUE!</v>
      </c>
      <c r="AU124" t="s">
        <v>30</v>
      </c>
      <c r="AV124" t="e">
        <f t="shared" si="124"/>
        <v>#VALUE!</v>
      </c>
      <c r="AW124" t="s">
        <v>30</v>
      </c>
      <c r="AX124" t="e">
        <f t="shared" si="125"/>
        <v>#VALUE!</v>
      </c>
      <c r="AY124" t="s">
        <v>30</v>
      </c>
      <c r="AZ124" t="e">
        <f t="shared" si="126"/>
        <v>#VALUE!</v>
      </c>
      <c r="BA124">
        <v>6</v>
      </c>
      <c r="BB124">
        <f t="shared" si="127"/>
        <v>113389.513736693</v>
      </c>
      <c r="BC124" t="s">
        <v>30</v>
      </c>
      <c r="BD124" t="e">
        <f t="shared" si="128"/>
        <v>#VALUE!</v>
      </c>
      <c r="BE124" t="s">
        <v>30</v>
      </c>
      <c r="BF124" t="e">
        <f t="shared" si="129"/>
        <v>#VALUE!</v>
      </c>
      <c r="BG124" t="s">
        <v>30</v>
      </c>
      <c r="BH124" t="e">
        <f t="shared" si="130"/>
        <v>#VALUE!</v>
      </c>
      <c r="BI124" t="s">
        <v>30</v>
      </c>
      <c r="BJ124" t="e">
        <f t="shared" si="131"/>
        <v>#VALUE!</v>
      </c>
      <c r="BK124" t="s">
        <v>30</v>
      </c>
      <c r="BL124" t="e">
        <f t="shared" si="132"/>
        <v>#VALUE!</v>
      </c>
      <c r="BM124" t="s">
        <v>30</v>
      </c>
      <c r="BN124" t="e">
        <f t="shared" si="133"/>
        <v>#VALUE!</v>
      </c>
      <c r="BO124" t="s">
        <v>30</v>
      </c>
      <c r="BP124" t="e">
        <f t="shared" si="134"/>
        <v>#VALUE!</v>
      </c>
      <c r="BQ124">
        <v>2</v>
      </c>
      <c r="BR124">
        <f t="shared" si="135"/>
        <v>37796.5045788976</v>
      </c>
      <c r="BS124" t="s">
        <v>30</v>
      </c>
      <c r="BT124" t="e">
        <f t="shared" si="136"/>
        <v>#VALUE!</v>
      </c>
      <c r="BU124" t="s">
        <v>30</v>
      </c>
      <c r="BV124" t="e">
        <f t="shared" si="137"/>
        <v>#VALUE!</v>
      </c>
      <c r="BW124" t="s">
        <v>30</v>
      </c>
      <c r="BX124" t="e">
        <f t="shared" si="138"/>
        <v>#VALUE!</v>
      </c>
    </row>
    <row r="125" spans="2:76">
      <c r="B125" s="12" t="s">
        <v>163</v>
      </c>
      <c r="C125" s="16" t="s">
        <v>29</v>
      </c>
      <c r="D125" s="28">
        <v>18.8693895763547</v>
      </c>
      <c r="E125" s="109">
        <v>65.298723031585</v>
      </c>
      <c r="F125" s="28">
        <v>1114.72272081032</v>
      </c>
      <c r="G125">
        <v>26</v>
      </c>
      <c r="H125">
        <f t="shared" si="106"/>
        <v>28982.7907410683</v>
      </c>
      <c r="I125">
        <v>4</v>
      </c>
      <c r="J125">
        <f t="shared" si="140"/>
        <v>4458.89088324128</v>
      </c>
      <c r="K125" t="s">
        <v>30</v>
      </c>
      <c r="L125" t="e">
        <f t="shared" si="107"/>
        <v>#VALUE!</v>
      </c>
      <c r="M125">
        <v>8</v>
      </c>
      <c r="N125">
        <f t="shared" si="139"/>
        <v>8917.78176648256</v>
      </c>
      <c r="O125" t="s">
        <v>30</v>
      </c>
      <c r="P125" t="e">
        <f t="shared" si="108"/>
        <v>#VALUE!</v>
      </c>
      <c r="Q125" t="s">
        <v>30</v>
      </c>
      <c r="R125" t="e">
        <f t="shared" si="109"/>
        <v>#VALUE!</v>
      </c>
      <c r="S125" t="s">
        <v>30</v>
      </c>
      <c r="T125" t="e">
        <f t="shared" si="110"/>
        <v>#VALUE!</v>
      </c>
      <c r="U125">
        <v>2</v>
      </c>
      <c r="V125">
        <f t="shared" si="111"/>
        <v>2229.44544162064</v>
      </c>
      <c r="W125">
        <v>8</v>
      </c>
      <c r="X125">
        <f t="shared" si="112"/>
        <v>8917.78176648256</v>
      </c>
      <c r="Y125" t="s">
        <v>30</v>
      </c>
      <c r="Z125" t="e">
        <f t="shared" si="113"/>
        <v>#VALUE!</v>
      </c>
      <c r="AA125" t="s">
        <v>30</v>
      </c>
      <c r="AB125" t="e">
        <f t="shared" si="114"/>
        <v>#VALUE!</v>
      </c>
      <c r="AC125" t="s">
        <v>30</v>
      </c>
      <c r="AD125" t="e">
        <f t="shared" si="115"/>
        <v>#VALUE!</v>
      </c>
      <c r="AE125" t="s">
        <v>30</v>
      </c>
      <c r="AF125" t="e">
        <f t="shared" si="116"/>
        <v>#VALUE!</v>
      </c>
      <c r="AG125" t="s">
        <v>30</v>
      </c>
      <c r="AH125" t="e">
        <f t="shared" si="117"/>
        <v>#VALUE!</v>
      </c>
      <c r="AI125">
        <v>4</v>
      </c>
      <c r="AJ125">
        <f t="shared" si="118"/>
        <v>4458.89088324128</v>
      </c>
      <c r="AK125" t="s">
        <v>30</v>
      </c>
      <c r="AL125" t="e">
        <f t="shared" si="119"/>
        <v>#VALUE!</v>
      </c>
      <c r="AM125">
        <v>12</v>
      </c>
      <c r="AN125">
        <f t="shared" si="120"/>
        <v>13376.6726497238</v>
      </c>
      <c r="AO125">
        <v>16</v>
      </c>
      <c r="AP125">
        <f t="shared" si="121"/>
        <v>17835.5635329651</v>
      </c>
      <c r="AQ125">
        <v>8</v>
      </c>
      <c r="AR125">
        <f t="shared" si="122"/>
        <v>8917.78176648256</v>
      </c>
      <c r="AS125">
        <v>4</v>
      </c>
      <c r="AT125">
        <f t="shared" si="123"/>
        <v>4458.89088324128</v>
      </c>
      <c r="AU125" t="s">
        <v>30</v>
      </c>
      <c r="AV125" t="e">
        <f t="shared" si="124"/>
        <v>#VALUE!</v>
      </c>
      <c r="AW125">
        <v>8</v>
      </c>
      <c r="AX125">
        <f t="shared" si="125"/>
        <v>8917.78176648256</v>
      </c>
      <c r="AY125">
        <v>6</v>
      </c>
      <c r="AZ125">
        <f t="shared" si="126"/>
        <v>6688.33632486192</v>
      </c>
      <c r="BA125">
        <v>4</v>
      </c>
      <c r="BB125">
        <f t="shared" si="127"/>
        <v>4458.89088324128</v>
      </c>
      <c r="BC125">
        <v>6</v>
      </c>
      <c r="BD125">
        <f t="shared" si="128"/>
        <v>6688.33632486192</v>
      </c>
      <c r="BE125">
        <v>2</v>
      </c>
      <c r="BF125">
        <f t="shared" si="129"/>
        <v>2229.44544162064</v>
      </c>
      <c r="BG125">
        <v>2</v>
      </c>
      <c r="BH125">
        <f t="shared" si="130"/>
        <v>2229.44544162064</v>
      </c>
      <c r="BI125" t="s">
        <v>30</v>
      </c>
      <c r="BJ125" t="e">
        <f t="shared" si="131"/>
        <v>#VALUE!</v>
      </c>
      <c r="BK125">
        <v>2</v>
      </c>
      <c r="BL125">
        <f t="shared" si="132"/>
        <v>2229.44544162064</v>
      </c>
      <c r="BM125" t="s">
        <v>30</v>
      </c>
      <c r="BN125" t="e">
        <f t="shared" si="133"/>
        <v>#VALUE!</v>
      </c>
      <c r="BO125">
        <v>2</v>
      </c>
      <c r="BP125">
        <f t="shared" si="134"/>
        <v>2229.44544162064</v>
      </c>
      <c r="BQ125">
        <v>12</v>
      </c>
      <c r="BR125">
        <f t="shared" si="135"/>
        <v>13376.6726497238</v>
      </c>
      <c r="BS125">
        <v>8</v>
      </c>
      <c r="BT125">
        <f t="shared" si="136"/>
        <v>8917.78176648256</v>
      </c>
      <c r="BU125" t="s">
        <v>30</v>
      </c>
      <c r="BV125" t="e">
        <f t="shared" si="137"/>
        <v>#VALUE!</v>
      </c>
      <c r="BW125" t="s">
        <v>30</v>
      </c>
      <c r="BX125" t="e">
        <f t="shared" si="138"/>
        <v>#VALUE!</v>
      </c>
    </row>
    <row r="126" spans="2:76">
      <c r="B126" s="12" t="s">
        <v>164</v>
      </c>
      <c r="C126" s="29" t="s">
        <v>165</v>
      </c>
      <c r="D126" s="30">
        <v>23.0153703398405</v>
      </c>
      <c r="E126" s="109">
        <v>18.8693895763547</v>
      </c>
      <c r="F126" s="20">
        <v>1753.23413990951</v>
      </c>
      <c r="G126" t="s">
        <v>30</v>
      </c>
      <c r="H126" t="e">
        <f t="shared" si="106"/>
        <v>#VALUE!</v>
      </c>
      <c r="I126" t="s">
        <v>30</v>
      </c>
      <c r="J126" t="e">
        <f t="shared" si="140"/>
        <v>#VALUE!</v>
      </c>
      <c r="K126" t="s">
        <v>30</v>
      </c>
      <c r="L126" t="e">
        <f t="shared" si="107"/>
        <v>#VALUE!</v>
      </c>
      <c r="M126" t="s">
        <v>30</v>
      </c>
      <c r="N126" t="e">
        <f t="shared" si="139"/>
        <v>#VALUE!</v>
      </c>
      <c r="O126" t="s">
        <v>30</v>
      </c>
      <c r="P126" t="e">
        <f t="shared" si="108"/>
        <v>#VALUE!</v>
      </c>
      <c r="Q126" t="s">
        <v>30</v>
      </c>
      <c r="R126" t="e">
        <f t="shared" si="109"/>
        <v>#VALUE!</v>
      </c>
      <c r="S126" t="s">
        <v>30</v>
      </c>
      <c r="T126" t="e">
        <f t="shared" si="110"/>
        <v>#VALUE!</v>
      </c>
      <c r="U126" t="s">
        <v>30</v>
      </c>
      <c r="V126" t="e">
        <f t="shared" si="111"/>
        <v>#VALUE!</v>
      </c>
      <c r="W126">
        <v>2</v>
      </c>
      <c r="X126">
        <f t="shared" si="112"/>
        <v>3506.46827981902</v>
      </c>
      <c r="Y126" t="s">
        <v>30</v>
      </c>
      <c r="Z126" t="e">
        <f t="shared" si="113"/>
        <v>#VALUE!</v>
      </c>
      <c r="AA126" t="s">
        <v>30</v>
      </c>
      <c r="AB126" t="e">
        <f t="shared" si="114"/>
        <v>#VALUE!</v>
      </c>
      <c r="AC126" t="s">
        <v>30</v>
      </c>
      <c r="AD126" t="e">
        <f t="shared" si="115"/>
        <v>#VALUE!</v>
      </c>
      <c r="AE126" t="s">
        <v>30</v>
      </c>
      <c r="AF126" t="e">
        <f t="shared" si="116"/>
        <v>#VALUE!</v>
      </c>
      <c r="AG126" t="s">
        <v>30</v>
      </c>
      <c r="AH126" t="e">
        <f t="shared" si="117"/>
        <v>#VALUE!</v>
      </c>
      <c r="AI126">
        <v>2</v>
      </c>
      <c r="AJ126">
        <f t="shared" si="118"/>
        <v>3506.46827981902</v>
      </c>
      <c r="AK126" t="s">
        <v>30</v>
      </c>
      <c r="AL126" t="e">
        <f t="shared" si="119"/>
        <v>#VALUE!</v>
      </c>
      <c r="AM126" t="s">
        <v>30</v>
      </c>
      <c r="AN126" t="e">
        <f t="shared" si="120"/>
        <v>#VALUE!</v>
      </c>
      <c r="AO126">
        <v>4</v>
      </c>
      <c r="AP126">
        <f t="shared" si="121"/>
        <v>7012.93655963804</v>
      </c>
      <c r="AQ126" t="s">
        <v>30</v>
      </c>
      <c r="AR126" t="e">
        <f t="shared" si="122"/>
        <v>#VALUE!</v>
      </c>
      <c r="AS126" t="s">
        <v>30</v>
      </c>
      <c r="AT126" t="e">
        <f t="shared" si="123"/>
        <v>#VALUE!</v>
      </c>
      <c r="AU126" t="s">
        <v>30</v>
      </c>
      <c r="AV126" t="e">
        <f t="shared" si="124"/>
        <v>#VALUE!</v>
      </c>
      <c r="AW126" t="s">
        <v>30</v>
      </c>
      <c r="AX126" t="e">
        <f t="shared" si="125"/>
        <v>#VALUE!</v>
      </c>
      <c r="AY126" t="s">
        <v>30</v>
      </c>
      <c r="AZ126" t="e">
        <f t="shared" si="126"/>
        <v>#VALUE!</v>
      </c>
      <c r="BA126" t="s">
        <v>30</v>
      </c>
      <c r="BB126" t="e">
        <f t="shared" si="127"/>
        <v>#VALUE!</v>
      </c>
      <c r="BC126" t="s">
        <v>30</v>
      </c>
      <c r="BD126" t="e">
        <f t="shared" si="128"/>
        <v>#VALUE!</v>
      </c>
      <c r="BE126" t="s">
        <v>30</v>
      </c>
      <c r="BF126" t="e">
        <f t="shared" si="129"/>
        <v>#VALUE!</v>
      </c>
      <c r="BG126" t="s">
        <v>30</v>
      </c>
      <c r="BH126" t="e">
        <f t="shared" si="130"/>
        <v>#VALUE!</v>
      </c>
      <c r="BI126" t="s">
        <v>30</v>
      </c>
      <c r="BJ126" t="e">
        <f t="shared" si="131"/>
        <v>#VALUE!</v>
      </c>
      <c r="BK126">
        <v>4</v>
      </c>
      <c r="BL126">
        <f t="shared" si="132"/>
        <v>7012.93655963804</v>
      </c>
      <c r="BM126" t="s">
        <v>30</v>
      </c>
      <c r="BN126" t="e">
        <f t="shared" si="133"/>
        <v>#VALUE!</v>
      </c>
      <c r="BO126" t="s">
        <v>30</v>
      </c>
      <c r="BP126" t="e">
        <f t="shared" si="134"/>
        <v>#VALUE!</v>
      </c>
      <c r="BQ126">
        <v>2</v>
      </c>
      <c r="BR126">
        <f t="shared" si="135"/>
        <v>3506.46827981902</v>
      </c>
      <c r="BS126" t="s">
        <v>30</v>
      </c>
      <c r="BT126" t="e">
        <f t="shared" si="136"/>
        <v>#VALUE!</v>
      </c>
      <c r="BU126" t="s">
        <v>30</v>
      </c>
      <c r="BV126" t="e">
        <f t="shared" si="137"/>
        <v>#VALUE!</v>
      </c>
      <c r="BW126" t="s">
        <v>30</v>
      </c>
      <c r="BX126" t="e">
        <f t="shared" si="138"/>
        <v>#VALUE!</v>
      </c>
    </row>
    <row r="127" spans="2:76">
      <c r="B127" s="12" t="s">
        <v>166</v>
      </c>
      <c r="C127" s="29" t="s">
        <v>165</v>
      </c>
      <c r="D127" s="30">
        <v>33.7576561306527</v>
      </c>
      <c r="E127" s="110">
        <v>23.0153703398405</v>
      </c>
      <c r="F127" s="20">
        <v>4198.82488717883</v>
      </c>
      <c r="G127" t="s">
        <v>30</v>
      </c>
      <c r="H127" t="e">
        <f t="shared" si="106"/>
        <v>#VALUE!</v>
      </c>
      <c r="I127" t="s">
        <v>30</v>
      </c>
      <c r="J127" t="e">
        <f t="shared" si="140"/>
        <v>#VALUE!</v>
      </c>
      <c r="K127">
        <v>2</v>
      </c>
      <c r="L127">
        <f t="shared" si="107"/>
        <v>8397.64977435766</v>
      </c>
      <c r="M127" t="s">
        <v>30</v>
      </c>
      <c r="N127" t="e">
        <f t="shared" si="139"/>
        <v>#VALUE!</v>
      </c>
      <c r="O127" t="s">
        <v>30</v>
      </c>
      <c r="P127" t="e">
        <f t="shared" si="108"/>
        <v>#VALUE!</v>
      </c>
      <c r="Q127" t="s">
        <v>30</v>
      </c>
      <c r="R127" t="e">
        <f t="shared" si="109"/>
        <v>#VALUE!</v>
      </c>
      <c r="S127" t="s">
        <v>30</v>
      </c>
      <c r="T127" t="e">
        <f t="shared" si="110"/>
        <v>#VALUE!</v>
      </c>
      <c r="U127" t="s">
        <v>30</v>
      </c>
      <c r="V127" t="e">
        <f t="shared" si="111"/>
        <v>#VALUE!</v>
      </c>
      <c r="W127" t="s">
        <v>30</v>
      </c>
      <c r="X127" t="e">
        <f t="shared" si="112"/>
        <v>#VALUE!</v>
      </c>
      <c r="Y127" t="s">
        <v>30</v>
      </c>
      <c r="Z127" t="e">
        <f t="shared" si="113"/>
        <v>#VALUE!</v>
      </c>
      <c r="AA127" t="s">
        <v>30</v>
      </c>
      <c r="AB127" t="e">
        <f t="shared" si="114"/>
        <v>#VALUE!</v>
      </c>
      <c r="AC127" t="s">
        <v>30</v>
      </c>
      <c r="AD127" t="e">
        <f t="shared" si="115"/>
        <v>#VALUE!</v>
      </c>
      <c r="AE127" t="s">
        <v>30</v>
      </c>
      <c r="AF127" t="e">
        <f t="shared" si="116"/>
        <v>#VALUE!</v>
      </c>
      <c r="AG127" t="s">
        <v>30</v>
      </c>
      <c r="AH127" t="e">
        <f t="shared" si="117"/>
        <v>#VALUE!</v>
      </c>
      <c r="AI127">
        <v>2</v>
      </c>
      <c r="AJ127">
        <f t="shared" si="118"/>
        <v>8397.64977435766</v>
      </c>
      <c r="AK127" t="s">
        <v>30</v>
      </c>
      <c r="AL127" t="e">
        <f t="shared" si="119"/>
        <v>#VALUE!</v>
      </c>
      <c r="AM127" t="s">
        <v>30</v>
      </c>
      <c r="AN127" t="e">
        <f t="shared" si="120"/>
        <v>#VALUE!</v>
      </c>
      <c r="AO127" t="s">
        <v>30</v>
      </c>
      <c r="AP127" t="e">
        <f t="shared" si="121"/>
        <v>#VALUE!</v>
      </c>
      <c r="AQ127" t="s">
        <v>30</v>
      </c>
      <c r="AR127" t="e">
        <f t="shared" si="122"/>
        <v>#VALUE!</v>
      </c>
      <c r="AS127" t="s">
        <v>30</v>
      </c>
      <c r="AT127" t="e">
        <f t="shared" si="123"/>
        <v>#VALUE!</v>
      </c>
      <c r="AU127" t="s">
        <v>30</v>
      </c>
      <c r="AV127" t="e">
        <f t="shared" si="124"/>
        <v>#VALUE!</v>
      </c>
      <c r="AW127" t="s">
        <v>30</v>
      </c>
      <c r="AX127" t="e">
        <f t="shared" si="125"/>
        <v>#VALUE!</v>
      </c>
      <c r="AY127" t="s">
        <v>30</v>
      </c>
      <c r="AZ127" t="e">
        <f t="shared" si="126"/>
        <v>#VALUE!</v>
      </c>
      <c r="BA127" t="s">
        <v>30</v>
      </c>
      <c r="BB127" t="e">
        <f t="shared" si="127"/>
        <v>#VALUE!</v>
      </c>
      <c r="BC127" t="s">
        <v>30</v>
      </c>
      <c r="BD127" t="e">
        <f t="shared" si="128"/>
        <v>#VALUE!</v>
      </c>
      <c r="BE127" t="s">
        <v>30</v>
      </c>
      <c r="BF127" t="e">
        <f t="shared" si="129"/>
        <v>#VALUE!</v>
      </c>
      <c r="BG127" t="s">
        <v>30</v>
      </c>
      <c r="BH127" t="e">
        <f t="shared" si="130"/>
        <v>#VALUE!</v>
      </c>
      <c r="BI127" t="s">
        <v>30</v>
      </c>
      <c r="BJ127" t="e">
        <f t="shared" si="131"/>
        <v>#VALUE!</v>
      </c>
      <c r="BK127" t="s">
        <v>30</v>
      </c>
      <c r="BL127" t="e">
        <f t="shared" si="132"/>
        <v>#VALUE!</v>
      </c>
      <c r="BM127" t="s">
        <v>30</v>
      </c>
      <c r="BN127" t="e">
        <f t="shared" si="133"/>
        <v>#VALUE!</v>
      </c>
      <c r="BO127" t="s">
        <v>30</v>
      </c>
      <c r="BP127" t="e">
        <f t="shared" si="134"/>
        <v>#VALUE!</v>
      </c>
      <c r="BQ127" t="s">
        <v>30</v>
      </c>
      <c r="BR127" t="e">
        <f t="shared" si="135"/>
        <v>#VALUE!</v>
      </c>
      <c r="BS127" t="s">
        <v>30</v>
      </c>
      <c r="BT127" t="e">
        <f t="shared" si="136"/>
        <v>#VALUE!</v>
      </c>
      <c r="BU127" t="s">
        <v>30</v>
      </c>
      <c r="BV127" t="e">
        <f t="shared" si="137"/>
        <v>#VALUE!</v>
      </c>
      <c r="BW127" t="s">
        <v>30</v>
      </c>
      <c r="BX127" t="e">
        <f t="shared" si="138"/>
        <v>#VALUE!</v>
      </c>
    </row>
    <row r="128" spans="2:76">
      <c r="B128" s="12" t="s">
        <v>167</v>
      </c>
      <c r="C128" s="29" t="s">
        <v>165</v>
      </c>
      <c r="D128" s="30">
        <v>22.4843527160716</v>
      </c>
      <c r="E128" s="110">
        <v>33.7576561306527</v>
      </c>
      <c r="F128" s="20">
        <v>1662.36444328875</v>
      </c>
      <c r="G128" t="s">
        <v>30</v>
      </c>
      <c r="H128" t="e">
        <f t="shared" si="106"/>
        <v>#VALUE!</v>
      </c>
      <c r="I128" t="s">
        <v>30</v>
      </c>
      <c r="J128" t="e">
        <f t="shared" si="140"/>
        <v>#VALUE!</v>
      </c>
      <c r="K128">
        <v>2</v>
      </c>
      <c r="L128">
        <f t="shared" si="107"/>
        <v>3324.7288865775</v>
      </c>
      <c r="M128" t="s">
        <v>30</v>
      </c>
      <c r="N128" t="e">
        <f t="shared" si="139"/>
        <v>#VALUE!</v>
      </c>
      <c r="O128" t="s">
        <v>30</v>
      </c>
      <c r="P128" t="e">
        <f t="shared" si="108"/>
        <v>#VALUE!</v>
      </c>
      <c r="Q128" t="s">
        <v>30</v>
      </c>
      <c r="R128" t="e">
        <f t="shared" si="109"/>
        <v>#VALUE!</v>
      </c>
      <c r="S128" t="s">
        <v>30</v>
      </c>
      <c r="T128" t="e">
        <f t="shared" si="110"/>
        <v>#VALUE!</v>
      </c>
      <c r="U128" t="s">
        <v>30</v>
      </c>
      <c r="V128" t="e">
        <f t="shared" si="111"/>
        <v>#VALUE!</v>
      </c>
      <c r="W128" t="s">
        <v>30</v>
      </c>
      <c r="X128" t="e">
        <f t="shared" si="112"/>
        <v>#VALUE!</v>
      </c>
      <c r="Y128" t="s">
        <v>30</v>
      </c>
      <c r="Z128" t="e">
        <f t="shared" si="113"/>
        <v>#VALUE!</v>
      </c>
      <c r="AA128" t="s">
        <v>30</v>
      </c>
      <c r="AB128" t="e">
        <f t="shared" si="114"/>
        <v>#VALUE!</v>
      </c>
      <c r="AC128" t="s">
        <v>30</v>
      </c>
      <c r="AD128" t="e">
        <f t="shared" si="115"/>
        <v>#VALUE!</v>
      </c>
      <c r="AE128" t="s">
        <v>30</v>
      </c>
      <c r="AF128" t="e">
        <f t="shared" si="116"/>
        <v>#VALUE!</v>
      </c>
      <c r="AG128" t="s">
        <v>30</v>
      </c>
      <c r="AH128" t="e">
        <f t="shared" si="117"/>
        <v>#VALUE!</v>
      </c>
      <c r="AI128" t="s">
        <v>30</v>
      </c>
      <c r="AJ128" t="e">
        <f t="shared" si="118"/>
        <v>#VALUE!</v>
      </c>
      <c r="AK128" t="s">
        <v>30</v>
      </c>
      <c r="AL128" t="e">
        <f t="shared" si="119"/>
        <v>#VALUE!</v>
      </c>
      <c r="AM128" t="s">
        <v>30</v>
      </c>
      <c r="AN128" t="e">
        <f t="shared" si="120"/>
        <v>#VALUE!</v>
      </c>
      <c r="AO128" t="s">
        <v>30</v>
      </c>
      <c r="AP128" t="e">
        <f t="shared" si="121"/>
        <v>#VALUE!</v>
      </c>
      <c r="AQ128" t="s">
        <v>30</v>
      </c>
      <c r="AR128" t="e">
        <f t="shared" si="122"/>
        <v>#VALUE!</v>
      </c>
      <c r="AS128" t="s">
        <v>30</v>
      </c>
      <c r="AT128" t="e">
        <f t="shared" si="123"/>
        <v>#VALUE!</v>
      </c>
      <c r="AU128" t="s">
        <v>30</v>
      </c>
      <c r="AV128" t="e">
        <f t="shared" si="124"/>
        <v>#VALUE!</v>
      </c>
      <c r="AW128" t="s">
        <v>30</v>
      </c>
      <c r="AX128" t="e">
        <f t="shared" si="125"/>
        <v>#VALUE!</v>
      </c>
      <c r="AY128" t="s">
        <v>30</v>
      </c>
      <c r="AZ128" t="e">
        <f t="shared" si="126"/>
        <v>#VALUE!</v>
      </c>
      <c r="BA128">
        <v>2</v>
      </c>
      <c r="BB128">
        <f t="shared" si="127"/>
        <v>3324.7288865775</v>
      </c>
      <c r="BC128" t="s">
        <v>30</v>
      </c>
      <c r="BD128" t="e">
        <f t="shared" si="128"/>
        <v>#VALUE!</v>
      </c>
      <c r="BE128" t="s">
        <v>30</v>
      </c>
      <c r="BF128" t="e">
        <f t="shared" si="129"/>
        <v>#VALUE!</v>
      </c>
      <c r="BG128" t="s">
        <v>30</v>
      </c>
      <c r="BH128" t="e">
        <f t="shared" si="130"/>
        <v>#VALUE!</v>
      </c>
      <c r="BI128" t="s">
        <v>30</v>
      </c>
      <c r="BJ128" t="e">
        <f t="shared" si="131"/>
        <v>#VALUE!</v>
      </c>
      <c r="BK128" t="s">
        <v>30</v>
      </c>
      <c r="BL128" t="e">
        <f t="shared" si="132"/>
        <v>#VALUE!</v>
      </c>
      <c r="BM128" t="s">
        <v>30</v>
      </c>
      <c r="BN128" t="e">
        <f t="shared" si="133"/>
        <v>#VALUE!</v>
      </c>
      <c r="BO128" t="s">
        <v>30</v>
      </c>
      <c r="BP128" t="e">
        <f t="shared" si="134"/>
        <v>#VALUE!</v>
      </c>
      <c r="BQ128" t="s">
        <v>30</v>
      </c>
      <c r="BR128" t="e">
        <f t="shared" si="135"/>
        <v>#VALUE!</v>
      </c>
      <c r="BS128" t="s">
        <v>30</v>
      </c>
      <c r="BT128" t="e">
        <f t="shared" si="136"/>
        <v>#VALUE!</v>
      </c>
      <c r="BU128" t="s">
        <v>30</v>
      </c>
      <c r="BV128" t="e">
        <f t="shared" si="137"/>
        <v>#VALUE!</v>
      </c>
      <c r="BW128" t="s">
        <v>30</v>
      </c>
      <c r="BX128" t="e">
        <f t="shared" si="138"/>
        <v>#VALUE!</v>
      </c>
    </row>
    <row r="129" spans="2:76">
      <c r="B129" s="12" t="s">
        <v>168</v>
      </c>
      <c r="C129" s="29" t="s">
        <v>165</v>
      </c>
      <c r="D129" s="30">
        <v>25.5153018012625</v>
      </c>
      <c r="E129" s="110">
        <v>22.4843527160716</v>
      </c>
      <c r="F129" s="20">
        <v>2217.9133291562</v>
      </c>
      <c r="G129" t="s">
        <v>30</v>
      </c>
      <c r="H129" t="e">
        <f t="shared" si="106"/>
        <v>#VALUE!</v>
      </c>
      <c r="I129" t="s">
        <v>30</v>
      </c>
      <c r="J129" t="e">
        <f t="shared" si="140"/>
        <v>#VALUE!</v>
      </c>
      <c r="K129" t="s">
        <v>30</v>
      </c>
      <c r="L129" t="e">
        <f t="shared" si="107"/>
        <v>#VALUE!</v>
      </c>
      <c r="M129" t="s">
        <v>30</v>
      </c>
      <c r="N129" t="e">
        <f t="shared" si="139"/>
        <v>#VALUE!</v>
      </c>
      <c r="O129" t="s">
        <v>30</v>
      </c>
      <c r="P129" t="e">
        <f t="shared" si="108"/>
        <v>#VALUE!</v>
      </c>
      <c r="Q129" t="s">
        <v>30</v>
      </c>
      <c r="R129" t="e">
        <f t="shared" si="109"/>
        <v>#VALUE!</v>
      </c>
      <c r="S129" t="s">
        <v>30</v>
      </c>
      <c r="T129" t="e">
        <f t="shared" si="110"/>
        <v>#VALUE!</v>
      </c>
      <c r="U129" t="s">
        <v>30</v>
      </c>
      <c r="V129" t="e">
        <f t="shared" si="111"/>
        <v>#VALUE!</v>
      </c>
      <c r="W129" t="s">
        <v>30</v>
      </c>
      <c r="X129" t="e">
        <f t="shared" si="112"/>
        <v>#VALUE!</v>
      </c>
      <c r="Y129">
        <v>2</v>
      </c>
      <c r="Z129">
        <f t="shared" si="113"/>
        <v>4435.8266583124</v>
      </c>
      <c r="AA129" t="s">
        <v>30</v>
      </c>
      <c r="AB129" t="e">
        <f t="shared" si="114"/>
        <v>#VALUE!</v>
      </c>
      <c r="AC129" t="s">
        <v>30</v>
      </c>
      <c r="AD129" t="e">
        <f t="shared" si="115"/>
        <v>#VALUE!</v>
      </c>
      <c r="AE129" t="s">
        <v>30</v>
      </c>
      <c r="AF129" t="e">
        <f t="shared" si="116"/>
        <v>#VALUE!</v>
      </c>
      <c r="AG129" t="s">
        <v>30</v>
      </c>
      <c r="AH129" t="e">
        <f t="shared" si="117"/>
        <v>#VALUE!</v>
      </c>
      <c r="AI129" t="s">
        <v>30</v>
      </c>
      <c r="AJ129" t="e">
        <f t="shared" si="118"/>
        <v>#VALUE!</v>
      </c>
      <c r="AK129" t="s">
        <v>30</v>
      </c>
      <c r="AL129" t="e">
        <f t="shared" si="119"/>
        <v>#VALUE!</v>
      </c>
      <c r="AM129" t="s">
        <v>30</v>
      </c>
      <c r="AN129" t="e">
        <f t="shared" si="120"/>
        <v>#VALUE!</v>
      </c>
      <c r="AO129" t="s">
        <v>30</v>
      </c>
      <c r="AP129" t="e">
        <f t="shared" si="121"/>
        <v>#VALUE!</v>
      </c>
      <c r="AQ129" t="s">
        <v>30</v>
      </c>
      <c r="AR129" t="e">
        <f t="shared" si="122"/>
        <v>#VALUE!</v>
      </c>
      <c r="AS129" t="s">
        <v>30</v>
      </c>
      <c r="AT129" t="e">
        <f t="shared" si="123"/>
        <v>#VALUE!</v>
      </c>
      <c r="AU129" t="s">
        <v>30</v>
      </c>
      <c r="AV129" t="e">
        <f t="shared" si="124"/>
        <v>#VALUE!</v>
      </c>
      <c r="AW129" t="s">
        <v>30</v>
      </c>
      <c r="AX129" t="e">
        <f t="shared" si="125"/>
        <v>#VALUE!</v>
      </c>
      <c r="AY129" t="s">
        <v>30</v>
      </c>
      <c r="AZ129" t="e">
        <f t="shared" si="126"/>
        <v>#VALUE!</v>
      </c>
      <c r="BA129" t="s">
        <v>30</v>
      </c>
      <c r="BB129" t="e">
        <f t="shared" si="127"/>
        <v>#VALUE!</v>
      </c>
      <c r="BC129" t="s">
        <v>30</v>
      </c>
      <c r="BD129" t="e">
        <f t="shared" si="128"/>
        <v>#VALUE!</v>
      </c>
      <c r="BE129" t="s">
        <v>30</v>
      </c>
      <c r="BF129" t="e">
        <f t="shared" si="129"/>
        <v>#VALUE!</v>
      </c>
      <c r="BG129" t="s">
        <v>30</v>
      </c>
      <c r="BH129" t="e">
        <f t="shared" si="130"/>
        <v>#VALUE!</v>
      </c>
      <c r="BI129" t="s">
        <v>30</v>
      </c>
      <c r="BJ129" t="e">
        <f t="shared" si="131"/>
        <v>#VALUE!</v>
      </c>
      <c r="BK129" t="s">
        <v>30</v>
      </c>
      <c r="BL129" t="e">
        <f t="shared" si="132"/>
        <v>#VALUE!</v>
      </c>
      <c r="BM129" t="s">
        <v>30</v>
      </c>
      <c r="BN129" t="e">
        <f t="shared" si="133"/>
        <v>#VALUE!</v>
      </c>
      <c r="BO129" t="s">
        <v>30</v>
      </c>
      <c r="BP129" t="e">
        <f t="shared" si="134"/>
        <v>#VALUE!</v>
      </c>
      <c r="BQ129" t="s">
        <v>30</v>
      </c>
      <c r="BR129" t="e">
        <f t="shared" si="135"/>
        <v>#VALUE!</v>
      </c>
      <c r="BS129" t="s">
        <v>30</v>
      </c>
      <c r="BT129" t="e">
        <f t="shared" si="136"/>
        <v>#VALUE!</v>
      </c>
      <c r="BU129" t="s">
        <v>30</v>
      </c>
      <c r="BV129" t="e">
        <f t="shared" si="137"/>
        <v>#VALUE!</v>
      </c>
      <c r="BW129" t="s">
        <v>30</v>
      </c>
      <c r="BX129" t="e">
        <f t="shared" si="138"/>
        <v>#VALUE!</v>
      </c>
    </row>
    <row r="130" spans="2:76">
      <c r="B130" s="12" t="s">
        <v>169</v>
      </c>
      <c r="C130" s="29" t="s">
        <v>165</v>
      </c>
      <c r="D130" s="30">
        <v>17.2671951395056</v>
      </c>
      <c r="E130" s="110">
        <v>25.5153018012625</v>
      </c>
      <c r="F130" s="20">
        <v>910.551785424845</v>
      </c>
      <c r="G130" t="s">
        <v>30</v>
      </c>
      <c r="H130" t="e">
        <f t="shared" si="106"/>
        <v>#VALUE!</v>
      </c>
      <c r="I130" t="s">
        <v>30</v>
      </c>
      <c r="J130" t="e">
        <f t="shared" si="140"/>
        <v>#VALUE!</v>
      </c>
      <c r="K130" t="s">
        <v>30</v>
      </c>
      <c r="L130" t="e">
        <f t="shared" si="107"/>
        <v>#VALUE!</v>
      </c>
      <c r="M130" t="s">
        <v>30</v>
      </c>
      <c r="N130" t="e">
        <f t="shared" si="139"/>
        <v>#VALUE!</v>
      </c>
      <c r="O130" t="s">
        <v>30</v>
      </c>
      <c r="P130" t="e">
        <f t="shared" si="108"/>
        <v>#VALUE!</v>
      </c>
      <c r="Q130" t="s">
        <v>30</v>
      </c>
      <c r="R130" t="e">
        <f t="shared" si="109"/>
        <v>#VALUE!</v>
      </c>
      <c r="S130" t="s">
        <v>30</v>
      </c>
      <c r="T130" t="e">
        <f t="shared" si="110"/>
        <v>#VALUE!</v>
      </c>
      <c r="U130" t="s">
        <v>30</v>
      </c>
      <c r="V130" t="e">
        <f t="shared" si="111"/>
        <v>#VALUE!</v>
      </c>
      <c r="W130" t="s">
        <v>30</v>
      </c>
      <c r="X130" t="e">
        <f t="shared" si="112"/>
        <v>#VALUE!</v>
      </c>
      <c r="Y130" t="s">
        <v>30</v>
      </c>
      <c r="Z130" t="e">
        <f t="shared" si="113"/>
        <v>#VALUE!</v>
      </c>
      <c r="AA130" t="s">
        <v>30</v>
      </c>
      <c r="AB130" t="e">
        <f t="shared" si="114"/>
        <v>#VALUE!</v>
      </c>
      <c r="AC130" t="s">
        <v>30</v>
      </c>
      <c r="AD130" t="e">
        <f t="shared" si="115"/>
        <v>#VALUE!</v>
      </c>
      <c r="AE130" t="s">
        <v>30</v>
      </c>
      <c r="AF130" t="e">
        <f t="shared" si="116"/>
        <v>#VALUE!</v>
      </c>
      <c r="AG130" t="s">
        <v>30</v>
      </c>
      <c r="AH130" t="e">
        <f t="shared" si="117"/>
        <v>#VALUE!</v>
      </c>
      <c r="AI130" t="s">
        <v>30</v>
      </c>
      <c r="AJ130" t="e">
        <f t="shared" si="118"/>
        <v>#VALUE!</v>
      </c>
      <c r="AK130" t="s">
        <v>30</v>
      </c>
      <c r="AL130" t="e">
        <f t="shared" si="119"/>
        <v>#VALUE!</v>
      </c>
      <c r="AM130" t="s">
        <v>30</v>
      </c>
      <c r="AN130" t="e">
        <f t="shared" si="120"/>
        <v>#VALUE!</v>
      </c>
      <c r="AO130" t="s">
        <v>30</v>
      </c>
      <c r="AP130" t="e">
        <f t="shared" si="121"/>
        <v>#VALUE!</v>
      </c>
      <c r="AQ130" t="s">
        <v>30</v>
      </c>
      <c r="AR130" t="e">
        <f t="shared" si="122"/>
        <v>#VALUE!</v>
      </c>
      <c r="AS130" t="s">
        <v>30</v>
      </c>
      <c r="AT130" t="e">
        <f t="shared" si="123"/>
        <v>#VALUE!</v>
      </c>
      <c r="AU130" t="s">
        <v>30</v>
      </c>
      <c r="AV130" t="e">
        <f t="shared" si="124"/>
        <v>#VALUE!</v>
      </c>
      <c r="AW130" t="s">
        <v>30</v>
      </c>
      <c r="AX130" t="e">
        <f t="shared" si="125"/>
        <v>#VALUE!</v>
      </c>
      <c r="AY130" t="s">
        <v>30</v>
      </c>
      <c r="AZ130" t="e">
        <f t="shared" si="126"/>
        <v>#VALUE!</v>
      </c>
      <c r="BA130" t="s">
        <v>30</v>
      </c>
      <c r="BB130" t="e">
        <f t="shared" si="127"/>
        <v>#VALUE!</v>
      </c>
      <c r="BC130" t="s">
        <v>30</v>
      </c>
      <c r="BD130" t="e">
        <f t="shared" si="128"/>
        <v>#VALUE!</v>
      </c>
      <c r="BE130" t="s">
        <v>30</v>
      </c>
      <c r="BF130" t="e">
        <f t="shared" si="129"/>
        <v>#VALUE!</v>
      </c>
      <c r="BG130" t="s">
        <v>30</v>
      </c>
      <c r="BH130" t="e">
        <f t="shared" si="130"/>
        <v>#VALUE!</v>
      </c>
      <c r="BI130" t="s">
        <v>30</v>
      </c>
      <c r="BJ130" t="e">
        <f t="shared" si="131"/>
        <v>#VALUE!</v>
      </c>
      <c r="BK130" t="s">
        <v>30</v>
      </c>
      <c r="BL130" t="e">
        <f t="shared" si="132"/>
        <v>#VALUE!</v>
      </c>
      <c r="BM130" t="s">
        <v>30</v>
      </c>
      <c r="BN130" t="e">
        <f t="shared" si="133"/>
        <v>#VALUE!</v>
      </c>
      <c r="BO130" t="s">
        <v>30</v>
      </c>
      <c r="BP130" t="e">
        <f t="shared" si="134"/>
        <v>#VALUE!</v>
      </c>
      <c r="BQ130">
        <v>2</v>
      </c>
      <c r="BR130">
        <f t="shared" si="135"/>
        <v>1821.10357084969</v>
      </c>
      <c r="BS130" t="s">
        <v>30</v>
      </c>
      <c r="BT130" t="e">
        <f t="shared" si="136"/>
        <v>#VALUE!</v>
      </c>
      <c r="BU130" t="s">
        <v>30</v>
      </c>
      <c r="BV130" t="e">
        <f t="shared" si="137"/>
        <v>#VALUE!</v>
      </c>
      <c r="BW130" t="s">
        <v>30</v>
      </c>
      <c r="BX130" t="e">
        <f t="shared" si="138"/>
        <v>#VALUE!</v>
      </c>
    </row>
    <row r="131" spans="2:76">
      <c r="B131" s="12" t="s">
        <v>170</v>
      </c>
      <c r="C131" s="29" t="s">
        <v>165</v>
      </c>
      <c r="D131" s="31">
        <v>30.9037814401265</v>
      </c>
      <c r="E131" s="110">
        <v>17.2671951395056</v>
      </c>
      <c r="F131" s="32">
        <v>3432.93400814627</v>
      </c>
      <c r="G131" t="s">
        <v>30</v>
      </c>
      <c r="H131" t="e">
        <f t="shared" si="106"/>
        <v>#VALUE!</v>
      </c>
      <c r="I131" t="s">
        <v>30</v>
      </c>
      <c r="J131" t="e">
        <f t="shared" si="140"/>
        <v>#VALUE!</v>
      </c>
      <c r="K131" t="s">
        <v>30</v>
      </c>
      <c r="L131" t="e">
        <f t="shared" si="107"/>
        <v>#VALUE!</v>
      </c>
      <c r="M131" t="s">
        <v>30</v>
      </c>
      <c r="N131" t="e">
        <f t="shared" si="139"/>
        <v>#VALUE!</v>
      </c>
      <c r="O131" t="s">
        <v>30</v>
      </c>
      <c r="P131" t="e">
        <f t="shared" si="108"/>
        <v>#VALUE!</v>
      </c>
      <c r="Q131" t="s">
        <v>30</v>
      </c>
      <c r="R131" t="e">
        <f t="shared" si="109"/>
        <v>#VALUE!</v>
      </c>
      <c r="S131" t="s">
        <v>30</v>
      </c>
      <c r="T131" t="e">
        <f t="shared" si="110"/>
        <v>#VALUE!</v>
      </c>
      <c r="U131" t="s">
        <v>30</v>
      </c>
      <c r="V131" t="e">
        <f t="shared" si="111"/>
        <v>#VALUE!</v>
      </c>
      <c r="W131" t="s">
        <v>30</v>
      </c>
      <c r="X131" t="e">
        <f t="shared" si="112"/>
        <v>#VALUE!</v>
      </c>
      <c r="Y131" t="s">
        <v>30</v>
      </c>
      <c r="Z131" t="e">
        <f t="shared" si="113"/>
        <v>#VALUE!</v>
      </c>
      <c r="AA131" t="s">
        <v>30</v>
      </c>
      <c r="AB131" t="e">
        <f t="shared" si="114"/>
        <v>#VALUE!</v>
      </c>
      <c r="AC131" t="s">
        <v>30</v>
      </c>
      <c r="AD131" t="e">
        <f t="shared" si="115"/>
        <v>#VALUE!</v>
      </c>
      <c r="AE131" t="s">
        <v>30</v>
      </c>
      <c r="AF131" t="e">
        <f t="shared" si="116"/>
        <v>#VALUE!</v>
      </c>
      <c r="AG131" t="s">
        <v>30</v>
      </c>
      <c r="AH131" t="e">
        <f t="shared" si="117"/>
        <v>#VALUE!</v>
      </c>
      <c r="AI131" t="s">
        <v>30</v>
      </c>
      <c r="AJ131" t="e">
        <f t="shared" si="118"/>
        <v>#VALUE!</v>
      </c>
      <c r="AK131" t="s">
        <v>30</v>
      </c>
      <c r="AL131" t="e">
        <f t="shared" si="119"/>
        <v>#VALUE!</v>
      </c>
      <c r="AM131" t="s">
        <v>30</v>
      </c>
      <c r="AN131" t="e">
        <f t="shared" si="120"/>
        <v>#VALUE!</v>
      </c>
      <c r="AO131" t="s">
        <v>30</v>
      </c>
      <c r="AP131" t="e">
        <f t="shared" si="121"/>
        <v>#VALUE!</v>
      </c>
      <c r="AQ131" t="s">
        <v>30</v>
      </c>
      <c r="AR131" t="e">
        <f t="shared" si="122"/>
        <v>#VALUE!</v>
      </c>
      <c r="AS131" t="s">
        <v>30</v>
      </c>
      <c r="AT131" t="e">
        <f t="shared" si="123"/>
        <v>#VALUE!</v>
      </c>
      <c r="AU131" t="s">
        <v>30</v>
      </c>
      <c r="AV131" t="e">
        <f t="shared" si="124"/>
        <v>#VALUE!</v>
      </c>
      <c r="AW131" t="s">
        <v>30</v>
      </c>
      <c r="AX131" t="e">
        <f t="shared" si="125"/>
        <v>#VALUE!</v>
      </c>
      <c r="AY131" t="s">
        <v>30</v>
      </c>
      <c r="AZ131" t="e">
        <f t="shared" si="126"/>
        <v>#VALUE!</v>
      </c>
      <c r="BA131" t="s">
        <v>30</v>
      </c>
      <c r="BB131" t="e">
        <f t="shared" si="127"/>
        <v>#VALUE!</v>
      </c>
      <c r="BC131" t="s">
        <v>30</v>
      </c>
      <c r="BD131" t="e">
        <f t="shared" si="128"/>
        <v>#VALUE!</v>
      </c>
      <c r="BE131" t="s">
        <v>30</v>
      </c>
      <c r="BF131" t="e">
        <f t="shared" si="129"/>
        <v>#VALUE!</v>
      </c>
      <c r="BG131" t="s">
        <v>30</v>
      </c>
      <c r="BH131" t="e">
        <f t="shared" si="130"/>
        <v>#VALUE!</v>
      </c>
      <c r="BI131" t="s">
        <v>30</v>
      </c>
      <c r="BJ131" t="e">
        <f t="shared" si="131"/>
        <v>#VALUE!</v>
      </c>
      <c r="BK131">
        <v>4</v>
      </c>
      <c r="BL131">
        <f t="shared" si="132"/>
        <v>13731.7360325851</v>
      </c>
      <c r="BM131" t="s">
        <v>30</v>
      </c>
      <c r="BN131" t="e">
        <f t="shared" si="133"/>
        <v>#VALUE!</v>
      </c>
      <c r="BO131" t="s">
        <v>30</v>
      </c>
      <c r="BP131" t="e">
        <f t="shared" si="134"/>
        <v>#VALUE!</v>
      </c>
      <c r="BQ131" t="s">
        <v>30</v>
      </c>
      <c r="BR131" t="e">
        <f t="shared" si="135"/>
        <v>#VALUE!</v>
      </c>
      <c r="BS131" t="s">
        <v>30</v>
      </c>
      <c r="BT131" t="e">
        <f t="shared" si="136"/>
        <v>#VALUE!</v>
      </c>
      <c r="BU131" t="s">
        <v>30</v>
      </c>
      <c r="BV131" t="e">
        <f t="shared" si="137"/>
        <v>#VALUE!</v>
      </c>
      <c r="BW131" t="s">
        <v>30</v>
      </c>
      <c r="BX131" t="e">
        <f t="shared" si="138"/>
        <v>#VALUE!</v>
      </c>
    </row>
    <row r="132" spans="2:76">
      <c r="B132" s="12" t="s">
        <v>171</v>
      </c>
      <c r="C132" s="29" t="s">
        <v>165</v>
      </c>
      <c r="D132" s="30">
        <v>33.7576561306527</v>
      </c>
      <c r="E132" s="111">
        <v>30.9037814401265</v>
      </c>
      <c r="F132" s="20">
        <v>4198.82488717883</v>
      </c>
      <c r="G132" t="s">
        <v>30</v>
      </c>
      <c r="H132" t="e">
        <f t="shared" si="106"/>
        <v>#VALUE!</v>
      </c>
      <c r="I132" t="s">
        <v>30</v>
      </c>
      <c r="J132" t="e">
        <f t="shared" si="140"/>
        <v>#VALUE!</v>
      </c>
      <c r="K132" t="s">
        <v>30</v>
      </c>
      <c r="L132" t="e">
        <f t="shared" si="107"/>
        <v>#VALUE!</v>
      </c>
      <c r="M132" t="s">
        <v>30</v>
      </c>
      <c r="N132" t="e">
        <f t="shared" si="139"/>
        <v>#VALUE!</v>
      </c>
      <c r="O132" t="s">
        <v>30</v>
      </c>
      <c r="P132" t="e">
        <f t="shared" si="108"/>
        <v>#VALUE!</v>
      </c>
      <c r="Q132" t="s">
        <v>30</v>
      </c>
      <c r="R132" t="e">
        <f t="shared" si="109"/>
        <v>#VALUE!</v>
      </c>
      <c r="S132" t="s">
        <v>30</v>
      </c>
      <c r="T132" t="e">
        <f t="shared" si="110"/>
        <v>#VALUE!</v>
      </c>
      <c r="U132" t="s">
        <v>30</v>
      </c>
      <c r="V132" t="e">
        <f t="shared" si="111"/>
        <v>#VALUE!</v>
      </c>
      <c r="W132">
        <v>2</v>
      </c>
      <c r="X132">
        <f t="shared" si="112"/>
        <v>8397.64977435766</v>
      </c>
      <c r="Y132" t="s">
        <v>30</v>
      </c>
      <c r="Z132" t="e">
        <f t="shared" si="113"/>
        <v>#VALUE!</v>
      </c>
      <c r="AA132" t="s">
        <v>30</v>
      </c>
      <c r="AB132" t="e">
        <f t="shared" si="114"/>
        <v>#VALUE!</v>
      </c>
      <c r="AC132" t="s">
        <v>30</v>
      </c>
      <c r="AD132" t="e">
        <f t="shared" si="115"/>
        <v>#VALUE!</v>
      </c>
      <c r="AE132" t="s">
        <v>30</v>
      </c>
      <c r="AF132" t="e">
        <f t="shared" si="116"/>
        <v>#VALUE!</v>
      </c>
      <c r="AG132" t="s">
        <v>30</v>
      </c>
      <c r="AH132" t="e">
        <f t="shared" si="117"/>
        <v>#VALUE!</v>
      </c>
      <c r="AI132" t="s">
        <v>30</v>
      </c>
      <c r="AJ132" t="e">
        <f t="shared" si="118"/>
        <v>#VALUE!</v>
      </c>
      <c r="AK132" t="s">
        <v>30</v>
      </c>
      <c r="AL132" t="e">
        <f t="shared" si="119"/>
        <v>#VALUE!</v>
      </c>
      <c r="AM132" t="s">
        <v>30</v>
      </c>
      <c r="AN132" t="e">
        <f t="shared" si="120"/>
        <v>#VALUE!</v>
      </c>
      <c r="AO132" t="s">
        <v>30</v>
      </c>
      <c r="AP132" t="e">
        <f t="shared" si="121"/>
        <v>#VALUE!</v>
      </c>
      <c r="AQ132" t="s">
        <v>30</v>
      </c>
      <c r="AR132" t="e">
        <f t="shared" si="122"/>
        <v>#VALUE!</v>
      </c>
      <c r="AS132" t="s">
        <v>30</v>
      </c>
      <c r="AT132" t="e">
        <f t="shared" si="123"/>
        <v>#VALUE!</v>
      </c>
      <c r="AU132" t="s">
        <v>30</v>
      </c>
      <c r="AV132" t="e">
        <f t="shared" si="124"/>
        <v>#VALUE!</v>
      </c>
      <c r="AW132" t="s">
        <v>30</v>
      </c>
      <c r="AX132" t="e">
        <f t="shared" si="125"/>
        <v>#VALUE!</v>
      </c>
      <c r="AY132" t="s">
        <v>30</v>
      </c>
      <c r="AZ132" t="e">
        <f t="shared" si="126"/>
        <v>#VALUE!</v>
      </c>
      <c r="BA132" t="s">
        <v>30</v>
      </c>
      <c r="BB132" t="e">
        <f t="shared" si="127"/>
        <v>#VALUE!</v>
      </c>
      <c r="BC132" t="s">
        <v>30</v>
      </c>
      <c r="BD132" t="e">
        <f t="shared" si="128"/>
        <v>#VALUE!</v>
      </c>
      <c r="BE132" t="s">
        <v>30</v>
      </c>
      <c r="BF132" t="e">
        <f t="shared" si="129"/>
        <v>#VALUE!</v>
      </c>
      <c r="BG132" t="s">
        <v>30</v>
      </c>
      <c r="BH132" t="e">
        <f t="shared" si="130"/>
        <v>#VALUE!</v>
      </c>
      <c r="BI132" t="s">
        <v>30</v>
      </c>
      <c r="BJ132" t="e">
        <f t="shared" si="131"/>
        <v>#VALUE!</v>
      </c>
      <c r="BK132" t="s">
        <v>30</v>
      </c>
      <c r="BL132" t="e">
        <f t="shared" si="132"/>
        <v>#VALUE!</v>
      </c>
      <c r="BM132" t="s">
        <v>30</v>
      </c>
      <c r="BN132" t="e">
        <f t="shared" si="133"/>
        <v>#VALUE!</v>
      </c>
      <c r="BO132" t="s">
        <v>30</v>
      </c>
      <c r="BP132" t="e">
        <f t="shared" si="134"/>
        <v>#VALUE!</v>
      </c>
      <c r="BQ132" t="s">
        <v>30</v>
      </c>
      <c r="BR132" t="e">
        <f t="shared" si="135"/>
        <v>#VALUE!</v>
      </c>
      <c r="BS132" t="s">
        <v>30</v>
      </c>
      <c r="BT132" t="e">
        <f t="shared" si="136"/>
        <v>#VALUE!</v>
      </c>
      <c r="BU132" t="s">
        <v>30</v>
      </c>
      <c r="BV132" t="e">
        <f t="shared" si="137"/>
        <v>#VALUE!</v>
      </c>
      <c r="BW132" t="s">
        <v>30</v>
      </c>
      <c r="BX132" t="e">
        <f t="shared" si="138"/>
        <v>#VALUE!</v>
      </c>
    </row>
    <row r="133" spans="2:76">
      <c r="B133" s="12" t="s">
        <v>172</v>
      </c>
      <c r="C133" s="29" t="s">
        <v>165</v>
      </c>
      <c r="D133" s="30">
        <v>13.2481643028964</v>
      </c>
      <c r="E133" s="110">
        <v>33.7576561306527</v>
      </c>
      <c r="F133" s="20">
        <v>497.684324049965</v>
      </c>
      <c r="G133" t="s">
        <v>30</v>
      </c>
      <c r="H133" t="e">
        <f t="shared" ref="H133:H164" si="141">F133*G133</f>
        <v>#VALUE!</v>
      </c>
      <c r="I133" t="s">
        <v>30</v>
      </c>
      <c r="J133" t="e">
        <f t="shared" si="140"/>
        <v>#VALUE!</v>
      </c>
      <c r="K133" t="s">
        <v>30</v>
      </c>
      <c r="L133" t="e">
        <f t="shared" ref="L133:L164" si="142">K133*F133</f>
        <v>#VALUE!</v>
      </c>
      <c r="M133" t="s">
        <v>30</v>
      </c>
      <c r="N133" t="e">
        <f t="shared" ref="N133:N164" si="143">M133*F133</f>
        <v>#VALUE!</v>
      </c>
      <c r="O133" t="s">
        <v>30</v>
      </c>
      <c r="P133" t="e">
        <f t="shared" ref="P133:P164" si="144">O133*F133</f>
        <v>#VALUE!</v>
      </c>
      <c r="Q133" t="s">
        <v>30</v>
      </c>
      <c r="R133" t="e">
        <f t="shared" ref="R133:R164" si="145">Q133*F133</f>
        <v>#VALUE!</v>
      </c>
      <c r="S133" t="s">
        <v>30</v>
      </c>
      <c r="T133" t="e">
        <f t="shared" ref="T133:T164" si="146">S133*F133</f>
        <v>#VALUE!</v>
      </c>
      <c r="U133" t="s">
        <v>30</v>
      </c>
      <c r="V133" t="e">
        <f t="shared" ref="V133:V164" si="147">U133*F133</f>
        <v>#VALUE!</v>
      </c>
      <c r="W133" t="s">
        <v>30</v>
      </c>
      <c r="X133" t="e">
        <f t="shared" ref="X133:X164" si="148">W133*F133</f>
        <v>#VALUE!</v>
      </c>
      <c r="Y133" t="s">
        <v>30</v>
      </c>
      <c r="Z133" t="e">
        <f t="shared" ref="Z133:Z164" si="149">Y133*F133</f>
        <v>#VALUE!</v>
      </c>
      <c r="AA133">
        <v>2</v>
      </c>
      <c r="AB133">
        <f t="shared" ref="AB133:AB164" si="150">AA133*F133</f>
        <v>995.36864809993</v>
      </c>
      <c r="AC133" t="s">
        <v>30</v>
      </c>
      <c r="AD133" t="e">
        <f t="shared" ref="AD133:AD164" si="151">AC133*F133</f>
        <v>#VALUE!</v>
      </c>
      <c r="AE133" t="s">
        <v>30</v>
      </c>
      <c r="AF133" t="e">
        <f t="shared" ref="AF133:AF164" si="152">AE133*F133</f>
        <v>#VALUE!</v>
      </c>
      <c r="AG133" t="s">
        <v>30</v>
      </c>
      <c r="AH133" t="e">
        <f t="shared" ref="AH133:AH164" si="153">AG133*F133</f>
        <v>#VALUE!</v>
      </c>
      <c r="AI133" t="s">
        <v>30</v>
      </c>
      <c r="AJ133" t="e">
        <f t="shared" ref="AJ133:AJ164" si="154">AI133*F133</f>
        <v>#VALUE!</v>
      </c>
      <c r="AK133" t="s">
        <v>30</v>
      </c>
      <c r="AL133" t="e">
        <f t="shared" ref="AL133:AL164" si="155">AK133*F133</f>
        <v>#VALUE!</v>
      </c>
      <c r="AM133" t="s">
        <v>30</v>
      </c>
      <c r="AN133" t="e">
        <f t="shared" ref="AN133:AN164" si="156">AM133*F133</f>
        <v>#VALUE!</v>
      </c>
      <c r="AO133" t="s">
        <v>30</v>
      </c>
      <c r="AP133" t="e">
        <f t="shared" ref="AP133:AP164" si="157">AO133*F133</f>
        <v>#VALUE!</v>
      </c>
      <c r="AQ133" t="s">
        <v>30</v>
      </c>
      <c r="AR133" t="e">
        <f t="shared" ref="AR133:AR164" si="158">AQ133*F133</f>
        <v>#VALUE!</v>
      </c>
      <c r="AS133" t="s">
        <v>30</v>
      </c>
      <c r="AT133" t="e">
        <f t="shared" ref="AT133:AT164" si="159">AS133*F133</f>
        <v>#VALUE!</v>
      </c>
      <c r="AU133" t="s">
        <v>30</v>
      </c>
      <c r="AV133" t="e">
        <f t="shared" ref="AV133:AV164" si="160">AU133*F133</f>
        <v>#VALUE!</v>
      </c>
      <c r="AW133" t="s">
        <v>30</v>
      </c>
      <c r="AX133" t="e">
        <f t="shared" ref="AX133:AX164" si="161">AW133*F133</f>
        <v>#VALUE!</v>
      </c>
      <c r="AY133" t="s">
        <v>30</v>
      </c>
      <c r="AZ133" t="e">
        <f t="shared" ref="AZ133:AZ164" si="162">AY133*F133</f>
        <v>#VALUE!</v>
      </c>
      <c r="BA133" t="s">
        <v>30</v>
      </c>
      <c r="BB133" t="e">
        <f t="shared" ref="BB133:BB164" si="163">BA133*F133</f>
        <v>#VALUE!</v>
      </c>
      <c r="BC133" t="s">
        <v>30</v>
      </c>
      <c r="BD133" t="e">
        <f t="shared" ref="BD133:BD164" si="164">BC133*F133</f>
        <v>#VALUE!</v>
      </c>
      <c r="BE133" t="s">
        <v>30</v>
      </c>
      <c r="BF133" t="e">
        <f t="shared" ref="BF133:BF164" si="165">BE133*F133</f>
        <v>#VALUE!</v>
      </c>
      <c r="BG133" t="s">
        <v>30</v>
      </c>
      <c r="BH133" t="e">
        <f t="shared" ref="BH133:BH164" si="166">BG133*F133</f>
        <v>#VALUE!</v>
      </c>
      <c r="BI133" t="s">
        <v>30</v>
      </c>
      <c r="BJ133" t="e">
        <f t="shared" ref="BJ133:BJ164" si="167">BI133*F133</f>
        <v>#VALUE!</v>
      </c>
      <c r="BK133" t="s">
        <v>30</v>
      </c>
      <c r="BL133" t="e">
        <f t="shared" ref="BL133:BL164" si="168">BK133*F133</f>
        <v>#VALUE!</v>
      </c>
      <c r="BM133" t="s">
        <v>30</v>
      </c>
      <c r="BN133" t="e">
        <f t="shared" ref="BN133:BN164" si="169">BM133*F133</f>
        <v>#VALUE!</v>
      </c>
      <c r="BO133" t="s">
        <v>30</v>
      </c>
      <c r="BP133" t="e">
        <f t="shared" ref="BP133:BP164" si="170">BO133*F133</f>
        <v>#VALUE!</v>
      </c>
      <c r="BQ133" t="s">
        <v>30</v>
      </c>
      <c r="BR133" t="e">
        <f t="shared" ref="BR133:BR164" si="171">BQ133*F133</f>
        <v>#VALUE!</v>
      </c>
      <c r="BS133" t="s">
        <v>30</v>
      </c>
      <c r="BT133" t="e">
        <f t="shared" ref="BT133:BT164" si="172">BS133*F133</f>
        <v>#VALUE!</v>
      </c>
      <c r="BU133" t="s">
        <v>30</v>
      </c>
      <c r="BV133" t="e">
        <f t="shared" ref="BV133:BV164" si="173">BU133*F133</f>
        <v>#VALUE!</v>
      </c>
      <c r="BW133" t="s">
        <v>30</v>
      </c>
      <c r="BX133" t="e">
        <f t="shared" ref="BX133:BX164" si="174">BW133*F133</f>
        <v>#VALUE!</v>
      </c>
    </row>
    <row r="134" spans="2:76">
      <c r="B134" s="12" t="s">
        <v>173</v>
      </c>
      <c r="C134" s="29" t="s">
        <v>165</v>
      </c>
      <c r="D134" s="30">
        <v>23.2319187974146</v>
      </c>
      <c r="E134" s="110">
        <v>13.2481643028964</v>
      </c>
      <c r="F134" s="20">
        <v>1791.07155928376</v>
      </c>
      <c r="G134" t="s">
        <v>30</v>
      </c>
      <c r="H134" t="e">
        <f t="shared" si="141"/>
        <v>#VALUE!</v>
      </c>
      <c r="I134" t="s">
        <v>30</v>
      </c>
      <c r="J134" t="e">
        <f t="shared" si="140"/>
        <v>#VALUE!</v>
      </c>
      <c r="K134" t="s">
        <v>30</v>
      </c>
      <c r="L134" t="e">
        <f t="shared" si="142"/>
        <v>#VALUE!</v>
      </c>
      <c r="M134" t="s">
        <v>30</v>
      </c>
      <c r="N134" t="e">
        <f t="shared" si="143"/>
        <v>#VALUE!</v>
      </c>
      <c r="O134" t="s">
        <v>30</v>
      </c>
      <c r="P134" t="e">
        <f t="shared" si="144"/>
        <v>#VALUE!</v>
      </c>
      <c r="Q134" t="s">
        <v>30</v>
      </c>
      <c r="R134" t="e">
        <f t="shared" si="145"/>
        <v>#VALUE!</v>
      </c>
      <c r="S134" t="s">
        <v>30</v>
      </c>
      <c r="T134" t="e">
        <f t="shared" si="146"/>
        <v>#VALUE!</v>
      </c>
      <c r="U134" t="s">
        <v>30</v>
      </c>
      <c r="V134" t="e">
        <f t="shared" si="147"/>
        <v>#VALUE!</v>
      </c>
      <c r="W134" t="s">
        <v>30</v>
      </c>
      <c r="X134" t="e">
        <f t="shared" si="148"/>
        <v>#VALUE!</v>
      </c>
      <c r="Y134" t="s">
        <v>30</v>
      </c>
      <c r="Z134" t="e">
        <f t="shared" si="149"/>
        <v>#VALUE!</v>
      </c>
      <c r="AA134" t="s">
        <v>30</v>
      </c>
      <c r="AB134" t="e">
        <f t="shared" si="150"/>
        <v>#VALUE!</v>
      </c>
      <c r="AC134" t="s">
        <v>30</v>
      </c>
      <c r="AD134" t="e">
        <f t="shared" si="151"/>
        <v>#VALUE!</v>
      </c>
      <c r="AE134" t="s">
        <v>30</v>
      </c>
      <c r="AF134" t="e">
        <f t="shared" si="152"/>
        <v>#VALUE!</v>
      </c>
      <c r="AG134" t="s">
        <v>30</v>
      </c>
      <c r="AH134" t="e">
        <f t="shared" si="153"/>
        <v>#VALUE!</v>
      </c>
      <c r="AI134">
        <v>78</v>
      </c>
      <c r="AJ134">
        <f t="shared" si="154"/>
        <v>139703.581624133</v>
      </c>
      <c r="AK134" t="s">
        <v>30</v>
      </c>
      <c r="AL134" t="e">
        <f t="shared" si="155"/>
        <v>#VALUE!</v>
      </c>
      <c r="AM134" t="s">
        <v>30</v>
      </c>
      <c r="AN134" t="e">
        <f t="shared" si="156"/>
        <v>#VALUE!</v>
      </c>
      <c r="AO134" t="s">
        <v>30</v>
      </c>
      <c r="AP134" t="e">
        <f t="shared" si="157"/>
        <v>#VALUE!</v>
      </c>
      <c r="AQ134" t="s">
        <v>30</v>
      </c>
      <c r="AR134" t="e">
        <f t="shared" si="158"/>
        <v>#VALUE!</v>
      </c>
      <c r="AS134" t="s">
        <v>30</v>
      </c>
      <c r="AT134" t="e">
        <f t="shared" si="159"/>
        <v>#VALUE!</v>
      </c>
      <c r="AU134" t="s">
        <v>30</v>
      </c>
      <c r="AV134" t="e">
        <f t="shared" si="160"/>
        <v>#VALUE!</v>
      </c>
      <c r="AW134" t="s">
        <v>30</v>
      </c>
      <c r="AX134" t="e">
        <f t="shared" si="161"/>
        <v>#VALUE!</v>
      </c>
      <c r="AY134" t="s">
        <v>30</v>
      </c>
      <c r="AZ134" t="e">
        <f t="shared" si="162"/>
        <v>#VALUE!</v>
      </c>
      <c r="BA134" t="s">
        <v>30</v>
      </c>
      <c r="BB134" t="e">
        <f t="shared" si="163"/>
        <v>#VALUE!</v>
      </c>
      <c r="BC134" t="s">
        <v>30</v>
      </c>
      <c r="BD134" t="e">
        <f t="shared" si="164"/>
        <v>#VALUE!</v>
      </c>
      <c r="BE134" t="s">
        <v>30</v>
      </c>
      <c r="BF134" t="e">
        <f t="shared" si="165"/>
        <v>#VALUE!</v>
      </c>
      <c r="BG134" t="s">
        <v>30</v>
      </c>
      <c r="BH134" t="e">
        <f t="shared" si="166"/>
        <v>#VALUE!</v>
      </c>
      <c r="BI134" t="s">
        <v>30</v>
      </c>
      <c r="BJ134" t="e">
        <f t="shared" si="167"/>
        <v>#VALUE!</v>
      </c>
      <c r="BK134" t="s">
        <v>30</v>
      </c>
      <c r="BL134" t="e">
        <f t="shared" si="168"/>
        <v>#VALUE!</v>
      </c>
      <c r="BM134" t="s">
        <v>30</v>
      </c>
      <c r="BN134" t="e">
        <f t="shared" si="169"/>
        <v>#VALUE!</v>
      </c>
      <c r="BO134" t="s">
        <v>30</v>
      </c>
      <c r="BP134" t="e">
        <f t="shared" si="170"/>
        <v>#VALUE!</v>
      </c>
      <c r="BQ134" t="s">
        <v>30</v>
      </c>
      <c r="BR134" t="e">
        <f t="shared" si="171"/>
        <v>#VALUE!</v>
      </c>
      <c r="BS134" t="s">
        <v>30</v>
      </c>
      <c r="BT134" t="e">
        <f t="shared" si="172"/>
        <v>#VALUE!</v>
      </c>
      <c r="BU134" t="s">
        <v>30</v>
      </c>
      <c r="BV134" t="e">
        <f t="shared" si="173"/>
        <v>#VALUE!</v>
      </c>
      <c r="BW134" t="s">
        <v>30</v>
      </c>
      <c r="BX134" t="e">
        <f t="shared" si="174"/>
        <v>#VALUE!</v>
      </c>
    </row>
    <row r="135" spans="2:76">
      <c r="B135" s="12" t="s">
        <v>174</v>
      </c>
      <c r="C135" s="29" t="s">
        <v>165</v>
      </c>
      <c r="D135" s="30">
        <v>8.30426439182501</v>
      </c>
      <c r="E135" s="110">
        <v>23.2319187974146</v>
      </c>
      <c r="F135" s="20">
        <v>171.571684652722</v>
      </c>
      <c r="G135" t="s">
        <v>30</v>
      </c>
      <c r="H135" t="e">
        <f t="shared" si="141"/>
        <v>#VALUE!</v>
      </c>
      <c r="I135" t="s">
        <v>30</v>
      </c>
      <c r="J135" t="e">
        <f t="shared" si="140"/>
        <v>#VALUE!</v>
      </c>
      <c r="K135" t="s">
        <v>30</v>
      </c>
      <c r="L135" t="e">
        <f t="shared" si="142"/>
        <v>#VALUE!</v>
      </c>
      <c r="M135" t="s">
        <v>30</v>
      </c>
      <c r="N135" t="e">
        <f t="shared" si="143"/>
        <v>#VALUE!</v>
      </c>
      <c r="O135" t="s">
        <v>30</v>
      </c>
      <c r="P135" t="e">
        <f t="shared" si="144"/>
        <v>#VALUE!</v>
      </c>
      <c r="Q135" t="s">
        <v>30</v>
      </c>
      <c r="R135" t="e">
        <f t="shared" si="145"/>
        <v>#VALUE!</v>
      </c>
      <c r="S135" t="s">
        <v>30</v>
      </c>
      <c r="T135" t="e">
        <f t="shared" si="146"/>
        <v>#VALUE!</v>
      </c>
      <c r="U135" t="s">
        <v>30</v>
      </c>
      <c r="V135" t="e">
        <f t="shared" si="147"/>
        <v>#VALUE!</v>
      </c>
      <c r="W135" t="s">
        <v>30</v>
      </c>
      <c r="X135" t="e">
        <f t="shared" si="148"/>
        <v>#VALUE!</v>
      </c>
      <c r="Y135" t="s">
        <v>30</v>
      </c>
      <c r="Z135" t="e">
        <f t="shared" si="149"/>
        <v>#VALUE!</v>
      </c>
      <c r="AA135">
        <v>4</v>
      </c>
      <c r="AB135">
        <f t="shared" si="150"/>
        <v>686.286738610888</v>
      </c>
      <c r="AC135" t="s">
        <v>30</v>
      </c>
      <c r="AD135" t="e">
        <f t="shared" si="151"/>
        <v>#VALUE!</v>
      </c>
      <c r="AE135" t="s">
        <v>30</v>
      </c>
      <c r="AF135" t="e">
        <f t="shared" si="152"/>
        <v>#VALUE!</v>
      </c>
      <c r="AG135" t="s">
        <v>30</v>
      </c>
      <c r="AH135" t="e">
        <f t="shared" si="153"/>
        <v>#VALUE!</v>
      </c>
      <c r="AI135" t="s">
        <v>30</v>
      </c>
      <c r="AJ135" t="e">
        <f t="shared" si="154"/>
        <v>#VALUE!</v>
      </c>
      <c r="AK135" t="s">
        <v>30</v>
      </c>
      <c r="AL135" t="e">
        <f t="shared" si="155"/>
        <v>#VALUE!</v>
      </c>
      <c r="AM135" t="s">
        <v>30</v>
      </c>
      <c r="AN135" t="e">
        <f t="shared" si="156"/>
        <v>#VALUE!</v>
      </c>
      <c r="AO135" t="s">
        <v>30</v>
      </c>
      <c r="AP135" t="e">
        <f t="shared" si="157"/>
        <v>#VALUE!</v>
      </c>
      <c r="AQ135" t="s">
        <v>30</v>
      </c>
      <c r="AR135" t="e">
        <f t="shared" si="158"/>
        <v>#VALUE!</v>
      </c>
      <c r="AS135" t="s">
        <v>30</v>
      </c>
      <c r="AT135" t="e">
        <f t="shared" si="159"/>
        <v>#VALUE!</v>
      </c>
      <c r="AU135" t="s">
        <v>30</v>
      </c>
      <c r="AV135" t="e">
        <f t="shared" si="160"/>
        <v>#VALUE!</v>
      </c>
      <c r="AW135" t="s">
        <v>30</v>
      </c>
      <c r="AX135" t="e">
        <f t="shared" si="161"/>
        <v>#VALUE!</v>
      </c>
      <c r="AY135" t="s">
        <v>30</v>
      </c>
      <c r="AZ135" t="e">
        <f t="shared" si="162"/>
        <v>#VALUE!</v>
      </c>
      <c r="BA135" t="s">
        <v>30</v>
      </c>
      <c r="BB135" t="e">
        <f t="shared" si="163"/>
        <v>#VALUE!</v>
      </c>
      <c r="BC135" t="s">
        <v>30</v>
      </c>
      <c r="BD135" t="e">
        <f t="shared" si="164"/>
        <v>#VALUE!</v>
      </c>
      <c r="BE135" t="s">
        <v>30</v>
      </c>
      <c r="BF135" t="e">
        <f t="shared" si="165"/>
        <v>#VALUE!</v>
      </c>
      <c r="BG135" t="s">
        <v>30</v>
      </c>
      <c r="BH135" t="e">
        <f t="shared" si="166"/>
        <v>#VALUE!</v>
      </c>
      <c r="BI135" t="s">
        <v>30</v>
      </c>
      <c r="BJ135" t="e">
        <f t="shared" si="167"/>
        <v>#VALUE!</v>
      </c>
      <c r="BK135" t="s">
        <v>30</v>
      </c>
      <c r="BL135" t="e">
        <f t="shared" si="168"/>
        <v>#VALUE!</v>
      </c>
      <c r="BM135" t="s">
        <v>30</v>
      </c>
      <c r="BN135" t="e">
        <f t="shared" si="169"/>
        <v>#VALUE!</v>
      </c>
      <c r="BO135" t="s">
        <v>30</v>
      </c>
      <c r="BP135" t="e">
        <f t="shared" si="170"/>
        <v>#VALUE!</v>
      </c>
      <c r="BQ135" t="s">
        <v>30</v>
      </c>
      <c r="BR135" t="e">
        <f t="shared" si="171"/>
        <v>#VALUE!</v>
      </c>
      <c r="BS135" t="s">
        <v>30</v>
      </c>
      <c r="BT135" t="e">
        <f t="shared" si="172"/>
        <v>#VALUE!</v>
      </c>
      <c r="BU135" t="s">
        <v>30</v>
      </c>
      <c r="BV135" t="e">
        <f t="shared" si="173"/>
        <v>#VALUE!</v>
      </c>
      <c r="BW135" t="s">
        <v>30</v>
      </c>
      <c r="BX135" t="e">
        <f t="shared" si="174"/>
        <v>#VALUE!</v>
      </c>
    </row>
    <row r="136" spans="2:76">
      <c r="B136" s="12" t="s">
        <v>175</v>
      </c>
      <c r="C136" s="29" t="s">
        <v>165</v>
      </c>
      <c r="D136" s="30">
        <v>15.0516807409089</v>
      </c>
      <c r="E136" s="110">
        <v>8.30426439182501</v>
      </c>
      <c r="F136" s="20">
        <v>665.783071454371</v>
      </c>
      <c r="G136" t="s">
        <v>30</v>
      </c>
      <c r="H136" t="e">
        <f t="shared" si="141"/>
        <v>#VALUE!</v>
      </c>
      <c r="I136" t="s">
        <v>30</v>
      </c>
      <c r="J136" t="e">
        <f t="shared" si="140"/>
        <v>#VALUE!</v>
      </c>
      <c r="K136" t="s">
        <v>30</v>
      </c>
      <c r="L136" t="e">
        <f t="shared" si="142"/>
        <v>#VALUE!</v>
      </c>
      <c r="M136" t="s">
        <v>30</v>
      </c>
      <c r="N136" t="e">
        <f t="shared" si="143"/>
        <v>#VALUE!</v>
      </c>
      <c r="O136" t="s">
        <v>30</v>
      </c>
      <c r="P136" t="e">
        <f t="shared" si="144"/>
        <v>#VALUE!</v>
      </c>
      <c r="Q136" t="s">
        <v>30</v>
      </c>
      <c r="R136" t="e">
        <f t="shared" si="145"/>
        <v>#VALUE!</v>
      </c>
      <c r="S136" t="s">
        <v>30</v>
      </c>
      <c r="T136" t="e">
        <f t="shared" si="146"/>
        <v>#VALUE!</v>
      </c>
      <c r="U136" t="s">
        <v>30</v>
      </c>
      <c r="V136" t="e">
        <f t="shared" si="147"/>
        <v>#VALUE!</v>
      </c>
      <c r="W136" t="s">
        <v>30</v>
      </c>
      <c r="X136" t="e">
        <f t="shared" si="148"/>
        <v>#VALUE!</v>
      </c>
      <c r="Y136" t="s">
        <v>30</v>
      </c>
      <c r="Z136" t="e">
        <f t="shared" si="149"/>
        <v>#VALUE!</v>
      </c>
      <c r="AA136" t="s">
        <v>30</v>
      </c>
      <c r="AB136" t="e">
        <f t="shared" si="150"/>
        <v>#VALUE!</v>
      </c>
      <c r="AC136" t="s">
        <v>30</v>
      </c>
      <c r="AD136" t="e">
        <f t="shared" si="151"/>
        <v>#VALUE!</v>
      </c>
      <c r="AE136" t="s">
        <v>30</v>
      </c>
      <c r="AF136" t="e">
        <f t="shared" si="152"/>
        <v>#VALUE!</v>
      </c>
      <c r="AG136" t="s">
        <v>30</v>
      </c>
      <c r="AH136" t="e">
        <f t="shared" si="153"/>
        <v>#VALUE!</v>
      </c>
      <c r="AI136" t="s">
        <v>30</v>
      </c>
      <c r="AJ136" t="e">
        <f t="shared" si="154"/>
        <v>#VALUE!</v>
      </c>
      <c r="AK136" t="s">
        <v>30</v>
      </c>
      <c r="AL136" t="e">
        <f t="shared" si="155"/>
        <v>#VALUE!</v>
      </c>
      <c r="AM136" t="s">
        <v>30</v>
      </c>
      <c r="AN136" t="e">
        <f t="shared" si="156"/>
        <v>#VALUE!</v>
      </c>
      <c r="AO136" t="s">
        <v>30</v>
      </c>
      <c r="AP136" t="e">
        <f t="shared" si="157"/>
        <v>#VALUE!</v>
      </c>
      <c r="AQ136" t="s">
        <v>30</v>
      </c>
      <c r="AR136" t="e">
        <f t="shared" si="158"/>
        <v>#VALUE!</v>
      </c>
      <c r="AS136" t="s">
        <v>30</v>
      </c>
      <c r="AT136" t="e">
        <f t="shared" si="159"/>
        <v>#VALUE!</v>
      </c>
      <c r="AU136" t="s">
        <v>30</v>
      </c>
      <c r="AV136" t="e">
        <f t="shared" si="160"/>
        <v>#VALUE!</v>
      </c>
      <c r="AW136" t="s">
        <v>30</v>
      </c>
      <c r="AX136" t="e">
        <f t="shared" si="161"/>
        <v>#VALUE!</v>
      </c>
      <c r="AY136" t="s">
        <v>30</v>
      </c>
      <c r="AZ136" t="e">
        <f t="shared" si="162"/>
        <v>#VALUE!</v>
      </c>
      <c r="BA136" t="s">
        <v>30</v>
      </c>
      <c r="BB136" t="e">
        <f t="shared" si="163"/>
        <v>#VALUE!</v>
      </c>
      <c r="BC136" t="s">
        <v>30</v>
      </c>
      <c r="BD136" t="e">
        <f t="shared" si="164"/>
        <v>#VALUE!</v>
      </c>
      <c r="BE136" t="s">
        <v>30</v>
      </c>
      <c r="BF136" t="e">
        <f t="shared" si="165"/>
        <v>#VALUE!</v>
      </c>
      <c r="BG136" t="s">
        <v>30</v>
      </c>
      <c r="BH136" t="e">
        <f t="shared" si="166"/>
        <v>#VALUE!</v>
      </c>
      <c r="BI136" t="s">
        <v>30</v>
      </c>
      <c r="BJ136" t="e">
        <f t="shared" si="167"/>
        <v>#VALUE!</v>
      </c>
      <c r="BK136">
        <v>16</v>
      </c>
      <c r="BL136">
        <f t="shared" si="168"/>
        <v>10652.5291432699</v>
      </c>
      <c r="BM136" t="s">
        <v>30</v>
      </c>
      <c r="BN136" t="e">
        <f t="shared" si="169"/>
        <v>#VALUE!</v>
      </c>
      <c r="BO136" t="s">
        <v>30</v>
      </c>
      <c r="BP136" t="e">
        <f t="shared" si="170"/>
        <v>#VALUE!</v>
      </c>
      <c r="BQ136" t="s">
        <v>30</v>
      </c>
      <c r="BR136" t="e">
        <f t="shared" si="171"/>
        <v>#VALUE!</v>
      </c>
      <c r="BS136" t="s">
        <v>30</v>
      </c>
      <c r="BT136" t="e">
        <f t="shared" si="172"/>
        <v>#VALUE!</v>
      </c>
      <c r="BU136" t="s">
        <v>30</v>
      </c>
      <c r="BV136" t="e">
        <f t="shared" si="173"/>
        <v>#VALUE!</v>
      </c>
      <c r="BW136" t="s">
        <v>30</v>
      </c>
      <c r="BX136" t="e">
        <f t="shared" si="174"/>
        <v>#VALUE!</v>
      </c>
    </row>
    <row r="137" spans="2:76">
      <c r="B137" s="12" t="s">
        <v>176</v>
      </c>
      <c r="C137" s="29" t="s">
        <v>165</v>
      </c>
      <c r="D137" s="30">
        <v>28.8419987478081</v>
      </c>
      <c r="E137" s="110">
        <v>15.0516807409089</v>
      </c>
      <c r="F137" s="20">
        <v>2932.8966486499</v>
      </c>
      <c r="G137" t="s">
        <v>30</v>
      </c>
      <c r="H137" t="e">
        <f t="shared" si="141"/>
        <v>#VALUE!</v>
      </c>
      <c r="I137" t="s">
        <v>30</v>
      </c>
      <c r="J137" t="e">
        <f t="shared" si="140"/>
        <v>#VALUE!</v>
      </c>
      <c r="K137" t="s">
        <v>30</v>
      </c>
      <c r="L137" t="e">
        <f t="shared" si="142"/>
        <v>#VALUE!</v>
      </c>
      <c r="M137" t="s">
        <v>30</v>
      </c>
      <c r="N137" t="e">
        <f t="shared" si="143"/>
        <v>#VALUE!</v>
      </c>
      <c r="O137" t="s">
        <v>30</v>
      </c>
      <c r="P137" t="e">
        <f t="shared" si="144"/>
        <v>#VALUE!</v>
      </c>
      <c r="Q137" t="s">
        <v>30</v>
      </c>
      <c r="R137" t="e">
        <f t="shared" si="145"/>
        <v>#VALUE!</v>
      </c>
      <c r="S137" t="s">
        <v>30</v>
      </c>
      <c r="T137" t="e">
        <f t="shared" si="146"/>
        <v>#VALUE!</v>
      </c>
      <c r="U137" t="s">
        <v>30</v>
      </c>
      <c r="V137" t="e">
        <f t="shared" si="147"/>
        <v>#VALUE!</v>
      </c>
      <c r="W137" t="s">
        <v>30</v>
      </c>
      <c r="X137" t="e">
        <f t="shared" si="148"/>
        <v>#VALUE!</v>
      </c>
      <c r="Y137">
        <v>8</v>
      </c>
      <c r="Z137">
        <f t="shared" si="149"/>
        <v>23463.1731891992</v>
      </c>
      <c r="AA137" t="s">
        <v>30</v>
      </c>
      <c r="AB137" t="e">
        <f t="shared" si="150"/>
        <v>#VALUE!</v>
      </c>
      <c r="AC137" t="s">
        <v>30</v>
      </c>
      <c r="AD137" t="e">
        <f t="shared" si="151"/>
        <v>#VALUE!</v>
      </c>
      <c r="AE137" t="s">
        <v>30</v>
      </c>
      <c r="AF137" t="e">
        <f t="shared" si="152"/>
        <v>#VALUE!</v>
      </c>
      <c r="AG137" t="s">
        <v>30</v>
      </c>
      <c r="AH137" t="e">
        <f t="shared" si="153"/>
        <v>#VALUE!</v>
      </c>
      <c r="AI137" t="s">
        <v>30</v>
      </c>
      <c r="AJ137" t="e">
        <f t="shared" si="154"/>
        <v>#VALUE!</v>
      </c>
      <c r="AK137" t="s">
        <v>30</v>
      </c>
      <c r="AL137" t="e">
        <f t="shared" si="155"/>
        <v>#VALUE!</v>
      </c>
      <c r="AM137" t="s">
        <v>30</v>
      </c>
      <c r="AN137" t="e">
        <f t="shared" si="156"/>
        <v>#VALUE!</v>
      </c>
      <c r="AO137" t="s">
        <v>30</v>
      </c>
      <c r="AP137" t="e">
        <f t="shared" si="157"/>
        <v>#VALUE!</v>
      </c>
      <c r="AQ137" t="s">
        <v>30</v>
      </c>
      <c r="AR137" t="e">
        <f t="shared" si="158"/>
        <v>#VALUE!</v>
      </c>
      <c r="AS137" t="s">
        <v>30</v>
      </c>
      <c r="AT137" t="e">
        <f t="shared" si="159"/>
        <v>#VALUE!</v>
      </c>
      <c r="AU137" t="s">
        <v>30</v>
      </c>
      <c r="AV137" t="e">
        <f t="shared" si="160"/>
        <v>#VALUE!</v>
      </c>
      <c r="AW137" t="s">
        <v>30</v>
      </c>
      <c r="AX137" t="e">
        <f t="shared" si="161"/>
        <v>#VALUE!</v>
      </c>
      <c r="AY137" t="s">
        <v>30</v>
      </c>
      <c r="AZ137" t="e">
        <f t="shared" si="162"/>
        <v>#VALUE!</v>
      </c>
      <c r="BA137" t="s">
        <v>30</v>
      </c>
      <c r="BB137" t="e">
        <f t="shared" si="163"/>
        <v>#VALUE!</v>
      </c>
      <c r="BC137" t="s">
        <v>30</v>
      </c>
      <c r="BD137" t="e">
        <f t="shared" si="164"/>
        <v>#VALUE!</v>
      </c>
      <c r="BE137" t="s">
        <v>30</v>
      </c>
      <c r="BF137" t="e">
        <f t="shared" si="165"/>
        <v>#VALUE!</v>
      </c>
      <c r="BG137" t="s">
        <v>30</v>
      </c>
      <c r="BH137" t="e">
        <f t="shared" si="166"/>
        <v>#VALUE!</v>
      </c>
      <c r="BI137" t="s">
        <v>30</v>
      </c>
      <c r="BJ137" t="e">
        <f t="shared" si="167"/>
        <v>#VALUE!</v>
      </c>
      <c r="BK137" t="s">
        <v>30</v>
      </c>
      <c r="BL137" t="e">
        <f t="shared" si="168"/>
        <v>#VALUE!</v>
      </c>
      <c r="BM137" t="s">
        <v>30</v>
      </c>
      <c r="BN137" t="e">
        <f t="shared" si="169"/>
        <v>#VALUE!</v>
      </c>
      <c r="BO137" t="s">
        <v>30</v>
      </c>
      <c r="BP137" t="e">
        <f t="shared" si="170"/>
        <v>#VALUE!</v>
      </c>
      <c r="BQ137" t="s">
        <v>30</v>
      </c>
      <c r="BR137" t="e">
        <f t="shared" si="171"/>
        <v>#VALUE!</v>
      </c>
      <c r="BS137" t="s">
        <v>30</v>
      </c>
      <c r="BT137" t="e">
        <f t="shared" si="172"/>
        <v>#VALUE!</v>
      </c>
      <c r="BU137" t="s">
        <v>30</v>
      </c>
      <c r="BV137" t="e">
        <f t="shared" si="173"/>
        <v>#VALUE!</v>
      </c>
      <c r="BW137" t="s">
        <v>30</v>
      </c>
      <c r="BX137" t="e">
        <f t="shared" si="174"/>
        <v>#VALUE!</v>
      </c>
    </row>
    <row r="138" spans="2:76">
      <c r="B138" s="12" t="s">
        <v>177</v>
      </c>
      <c r="C138" s="29" t="s">
        <v>165</v>
      </c>
      <c r="D138" s="30">
        <v>17.2207498424469</v>
      </c>
      <c r="E138" s="110">
        <v>28.8419987478081</v>
      </c>
      <c r="F138" s="20">
        <v>904.977215553324</v>
      </c>
      <c r="G138" t="s">
        <v>30</v>
      </c>
      <c r="H138" t="e">
        <f t="shared" si="141"/>
        <v>#VALUE!</v>
      </c>
      <c r="I138" t="s">
        <v>30</v>
      </c>
      <c r="J138" t="e">
        <f t="shared" si="140"/>
        <v>#VALUE!</v>
      </c>
      <c r="K138" t="s">
        <v>30</v>
      </c>
      <c r="L138" t="e">
        <f t="shared" si="142"/>
        <v>#VALUE!</v>
      </c>
      <c r="M138" t="s">
        <v>30</v>
      </c>
      <c r="N138" t="e">
        <f t="shared" si="143"/>
        <v>#VALUE!</v>
      </c>
      <c r="O138" t="s">
        <v>30</v>
      </c>
      <c r="P138" t="e">
        <f t="shared" si="144"/>
        <v>#VALUE!</v>
      </c>
      <c r="Q138" t="s">
        <v>30</v>
      </c>
      <c r="R138" t="e">
        <f t="shared" si="145"/>
        <v>#VALUE!</v>
      </c>
      <c r="S138" t="s">
        <v>30</v>
      </c>
      <c r="T138" t="e">
        <f t="shared" si="146"/>
        <v>#VALUE!</v>
      </c>
      <c r="U138" t="s">
        <v>30</v>
      </c>
      <c r="V138" t="e">
        <f t="shared" si="147"/>
        <v>#VALUE!</v>
      </c>
      <c r="W138" t="s">
        <v>30</v>
      </c>
      <c r="X138" t="e">
        <f t="shared" si="148"/>
        <v>#VALUE!</v>
      </c>
      <c r="Y138" t="s">
        <v>30</v>
      </c>
      <c r="Z138" t="e">
        <f t="shared" si="149"/>
        <v>#VALUE!</v>
      </c>
      <c r="AA138" t="s">
        <v>30</v>
      </c>
      <c r="AB138" t="e">
        <f t="shared" si="150"/>
        <v>#VALUE!</v>
      </c>
      <c r="AC138" t="s">
        <v>30</v>
      </c>
      <c r="AD138" t="e">
        <f t="shared" si="151"/>
        <v>#VALUE!</v>
      </c>
      <c r="AE138" t="s">
        <v>30</v>
      </c>
      <c r="AF138" t="e">
        <f t="shared" si="152"/>
        <v>#VALUE!</v>
      </c>
      <c r="AG138" t="s">
        <v>30</v>
      </c>
      <c r="AH138" t="e">
        <f t="shared" si="153"/>
        <v>#VALUE!</v>
      </c>
      <c r="AI138" t="s">
        <v>30</v>
      </c>
      <c r="AJ138" t="e">
        <f t="shared" si="154"/>
        <v>#VALUE!</v>
      </c>
      <c r="AK138" t="s">
        <v>30</v>
      </c>
      <c r="AL138" t="e">
        <f t="shared" si="155"/>
        <v>#VALUE!</v>
      </c>
      <c r="AM138" t="s">
        <v>30</v>
      </c>
      <c r="AN138" t="e">
        <f t="shared" si="156"/>
        <v>#VALUE!</v>
      </c>
      <c r="AO138" t="s">
        <v>30</v>
      </c>
      <c r="AP138" t="e">
        <f t="shared" si="157"/>
        <v>#VALUE!</v>
      </c>
      <c r="AQ138">
        <v>4</v>
      </c>
      <c r="AR138">
        <f t="shared" si="158"/>
        <v>3619.9088622133</v>
      </c>
      <c r="AS138" t="s">
        <v>30</v>
      </c>
      <c r="AT138" t="e">
        <f t="shared" si="159"/>
        <v>#VALUE!</v>
      </c>
      <c r="AU138" t="s">
        <v>30</v>
      </c>
      <c r="AV138" t="e">
        <f t="shared" si="160"/>
        <v>#VALUE!</v>
      </c>
      <c r="AW138" t="s">
        <v>30</v>
      </c>
      <c r="AX138" t="e">
        <f t="shared" si="161"/>
        <v>#VALUE!</v>
      </c>
      <c r="AY138" t="s">
        <v>30</v>
      </c>
      <c r="AZ138" t="e">
        <f t="shared" si="162"/>
        <v>#VALUE!</v>
      </c>
      <c r="BA138" t="s">
        <v>30</v>
      </c>
      <c r="BB138" t="e">
        <f t="shared" si="163"/>
        <v>#VALUE!</v>
      </c>
      <c r="BC138" t="s">
        <v>30</v>
      </c>
      <c r="BD138" t="e">
        <f t="shared" si="164"/>
        <v>#VALUE!</v>
      </c>
      <c r="BE138" t="s">
        <v>30</v>
      </c>
      <c r="BF138" t="e">
        <f t="shared" si="165"/>
        <v>#VALUE!</v>
      </c>
      <c r="BG138" t="s">
        <v>30</v>
      </c>
      <c r="BH138" t="e">
        <f t="shared" si="166"/>
        <v>#VALUE!</v>
      </c>
      <c r="BI138" t="s">
        <v>30</v>
      </c>
      <c r="BJ138" t="e">
        <f t="shared" si="167"/>
        <v>#VALUE!</v>
      </c>
      <c r="BK138" t="s">
        <v>30</v>
      </c>
      <c r="BL138" t="e">
        <f t="shared" si="168"/>
        <v>#VALUE!</v>
      </c>
      <c r="BM138" t="s">
        <v>30</v>
      </c>
      <c r="BN138" t="e">
        <f t="shared" si="169"/>
        <v>#VALUE!</v>
      </c>
      <c r="BO138" t="s">
        <v>30</v>
      </c>
      <c r="BP138" t="e">
        <f t="shared" si="170"/>
        <v>#VALUE!</v>
      </c>
      <c r="BQ138" t="s">
        <v>30</v>
      </c>
      <c r="BR138" t="e">
        <f t="shared" si="171"/>
        <v>#VALUE!</v>
      </c>
      <c r="BS138" t="s">
        <v>30</v>
      </c>
      <c r="BT138" t="e">
        <f t="shared" si="172"/>
        <v>#VALUE!</v>
      </c>
      <c r="BU138" t="s">
        <v>30</v>
      </c>
      <c r="BV138" t="e">
        <f t="shared" si="173"/>
        <v>#VALUE!</v>
      </c>
      <c r="BW138" t="s">
        <v>30</v>
      </c>
      <c r="BX138" t="e">
        <f t="shared" si="174"/>
        <v>#VALUE!</v>
      </c>
    </row>
    <row r="139" spans="2:76">
      <c r="B139" s="12" t="s">
        <v>178</v>
      </c>
      <c r="C139" s="29" t="s">
        <v>165</v>
      </c>
      <c r="D139" s="30">
        <v>17.7027612096616</v>
      </c>
      <c r="E139" s="110">
        <v>17.2207498424469</v>
      </c>
      <c r="F139" s="20">
        <v>963.767903012471</v>
      </c>
      <c r="G139" t="s">
        <v>30</v>
      </c>
      <c r="H139" t="e">
        <f t="shared" si="141"/>
        <v>#VALUE!</v>
      </c>
      <c r="I139" t="s">
        <v>30</v>
      </c>
      <c r="J139" t="e">
        <f t="shared" si="140"/>
        <v>#VALUE!</v>
      </c>
      <c r="K139" t="s">
        <v>30</v>
      </c>
      <c r="L139" t="e">
        <f t="shared" si="142"/>
        <v>#VALUE!</v>
      </c>
      <c r="M139" t="s">
        <v>30</v>
      </c>
      <c r="N139" t="e">
        <f t="shared" si="143"/>
        <v>#VALUE!</v>
      </c>
      <c r="O139" t="s">
        <v>30</v>
      </c>
      <c r="P139" t="e">
        <f t="shared" si="144"/>
        <v>#VALUE!</v>
      </c>
      <c r="Q139" t="s">
        <v>30</v>
      </c>
      <c r="R139" t="e">
        <f t="shared" si="145"/>
        <v>#VALUE!</v>
      </c>
      <c r="S139" t="s">
        <v>30</v>
      </c>
      <c r="T139" t="e">
        <f t="shared" si="146"/>
        <v>#VALUE!</v>
      </c>
      <c r="U139" t="s">
        <v>30</v>
      </c>
      <c r="V139" t="e">
        <f t="shared" si="147"/>
        <v>#VALUE!</v>
      </c>
      <c r="W139" t="s">
        <v>30</v>
      </c>
      <c r="X139" t="e">
        <f t="shared" si="148"/>
        <v>#VALUE!</v>
      </c>
      <c r="Y139" t="s">
        <v>30</v>
      </c>
      <c r="Z139" t="e">
        <f t="shared" si="149"/>
        <v>#VALUE!</v>
      </c>
      <c r="AA139" t="s">
        <v>30</v>
      </c>
      <c r="AB139" t="e">
        <f t="shared" si="150"/>
        <v>#VALUE!</v>
      </c>
      <c r="AC139" t="s">
        <v>30</v>
      </c>
      <c r="AD139" t="e">
        <f t="shared" si="151"/>
        <v>#VALUE!</v>
      </c>
      <c r="AE139" t="s">
        <v>30</v>
      </c>
      <c r="AF139" t="e">
        <f t="shared" si="152"/>
        <v>#VALUE!</v>
      </c>
      <c r="AG139" t="s">
        <v>30</v>
      </c>
      <c r="AH139" t="e">
        <f t="shared" si="153"/>
        <v>#VALUE!</v>
      </c>
      <c r="AI139" t="s">
        <v>30</v>
      </c>
      <c r="AJ139" t="e">
        <f t="shared" si="154"/>
        <v>#VALUE!</v>
      </c>
      <c r="AK139" t="s">
        <v>30</v>
      </c>
      <c r="AL139" t="e">
        <f t="shared" si="155"/>
        <v>#VALUE!</v>
      </c>
      <c r="AM139" t="s">
        <v>30</v>
      </c>
      <c r="AN139" t="e">
        <f t="shared" si="156"/>
        <v>#VALUE!</v>
      </c>
      <c r="AO139">
        <v>8</v>
      </c>
      <c r="AP139">
        <f t="shared" si="157"/>
        <v>7710.14322409977</v>
      </c>
      <c r="AQ139" t="s">
        <v>30</v>
      </c>
      <c r="AR139" t="e">
        <f t="shared" si="158"/>
        <v>#VALUE!</v>
      </c>
      <c r="AS139" t="s">
        <v>30</v>
      </c>
      <c r="AT139" t="e">
        <f t="shared" si="159"/>
        <v>#VALUE!</v>
      </c>
      <c r="AU139" t="s">
        <v>30</v>
      </c>
      <c r="AV139" t="e">
        <f t="shared" si="160"/>
        <v>#VALUE!</v>
      </c>
      <c r="AW139" t="s">
        <v>30</v>
      </c>
      <c r="AX139" t="e">
        <f t="shared" si="161"/>
        <v>#VALUE!</v>
      </c>
      <c r="AY139" t="s">
        <v>30</v>
      </c>
      <c r="AZ139" t="e">
        <f t="shared" si="162"/>
        <v>#VALUE!</v>
      </c>
      <c r="BA139" t="s">
        <v>30</v>
      </c>
      <c r="BB139" t="e">
        <f t="shared" si="163"/>
        <v>#VALUE!</v>
      </c>
      <c r="BC139" t="s">
        <v>30</v>
      </c>
      <c r="BD139" t="e">
        <f t="shared" si="164"/>
        <v>#VALUE!</v>
      </c>
      <c r="BE139" t="s">
        <v>30</v>
      </c>
      <c r="BF139" t="e">
        <f t="shared" si="165"/>
        <v>#VALUE!</v>
      </c>
      <c r="BG139" t="s">
        <v>30</v>
      </c>
      <c r="BH139" t="e">
        <f t="shared" si="166"/>
        <v>#VALUE!</v>
      </c>
      <c r="BI139" t="s">
        <v>30</v>
      </c>
      <c r="BJ139" t="e">
        <f t="shared" si="167"/>
        <v>#VALUE!</v>
      </c>
      <c r="BK139" t="s">
        <v>30</v>
      </c>
      <c r="BL139" t="e">
        <f t="shared" si="168"/>
        <v>#VALUE!</v>
      </c>
      <c r="BM139" t="s">
        <v>30</v>
      </c>
      <c r="BN139" t="e">
        <f t="shared" si="169"/>
        <v>#VALUE!</v>
      </c>
      <c r="BO139" t="s">
        <v>30</v>
      </c>
      <c r="BP139" t="e">
        <f t="shared" si="170"/>
        <v>#VALUE!</v>
      </c>
      <c r="BQ139" t="s">
        <v>30</v>
      </c>
      <c r="BR139" t="e">
        <f t="shared" si="171"/>
        <v>#VALUE!</v>
      </c>
      <c r="BS139" t="s">
        <v>30</v>
      </c>
      <c r="BT139" t="e">
        <f t="shared" si="172"/>
        <v>#VALUE!</v>
      </c>
      <c r="BU139" t="s">
        <v>30</v>
      </c>
      <c r="BV139" t="e">
        <f t="shared" si="173"/>
        <v>#VALUE!</v>
      </c>
      <c r="BW139" t="s">
        <v>30</v>
      </c>
      <c r="BX139" t="e">
        <f t="shared" si="174"/>
        <v>#VALUE!</v>
      </c>
    </row>
    <row r="140" spans="2:76">
      <c r="B140" s="12" t="s">
        <v>179</v>
      </c>
      <c r="C140" s="29" t="s">
        <v>165</v>
      </c>
      <c r="D140" s="30">
        <v>16.6971844381673</v>
      </c>
      <c r="E140" s="110">
        <v>17.7027612096616</v>
      </c>
      <c r="F140" s="20">
        <v>843.462056172445</v>
      </c>
      <c r="G140" t="s">
        <v>30</v>
      </c>
      <c r="H140" t="e">
        <f t="shared" si="141"/>
        <v>#VALUE!</v>
      </c>
      <c r="I140" t="s">
        <v>30</v>
      </c>
      <c r="J140" t="e">
        <f t="shared" si="140"/>
        <v>#VALUE!</v>
      </c>
      <c r="K140" t="s">
        <v>30</v>
      </c>
      <c r="L140" t="e">
        <f t="shared" si="142"/>
        <v>#VALUE!</v>
      </c>
      <c r="M140" t="s">
        <v>30</v>
      </c>
      <c r="N140" t="e">
        <f t="shared" si="143"/>
        <v>#VALUE!</v>
      </c>
      <c r="O140" t="s">
        <v>30</v>
      </c>
      <c r="P140" t="e">
        <f t="shared" si="144"/>
        <v>#VALUE!</v>
      </c>
      <c r="Q140" t="s">
        <v>30</v>
      </c>
      <c r="R140" t="e">
        <f t="shared" si="145"/>
        <v>#VALUE!</v>
      </c>
      <c r="S140" t="s">
        <v>30</v>
      </c>
      <c r="T140" t="e">
        <f t="shared" si="146"/>
        <v>#VALUE!</v>
      </c>
      <c r="U140" t="s">
        <v>30</v>
      </c>
      <c r="V140" t="e">
        <f t="shared" si="147"/>
        <v>#VALUE!</v>
      </c>
      <c r="W140" t="s">
        <v>30</v>
      </c>
      <c r="X140" t="e">
        <f t="shared" si="148"/>
        <v>#VALUE!</v>
      </c>
      <c r="Y140" t="s">
        <v>30</v>
      </c>
      <c r="Z140" t="e">
        <f t="shared" si="149"/>
        <v>#VALUE!</v>
      </c>
      <c r="AA140" t="s">
        <v>30</v>
      </c>
      <c r="AB140" t="e">
        <f t="shared" si="150"/>
        <v>#VALUE!</v>
      </c>
      <c r="AC140" t="s">
        <v>30</v>
      </c>
      <c r="AD140" t="e">
        <f t="shared" si="151"/>
        <v>#VALUE!</v>
      </c>
      <c r="AE140" t="s">
        <v>30</v>
      </c>
      <c r="AF140" t="e">
        <f t="shared" si="152"/>
        <v>#VALUE!</v>
      </c>
      <c r="AG140" t="s">
        <v>30</v>
      </c>
      <c r="AH140" t="e">
        <f t="shared" si="153"/>
        <v>#VALUE!</v>
      </c>
      <c r="AI140" t="s">
        <v>30</v>
      </c>
      <c r="AJ140" t="e">
        <f t="shared" si="154"/>
        <v>#VALUE!</v>
      </c>
      <c r="AK140" t="s">
        <v>30</v>
      </c>
      <c r="AL140" t="e">
        <f t="shared" si="155"/>
        <v>#VALUE!</v>
      </c>
      <c r="AM140" t="s">
        <v>30</v>
      </c>
      <c r="AN140" t="e">
        <f t="shared" si="156"/>
        <v>#VALUE!</v>
      </c>
      <c r="AO140" t="s">
        <v>30</v>
      </c>
      <c r="AP140" t="e">
        <f t="shared" si="157"/>
        <v>#VALUE!</v>
      </c>
      <c r="AQ140" t="s">
        <v>30</v>
      </c>
      <c r="AR140" t="e">
        <f t="shared" si="158"/>
        <v>#VALUE!</v>
      </c>
      <c r="AS140" t="s">
        <v>30</v>
      </c>
      <c r="AT140" t="e">
        <f t="shared" si="159"/>
        <v>#VALUE!</v>
      </c>
      <c r="AU140" t="s">
        <v>30</v>
      </c>
      <c r="AV140" t="e">
        <f t="shared" si="160"/>
        <v>#VALUE!</v>
      </c>
      <c r="AW140" t="s">
        <v>30</v>
      </c>
      <c r="AX140" t="e">
        <f t="shared" si="161"/>
        <v>#VALUE!</v>
      </c>
      <c r="AY140" t="s">
        <v>30</v>
      </c>
      <c r="AZ140" t="e">
        <f t="shared" si="162"/>
        <v>#VALUE!</v>
      </c>
      <c r="BA140" t="s">
        <v>30</v>
      </c>
      <c r="BB140" t="e">
        <f t="shared" si="163"/>
        <v>#VALUE!</v>
      </c>
      <c r="BC140" t="s">
        <v>30</v>
      </c>
      <c r="BD140" t="e">
        <f t="shared" si="164"/>
        <v>#VALUE!</v>
      </c>
      <c r="BE140" t="s">
        <v>30</v>
      </c>
      <c r="BF140" t="e">
        <f t="shared" si="165"/>
        <v>#VALUE!</v>
      </c>
      <c r="BG140" t="s">
        <v>30</v>
      </c>
      <c r="BH140" t="e">
        <f t="shared" si="166"/>
        <v>#VALUE!</v>
      </c>
      <c r="BI140" t="s">
        <v>30</v>
      </c>
      <c r="BJ140" t="e">
        <f t="shared" si="167"/>
        <v>#VALUE!</v>
      </c>
      <c r="BK140">
        <v>8</v>
      </c>
      <c r="BL140">
        <f t="shared" si="168"/>
        <v>6747.69644937956</v>
      </c>
      <c r="BM140" t="s">
        <v>30</v>
      </c>
      <c r="BN140" t="e">
        <f t="shared" si="169"/>
        <v>#VALUE!</v>
      </c>
      <c r="BO140" t="s">
        <v>30</v>
      </c>
      <c r="BP140" t="e">
        <f t="shared" si="170"/>
        <v>#VALUE!</v>
      </c>
      <c r="BQ140" t="s">
        <v>30</v>
      </c>
      <c r="BR140" t="e">
        <f t="shared" si="171"/>
        <v>#VALUE!</v>
      </c>
      <c r="BS140" t="s">
        <v>30</v>
      </c>
      <c r="BT140" t="e">
        <f t="shared" si="172"/>
        <v>#VALUE!</v>
      </c>
      <c r="BU140" t="s">
        <v>30</v>
      </c>
      <c r="BV140" t="e">
        <f t="shared" si="173"/>
        <v>#VALUE!</v>
      </c>
      <c r="BW140" t="s">
        <v>30</v>
      </c>
      <c r="BX140" t="e">
        <f t="shared" si="174"/>
        <v>#VALUE!</v>
      </c>
    </row>
    <row r="141" spans="2:76">
      <c r="B141" s="12" t="s">
        <v>180</v>
      </c>
      <c r="C141" s="29" t="s">
        <v>165</v>
      </c>
      <c r="D141" s="30">
        <v>14.3506563482189</v>
      </c>
      <c r="E141" s="110">
        <v>16.6971844381673</v>
      </c>
      <c r="F141" s="20">
        <v>597.181817593135</v>
      </c>
      <c r="G141" t="s">
        <v>30</v>
      </c>
      <c r="H141" t="e">
        <f t="shared" si="141"/>
        <v>#VALUE!</v>
      </c>
      <c r="I141" t="s">
        <v>30</v>
      </c>
      <c r="J141" t="e">
        <f t="shared" si="140"/>
        <v>#VALUE!</v>
      </c>
      <c r="K141" t="s">
        <v>30</v>
      </c>
      <c r="L141" t="e">
        <f t="shared" si="142"/>
        <v>#VALUE!</v>
      </c>
      <c r="M141" t="s">
        <v>30</v>
      </c>
      <c r="N141" t="e">
        <f t="shared" si="143"/>
        <v>#VALUE!</v>
      </c>
      <c r="O141" t="s">
        <v>30</v>
      </c>
      <c r="P141" t="e">
        <f t="shared" si="144"/>
        <v>#VALUE!</v>
      </c>
      <c r="Q141" t="s">
        <v>30</v>
      </c>
      <c r="R141" t="e">
        <f t="shared" si="145"/>
        <v>#VALUE!</v>
      </c>
      <c r="S141" t="s">
        <v>30</v>
      </c>
      <c r="T141" t="e">
        <f t="shared" si="146"/>
        <v>#VALUE!</v>
      </c>
      <c r="U141" t="s">
        <v>30</v>
      </c>
      <c r="V141" t="e">
        <f t="shared" si="147"/>
        <v>#VALUE!</v>
      </c>
      <c r="W141" t="s">
        <v>30</v>
      </c>
      <c r="X141" t="e">
        <f t="shared" si="148"/>
        <v>#VALUE!</v>
      </c>
      <c r="Y141" t="s">
        <v>30</v>
      </c>
      <c r="Z141" t="e">
        <f t="shared" si="149"/>
        <v>#VALUE!</v>
      </c>
      <c r="AA141" t="s">
        <v>30</v>
      </c>
      <c r="AB141" t="e">
        <f t="shared" si="150"/>
        <v>#VALUE!</v>
      </c>
      <c r="AC141" t="s">
        <v>30</v>
      </c>
      <c r="AD141" t="e">
        <f t="shared" si="151"/>
        <v>#VALUE!</v>
      </c>
      <c r="AE141" t="s">
        <v>30</v>
      </c>
      <c r="AF141" t="e">
        <f t="shared" si="152"/>
        <v>#VALUE!</v>
      </c>
      <c r="AG141" t="s">
        <v>30</v>
      </c>
      <c r="AH141" t="e">
        <f t="shared" si="153"/>
        <v>#VALUE!</v>
      </c>
      <c r="AI141" t="s">
        <v>30</v>
      </c>
      <c r="AJ141" t="e">
        <f t="shared" si="154"/>
        <v>#VALUE!</v>
      </c>
      <c r="AK141" t="s">
        <v>30</v>
      </c>
      <c r="AL141" t="e">
        <f t="shared" si="155"/>
        <v>#VALUE!</v>
      </c>
      <c r="AM141" t="s">
        <v>30</v>
      </c>
      <c r="AN141" t="e">
        <f t="shared" si="156"/>
        <v>#VALUE!</v>
      </c>
      <c r="AO141" t="s">
        <v>30</v>
      </c>
      <c r="AP141" t="e">
        <f t="shared" si="157"/>
        <v>#VALUE!</v>
      </c>
      <c r="AQ141">
        <v>2</v>
      </c>
      <c r="AR141">
        <f t="shared" si="158"/>
        <v>1194.36363518627</v>
      </c>
      <c r="AS141" t="s">
        <v>30</v>
      </c>
      <c r="AT141" t="e">
        <f t="shared" si="159"/>
        <v>#VALUE!</v>
      </c>
      <c r="AU141" t="s">
        <v>30</v>
      </c>
      <c r="AV141" t="e">
        <f t="shared" si="160"/>
        <v>#VALUE!</v>
      </c>
      <c r="AW141" t="s">
        <v>30</v>
      </c>
      <c r="AX141" t="e">
        <f t="shared" si="161"/>
        <v>#VALUE!</v>
      </c>
      <c r="AY141" t="s">
        <v>30</v>
      </c>
      <c r="AZ141" t="e">
        <f t="shared" si="162"/>
        <v>#VALUE!</v>
      </c>
      <c r="BA141" t="s">
        <v>30</v>
      </c>
      <c r="BB141" t="e">
        <f t="shared" si="163"/>
        <v>#VALUE!</v>
      </c>
      <c r="BC141" t="s">
        <v>30</v>
      </c>
      <c r="BD141" t="e">
        <f t="shared" si="164"/>
        <v>#VALUE!</v>
      </c>
      <c r="BE141" t="s">
        <v>30</v>
      </c>
      <c r="BF141" t="e">
        <f t="shared" si="165"/>
        <v>#VALUE!</v>
      </c>
      <c r="BG141" t="s">
        <v>30</v>
      </c>
      <c r="BH141" t="e">
        <f t="shared" si="166"/>
        <v>#VALUE!</v>
      </c>
      <c r="BI141" t="s">
        <v>30</v>
      </c>
      <c r="BJ141" t="e">
        <f t="shared" si="167"/>
        <v>#VALUE!</v>
      </c>
      <c r="BK141" t="s">
        <v>30</v>
      </c>
      <c r="BL141" t="e">
        <f t="shared" si="168"/>
        <v>#VALUE!</v>
      </c>
      <c r="BM141" t="s">
        <v>30</v>
      </c>
      <c r="BN141" t="e">
        <f t="shared" si="169"/>
        <v>#VALUE!</v>
      </c>
      <c r="BO141" t="s">
        <v>30</v>
      </c>
      <c r="BP141" t="e">
        <f t="shared" si="170"/>
        <v>#VALUE!</v>
      </c>
      <c r="BQ141" t="s">
        <v>30</v>
      </c>
      <c r="BR141" t="e">
        <f t="shared" si="171"/>
        <v>#VALUE!</v>
      </c>
      <c r="BS141" t="s">
        <v>30</v>
      </c>
      <c r="BT141" t="e">
        <f t="shared" si="172"/>
        <v>#VALUE!</v>
      </c>
      <c r="BU141" t="s">
        <v>30</v>
      </c>
      <c r="BV141" t="e">
        <f t="shared" si="173"/>
        <v>#VALUE!</v>
      </c>
      <c r="BW141" t="s">
        <v>30</v>
      </c>
      <c r="BX141" t="e">
        <f t="shared" si="174"/>
        <v>#VALUE!</v>
      </c>
    </row>
    <row r="142" spans="2:76">
      <c r="B142" s="12" t="s">
        <v>181</v>
      </c>
      <c r="C142" s="29" t="s">
        <v>165</v>
      </c>
      <c r="D142" s="30">
        <v>4.4690916386045</v>
      </c>
      <c r="E142" s="110">
        <v>14.3506563482189</v>
      </c>
      <c r="F142" s="20">
        <v>41.7771554029735</v>
      </c>
      <c r="G142" t="s">
        <v>30</v>
      </c>
      <c r="H142" t="e">
        <f t="shared" si="141"/>
        <v>#VALUE!</v>
      </c>
      <c r="I142" t="s">
        <v>30</v>
      </c>
      <c r="J142" t="e">
        <f t="shared" si="140"/>
        <v>#VALUE!</v>
      </c>
      <c r="K142" t="s">
        <v>30</v>
      </c>
      <c r="L142" t="e">
        <f t="shared" si="142"/>
        <v>#VALUE!</v>
      </c>
      <c r="M142" t="s">
        <v>30</v>
      </c>
      <c r="N142" t="e">
        <f t="shared" si="143"/>
        <v>#VALUE!</v>
      </c>
      <c r="O142" t="s">
        <v>30</v>
      </c>
      <c r="P142" t="e">
        <f t="shared" si="144"/>
        <v>#VALUE!</v>
      </c>
      <c r="Q142" t="s">
        <v>30</v>
      </c>
      <c r="R142" t="e">
        <f t="shared" si="145"/>
        <v>#VALUE!</v>
      </c>
      <c r="S142" t="s">
        <v>30</v>
      </c>
      <c r="T142" t="e">
        <f t="shared" si="146"/>
        <v>#VALUE!</v>
      </c>
      <c r="U142" t="s">
        <v>30</v>
      </c>
      <c r="V142" t="e">
        <f t="shared" si="147"/>
        <v>#VALUE!</v>
      </c>
      <c r="W142" t="s">
        <v>30</v>
      </c>
      <c r="X142" t="e">
        <f t="shared" si="148"/>
        <v>#VALUE!</v>
      </c>
      <c r="Y142" t="s">
        <v>30</v>
      </c>
      <c r="Z142" t="e">
        <f t="shared" si="149"/>
        <v>#VALUE!</v>
      </c>
      <c r="AA142" t="s">
        <v>30</v>
      </c>
      <c r="AB142" t="e">
        <f t="shared" si="150"/>
        <v>#VALUE!</v>
      </c>
      <c r="AC142" t="s">
        <v>30</v>
      </c>
      <c r="AD142" t="e">
        <f t="shared" si="151"/>
        <v>#VALUE!</v>
      </c>
      <c r="AE142" t="s">
        <v>30</v>
      </c>
      <c r="AF142" t="e">
        <f t="shared" si="152"/>
        <v>#VALUE!</v>
      </c>
      <c r="AG142" t="s">
        <v>30</v>
      </c>
      <c r="AH142" t="e">
        <f t="shared" si="153"/>
        <v>#VALUE!</v>
      </c>
      <c r="AI142" t="s">
        <v>30</v>
      </c>
      <c r="AJ142" t="e">
        <f t="shared" si="154"/>
        <v>#VALUE!</v>
      </c>
      <c r="AK142" t="s">
        <v>30</v>
      </c>
      <c r="AL142" t="e">
        <f t="shared" si="155"/>
        <v>#VALUE!</v>
      </c>
      <c r="AM142" t="s">
        <v>30</v>
      </c>
      <c r="AN142" t="e">
        <f t="shared" si="156"/>
        <v>#VALUE!</v>
      </c>
      <c r="AO142" t="s">
        <v>30</v>
      </c>
      <c r="AP142" t="e">
        <f t="shared" si="157"/>
        <v>#VALUE!</v>
      </c>
      <c r="AQ142" t="s">
        <v>30</v>
      </c>
      <c r="AR142" t="e">
        <f t="shared" si="158"/>
        <v>#VALUE!</v>
      </c>
      <c r="AS142" t="s">
        <v>30</v>
      </c>
      <c r="AT142" t="e">
        <f t="shared" si="159"/>
        <v>#VALUE!</v>
      </c>
      <c r="AU142" t="s">
        <v>30</v>
      </c>
      <c r="AV142" t="e">
        <f t="shared" si="160"/>
        <v>#VALUE!</v>
      </c>
      <c r="AW142" t="s">
        <v>30</v>
      </c>
      <c r="AX142" t="e">
        <f t="shared" si="161"/>
        <v>#VALUE!</v>
      </c>
      <c r="AY142" t="s">
        <v>30</v>
      </c>
      <c r="AZ142" t="e">
        <f t="shared" si="162"/>
        <v>#VALUE!</v>
      </c>
      <c r="BA142" t="s">
        <v>30</v>
      </c>
      <c r="BB142" t="e">
        <f t="shared" si="163"/>
        <v>#VALUE!</v>
      </c>
      <c r="BC142" t="s">
        <v>30</v>
      </c>
      <c r="BD142" t="e">
        <f t="shared" si="164"/>
        <v>#VALUE!</v>
      </c>
      <c r="BE142" t="s">
        <v>30</v>
      </c>
      <c r="BF142" t="e">
        <f t="shared" si="165"/>
        <v>#VALUE!</v>
      </c>
      <c r="BG142" t="s">
        <v>30</v>
      </c>
      <c r="BH142" t="e">
        <f t="shared" si="166"/>
        <v>#VALUE!</v>
      </c>
      <c r="BI142" t="s">
        <v>30</v>
      </c>
      <c r="BJ142" t="e">
        <f t="shared" si="167"/>
        <v>#VALUE!</v>
      </c>
      <c r="BK142" t="s">
        <v>30</v>
      </c>
      <c r="BL142" t="e">
        <f t="shared" si="168"/>
        <v>#VALUE!</v>
      </c>
      <c r="BM142" t="s">
        <v>30</v>
      </c>
      <c r="BN142" t="e">
        <f t="shared" si="169"/>
        <v>#VALUE!</v>
      </c>
      <c r="BO142" t="s">
        <v>30</v>
      </c>
      <c r="BP142" t="e">
        <f t="shared" si="170"/>
        <v>#VALUE!</v>
      </c>
      <c r="BQ142">
        <v>16</v>
      </c>
      <c r="BR142">
        <f t="shared" si="171"/>
        <v>668.434486447576</v>
      </c>
      <c r="BS142" t="s">
        <v>30</v>
      </c>
      <c r="BT142" t="e">
        <f t="shared" si="172"/>
        <v>#VALUE!</v>
      </c>
      <c r="BU142" t="s">
        <v>30</v>
      </c>
      <c r="BV142" t="e">
        <f t="shared" si="173"/>
        <v>#VALUE!</v>
      </c>
      <c r="BW142" t="s">
        <v>30</v>
      </c>
      <c r="BX142" t="e">
        <f t="shared" si="174"/>
        <v>#VALUE!</v>
      </c>
    </row>
    <row r="143" spans="2:76">
      <c r="B143" s="12" t="s">
        <v>182</v>
      </c>
      <c r="C143" s="29" t="s">
        <v>165</v>
      </c>
      <c r="D143" s="30">
        <v>37.6854368904622</v>
      </c>
      <c r="E143" s="110">
        <v>4.4690916386045</v>
      </c>
      <c r="F143" s="20">
        <v>5396.53076294746</v>
      </c>
      <c r="G143">
        <v>2</v>
      </c>
      <c r="H143">
        <f t="shared" si="141"/>
        <v>10793.0615258949</v>
      </c>
      <c r="I143" t="s">
        <v>30</v>
      </c>
      <c r="J143" t="e">
        <f t="shared" si="140"/>
        <v>#VALUE!</v>
      </c>
      <c r="K143" t="s">
        <v>30</v>
      </c>
      <c r="L143" t="e">
        <f t="shared" si="142"/>
        <v>#VALUE!</v>
      </c>
      <c r="M143" t="s">
        <v>30</v>
      </c>
      <c r="N143" t="e">
        <f t="shared" si="143"/>
        <v>#VALUE!</v>
      </c>
      <c r="O143" t="s">
        <v>30</v>
      </c>
      <c r="P143" t="e">
        <f t="shared" si="144"/>
        <v>#VALUE!</v>
      </c>
      <c r="Q143" t="s">
        <v>30</v>
      </c>
      <c r="R143" t="e">
        <f t="shared" si="145"/>
        <v>#VALUE!</v>
      </c>
      <c r="S143" t="s">
        <v>30</v>
      </c>
      <c r="T143" t="e">
        <f t="shared" si="146"/>
        <v>#VALUE!</v>
      </c>
      <c r="U143">
        <v>2</v>
      </c>
      <c r="V143">
        <f t="shared" si="147"/>
        <v>10793.0615258949</v>
      </c>
      <c r="W143" t="s">
        <v>30</v>
      </c>
      <c r="X143" t="e">
        <f t="shared" si="148"/>
        <v>#VALUE!</v>
      </c>
      <c r="Y143" t="s">
        <v>30</v>
      </c>
      <c r="Z143" t="e">
        <f t="shared" si="149"/>
        <v>#VALUE!</v>
      </c>
      <c r="AA143" t="s">
        <v>30</v>
      </c>
      <c r="AB143" t="e">
        <f t="shared" si="150"/>
        <v>#VALUE!</v>
      </c>
      <c r="AC143" t="s">
        <v>30</v>
      </c>
      <c r="AD143" t="e">
        <f t="shared" si="151"/>
        <v>#VALUE!</v>
      </c>
      <c r="AE143" t="s">
        <v>30</v>
      </c>
      <c r="AF143" t="e">
        <f t="shared" si="152"/>
        <v>#VALUE!</v>
      </c>
      <c r="AG143" t="s">
        <v>30</v>
      </c>
      <c r="AH143" t="e">
        <f t="shared" si="153"/>
        <v>#VALUE!</v>
      </c>
      <c r="AI143" t="s">
        <v>30</v>
      </c>
      <c r="AJ143" t="e">
        <f t="shared" si="154"/>
        <v>#VALUE!</v>
      </c>
      <c r="AK143" t="s">
        <v>30</v>
      </c>
      <c r="AL143" t="e">
        <f t="shared" si="155"/>
        <v>#VALUE!</v>
      </c>
      <c r="AM143" t="s">
        <v>30</v>
      </c>
      <c r="AN143" t="e">
        <f t="shared" si="156"/>
        <v>#VALUE!</v>
      </c>
      <c r="AO143" t="s">
        <v>30</v>
      </c>
      <c r="AP143" t="e">
        <f t="shared" si="157"/>
        <v>#VALUE!</v>
      </c>
      <c r="AQ143" t="s">
        <v>30</v>
      </c>
      <c r="AR143" t="e">
        <f t="shared" si="158"/>
        <v>#VALUE!</v>
      </c>
      <c r="AS143" t="s">
        <v>30</v>
      </c>
      <c r="AT143" t="e">
        <f t="shared" si="159"/>
        <v>#VALUE!</v>
      </c>
      <c r="AU143" t="s">
        <v>30</v>
      </c>
      <c r="AV143" t="e">
        <f t="shared" si="160"/>
        <v>#VALUE!</v>
      </c>
      <c r="AW143" t="s">
        <v>30</v>
      </c>
      <c r="AX143" t="e">
        <f t="shared" si="161"/>
        <v>#VALUE!</v>
      </c>
      <c r="AY143" t="s">
        <v>30</v>
      </c>
      <c r="AZ143" t="e">
        <f t="shared" si="162"/>
        <v>#VALUE!</v>
      </c>
      <c r="BA143" t="s">
        <v>30</v>
      </c>
      <c r="BB143" t="e">
        <f t="shared" si="163"/>
        <v>#VALUE!</v>
      </c>
      <c r="BC143">
        <v>46</v>
      </c>
      <c r="BD143">
        <f t="shared" si="164"/>
        <v>248240.415095583</v>
      </c>
      <c r="BE143" t="s">
        <v>30</v>
      </c>
      <c r="BF143" t="e">
        <f t="shared" si="165"/>
        <v>#VALUE!</v>
      </c>
      <c r="BG143" t="s">
        <v>30</v>
      </c>
      <c r="BH143" t="e">
        <f t="shared" si="166"/>
        <v>#VALUE!</v>
      </c>
      <c r="BI143" t="s">
        <v>30</v>
      </c>
      <c r="BJ143" t="e">
        <f t="shared" si="167"/>
        <v>#VALUE!</v>
      </c>
      <c r="BK143">
        <v>4</v>
      </c>
      <c r="BL143">
        <f t="shared" si="168"/>
        <v>21586.1230517898</v>
      </c>
      <c r="BM143">
        <v>2</v>
      </c>
      <c r="BN143">
        <f t="shared" si="169"/>
        <v>10793.0615258949</v>
      </c>
      <c r="BO143" t="s">
        <v>30</v>
      </c>
      <c r="BP143" t="e">
        <f t="shared" si="170"/>
        <v>#VALUE!</v>
      </c>
      <c r="BQ143" t="s">
        <v>30</v>
      </c>
      <c r="BR143" t="e">
        <f t="shared" si="171"/>
        <v>#VALUE!</v>
      </c>
      <c r="BS143" t="s">
        <v>30</v>
      </c>
      <c r="BT143" t="e">
        <f t="shared" si="172"/>
        <v>#VALUE!</v>
      </c>
      <c r="BU143" t="s">
        <v>30</v>
      </c>
      <c r="BV143" t="e">
        <f t="shared" si="173"/>
        <v>#VALUE!</v>
      </c>
      <c r="BW143" t="s">
        <v>30</v>
      </c>
      <c r="BX143" t="e">
        <f t="shared" si="174"/>
        <v>#VALUE!</v>
      </c>
    </row>
    <row r="144" spans="2:76">
      <c r="B144" s="12" t="s">
        <v>183</v>
      </c>
      <c r="C144" s="29" t="s">
        <v>165</v>
      </c>
      <c r="D144" s="30">
        <v>90.8824727298542</v>
      </c>
      <c r="E144" s="110">
        <v>37.6854368904622</v>
      </c>
      <c r="F144" s="20">
        <v>40158.1465547921</v>
      </c>
      <c r="G144" t="s">
        <v>30</v>
      </c>
      <c r="H144" t="e">
        <f t="shared" si="141"/>
        <v>#VALUE!</v>
      </c>
      <c r="I144" t="s">
        <v>30</v>
      </c>
      <c r="J144" t="e">
        <f t="shared" si="140"/>
        <v>#VALUE!</v>
      </c>
      <c r="K144" t="s">
        <v>30</v>
      </c>
      <c r="L144" t="e">
        <f t="shared" si="142"/>
        <v>#VALUE!</v>
      </c>
      <c r="M144" t="s">
        <v>30</v>
      </c>
      <c r="N144" t="e">
        <f t="shared" si="143"/>
        <v>#VALUE!</v>
      </c>
      <c r="O144">
        <v>2</v>
      </c>
      <c r="P144">
        <f t="shared" si="144"/>
        <v>80316.2931095842</v>
      </c>
      <c r="Q144">
        <v>2</v>
      </c>
      <c r="R144">
        <f t="shared" si="145"/>
        <v>80316.2931095842</v>
      </c>
      <c r="S144" t="s">
        <v>30</v>
      </c>
      <c r="T144" t="e">
        <f t="shared" si="146"/>
        <v>#VALUE!</v>
      </c>
      <c r="U144" t="s">
        <v>30</v>
      </c>
      <c r="V144" t="e">
        <f t="shared" si="147"/>
        <v>#VALUE!</v>
      </c>
      <c r="W144" t="s">
        <v>30</v>
      </c>
      <c r="X144" t="e">
        <f t="shared" si="148"/>
        <v>#VALUE!</v>
      </c>
      <c r="Y144" t="s">
        <v>30</v>
      </c>
      <c r="Z144" t="e">
        <f t="shared" si="149"/>
        <v>#VALUE!</v>
      </c>
      <c r="AA144">
        <v>4</v>
      </c>
      <c r="AB144">
        <f t="shared" si="150"/>
        <v>160632.586219168</v>
      </c>
      <c r="AC144">
        <v>6</v>
      </c>
      <c r="AD144">
        <f t="shared" si="151"/>
        <v>240948.879328753</v>
      </c>
      <c r="AE144">
        <v>6</v>
      </c>
      <c r="AF144">
        <f t="shared" si="152"/>
        <v>240948.879328753</v>
      </c>
      <c r="AG144" t="s">
        <v>30</v>
      </c>
      <c r="AH144" t="e">
        <f t="shared" si="153"/>
        <v>#VALUE!</v>
      </c>
      <c r="AI144" t="s">
        <v>30</v>
      </c>
      <c r="AJ144" t="e">
        <f t="shared" si="154"/>
        <v>#VALUE!</v>
      </c>
      <c r="AK144" t="s">
        <v>30</v>
      </c>
      <c r="AL144" t="e">
        <f t="shared" si="155"/>
        <v>#VALUE!</v>
      </c>
      <c r="AM144" t="s">
        <v>30</v>
      </c>
      <c r="AN144" t="e">
        <f t="shared" si="156"/>
        <v>#VALUE!</v>
      </c>
      <c r="AO144">
        <v>26</v>
      </c>
      <c r="AP144">
        <f t="shared" si="157"/>
        <v>1044111.81042459</v>
      </c>
      <c r="AQ144">
        <v>42</v>
      </c>
      <c r="AR144">
        <f t="shared" si="158"/>
        <v>1686642.15530127</v>
      </c>
      <c r="AS144">
        <v>6</v>
      </c>
      <c r="AT144">
        <f t="shared" si="159"/>
        <v>240948.879328753</v>
      </c>
      <c r="AU144" t="s">
        <v>30</v>
      </c>
      <c r="AV144" t="e">
        <f t="shared" si="160"/>
        <v>#VALUE!</v>
      </c>
      <c r="AW144">
        <v>6</v>
      </c>
      <c r="AX144">
        <f t="shared" si="161"/>
        <v>240948.879328753</v>
      </c>
      <c r="AY144">
        <v>18</v>
      </c>
      <c r="AZ144">
        <f t="shared" si="162"/>
        <v>722846.637986258</v>
      </c>
      <c r="BA144">
        <v>40</v>
      </c>
      <c r="BB144">
        <f t="shared" si="163"/>
        <v>1606325.86219168</v>
      </c>
      <c r="BC144">
        <v>18</v>
      </c>
      <c r="BD144">
        <f t="shared" si="164"/>
        <v>722846.637986258</v>
      </c>
      <c r="BE144">
        <v>4</v>
      </c>
      <c r="BF144">
        <f t="shared" si="165"/>
        <v>160632.586219168</v>
      </c>
      <c r="BG144" t="s">
        <v>30</v>
      </c>
      <c r="BH144" t="e">
        <f t="shared" si="166"/>
        <v>#VALUE!</v>
      </c>
      <c r="BI144" t="s">
        <v>30</v>
      </c>
      <c r="BJ144" t="e">
        <f t="shared" si="167"/>
        <v>#VALUE!</v>
      </c>
      <c r="BK144" t="s">
        <v>30</v>
      </c>
      <c r="BL144" t="e">
        <f t="shared" si="168"/>
        <v>#VALUE!</v>
      </c>
      <c r="BM144" t="s">
        <v>30</v>
      </c>
      <c r="BN144" t="e">
        <f t="shared" si="169"/>
        <v>#VALUE!</v>
      </c>
      <c r="BO144">
        <v>2</v>
      </c>
      <c r="BP144">
        <f t="shared" si="170"/>
        <v>80316.2931095842</v>
      </c>
      <c r="BQ144">
        <v>6</v>
      </c>
      <c r="BR144">
        <f t="shared" si="171"/>
        <v>240948.879328753</v>
      </c>
      <c r="BS144">
        <v>14</v>
      </c>
      <c r="BT144">
        <f t="shared" si="172"/>
        <v>562214.051767089</v>
      </c>
      <c r="BU144" t="s">
        <v>30</v>
      </c>
      <c r="BV144" t="e">
        <f t="shared" si="173"/>
        <v>#VALUE!</v>
      </c>
      <c r="BW144" t="s">
        <v>30</v>
      </c>
      <c r="BX144" t="e">
        <f t="shared" si="174"/>
        <v>#VALUE!</v>
      </c>
    </row>
    <row r="145" spans="2:76">
      <c r="B145" s="12" t="s">
        <v>184</v>
      </c>
      <c r="C145" s="29" t="s">
        <v>165</v>
      </c>
      <c r="D145" s="30">
        <v>58.294249653846</v>
      </c>
      <c r="E145" s="110">
        <v>90.8824727298542</v>
      </c>
      <c r="F145" s="20">
        <v>14590.3458559374</v>
      </c>
      <c r="G145" t="s">
        <v>30</v>
      </c>
      <c r="H145" t="e">
        <f t="shared" si="141"/>
        <v>#VALUE!</v>
      </c>
      <c r="I145" t="s">
        <v>30</v>
      </c>
      <c r="J145" t="e">
        <f t="shared" si="140"/>
        <v>#VALUE!</v>
      </c>
      <c r="K145" t="s">
        <v>30</v>
      </c>
      <c r="L145" t="e">
        <f t="shared" si="142"/>
        <v>#VALUE!</v>
      </c>
      <c r="M145" t="s">
        <v>30</v>
      </c>
      <c r="N145" t="e">
        <f t="shared" si="143"/>
        <v>#VALUE!</v>
      </c>
      <c r="O145" t="s">
        <v>30</v>
      </c>
      <c r="P145" t="e">
        <f t="shared" si="144"/>
        <v>#VALUE!</v>
      </c>
      <c r="Q145" t="s">
        <v>30</v>
      </c>
      <c r="R145" t="e">
        <f t="shared" si="145"/>
        <v>#VALUE!</v>
      </c>
      <c r="S145" t="s">
        <v>30</v>
      </c>
      <c r="T145" t="e">
        <f t="shared" si="146"/>
        <v>#VALUE!</v>
      </c>
      <c r="U145" t="s">
        <v>30</v>
      </c>
      <c r="V145" t="e">
        <f t="shared" si="147"/>
        <v>#VALUE!</v>
      </c>
      <c r="W145" t="s">
        <v>30</v>
      </c>
      <c r="X145" t="e">
        <f t="shared" si="148"/>
        <v>#VALUE!</v>
      </c>
      <c r="Y145" t="s">
        <v>30</v>
      </c>
      <c r="Z145" t="e">
        <f t="shared" si="149"/>
        <v>#VALUE!</v>
      </c>
      <c r="AA145" t="s">
        <v>30</v>
      </c>
      <c r="AB145" t="e">
        <f t="shared" si="150"/>
        <v>#VALUE!</v>
      </c>
      <c r="AC145" t="s">
        <v>30</v>
      </c>
      <c r="AD145" t="e">
        <f t="shared" si="151"/>
        <v>#VALUE!</v>
      </c>
      <c r="AE145" t="s">
        <v>30</v>
      </c>
      <c r="AF145" t="e">
        <f t="shared" si="152"/>
        <v>#VALUE!</v>
      </c>
      <c r="AG145" t="s">
        <v>30</v>
      </c>
      <c r="AH145" t="e">
        <f t="shared" si="153"/>
        <v>#VALUE!</v>
      </c>
      <c r="AI145" t="s">
        <v>30</v>
      </c>
      <c r="AJ145" t="e">
        <f t="shared" si="154"/>
        <v>#VALUE!</v>
      </c>
      <c r="AK145" t="s">
        <v>30</v>
      </c>
      <c r="AL145" t="e">
        <f t="shared" si="155"/>
        <v>#VALUE!</v>
      </c>
      <c r="AM145" t="s">
        <v>30</v>
      </c>
      <c r="AN145" t="e">
        <f t="shared" si="156"/>
        <v>#VALUE!</v>
      </c>
      <c r="AO145" t="s">
        <v>30</v>
      </c>
      <c r="AP145" t="e">
        <f t="shared" si="157"/>
        <v>#VALUE!</v>
      </c>
      <c r="AQ145" t="s">
        <v>30</v>
      </c>
      <c r="AR145" t="e">
        <f t="shared" si="158"/>
        <v>#VALUE!</v>
      </c>
      <c r="AS145" t="s">
        <v>30</v>
      </c>
      <c r="AT145" t="e">
        <f t="shared" si="159"/>
        <v>#VALUE!</v>
      </c>
      <c r="AU145" t="s">
        <v>30</v>
      </c>
      <c r="AV145" t="e">
        <f t="shared" si="160"/>
        <v>#VALUE!</v>
      </c>
      <c r="AW145" t="s">
        <v>30</v>
      </c>
      <c r="AX145" t="e">
        <f t="shared" si="161"/>
        <v>#VALUE!</v>
      </c>
      <c r="AY145" t="s">
        <v>30</v>
      </c>
      <c r="AZ145" t="e">
        <f t="shared" si="162"/>
        <v>#VALUE!</v>
      </c>
      <c r="BA145" t="s">
        <v>30</v>
      </c>
      <c r="BB145" t="e">
        <f t="shared" si="163"/>
        <v>#VALUE!</v>
      </c>
      <c r="BC145" t="s">
        <v>30</v>
      </c>
      <c r="BD145" t="e">
        <f t="shared" si="164"/>
        <v>#VALUE!</v>
      </c>
      <c r="BE145">
        <v>6</v>
      </c>
      <c r="BF145">
        <f t="shared" si="165"/>
        <v>87542.0751356244</v>
      </c>
      <c r="BG145" t="s">
        <v>30</v>
      </c>
      <c r="BH145" t="e">
        <f t="shared" si="166"/>
        <v>#VALUE!</v>
      </c>
      <c r="BI145" t="s">
        <v>30</v>
      </c>
      <c r="BJ145" t="e">
        <f t="shared" si="167"/>
        <v>#VALUE!</v>
      </c>
      <c r="BK145" t="s">
        <v>30</v>
      </c>
      <c r="BL145" t="e">
        <f t="shared" si="168"/>
        <v>#VALUE!</v>
      </c>
      <c r="BM145" t="s">
        <v>30</v>
      </c>
      <c r="BN145" t="e">
        <f t="shared" si="169"/>
        <v>#VALUE!</v>
      </c>
      <c r="BO145" t="s">
        <v>30</v>
      </c>
      <c r="BP145" t="e">
        <f t="shared" si="170"/>
        <v>#VALUE!</v>
      </c>
      <c r="BQ145" t="s">
        <v>30</v>
      </c>
      <c r="BR145" t="e">
        <f t="shared" si="171"/>
        <v>#VALUE!</v>
      </c>
      <c r="BS145">
        <v>2</v>
      </c>
      <c r="BT145">
        <f t="shared" si="172"/>
        <v>29180.6917118748</v>
      </c>
      <c r="BU145" t="s">
        <v>30</v>
      </c>
      <c r="BV145" t="e">
        <f t="shared" si="173"/>
        <v>#VALUE!</v>
      </c>
      <c r="BW145" t="s">
        <v>30</v>
      </c>
      <c r="BX145" t="e">
        <f t="shared" si="174"/>
        <v>#VALUE!</v>
      </c>
    </row>
    <row r="146" spans="2:76">
      <c r="B146" s="12" t="s">
        <v>185</v>
      </c>
      <c r="C146" s="29" t="s">
        <v>165</v>
      </c>
      <c r="D146" s="30">
        <v>117.622765131705</v>
      </c>
      <c r="E146" s="110">
        <v>58.294249653846</v>
      </c>
      <c r="F146" s="20">
        <v>72303.4982595657</v>
      </c>
      <c r="G146" t="s">
        <v>30</v>
      </c>
      <c r="H146" t="e">
        <f t="shared" si="141"/>
        <v>#VALUE!</v>
      </c>
      <c r="I146" t="s">
        <v>30</v>
      </c>
      <c r="J146" t="e">
        <f t="shared" si="140"/>
        <v>#VALUE!</v>
      </c>
      <c r="K146" t="s">
        <v>30</v>
      </c>
      <c r="L146" t="e">
        <f t="shared" si="142"/>
        <v>#VALUE!</v>
      </c>
      <c r="M146" t="s">
        <v>30</v>
      </c>
      <c r="N146" t="e">
        <f t="shared" si="143"/>
        <v>#VALUE!</v>
      </c>
      <c r="O146" t="s">
        <v>30</v>
      </c>
      <c r="P146" t="e">
        <f t="shared" si="144"/>
        <v>#VALUE!</v>
      </c>
      <c r="Q146" t="s">
        <v>30</v>
      </c>
      <c r="R146" t="e">
        <f t="shared" si="145"/>
        <v>#VALUE!</v>
      </c>
      <c r="S146" t="s">
        <v>30</v>
      </c>
      <c r="T146" t="e">
        <f t="shared" si="146"/>
        <v>#VALUE!</v>
      </c>
      <c r="U146" t="s">
        <v>30</v>
      </c>
      <c r="V146" t="e">
        <f t="shared" si="147"/>
        <v>#VALUE!</v>
      </c>
      <c r="W146" t="s">
        <v>30</v>
      </c>
      <c r="X146" t="e">
        <f t="shared" si="148"/>
        <v>#VALUE!</v>
      </c>
      <c r="Y146" t="s">
        <v>30</v>
      </c>
      <c r="Z146" t="e">
        <f t="shared" si="149"/>
        <v>#VALUE!</v>
      </c>
      <c r="AA146" t="s">
        <v>30</v>
      </c>
      <c r="AB146" t="e">
        <f t="shared" si="150"/>
        <v>#VALUE!</v>
      </c>
      <c r="AC146" t="s">
        <v>30</v>
      </c>
      <c r="AD146" t="e">
        <f t="shared" si="151"/>
        <v>#VALUE!</v>
      </c>
      <c r="AE146" t="s">
        <v>30</v>
      </c>
      <c r="AF146" t="e">
        <f t="shared" si="152"/>
        <v>#VALUE!</v>
      </c>
      <c r="AG146" t="s">
        <v>30</v>
      </c>
      <c r="AH146" t="e">
        <f t="shared" si="153"/>
        <v>#VALUE!</v>
      </c>
      <c r="AI146" t="s">
        <v>30</v>
      </c>
      <c r="AJ146" t="e">
        <f t="shared" si="154"/>
        <v>#VALUE!</v>
      </c>
      <c r="AK146" t="s">
        <v>30</v>
      </c>
      <c r="AL146" t="e">
        <f t="shared" si="155"/>
        <v>#VALUE!</v>
      </c>
      <c r="AM146" t="s">
        <v>30</v>
      </c>
      <c r="AN146" t="e">
        <f t="shared" si="156"/>
        <v>#VALUE!</v>
      </c>
      <c r="AO146" t="s">
        <v>30</v>
      </c>
      <c r="AP146" t="e">
        <f t="shared" si="157"/>
        <v>#VALUE!</v>
      </c>
      <c r="AQ146" t="s">
        <v>30</v>
      </c>
      <c r="AR146" t="e">
        <f t="shared" si="158"/>
        <v>#VALUE!</v>
      </c>
      <c r="AS146" t="s">
        <v>30</v>
      </c>
      <c r="AT146" t="e">
        <f t="shared" si="159"/>
        <v>#VALUE!</v>
      </c>
      <c r="AU146" t="s">
        <v>30</v>
      </c>
      <c r="AV146" t="e">
        <f t="shared" si="160"/>
        <v>#VALUE!</v>
      </c>
      <c r="AW146" t="s">
        <v>30</v>
      </c>
      <c r="AX146" t="e">
        <f t="shared" si="161"/>
        <v>#VALUE!</v>
      </c>
      <c r="AY146" t="s">
        <v>30</v>
      </c>
      <c r="AZ146" t="e">
        <f t="shared" si="162"/>
        <v>#VALUE!</v>
      </c>
      <c r="BA146" t="s">
        <v>30</v>
      </c>
      <c r="BB146" t="e">
        <f t="shared" si="163"/>
        <v>#VALUE!</v>
      </c>
      <c r="BC146" t="s">
        <v>30</v>
      </c>
      <c r="BD146" t="e">
        <f t="shared" si="164"/>
        <v>#VALUE!</v>
      </c>
      <c r="BE146" t="s">
        <v>30</v>
      </c>
      <c r="BF146" t="e">
        <f t="shared" si="165"/>
        <v>#VALUE!</v>
      </c>
      <c r="BG146">
        <v>4</v>
      </c>
      <c r="BH146">
        <f t="shared" si="166"/>
        <v>289213.993038263</v>
      </c>
      <c r="BI146" t="s">
        <v>30</v>
      </c>
      <c r="BJ146" t="e">
        <f t="shared" si="167"/>
        <v>#VALUE!</v>
      </c>
      <c r="BK146" t="s">
        <v>30</v>
      </c>
      <c r="BL146" t="e">
        <f t="shared" si="168"/>
        <v>#VALUE!</v>
      </c>
      <c r="BM146" t="s">
        <v>30</v>
      </c>
      <c r="BN146" t="e">
        <f t="shared" si="169"/>
        <v>#VALUE!</v>
      </c>
      <c r="BO146" t="s">
        <v>30</v>
      </c>
      <c r="BP146" t="e">
        <f t="shared" si="170"/>
        <v>#VALUE!</v>
      </c>
      <c r="BQ146" t="s">
        <v>30</v>
      </c>
      <c r="BR146" t="e">
        <f t="shared" si="171"/>
        <v>#VALUE!</v>
      </c>
      <c r="BS146" t="s">
        <v>30</v>
      </c>
      <c r="BT146" t="e">
        <f t="shared" si="172"/>
        <v>#VALUE!</v>
      </c>
      <c r="BU146" t="s">
        <v>30</v>
      </c>
      <c r="BV146" t="e">
        <f t="shared" si="173"/>
        <v>#VALUE!</v>
      </c>
      <c r="BW146" t="s">
        <v>30</v>
      </c>
      <c r="BX146" t="e">
        <f t="shared" si="174"/>
        <v>#VALUE!</v>
      </c>
    </row>
    <row r="147" spans="2:76">
      <c r="B147" s="12" t="s">
        <v>186</v>
      </c>
      <c r="C147" s="29" t="s">
        <v>165</v>
      </c>
      <c r="D147" s="30">
        <v>28.9340078259263</v>
      </c>
      <c r="E147" s="110">
        <v>117.622765131705</v>
      </c>
      <c r="F147" s="20">
        <v>2954.27247815541</v>
      </c>
      <c r="G147" t="s">
        <v>30</v>
      </c>
      <c r="H147" t="e">
        <f t="shared" si="141"/>
        <v>#VALUE!</v>
      </c>
      <c r="I147" t="s">
        <v>30</v>
      </c>
      <c r="J147" t="e">
        <f t="shared" si="140"/>
        <v>#VALUE!</v>
      </c>
      <c r="K147" t="s">
        <v>30</v>
      </c>
      <c r="L147" t="e">
        <f t="shared" si="142"/>
        <v>#VALUE!</v>
      </c>
      <c r="M147" t="s">
        <v>30</v>
      </c>
      <c r="N147" t="e">
        <f t="shared" si="143"/>
        <v>#VALUE!</v>
      </c>
      <c r="O147" t="s">
        <v>30</v>
      </c>
      <c r="P147" t="e">
        <f t="shared" si="144"/>
        <v>#VALUE!</v>
      </c>
      <c r="Q147" t="s">
        <v>30</v>
      </c>
      <c r="R147" t="e">
        <f t="shared" si="145"/>
        <v>#VALUE!</v>
      </c>
      <c r="S147" t="s">
        <v>30</v>
      </c>
      <c r="T147" t="e">
        <f t="shared" si="146"/>
        <v>#VALUE!</v>
      </c>
      <c r="U147" t="s">
        <v>30</v>
      </c>
      <c r="V147" t="e">
        <f t="shared" si="147"/>
        <v>#VALUE!</v>
      </c>
      <c r="W147" t="s">
        <v>30</v>
      </c>
      <c r="X147" t="e">
        <f t="shared" si="148"/>
        <v>#VALUE!</v>
      </c>
      <c r="Y147" t="s">
        <v>30</v>
      </c>
      <c r="Z147" t="e">
        <f t="shared" si="149"/>
        <v>#VALUE!</v>
      </c>
      <c r="AA147" t="s">
        <v>30</v>
      </c>
      <c r="AB147" t="e">
        <f t="shared" si="150"/>
        <v>#VALUE!</v>
      </c>
      <c r="AC147" t="s">
        <v>30</v>
      </c>
      <c r="AD147" t="e">
        <f t="shared" si="151"/>
        <v>#VALUE!</v>
      </c>
      <c r="AE147" t="s">
        <v>30</v>
      </c>
      <c r="AF147" t="e">
        <f t="shared" si="152"/>
        <v>#VALUE!</v>
      </c>
      <c r="AG147" t="s">
        <v>30</v>
      </c>
      <c r="AH147" t="e">
        <f t="shared" si="153"/>
        <v>#VALUE!</v>
      </c>
      <c r="AI147" t="s">
        <v>30</v>
      </c>
      <c r="AJ147" t="e">
        <f t="shared" si="154"/>
        <v>#VALUE!</v>
      </c>
      <c r="AK147" t="s">
        <v>30</v>
      </c>
      <c r="AL147" t="e">
        <f t="shared" si="155"/>
        <v>#VALUE!</v>
      </c>
      <c r="AM147" t="s">
        <v>30</v>
      </c>
      <c r="AN147" t="e">
        <f t="shared" si="156"/>
        <v>#VALUE!</v>
      </c>
      <c r="AO147" t="s">
        <v>30</v>
      </c>
      <c r="AP147" t="e">
        <f t="shared" si="157"/>
        <v>#VALUE!</v>
      </c>
      <c r="AQ147" t="s">
        <v>30</v>
      </c>
      <c r="AR147" t="e">
        <f t="shared" si="158"/>
        <v>#VALUE!</v>
      </c>
      <c r="AS147" t="s">
        <v>30</v>
      </c>
      <c r="AT147" t="e">
        <f t="shared" si="159"/>
        <v>#VALUE!</v>
      </c>
      <c r="AU147" t="s">
        <v>30</v>
      </c>
      <c r="AV147" t="e">
        <f t="shared" si="160"/>
        <v>#VALUE!</v>
      </c>
      <c r="AW147" t="s">
        <v>30</v>
      </c>
      <c r="AX147" t="e">
        <f t="shared" si="161"/>
        <v>#VALUE!</v>
      </c>
      <c r="AY147" t="s">
        <v>30</v>
      </c>
      <c r="AZ147" t="e">
        <f t="shared" si="162"/>
        <v>#VALUE!</v>
      </c>
      <c r="BA147" t="s">
        <v>30</v>
      </c>
      <c r="BB147" t="e">
        <f t="shared" si="163"/>
        <v>#VALUE!</v>
      </c>
      <c r="BC147" t="s">
        <v>30</v>
      </c>
      <c r="BD147" t="e">
        <f t="shared" si="164"/>
        <v>#VALUE!</v>
      </c>
      <c r="BE147">
        <v>2</v>
      </c>
      <c r="BF147">
        <f t="shared" si="165"/>
        <v>5908.54495631082</v>
      </c>
      <c r="BG147" t="s">
        <v>30</v>
      </c>
      <c r="BH147" t="e">
        <f t="shared" si="166"/>
        <v>#VALUE!</v>
      </c>
      <c r="BI147" t="s">
        <v>30</v>
      </c>
      <c r="BJ147" t="e">
        <f t="shared" si="167"/>
        <v>#VALUE!</v>
      </c>
      <c r="BK147" t="s">
        <v>30</v>
      </c>
      <c r="BL147" t="e">
        <f t="shared" si="168"/>
        <v>#VALUE!</v>
      </c>
      <c r="BM147" t="s">
        <v>30</v>
      </c>
      <c r="BN147" t="e">
        <f t="shared" si="169"/>
        <v>#VALUE!</v>
      </c>
      <c r="BO147" t="s">
        <v>30</v>
      </c>
      <c r="BP147" t="e">
        <f t="shared" si="170"/>
        <v>#VALUE!</v>
      </c>
      <c r="BQ147" t="s">
        <v>30</v>
      </c>
      <c r="BR147" t="e">
        <f t="shared" si="171"/>
        <v>#VALUE!</v>
      </c>
      <c r="BS147" t="s">
        <v>30</v>
      </c>
      <c r="BT147" t="e">
        <f t="shared" si="172"/>
        <v>#VALUE!</v>
      </c>
      <c r="BU147" t="s">
        <v>30</v>
      </c>
      <c r="BV147" t="e">
        <f t="shared" si="173"/>
        <v>#VALUE!</v>
      </c>
      <c r="BW147" t="s">
        <v>30</v>
      </c>
      <c r="BX147" t="e">
        <f t="shared" si="174"/>
        <v>#VALUE!</v>
      </c>
    </row>
    <row r="148" spans="2:76">
      <c r="B148" s="12" t="s">
        <v>187</v>
      </c>
      <c r="C148" s="29" t="s">
        <v>165</v>
      </c>
      <c r="D148" s="30">
        <v>33.9100840401248</v>
      </c>
      <c r="E148" s="110">
        <v>28.9340078259263</v>
      </c>
      <c r="F148" s="20">
        <v>4242.17683068116</v>
      </c>
      <c r="G148" t="s">
        <v>30</v>
      </c>
      <c r="H148" t="e">
        <f t="shared" si="141"/>
        <v>#VALUE!</v>
      </c>
      <c r="I148" t="s">
        <v>30</v>
      </c>
      <c r="J148" t="e">
        <f t="shared" si="140"/>
        <v>#VALUE!</v>
      </c>
      <c r="K148" t="s">
        <v>30</v>
      </c>
      <c r="L148" t="e">
        <f t="shared" si="142"/>
        <v>#VALUE!</v>
      </c>
      <c r="M148" t="s">
        <v>30</v>
      </c>
      <c r="N148" t="e">
        <f t="shared" si="143"/>
        <v>#VALUE!</v>
      </c>
      <c r="O148">
        <v>8</v>
      </c>
      <c r="P148">
        <f t="shared" si="144"/>
        <v>33937.4146454493</v>
      </c>
      <c r="Q148" t="s">
        <v>30</v>
      </c>
      <c r="R148" t="e">
        <f t="shared" si="145"/>
        <v>#VALUE!</v>
      </c>
      <c r="S148" t="s">
        <v>30</v>
      </c>
      <c r="T148" t="e">
        <f t="shared" si="146"/>
        <v>#VALUE!</v>
      </c>
      <c r="U148" t="s">
        <v>30</v>
      </c>
      <c r="V148" t="e">
        <f t="shared" si="147"/>
        <v>#VALUE!</v>
      </c>
      <c r="W148" t="s">
        <v>30</v>
      </c>
      <c r="X148" t="e">
        <f t="shared" si="148"/>
        <v>#VALUE!</v>
      </c>
      <c r="Y148" t="s">
        <v>30</v>
      </c>
      <c r="Z148" t="e">
        <f t="shared" si="149"/>
        <v>#VALUE!</v>
      </c>
      <c r="AA148" t="s">
        <v>30</v>
      </c>
      <c r="AB148" t="e">
        <f t="shared" si="150"/>
        <v>#VALUE!</v>
      </c>
      <c r="AC148">
        <v>6</v>
      </c>
      <c r="AD148">
        <f t="shared" si="151"/>
        <v>25453.060984087</v>
      </c>
      <c r="AE148" t="s">
        <v>30</v>
      </c>
      <c r="AF148" t="e">
        <f t="shared" si="152"/>
        <v>#VALUE!</v>
      </c>
      <c r="AG148" t="s">
        <v>30</v>
      </c>
      <c r="AH148" t="e">
        <f t="shared" si="153"/>
        <v>#VALUE!</v>
      </c>
      <c r="AI148" t="s">
        <v>30</v>
      </c>
      <c r="AJ148" t="e">
        <f t="shared" si="154"/>
        <v>#VALUE!</v>
      </c>
      <c r="AK148" t="s">
        <v>30</v>
      </c>
      <c r="AL148" t="e">
        <f t="shared" si="155"/>
        <v>#VALUE!</v>
      </c>
      <c r="AM148" t="s">
        <v>30</v>
      </c>
      <c r="AN148" t="e">
        <f t="shared" si="156"/>
        <v>#VALUE!</v>
      </c>
      <c r="AO148" t="s">
        <v>30</v>
      </c>
      <c r="AP148" t="e">
        <f t="shared" si="157"/>
        <v>#VALUE!</v>
      </c>
      <c r="AQ148">
        <v>16</v>
      </c>
      <c r="AR148">
        <f t="shared" si="158"/>
        <v>67874.8292908986</v>
      </c>
      <c r="AS148" t="s">
        <v>30</v>
      </c>
      <c r="AT148" t="e">
        <f t="shared" si="159"/>
        <v>#VALUE!</v>
      </c>
      <c r="AU148" t="s">
        <v>30</v>
      </c>
      <c r="AV148" t="e">
        <f t="shared" si="160"/>
        <v>#VALUE!</v>
      </c>
      <c r="AW148">
        <v>4</v>
      </c>
      <c r="AX148">
        <f t="shared" si="161"/>
        <v>16968.7073227246</v>
      </c>
      <c r="AY148">
        <v>18</v>
      </c>
      <c r="AZ148">
        <f t="shared" si="162"/>
        <v>76359.1829522609</v>
      </c>
      <c r="BA148">
        <v>40</v>
      </c>
      <c r="BB148">
        <f t="shared" si="163"/>
        <v>169687.073227246</v>
      </c>
      <c r="BC148">
        <v>2</v>
      </c>
      <c r="BD148">
        <f t="shared" si="164"/>
        <v>8484.35366136232</v>
      </c>
      <c r="BE148">
        <v>2</v>
      </c>
      <c r="BF148">
        <f t="shared" si="165"/>
        <v>8484.35366136232</v>
      </c>
      <c r="BG148" t="s">
        <v>30</v>
      </c>
      <c r="BH148" t="e">
        <f t="shared" si="166"/>
        <v>#VALUE!</v>
      </c>
      <c r="BI148">
        <v>2</v>
      </c>
      <c r="BJ148">
        <f t="shared" si="167"/>
        <v>8484.35366136232</v>
      </c>
      <c r="BK148" t="s">
        <v>30</v>
      </c>
      <c r="BL148" t="e">
        <f t="shared" si="168"/>
        <v>#VALUE!</v>
      </c>
      <c r="BM148" t="s">
        <v>30</v>
      </c>
      <c r="BN148" t="e">
        <f t="shared" si="169"/>
        <v>#VALUE!</v>
      </c>
      <c r="BO148" t="s">
        <v>30</v>
      </c>
      <c r="BP148" t="e">
        <f t="shared" si="170"/>
        <v>#VALUE!</v>
      </c>
      <c r="BQ148" t="s">
        <v>30</v>
      </c>
      <c r="BR148" t="e">
        <f t="shared" si="171"/>
        <v>#VALUE!</v>
      </c>
      <c r="BS148">
        <v>22</v>
      </c>
      <c r="BT148">
        <f t="shared" si="172"/>
        <v>93327.8902749855</v>
      </c>
      <c r="BU148" t="s">
        <v>30</v>
      </c>
      <c r="BV148" t="e">
        <f t="shared" si="173"/>
        <v>#VALUE!</v>
      </c>
      <c r="BW148" t="s">
        <v>30</v>
      </c>
      <c r="BX148" t="e">
        <f t="shared" si="174"/>
        <v>#VALUE!</v>
      </c>
    </row>
    <row r="149" spans="2:76">
      <c r="B149" s="12" t="s">
        <v>188</v>
      </c>
      <c r="C149" s="29" t="s">
        <v>165</v>
      </c>
      <c r="D149" s="30">
        <v>40.236903982052</v>
      </c>
      <c r="E149" s="110">
        <v>33.9100840401248</v>
      </c>
      <c r="F149" s="20">
        <v>6265.89253532378</v>
      </c>
      <c r="G149" t="s">
        <v>30</v>
      </c>
      <c r="H149" t="e">
        <f t="shared" si="141"/>
        <v>#VALUE!</v>
      </c>
      <c r="I149" t="s">
        <v>30</v>
      </c>
      <c r="J149" t="e">
        <f t="shared" ref="J149:J180" si="175">F149*I149</f>
        <v>#VALUE!</v>
      </c>
      <c r="K149" t="s">
        <v>30</v>
      </c>
      <c r="L149" t="e">
        <f t="shared" si="142"/>
        <v>#VALUE!</v>
      </c>
      <c r="M149" t="s">
        <v>30</v>
      </c>
      <c r="N149" t="e">
        <f t="shared" si="143"/>
        <v>#VALUE!</v>
      </c>
      <c r="O149" t="s">
        <v>30</v>
      </c>
      <c r="P149" t="e">
        <f t="shared" si="144"/>
        <v>#VALUE!</v>
      </c>
      <c r="Q149">
        <v>6</v>
      </c>
      <c r="R149">
        <f t="shared" si="145"/>
        <v>37595.3552119427</v>
      </c>
      <c r="S149" t="s">
        <v>30</v>
      </c>
      <c r="T149" t="e">
        <f t="shared" si="146"/>
        <v>#VALUE!</v>
      </c>
      <c r="U149">
        <v>4</v>
      </c>
      <c r="V149">
        <f t="shared" si="147"/>
        <v>25063.5701412951</v>
      </c>
      <c r="W149" t="s">
        <v>30</v>
      </c>
      <c r="X149" t="e">
        <f t="shared" si="148"/>
        <v>#VALUE!</v>
      </c>
      <c r="Y149">
        <v>4</v>
      </c>
      <c r="Z149">
        <f t="shared" si="149"/>
        <v>25063.5701412951</v>
      </c>
      <c r="AA149">
        <v>2</v>
      </c>
      <c r="AB149">
        <f t="shared" si="150"/>
        <v>12531.7850706476</v>
      </c>
      <c r="AC149">
        <v>8</v>
      </c>
      <c r="AD149">
        <f t="shared" si="151"/>
        <v>50127.1402825902</v>
      </c>
      <c r="AE149">
        <v>10</v>
      </c>
      <c r="AF149">
        <f t="shared" si="152"/>
        <v>62658.9253532378</v>
      </c>
      <c r="AG149" t="s">
        <v>30</v>
      </c>
      <c r="AH149" t="e">
        <f t="shared" si="153"/>
        <v>#VALUE!</v>
      </c>
      <c r="AI149" t="s">
        <v>30</v>
      </c>
      <c r="AJ149" t="e">
        <f t="shared" si="154"/>
        <v>#VALUE!</v>
      </c>
      <c r="AK149" t="s">
        <v>30</v>
      </c>
      <c r="AL149" t="e">
        <f t="shared" si="155"/>
        <v>#VALUE!</v>
      </c>
      <c r="AM149" t="s">
        <v>30</v>
      </c>
      <c r="AN149" t="e">
        <f t="shared" si="156"/>
        <v>#VALUE!</v>
      </c>
      <c r="AO149">
        <v>12</v>
      </c>
      <c r="AP149">
        <f t="shared" si="157"/>
        <v>75190.7104238854</v>
      </c>
      <c r="AQ149">
        <v>4</v>
      </c>
      <c r="AR149">
        <f t="shared" si="158"/>
        <v>25063.5701412951</v>
      </c>
      <c r="AS149">
        <v>8</v>
      </c>
      <c r="AT149">
        <f t="shared" si="159"/>
        <v>50127.1402825902</v>
      </c>
      <c r="AU149" t="s">
        <v>30</v>
      </c>
      <c r="AV149" t="e">
        <f t="shared" si="160"/>
        <v>#VALUE!</v>
      </c>
      <c r="AW149" t="s">
        <v>30</v>
      </c>
      <c r="AX149" t="e">
        <f t="shared" si="161"/>
        <v>#VALUE!</v>
      </c>
      <c r="AY149" t="s">
        <v>30</v>
      </c>
      <c r="AZ149" t="e">
        <f t="shared" si="162"/>
        <v>#VALUE!</v>
      </c>
      <c r="BA149" t="s">
        <v>30</v>
      </c>
      <c r="BB149" t="e">
        <f t="shared" si="163"/>
        <v>#VALUE!</v>
      </c>
      <c r="BC149">
        <v>4</v>
      </c>
      <c r="BD149">
        <f t="shared" si="164"/>
        <v>25063.5701412951</v>
      </c>
      <c r="BE149">
        <v>10</v>
      </c>
      <c r="BF149">
        <f t="shared" si="165"/>
        <v>62658.9253532378</v>
      </c>
      <c r="BG149">
        <v>4</v>
      </c>
      <c r="BH149">
        <f t="shared" si="166"/>
        <v>25063.5701412951</v>
      </c>
      <c r="BI149" t="s">
        <v>30</v>
      </c>
      <c r="BJ149" t="e">
        <f t="shared" si="167"/>
        <v>#VALUE!</v>
      </c>
      <c r="BK149" t="s">
        <v>30</v>
      </c>
      <c r="BL149" t="e">
        <f t="shared" si="168"/>
        <v>#VALUE!</v>
      </c>
      <c r="BM149">
        <v>2</v>
      </c>
      <c r="BN149">
        <f t="shared" si="169"/>
        <v>12531.7850706476</v>
      </c>
      <c r="BO149">
        <v>8</v>
      </c>
      <c r="BP149">
        <f t="shared" si="170"/>
        <v>50127.1402825902</v>
      </c>
      <c r="BQ149">
        <v>10</v>
      </c>
      <c r="BR149">
        <f t="shared" si="171"/>
        <v>62658.9253532378</v>
      </c>
      <c r="BS149">
        <v>16</v>
      </c>
      <c r="BT149">
        <f t="shared" si="172"/>
        <v>100254.28056518</v>
      </c>
      <c r="BU149">
        <v>2</v>
      </c>
      <c r="BV149">
        <f t="shared" si="173"/>
        <v>12531.7850706476</v>
      </c>
      <c r="BW149">
        <v>6</v>
      </c>
      <c r="BX149">
        <f t="shared" si="174"/>
        <v>37595.3552119427</v>
      </c>
    </row>
    <row r="150" spans="2:76">
      <c r="B150" s="12" t="s">
        <v>189</v>
      </c>
      <c r="C150" s="29" t="s">
        <v>165</v>
      </c>
      <c r="D150" s="30">
        <v>58.2872518530175</v>
      </c>
      <c r="E150" s="110">
        <v>40.236903982052</v>
      </c>
      <c r="F150" s="20">
        <v>14586.3528226744</v>
      </c>
      <c r="G150">
        <v>4</v>
      </c>
      <c r="H150">
        <f t="shared" si="141"/>
        <v>58345.4112906976</v>
      </c>
      <c r="I150">
        <v>2</v>
      </c>
      <c r="J150">
        <f t="shared" si="175"/>
        <v>29172.7056453488</v>
      </c>
      <c r="K150">
        <v>2</v>
      </c>
      <c r="L150">
        <f t="shared" si="142"/>
        <v>29172.7056453488</v>
      </c>
      <c r="M150">
        <v>6</v>
      </c>
      <c r="N150">
        <f t="shared" si="143"/>
        <v>87518.1169360464</v>
      </c>
      <c r="O150" t="s">
        <v>30</v>
      </c>
      <c r="P150" t="e">
        <f t="shared" si="144"/>
        <v>#VALUE!</v>
      </c>
      <c r="Q150" t="s">
        <v>30</v>
      </c>
      <c r="R150" t="e">
        <f t="shared" si="145"/>
        <v>#VALUE!</v>
      </c>
      <c r="S150">
        <v>2</v>
      </c>
      <c r="T150">
        <f t="shared" si="146"/>
        <v>29172.7056453488</v>
      </c>
      <c r="U150" t="s">
        <v>30</v>
      </c>
      <c r="V150" t="e">
        <f t="shared" si="147"/>
        <v>#VALUE!</v>
      </c>
      <c r="W150">
        <v>2</v>
      </c>
      <c r="X150">
        <f t="shared" si="148"/>
        <v>29172.7056453488</v>
      </c>
      <c r="Y150" t="s">
        <v>30</v>
      </c>
      <c r="Z150" t="e">
        <f t="shared" si="149"/>
        <v>#VALUE!</v>
      </c>
      <c r="AA150">
        <v>2</v>
      </c>
      <c r="AB150">
        <f t="shared" si="150"/>
        <v>29172.7056453488</v>
      </c>
      <c r="AC150" t="s">
        <v>30</v>
      </c>
      <c r="AD150" t="e">
        <f t="shared" si="151"/>
        <v>#VALUE!</v>
      </c>
      <c r="AE150">
        <v>2</v>
      </c>
      <c r="AF150">
        <f t="shared" si="152"/>
        <v>29172.7056453488</v>
      </c>
      <c r="AG150">
        <v>4</v>
      </c>
      <c r="AH150">
        <f t="shared" si="153"/>
        <v>58345.4112906976</v>
      </c>
      <c r="AI150" t="s">
        <v>30</v>
      </c>
      <c r="AJ150" t="e">
        <f t="shared" si="154"/>
        <v>#VALUE!</v>
      </c>
      <c r="AK150" t="s">
        <v>30</v>
      </c>
      <c r="AL150" t="e">
        <f t="shared" si="155"/>
        <v>#VALUE!</v>
      </c>
      <c r="AM150" t="s">
        <v>30</v>
      </c>
      <c r="AN150" t="e">
        <f t="shared" si="156"/>
        <v>#VALUE!</v>
      </c>
      <c r="AO150">
        <v>6</v>
      </c>
      <c r="AP150">
        <f t="shared" si="157"/>
        <v>87518.1169360464</v>
      </c>
      <c r="AQ150">
        <v>2</v>
      </c>
      <c r="AR150">
        <f t="shared" si="158"/>
        <v>29172.7056453488</v>
      </c>
      <c r="AS150">
        <v>2</v>
      </c>
      <c r="AT150">
        <f t="shared" si="159"/>
        <v>29172.7056453488</v>
      </c>
      <c r="AU150" t="s">
        <v>30</v>
      </c>
      <c r="AV150" t="e">
        <f t="shared" si="160"/>
        <v>#VALUE!</v>
      </c>
      <c r="AW150" t="s">
        <v>30</v>
      </c>
      <c r="AX150" t="e">
        <f t="shared" si="161"/>
        <v>#VALUE!</v>
      </c>
      <c r="AY150">
        <v>4</v>
      </c>
      <c r="AZ150">
        <f t="shared" si="162"/>
        <v>58345.4112906976</v>
      </c>
      <c r="BA150">
        <v>14</v>
      </c>
      <c r="BB150">
        <f t="shared" si="163"/>
        <v>204208.939517442</v>
      </c>
      <c r="BC150">
        <v>2</v>
      </c>
      <c r="BD150">
        <f t="shared" si="164"/>
        <v>29172.7056453488</v>
      </c>
      <c r="BE150">
        <v>4</v>
      </c>
      <c r="BF150">
        <f t="shared" si="165"/>
        <v>58345.4112906976</v>
      </c>
      <c r="BG150" t="s">
        <v>30</v>
      </c>
      <c r="BH150" t="e">
        <f t="shared" si="166"/>
        <v>#VALUE!</v>
      </c>
      <c r="BI150">
        <v>4</v>
      </c>
      <c r="BJ150">
        <f t="shared" si="167"/>
        <v>58345.4112906976</v>
      </c>
      <c r="BK150">
        <v>8</v>
      </c>
      <c r="BL150">
        <f t="shared" si="168"/>
        <v>116690.822581395</v>
      </c>
      <c r="BM150" t="s">
        <v>30</v>
      </c>
      <c r="BN150" t="e">
        <f t="shared" si="169"/>
        <v>#VALUE!</v>
      </c>
      <c r="BO150">
        <v>2</v>
      </c>
      <c r="BP150">
        <f t="shared" si="170"/>
        <v>29172.7056453488</v>
      </c>
      <c r="BQ150">
        <v>4</v>
      </c>
      <c r="BR150">
        <f t="shared" si="171"/>
        <v>58345.4112906976</v>
      </c>
      <c r="BS150">
        <v>6</v>
      </c>
      <c r="BT150">
        <f t="shared" si="172"/>
        <v>87518.1169360464</v>
      </c>
      <c r="BU150" t="s">
        <v>30</v>
      </c>
      <c r="BV150" t="e">
        <f t="shared" si="173"/>
        <v>#VALUE!</v>
      </c>
      <c r="BW150">
        <v>2</v>
      </c>
      <c r="BX150">
        <f t="shared" si="174"/>
        <v>29172.7056453488</v>
      </c>
    </row>
    <row r="151" spans="2:76">
      <c r="B151" s="12" t="s">
        <v>190</v>
      </c>
      <c r="C151" s="29" t="s">
        <v>165</v>
      </c>
      <c r="D151" s="30">
        <v>35.4659905839418</v>
      </c>
      <c r="E151" s="110">
        <v>58.2872518530175</v>
      </c>
      <c r="F151" s="20">
        <v>4699.05500011546</v>
      </c>
      <c r="G151">
        <v>22</v>
      </c>
      <c r="H151">
        <f t="shared" si="141"/>
        <v>103379.21000254</v>
      </c>
      <c r="I151">
        <v>20</v>
      </c>
      <c r="J151">
        <f t="shared" si="175"/>
        <v>93981.1000023092</v>
      </c>
      <c r="K151">
        <v>2</v>
      </c>
      <c r="L151">
        <f t="shared" si="142"/>
        <v>9398.11000023092</v>
      </c>
      <c r="M151">
        <v>12</v>
      </c>
      <c r="N151">
        <f t="shared" si="143"/>
        <v>56388.6600013855</v>
      </c>
      <c r="O151">
        <v>14</v>
      </c>
      <c r="P151">
        <f t="shared" si="144"/>
        <v>65786.7700016164</v>
      </c>
      <c r="Q151">
        <v>8</v>
      </c>
      <c r="R151">
        <f t="shared" si="145"/>
        <v>37592.4400009237</v>
      </c>
      <c r="S151">
        <v>28</v>
      </c>
      <c r="T151">
        <f t="shared" si="146"/>
        <v>131573.540003233</v>
      </c>
      <c r="U151">
        <v>8</v>
      </c>
      <c r="V151">
        <f t="shared" si="147"/>
        <v>37592.4400009237</v>
      </c>
      <c r="W151">
        <v>18</v>
      </c>
      <c r="X151">
        <f t="shared" si="148"/>
        <v>84582.9900020783</v>
      </c>
      <c r="Y151">
        <v>14</v>
      </c>
      <c r="Z151">
        <f t="shared" si="149"/>
        <v>65786.7700016164</v>
      </c>
      <c r="AA151">
        <v>10</v>
      </c>
      <c r="AB151">
        <f t="shared" si="150"/>
        <v>46990.5500011546</v>
      </c>
      <c r="AC151">
        <v>24</v>
      </c>
      <c r="AD151">
        <f t="shared" si="151"/>
        <v>112777.320002771</v>
      </c>
      <c r="AE151">
        <v>22</v>
      </c>
      <c r="AF151">
        <f t="shared" si="152"/>
        <v>103379.21000254</v>
      </c>
      <c r="AG151">
        <v>16</v>
      </c>
      <c r="AH151">
        <f t="shared" si="153"/>
        <v>75184.8800018474</v>
      </c>
      <c r="AI151">
        <v>10</v>
      </c>
      <c r="AJ151">
        <f t="shared" si="154"/>
        <v>46990.5500011546</v>
      </c>
      <c r="AK151" t="s">
        <v>30</v>
      </c>
      <c r="AL151" t="e">
        <f t="shared" si="155"/>
        <v>#VALUE!</v>
      </c>
      <c r="AM151">
        <v>6</v>
      </c>
      <c r="AN151">
        <f t="shared" si="156"/>
        <v>28194.3300006928</v>
      </c>
      <c r="AO151">
        <v>22</v>
      </c>
      <c r="AP151">
        <f t="shared" si="157"/>
        <v>103379.21000254</v>
      </c>
      <c r="AQ151">
        <v>6</v>
      </c>
      <c r="AR151">
        <f t="shared" si="158"/>
        <v>28194.3300006928</v>
      </c>
      <c r="AS151">
        <v>18</v>
      </c>
      <c r="AT151">
        <f t="shared" si="159"/>
        <v>84582.9900020783</v>
      </c>
      <c r="AU151" t="s">
        <v>30</v>
      </c>
      <c r="AV151" t="e">
        <f t="shared" si="160"/>
        <v>#VALUE!</v>
      </c>
      <c r="AW151">
        <v>10</v>
      </c>
      <c r="AX151">
        <f t="shared" si="161"/>
        <v>46990.5500011546</v>
      </c>
      <c r="AY151">
        <v>6</v>
      </c>
      <c r="AZ151">
        <f t="shared" si="162"/>
        <v>28194.3300006928</v>
      </c>
      <c r="BA151">
        <v>34</v>
      </c>
      <c r="BB151">
        <f t="shared" si="163"/>
        <v>159767.870003926</v>
      </c>
      <c r="BC151">
        <v>22</v>
      </c>
      <c r="BD151">
        <f t="shared" si="164"/>
        <v>103379.21000254</v>
      </c>
      <c r="BE151">
        <v>48</v>
      </c>
      <c r="BF151">
        <f t="shared" si="165"/>
        <v>225554.640005542</v>
      </c>
      <c r="BG151">
        <v>8</v>
      </c>
      <c r="BH151">
        <f t="shared" si="166"/>
        <v>37592.4400009237</v>
      </c>
      <c r="BI151">
        <v>16</v>
      </c>
      <c r="BJ151">
        <f t="shared" si="167"/>
        <v>75184.8800018474</v>
      </c>
      <c r="BK151">
        <v>22</v>
      </c>
      <c r="BL151">
        <f t="shared" si="168"/>
        <v>103379.21000254</v>
      </c>
      <c r="BM151">
        <v>12</v>
      </c>
      <c r="BN151">
        <f t="shared" si="169"/>
        <v>56388.6600013855</v>
      </c>
      <c r="BO151">
        <v>18</v>
      </c>
      <c r="BP151">
        <f t="shared" si="170"/>
        <v>84582.9900020783</v>
      </c>
      <c r="BQ151">
        <v>42</v>
      </c>
      <c r="BR151">
        <f t="shared" si="171"/>
        <v>197360.310004849</v>
      </c>
      <c r="BS151">
        <v>32</v>
      </c>
      <c r="BT151">
        <f t="shared" si="172"/>
        <v>150369.760003695</v>
      </c>
      <c r="BU151">
        <v>26</v>
      </c>
      <c r="BV151">
        <f t="shared" si="173"/>
        <v>122175.430003002</v>
      </c>
      <c r="BW151">
        <v>18</v>
      </c>
      <c r="BX151">
        <f t="shared" si="174"/>
        <v>84582.9900020783</v>
      </c>
    </row>
    <row r="152" spans="2:76">
      <c r="B152" s="12" t="s">
        <v>191</v>
      </c>
      <c r="C152" s="29" t="s">
        <v>165</v>
      </c>
      <c r="D152" s="30">
        <v>34.2072280126208</v>
      </c>
      <c r="E152" s="110">
        <v>35.4659905839418</v>
      </c>
      <c r="F152" s="20">
        <v>4327.40681862073</v>
      </c>
      <c r="G152" t="s">
        <v>30</v>
      </c>
      <c r="H152" t="e">
        <f t="shared" si="141"/>
        <v>#VALUE!</v>
      </c>
      <c r="I152" t="s">
        <v>30</v>
      </c>
      <c r="J152" t="e">
        <f t="shared" si="175"/>
        <v>#VALUE!</v>
      </c>
      <c r="K152" t="s">
        <v>30</v>
      </c>
      <c r="L152" t="e">
        <f t="shared" si="142"/>
        <v>#VALUE!</v>
      </c>
      <c r="M152" t="s">
        <v>30</v>
      </c>
      <c r="N152" t="e">
        <f t="shared" si="143"/>
        <v>#VALUE!</v>
      </c>
      <c r="O152" t="s">
        <v>30</v>
      </c>
      <c r="P152" t="e">
        <f t="shared" si="144"/>
        <v>#VALUE!</v>
      </c>
      <c r="Q152" t="s">
        <v>30</v>
      </c>
      <c r="R152" t="e">
        <f t="shared" si="145"/>
        <v>#VALUE!</v>
      </c>
      <c r="S152" t="s">
        <v>30</v>
      </c>
      <c r="T152" t="e">
        <f t="shared" si="146"/>
        <v>#VALUE!</v>
      </c>
      <c r="U152" t="s">
        <v>30</v>
      </c>
      <c r="V152" t="e">
        <f t="shared" si="147"/>
        <v>#VALUE!</v>
      </c>
      <c r="W152" t="s">
        <v>30</v>
      </c>
      <c r="X152" t="e">
        <f t="shared" si="148"/>
        <v>#VALUE!</v>
      </c>
      <c r="Y152">
        <v>2</v>
      </c>
      <c r="Z152">
        <f t="shared" si="149"/>
        <v>8654.81363724146</v>
      </c>
      <c r="AA152">
        <v>2</v>
      </c>
      <c r="AB152">
        <f t="shared" si="150"/>
        <v>8654.81363724146</v>
      </c>
      <c r="AC152" t="s">
        <v>30</v>
      </c>
      <c r="AD152" t="e">
        <f t="shared" si="151"/>
        <v>#VALUE!</v>
      </c>
      <c r="AE152" t="s">
        <v>30</v>
      </c>
      <c r="AF152" t="e">
        <f t="shared" si="152"/>
        <v>#VALUE!</v>
      </c>
      <c r="AG152" t="s">
        <v>30</v>
      </c>
      <c r="AH152" t="e">
        <f t="shared" si="153"/>
        <v>#VALUE!</v>
      </c>
      <c r="AI152" t="s">
        <v>30</v>
      </c>
      <c r="AJ152" t="e">
        <f t="shared" si="154"/>
        <v>#VALUE!</v>
      </c>
      <c r="AK152" t="s">
        <v>30</v>
      </c>
      <c r="AL152" t="e">
        <f t="shared" si="155"/>
        <v>#VALUE!</v>
      </c>
      <c r="AM152" t="s">
        <v>30</v>
      </c>
      <c r="AN152" t="e">
        <f t="shared" si="156"/>
        <v>#VALUE!</v>
      </c>
      <c r="AO152" t="s">
        <v>30</v>
      </c>
      <c r="AP152" t="e">
        <f t="shared" si="157"/>
        <v>#VALUE!</v>
      </c>
      <c r="AQ152">
        <v>2</v>
      </c>
      <c r="AR152">
        <f t="shared" si="158"/>
        <v>8654.81363724146</v>
      </c>
      <c r="AS152" t="s">
        <v>30</v>
      </c>
      <c r="AT152" t="e">
        <f t="shared" si="159"/>
        <v>#VALUE!</v>
      </c>
      <c r="AU152" t="s">
        <v>30</v>
      </c>
      <c r="AV152" t="e">
        <f t="shared" si="160"/>
        <v>#VALUE!</v>
      </c>
      <c r="AW152" t="s">
        <v>30</v>
      </c>
      <c r="AX152" t="e">
        <f t="shared" si="161"/>
        <v>#VALUE!</v>
      </c>
      <c r="AY152" t="s">
        <v>30</v>
      </c>
      <c r="AZ152" t="e">
        <f t="shared" si="162"/>
        <v>#VALUE!</v>
      </c>
      <c r="BA152" t="s">
        <v>30</v>
      </c>
      <c r="BB152" t="e">
        <f t="shared" si="163"/>
        <v>#VALUE!</v>
      </c>
      <c r="BC152" t="s">
        <v>30</v>
      </c>
      <c r="BD152" t="e">
        <f t="shared" si="164"/>
        <v>#VALUE!</v>
      </c>
      <c r="BE152" t="s">
        <v>30</v>
      </c>
      <c r="BF152" t="e">
        <f t="shared" si="165"/>
        <v>#VALUE!</v>
      </c>
      <c r="BG152" t="s">
        <v>30</v>
      </c>
      <c r="BH152" t="e">
        <f t="shared" si="166"/>
        <v>#VALUE!</v>
      </c>
      <c r="BI152" t="s">
        <v>30</v>
      </c>
      <c r="BJ152" t="e">
        <f t="shared" si="167"/>
        <v>#VALUE!</v>
      </c>
      <c r="BK152" t="s">
        <v>30</v>
      </c>
      <c r="BL152" t="e">
        <f t="shared" si="168"/>
        <v>#VALUE!</v>
      </c>
      <c r="BM152" t="s">
        <v>30</v>
      </c>
      <c r="BN152" t="e">
        <f t="shared" si="169"/>
        <v>#VALUE!</v>
      </c>
      <c r="BO152" t="s">
        <v>30</v>
      </c>
      <c r="BP152" t="e">
        <f t="shared" si="170"/>
        <v>#VALUE!</v>
      </c>
      <c r="BQ152" t="s">
        <v>30</v>
      </c>
      <c r="BR152" t="e">
        <f t="shared" si="171"/>
        <v>#VALUE!</v>
      </c>
      <c r="BS152" t="s">
        <v>30</v>
      </c>
      <c r="BT152" t="e">
        <f t="shared" si="172"/>
        <v>#VALUE!</v>
      </c>
      <c r="BU152" t="s">
        <v>30</v>
      </c>
      <c r="BV152" t="e">
        <f t="shared" si="173"/>
        <v>#VALUE!</v>
      </c>
      <c r="BW152" t="s">
        <v>30</v>
      </c>
      <c r="BX152" t="e">
        <f t="shared" si="174"/>
        <v>#VALUE!</v>
      </c>
    </row>
    <row r="153" spans="2:76">
      <c r="B153" s="12" t="s">
        <v>192</v>
      </c>
      <c r="C153" s="29" t="s">
        <v>165</v>
      </c>
      <c r="D153" s="30">
        <v>76.5815503819788</v>
      </c>
      <c r="E153" s="110">
        <v>34.2072280126208</v>
      </c>
      <c r="F153" s="20">
        <v>27179.5351546997</v>
      </c>
      <c r="G153" t="s">
        <v>30</v>
      </c>
      <c r="H153" t="e">
        <f t="shared" si="141"/>
        <v>#VALUE!</v>
      </c>
      <c r="I153" t="s">
        <v>30</v>
      </c>
      <c r="J153" t="e">
        <f t="shared" si="175"/>
        <v>#VALUE!</v>
      </c>
      <c r="K153" t="s">
        <v>30</v>
      </c>
      <c r="L153" t="e">
        <f t="shared" si="142"/>
        <v>#VALUE!</v>
      </c>
      <c r="M153" t="s">
        <v>30</v>
      </c>
      <c r="N153" t="e">
        <f t="shared" si="143"/>
        <v>#VALUE!</v>
      </c>
      <c r="O153" t="s">
        <v>30</v>
      </c>
      <c r="P153" t="e">
        <f t="shared" si="144"/>
        <v>#VALUE!</v>
      </c>
      <c r="Q153" t="s">
        <v>30</v>
      </c>
      <c r="R153" t="e">
        <f t="shared" si="145"/>
        <v>#VALUE!</v>
      </c>
      <c r="S153" t="s">
        <v>30</v>
      </c>
      <c r="T153" t="e">
        <f t="shared" si="146"/>
        <v>#VALUE!</v>
      </c>
      <c r="U153" t="s">
        <v>30</v>
      </c>
      <c r="V153" t="e">
        <f t="shared" si="147"/>
        <v>#VALUE!</v>
      </c>
      <c r="W153" t="s">
        <v>30</v>
      </c>
      <c r="X153" t="e">
        <f t="shared" si="148"/>
        <v>#VALUE!</v>
      </c>
      <c r="Y153" t="s">
        <v>30</v>
      </c>
      <c r="Z153" t="e">
        <f t="shared" si="149"/>
        <v>#VALUE!</v>
      </c>
      <c r="AA153" t="s">
        <v>30</v>
      </c>
      <c r="AB153" t="e">
        <f t="shared" si="150"/>
        <v>#VALUE!</v>
      </c>
      <c r="AC153" t="s">
        <v>30</v>
      </c>
      <c r="AD153" t="e">
        <f t="shared" si="151"/>
        <v>#VALUE!</v>
      </c>
      <c r="AE153" t="s">
        <v>30</v>
      </c>
      <c r="AF153" t="e">
        <f t="shared" si="152"/>
        <v>#VALUE!</v>
      </c>
      <c r="AG153" t="s">
        <v>30</v>
      </c>
      <c r="AH153" t="e">
        <f t="shared" si="153"/>
        <v>#VALUE!</v>
      </c>
      <c r="AI153" t="s">
        <v>30</v>
      </c>
      <c r="AJ153" t="e">
        <f t="shared" si="154"/>
        <v>#VALUE!</v>
      </c>
      <c r="AK153" t="s">
        <v>30</v>
      </c>
      <c r="AL153" t="e">
        <f t="shared" si="155"/>
        <v>#VALUE!</v>
      </c>
      <c r="AM153" t="s">
        <v>30</v>
      </c>
      <c r="AN153" t="e">
        <f t="shared" si="156"/>
        <v>#VALUE!</v>
      </c>
      <c r="AO153" t="s">
        <v>30</v>
      </c>
      <c r="AP153" t="e">
        <f t="shared" si="157"/>
        <v>#VALUE!</v>
      </c>
      <c r="AQ153" t="s">
        <v>30</v>
      </c>
      <c r="AR153" t="e">
        <f t="shared" si="158"/>
        <v>#VALUE!</v>
      </c>
      <c r="AS153" t="s">
        <v>30</v>
      </c>
      <c r="AT153" t="e">
        <f t="shared" si="159"/>
        <v>#VALUE!</v>
      </c>
      <c r="AU153" t="s">
        <v>30</v>
      </c>
      <c r="AV153" t="e">
        <f t="shared" si="160"/>
        <v>#VALUE!</v>
      </c>
      <c r="AW153" t="s">
        <v>30</v>
      </c>
      <c r="AX153" t="e">
        <f t="shared" si="161"/>
        <v>#VALUE!</v>
      </c>
      <c r="AY153" t="s">
        <v>30</v>
      </c>
      <c r="AZ153" t="e">
        <f t="shared" si="162"/>
        <v>#VALUE!</v>
      </c>
      <c r="BA153">
        <v>8</v>
      </c>
      <c r="BB153">
        <f t="shared" si="163"/>
        <v>217436.281237598</v>
      </c>
      <c r="BC153" t="s">
        <v>30</v>
      </c>
      <c r="BD153" t="e">
        <f t="shared" si="164"/>
        <v>#VALUE!</v>
      </c>
      <c r="BE153">
        <v>2</v>
      </c>
      <c r="BF153">
        <f t="shared" si="165"/>
        <v>54359.0703093994</v>
      </c>
      <c r="BG153" t="s">
        <v>30</v>
      </c>
      <c r="BH153" t="e">
        <f t="shared" si="166"/>
        <v>#VALUE!</v>
      </c>
      <c r="BI153" t="s">
        <v>30</v>
      </c>
      <c r="BJ153" t="e">
        <f t="shared" si="167"/>
        <v>#VALUE!</v>
      </c>
      <c r="BK153" t="s">
        <v>30</v>
      </c>
      <c r="BL153" t="e">
        <f t="shared" si="168"/>
        <v>#VALUE!</v>
      </c>
      <c r="BM153" t="s">
        <v>30</v>
      </c>
      <c r="BN153" t="e">
        <f t="shared" si="169"/>
        <v>#VALUE!</v>
      </c>
      <c r="BO153" t="s">
        <v>30</v>
      </c>
      <c r="BP153" t="e">
        <f t="shared" si="170"/>
        <v>#VALUE!</v>
      </c>
      <c r="BQ153" t="s">
        <v>30</v>
      </c>
      <c r="BR153" t="e">
        <f t="shared" si="171"/>
        <v>#VALUE!</v>
      </c>
      <c r="BS153" t="s">
        <v>30</v>
      </c>
      <c r="BT153" t="e">
        <f t="shared" si="172"/>
        <v>#VALUE!</v>
      </c>
      <c r="BU153" t="s">
        <v>30</v>
      </c>
      <c r="BV153" t="e">
        <f t="shared" si="173"/>
        <v>#VALUE!</v>
      </c>
      <c r="BW153" t="s">
        <v>30</v>
      </c>
      <c r="BX153" t="e">
        <f t="shared" si="174"/>
        <v>#VALUE!</v>
      </c>
    </row>
    <row r="154" spans="2:76">
      <c r="B154" s="12" t="s">
        <v>193</v>
      </c>
      <c r="C154" s="29" t="s">
        <v>165</v>
      </c>
      <c r="D154" s="30">
        <v>33.9680160003131</v>
      </c>
      <c r="E154" s="110">
        <v>76.5815503819788</v>
      </c>
      <c r="F154" s="20">
        <v>4258.71881616053</v>
      </c>
      <c r="G154" t="s">
        <v>30</v>
      </c>
      <c r="H154" t="e">
        <f t="shared" si="141"/>
        <v>#VALUE!</v>
      </c>
      <c r="I154" t="s">
        <v>30</v>
      </c>
      <c r="J154" t="e">
        <f t="shared" si="175"/>
        <v>#VALUE!</v>
      </c>
      <c r="K154" t="s">
        <v>30</v>
      </c>
      <c r="L154" t="e">
        <f t="shared" si="142"/>
        <v>#VALUE!</v>
      </c>
      <c r="M154" t="s">
        <v>30</v>
      </c>
      <c r="N154" t="e">
        <f t="shared" si="143"/>
        <v>#VALUE!</v>
      </c>
      <c r="O154" t="s">
        <v>30</v>
      </c>
      <c r="P154" t="e">
        <f t="shared" si="144"/>
        <v>#VALUE!</v>
      </c>
      <c r="Q154" t="s">
        <v>30</v>
      </c>
      <c r="R154" t="e">
        <f t="shared" si="145"/>
        <v>#VALUE!</v>
      </c>
      <c r="S154" t="s">
        <v>30</v>
      </c>
      <c r="T154" t="e">
        <f t="shared" si="146"/>
        <v>#VALUE!</v>
      </c>
      <c r="U154" t="s">
        <v>30</v>
      </c>
      <c r="V154" t="e">
        <f t="shared" si="147"/>
        <v>#VALUE!</v>
      </c>
      <c r="W154" t="s">
        <v>30</v>
      </c>
      <c r="X154" t="e">
        <f t="shared" si="148"/>
        <v>#VALUE!</v>
      </c>
      <c r="Y154" t="s">
        <v>30</v>
      </c>
      <c r="Z154" t="e">
        <f t="shared" si="149"/>
        <v>#VALUE!</v>
      </c>
      <c r="AA154" t="s">
        <v>30</v>
      </c>
      <c r="AB154" t="e">
        <f t="shared" si="150"/>
        <v>#VALUE!</v>
      </c>
      <c r="AC154" t="s">
        <v>30</v>
      </c>
      <c r="AD154" t="e">
        <f t="shared" si="151"/>
        <v>#VALUE!</v>
      </c>
      <c r="AE154" t="s">
        <v>30</v>
      </c>
      <c r="AF154" t="e">
        <f t="shared" si="152"/>
        <v>#VALUE!</v>
      </c>
      <c r="AG154" t="s">
        <v>30</v>
      </c>
      <c r="AH154" t="e">
        <f t="shared" si="153"/>
        <v>#VALUE!</v>
      </c>
      <c r="AI154" t="s">
        <v>30</v>
      </c>
      <c r="AJ154" t="e">
        <f t="shared" si="154"/>
        <v>#VALUE!</v>
      </c>
      <c r="AK154" t="s">
        <v>30</v>
      </c>
      <c r="AL154" t="e">
        <f t="shared" si="155"/>
        <v>#VALUE!</v>
      </c>
      <c r="AM154" t="s">
        <v>30</v>
      </c>
      <c r="AN154" t="e">
        <f t="shared" si="156"/>
        <v>#VALUE!</v>
      </c>
      <c r="AO154" t="s">
        <v>30</v>
      </c>
      <c r="AP154" t="e">
        <f t="shared" si="157"/>
        <v>#VALUE!</v>
      </c>
      <c r="AQ154" t="s">
        <v>30</v>
      </c>
      <c r="AR154" t="e">
        <f t="shared" si="158"/>
        <v>#VALUE!</v>
      </c>
      <c r="AS154" t="s">
        <v>30</v>
      </c>
      <c r="AT154" t="e">
        <f t="shared" si="159"/>
        <v>#VALUE!</v>
      </c>
      <c r="AU154" t="s">
        <v>30</v>
      </c>
      <c r="AV154" t="e">
        <f t="shared" si="160"/>
        <v>#VALUE!</v>
      </c>
      <c r="AW154" t="s">
        <v>30</v>
      </c>
      <c r="AX154" t="e">
        <f t="shared" si="161"/>
        <v>#VALUE!</v>
      </c>
      <c r="AY154" t="s">
        <v>30</v>
      </c>
      <c r="AZ154" t="e">
        <f t="shared" si="162"/>
        <v>#VALUE!</v>
      </c>
      <c r="BA154" t="s">
        <v>30</v>
      </c>
      <c r="BB154" t="e">
        <f t="shared" si="163"/>
        <v>#VALUE!</v>
      </c>
      <c r="BC154">
        <v>2</v>
      </c>
      <c r="BD154">
        <f t="shared" si="164"/>
        <v>8517.43763232106</v>
      </c>
      <c r="BE154" t="s">
        <v>30</v>
      </c>
      <c r="BF154" t="e">
        <f t="shared" si="165"/>
        <v>#VALUE!</v>
      </c>
      <c r="BG154" t="s">
        <v>30</v>
      </c>
      <c r="BH154" t="e">
        <f t="shared" si="166"/>
        <v>#VALUE!</v>
      </c>
      <c r="BI154" t="s">
        <v>30</v>
      </c>
      <c r="BJ154" t="e">
        <f t="shared" si="167"/>
        <v>#VALUE!</v>
      </c>
      <c r="BK154" t="s">
        <v>30</v>
      </c>
      <c r="BL154" t="e">
        <f t="shared" si="168"/>
        <v>#VALUE!</v>
      </c>
      <c r="BM154" t="s">
        <v>30</v>
      </c>
      <c r="BN154" t="e">
        <f t="shared" si="169"/>
        <v>#VALUE!</v>
      </c>
      <c r="BO154" t="s">
        <v>30</v>
      </c>
      <c r="BP154" t="e">
        <f t="shared" si="170"/>
        <v>#VALUE!</v>
      </c>
      <c r="BQ154" t="s">
        <v>30</v>
      </c>
      <c r="BR154" t="e">
        <f t="shared" si="171"/>
        <v>#VALUE!</v>
      </c>
      <c r="BS154">
        <v>6</v>
      </c>
      <c r="BT154">
        <f t="shared" si="172"/>
        <v>25552.3128969632</v>
      </c>
      <c r="BU154" t="s">
        <v>30</v>
      </c>
      <c r="BV154" t="e">
        <f t="shared" si="173"/>
        <v>#VALUE!</v>
      </c>
      <c r="BW154" t="s">
        <v>30</v>
      </c>
      <c r="BX154" t="e">
        <f t="shared" si="174"/>
        <v>#VALUE!</v>
      </c>
    </row>
    <row r="155" spans="2:76">
      <c r="B155" s="12" t="s">
        <v>194</v>
      </c>
      <c r="C155" s="29" t="s">
        <v>165</v>
      </c>
      <c r="D155" s="30">
        <v>34.2170981830081</v>
      </c>
      <c r="E155" s="110">
        <v>33.9680160003131</v>
      </c>
      <c r="F155" s="20">
        <v>4330.2542255239</v>
      </c>
      <c r="G155">
        <v>68</v>
      </c>
      <c r="H155">
        <f t="shared" si="141"/>
        <v>294457.287335625</v>
      </c>
      <c r="I155">
        <v>100</v>
      </c>
      <c r="J155">
        <f t="shared" si="175"/>
        <v>433025.42255239</v>
      </c>
      <c r="K155">
        <v>74</v>
      </c>
      <c r="L155">
        <f t="shared" si="142"/>
        <v>320438.812688769</v>
      </c>
      <c r="M155">
        <v>60</v>
      </c>
      <c r="N155">
        <f t="shared" si="143"/>
        <v>259815.253531434</v>
      </c>
      <c r="O155">
        <v>326</v>
      </c>
      <c r="P155">
        <f t="shared" si="144"/>
        <v>1411662.87752079</v>
      </c>
      <c r="Q155">
        <v>144</v>
      </c>
      <c r="R155">
        <f t="shared" si="145"/>
        <v>623556.608475442</v>
      </c>
      <c r="S155">
        <v>12</v>
      </c>
      <c r="T155">
        <f t="shared" si="146"/>
        <v>51963.0507062868</v>
      </c>
      <c r="U155">
        <v>40</v>
      </c>
      <c r="V155">
        <f t="shared" si="147"/>
        <v>173210.169020956</v>
      </c>
      <c r="W155">
        <v>86</v>
      </c>
      <c r="X155">
        <f t="shared" si="148"/>
        <v>372401.863395055</v>
      </c>
      <c r="Y155">
        <v>118</v>
      </c>
      <c r="Z155">
        <f t="shared" si="149"/>
        <v>510969.99861182</v>
      </c>
      <c r="AA155">
        <v>152</v>
      </c>
      <c r="AB155">
        <f t="shared" si="150"/>
        <v>658198.642279633</v>
      </c>
      <c r="AC155">
        <v>118</v>
      </c>
      <c r="AD155">
        <f t="shared" si="151"/>
        <v>510969.99861182</v>
      </c>
      <c r="AE155">
        <v>98</v>
      </c>
      <c r="AF155">
        <f t="shared" si="152"/>
        <v>424364.914101342</v>
      </c>
      <c r="AG155">
        <v>16</v>
      </c>
      <c r="AH155">
        <f t="shared" si="153"/>
        <v>69284.0676083824</v>
      </c>
      <c r="AI155">
        <v>16</v>
      </c>
      <c r="AJ155">
        <f t="shared" si="154"/>
        <v>69284.0676083824</v>
      </c>
      <c r="AK155" t="s">
        <v>30</v>
      </c>
      <c r="AL155" t="e">
        <f t="shared" si="155"/>
        <v>#VALUE!</v>
      </c>
      <c r="AM155">
        <v>28</v>
      </c>
      <c r="AN155">
        <f t="shared" si="156"/>
        <v>121247.118314669</v>
      </c>
      <c r="AO155">
        <v>72</v>
      </c>
      <c r="AP155">
        <f t="shared" si="157"/>
        <v>311778.304237721</v>
      </c>
      <c r="AQ155">
        <v>108</v>
      </c>
      <c r="AR155">
        <f t="shared" si="158"/>
        <v>467667.456356581</v>
      </c>
      <c r="AS155">
        <v>4</v>
      </c>
      <c r="AT155">
        <f t="shared" si="159"/>
        <v>17321.0169020956</v>
      </c>
      <c r="AU155" t="s">
        <v>30</v>
      </c>
      <c r="AV155" t="e">
        <f t="shared" si="160"/>
        <v>#VALUE!</v>
      </c>
      <c r="AW155">
        <v>14</v>
      </c>
      <c r="AX155">
        <f t="shared" si="161"/>
        <v>60623.5591573346</v>
      </c>
      <c r="AY155">
        <v>76</v>
      </c>
      <c r="AZ155">
        <f t="shared" si="162"/>
        <v>329099.321139816</v>
      </c>
      <c r="BA155">
        <v>86</v>
      </c>
      <c r="BB155">
        <f t="shared" si="163"/>
        <v>372401.863395055</v>
      </c>
      <c r="BC155">
        <v>66</v>
      </c>
      <c r="BD155">
        <f t="shared" si="164"/>
        <v>285796.778884577</v>
      </c>
      <c r="BE155">
        <v>116</v>
      </c>
      <c r="BF155">
        <f t="shared" si="165"/>
        <v>502309.490160772</v>
      </c>
      <c r="BG155">
        <v>10</v>
      </c>
      <c r="BH155">
        <f t="shared" si="166"/>
        <v>43302.542255239</v>
      </c>
      <c r="BI155">
        <v>28</v>
      </c>
      <c r="BJ155">
        <f t="shared" si="167"/>
        <v>121247.118314669</v>
      </c>
      <c r="BK155">
        <v>60</v>
      </c>
      <c r="BL155">
        <f t="shared" si="168"/>
        <v>259815.253531434</v>
      </c>
      <c r="BM155">
        <v>32</v>
      </c>
      <c r="BN155">
        <f t="shared" si="169"/>
        <v>138568.135216765</v>
      </c>
      <c r="BO155">
        <v>24</v>
      </c>
      <c r="BP155">
        <f t="shared" si="170"/>
        <v>103926.101412574</v>
      </c>
      <c r="BQ155">
        <v>72</v>
      </c>
      <c r="BR155">
        <f t="shared" si="171"/>
        <v>311778.304237721</v>
      </c>
      <c r="BS155">
        <v>156</v>
      </c>
      <c r="BT155">
        <f t="shared" si="172"/>
        <v>675519.659181728</v>
      </c>
      <c r="BU155">
        <v>12</v>
      </c>
      <c r="BV155">
        <f t="shared" si="173"/>
        <v>51963.0507062868</v>
      </c>
      <c r="BW155">
        <v>6</v>
      </c>
      <c r="BX155">
        <f t="shared" si="174"/>
        <v>25981.5253531434</v>
      </c>
    </row>
    <row r="156" spans="2:76">
      <c r="B156" s="12" t="s">
        <v>195</v>
      </c>
      <c r="C156" s="29" t="s">
        <v>165</v>
      </c>
      <c r="D156" s="30">
        <v>11.5086360313248</v>
      </c>
      <c r="E156" s="110">
        <v>34.2170981830081</v>
      </c>
      <c r="F156" s="20">
        <v>361.054983109678</v>
      </c>
      <c r="G156" t="s">
        <v>30</v>
      </c>
      <c r="H156" t="e">
        <f t="shared" si="141"/>
        <v>#VALUE!</v>
      </c>
      <c r="I156" t="s">
        <v>30</v>
      </c>
      <c r="J156" t="e">
        <f t="shared" si="175"/>
        <v>#VALUE!</v>
      </c>
      <c r="K156" t="s">
        <v>30</v>
      </c>
      <c r="L156" t="e">
        <f t="shared" si="142"/>
        <v>#VALUE!</v>
      </c>
      <c r="M156" t="s">
        <v>30</v>
      </c>
      <c r="N156" t="e">
        <f t="shared" si="143"/>
        <v>#VALUE!</v>
      </c>
      <c r="O156">
        <v>4</v>
      </c>
      <c r="P156">
        <f t="shared" si="144"/>
        <v>1444.21993243871</v>
      </c>
      <c r="Q156" t="s">
        <v>30</v>
      </c>
      <c r="R156" t="e">
        <f t="shared" si="145"/>
        <v>#VALUE!</v>
      </c>
      <c r="S156" t="s">
        <v>30</v>
      </c>
      <c r="T156" t="e">
        <f t="shared" si="146"/>
        <v>#VALUE!</v>
      </c>
      <c r="U156">
        <v>2</v>
      </c>
      <c r="V156">
        <f t="shared" si="147"/>
        <v>722.109966219356</v>
      </c>
      <c r="W156">
        <v>4</v>
      </c>
      <c r="X156">
        <f t="shared" si="148"/>
        <v>1444.21993243871</v>
      </c>
      <c r="Y156">
        <v>6</v>
      </c>
      <c r="Z156">
        <f t="shared" si="149"/>
        <v>2166.32989865807</v>
      </c>
      <c r="AA156">
        <v>2</v>
      </c>
      <c r="AB156">
        <f t="shared" si="150"/>
        <v>722.109966219356</v>
      </c>
      <c r="AC156">
        <v>12</v>
      </c>
      <c r="AD156">
        <f t="shared" si="151"/>
        <v>4332.65979731614</v>
      </c>
      <c r="AE156">
        <v>6</v>
      </c>
      <c r="AF156">
        <f t="shared" si="152"/>
        <v>2166.32989865807</v>
      </c>
      <c r="AG156" t="s">
        <v>30</v>
      </c>
      <c r="AH156" t="e">
        <f t="shared" si="153"/>
        <v>#VALUE!</v>
      </c>
      <c r="AI156" t="s">
        <v>30</v>
      </c>
      <c r="AJ156" t="e">
        <f t="shared" si="154"/>
        <v>#VALUE!</v>
      </c>
      <c r="AK156" t="s">
        <v>30</v>
      </c>
      <c r="AL156" t="e">
        <f t="shared" si="155"/>
        <v>#VALUE!</v>
      </c>
      <c r="AM156">
        <v>6</v>
      </c>
      <c r="AN156">
        <f t="shared" si="156"/>
        <v>2166.32989865807</v>
      </c>
      <c r="AO156">
        <v>18</v>
      </c>
      <c r="AP156">
        <f t="shared" si="157"/>
        <v>6498.9896959742</v>
      </c>
      <c r="AQ156">
        <v>12</v>
      </c>
      <c r="AR156">
        <f t="shared" si="158"/>
        <v>4332.65979731614</v>
      </c>
      <c r="AS156" t="s">
        <v>30</v>
      </c>
      <c r="AT156" t="e">
        <f t="shared" si="159"/>
        <v>#VALUE!</v>
      </c>
      <c r="AU156" t="s">
        <v>30</v>
      </c>
      <c r="AV156" t="e">
        <f t="shared" si="160"/>
        <v>#VALUE!</v>
      </c>
      <c r="AW156">
        <v>8</v>
      </c>
      <c r="AX156">
        <f t="shared" si="161"/>
        <v>2888.43986487742</v>
      </c>
      <c r="AY156">
        <v>4</v>
      </c>
      <c r="AZ156">
        <f t="shared" si="162"/>
        <v>1444.21993243871</v>
      </c>
      <c r="BA156">
        <v>12</v>
      </c>
      <c r="BB156">
        <f t="shared" si="163"/>
        <v>4332.65979731614</v>
      </c>
      <c r="BC156">
        <v>4</v>
      </c>
      <c r="BD156">
        <f t="shared" si="164"/>
        <v>1444.21993243871</v>
      </c>
      <c r="BE156">
        <v>2</v>
      </c>
      <c r="BF156">
        <f t="shared" si="165"/>
        <v>722.109966219356</v>
      </c>
      <c r="BG156">
        <v>2</v>
      </c>
      <c r="BH156">
        <f t="shared" si="166"/>
        <v>722.109966219356</v>
      </c>
      <c r="BI156">
        <v>12</v>
      </c>
      <c r="BJ156">
        <f t="shared" si="167"/>
        <v>4332.65979731614</v>
      </c>
      <c r="BK156">
        <v>4</v>
      </c>
      <c r="BL156">
        <f t="shared" si="168"/>
        <v>1444.21993243871</v>
      </c>
      <c r="BM156">
        <v>8</v>
      </c>
      <c r="BN156">
        <f t="shared" si="169"/>
        <v>2888.43986487742</v>
      </c>
      <c r="BO156">
        <v>4</v>
      </c>
      <c r="BP156">
        <f t="shared" si="170"/>
        <v>1444.21993243871</v>
      </c>
      <c r="BQ156">
        <v>20</v>
      </c>
      <c r="BR156">
        <f t="shared" si="171"/>
        <v>7221.09966219356</v>
      </c>
      <c r="BS156">
        <v>10</v>
      </c>
      <c r="BT156">
        <f t="shared" si="172"/>
        <v>3610.54983109678</v>
      </c>
      <c r="BU156">
        <v>12</v>
      </c>
      <c r="BV156">
        <f t="shared" si="173"/>
        <v>4332.65979731614</v>
      </c>
      <c r="BW156">
        <v>10</v>
      </c>
      <c r="BX156">
        <f t="shared" si="174"/>
        <v>3610.54983109678</v>
      </c>
    </row>
    <row r="157" spans="2:76">
      <c r="B157" s="12" t="s">
        <v>196</v>
      </c>
      <c r="C157" s="29" t="s">
        <v>165</v>
      </c>
      <c r="D157" s="30">
        <v>16.3076241761022</v>
      </c>
      <c r="E157" s="110">
        <v>11.5086360313248</v>
      </c>
      <c r="F157" s="20">
        <v>799.263049524069</v>
      </c>
      <c r="G157" t="s">
        <v>30</v>
      </c>
      <c r="H157" t="e">
        <f t="shared" si="141"/>
        <v>#VALUE!</v>
      </c>
      <c r="I157" t="s">
        <v>30</v>
      </c>
      <c r="J157" t="e">
        <f t="shared" si="175"/>
        <v>#VALUE!</v>
      </c>
      <c r="K157" t="s">
        <v>30</v>
      </c>
      <c r="L157" t="e">
        <f t="shared" si="142"/>
        <v>#VALUE!</v>
      </c>
      <c r="M157" t="s">
        <v>30</v>
      </c>
      <c r="N157" t="e">
        <f t="shared" si="143"/>
        <v>#VALUE!</v>
      </c>
      <c r="O157" t="s">
        <v>30</v>
      </c>
      <c r="P157" t="e">
        <f t="shared" si="144"/>
        <v>#VALUE!</v>
      </c>
      <c r="Q157" t="s">
        <v>30</v>
      </c>
      <c r="R157" t="e">
        <f t="shared" si="145"/>
        <v>#VALUE!</v>
      </c>
      <c r="S157" t="s">
        <v>30</v>
      </c>
      <c r="T157" t="e">
        <f t="shared" si="146"/>
        <v>#VALUE!</v>
      </c>
      <c r="U157" t="s">
        <v>30</v>
      </c>
      <c r="V157" t="e">
        <f t="shared" si="147"/>
        <v>#VALUE!</v>
      </c>
      <c r="W157" t="s">
        <v>30</v>
      </c>
      <c r="X157" t="e">
        <f t="shared" si="148"/>
        <v>#VALUE!</v>
      </c>
      <c r="Y157" t="s">
        <v>30</v>
      </c>
      <c r="Z157" t="e">
        <f t="shared" si="149"/>
        <v>#VALUE!</v>
      </c>
      <c r="AA157" t="s">
        <v>30</v>
      </c>
      <c r="AB157" t="e">
        <f t="shared" si="150"/>
        <v>#VALUE!</v>
      </c>
      <c r="AC157" t="s">
        <v>30</v>
      </c>
      <c r="AD157" t="e">
        <f t="shared" si="151"/>
        <v>#VALUE!</v>
      </c>
      <c r="AE157" t="s">
        <v>30</v>
      </c>
      <c r="AF157" t="e">
        <f t="shared" si="152"/>
        <v>#VALUE!</v>
      </c>
      <c r="AG157" t="s">
        <v>30</v>
      </c>
      <c r="AH157" t="e">
        <f t="shared" si="153"/>
        <v>#VALUE!</v>
      </c>
      <c r="AI157" t="s">
        <v>30</v>
      </c>
      <c r="AJ157" t="e">
        <f t="shared" si="154"/>
        <v>#VALUE!</v>
      </c>
      <c r="AK157" t="s">
        <v>30</v>
      </c>
      <c r="AL157" t="e">
        <f t="shared" si="155"/>
        <v>#VALUE!</v>
      </c>
      <c r="AM157" t="s">
        <v>30</v>
      </c>
      <c r="AN157" t="e">
        <f t="shared" si="156"/>
        <v>#VALUE!</v>
      </c>
      <c r="AO157" t="s">
        <v>30</v>
      </c>
      <c r="AP157" t="e">
        <f t="shared" si="157"/>
        <v>#VALUE!</v>
      </c>
      <c r="AQ157" t="s">
        <v>30</v>
      </c>
      <c r="AR157" t="e">
        <f t="shared" si="158"/>
        <v>#VALUE!</v>
      </c>
      <c r="AS157" t="s">
        <v>30</v>
      </c>
      <c r="AT157" t="e">
        <f t="shared" si="159"/>
        <v>#VALUE!</v>
      </c>
      <c r="AU157" t="s">
        <v>30</v>
      </c>
      <c r="AV157" t="e">
        <f t="shared" si="160"/>
        <v>#VALUE!</v>
      </c>
      <c r="AW157" t="s">
        <v>30</v>
      </c>
      <c r="AX157" t="e">
        <f t="shared" si="161"/>
        <v>#VALUE!</v>
      </c>
      <c r="AY157" t="s">
        <v>30</v>
      </c>
      <c r="AZ157" t="e">
        <f t="shared" si="162"/>
        <v>#VALUE!</v>
      </c>
      <c r="BA157" t="s">
        <v>30</v>
      </c>
      <c r="BB157" t="e">
        <f t="shared" si="163"/>
        <v>#VALUE!</v>
      </c>
      <c r="BC157" t="s">
        <v>30</v>
      </c>
      <c r="BD157" t="e">
        <f t="shared" si="164"/>
        <v>#VALUE!</v>
      </c>
      <c r="BE157">
        <v>4</v>
      </c>
      <c r="BF157">
        <f t="shared" si="165"/>
        <v>3197.05219809628</v>
      </c>
      <c r="BG157" t="s">
        <v>30</v>
      </c>
      <c r="BH157" t="e">
        <f t="shared" si="166"/>
        <v>#VALUE!</v>
      </c>
      <c r="BI157" t="s">
        <v>30</v>
      </c>
      <c r="BJ157" t="e">
        <f t="shared" si="167"/>
        <v>#VALUE!</v>
      </c>
      <c r="BK157" t="s">
        <v>30</v>
      </c>
      <c r="BL157" t="e">
        <f t="shared" si="168"/>
        <v>#VALUE!</v>
      </c>
      <c r="BM157" t="s">
        <v>30</v>
      </c>
      <c r="BN157" t="e">
        <f t="shared" si="169"/>
        <v>#VALUE!</v>
      </c>
      <c r="BO157" t="s">
        <v>30</v>
      </c>
      <c r="BP157" t="e">
        <f t="shared" si="170"/>
        <v>#VALUE!</v>
      </c>
      <c r="BQ157">
        <v>4</v>
      </c>
      <c r="BR157">
        <f t="shared" si="171"/>
        <v>3197.05219809628</v>
      </c>
      <c r="BS157" t="s">
        <v>30</v>
      </c>
      <c r="BT157" t="e">
        <f t="shared" si="172"/>
        <v>#VALUE!</v>
      </c>
      <c r="BU157" t="s">
        <v>30</v>
      </c>
      <c r="BV157" t="e">
        <f t="shared" si="173"/>
        <v>#VALUE!</v>
      </c>
      <c r="BW157" t="s">
        <v>30</v>
      </c>
      <c r="BX157" t="e">
        <f t="shared" si="174"/>
        <v>#VALUE!</v>
      </c>
    </row>
    <row r="158" spans="2:76">
      <c r="B158" s="12" t="s">
        <v>197</v>
      </c>
      <c r="C158" s="29" t="s">
        <v>165</v>
      </c>
      <c r="D158" s="30">
        <v>13.1217371047755</v>
      </c>
      <c r="E158" s="110">
        <v>16.3076241761022</v>
      </c>
      <c r="F158" s="20">
        <v>486.921768581275</v>
      </c>
      <c r="G158" t="s">
        <v>30</v>
      </c>
      <c r="H158" t="e">
        <f t="shared" si="141"/>
        <v>#VALUE!</v>
      </c>
      <c r="I158" t="s">
        <v>30</v>
      </c>
      <c r="J158" t="e">
        <f t="shared" si="175"/>
        <v>#VALUE!</v>
      </c>
      <c r="K158" t="s">
        <v>30</v>
      </c>
      <c r="L158" t="e">
        <f t="shared" si="142"/>
        <v>#VALUE!</v>
      </c>
      <c r="M158" t="s">
        <v>30</v>
      </c>
      <c r="N158" t="e">
        <f t="shared" si="143"/>
        <v>#VALUE!</v>
      </c>
      <c r="O158" t="s">
        <v>30</v>
      </c>
      <c r="P158" t="e">
        <f t="shared" si="144"/>
        <v>#VALUE!</v>
      </c>
      <c r="Q158" t="s">
        <v>30</v>
      </c>
      <c r="R158" t="e">
        <f t="shared" si="145"/>
        <v>#VALUE!</v>
      </c>
      <c r="S158" t="s">
        <v>30</v>
      </c>
      <c r="T158" t="e">
        <f t="shared" si="146"/>
        <v>#VALUE!</v>
      </c>
      <c r="U158" t="s">
        <v>30</v>
      </c>
      <c r="V158" t="e">
        <f t="shared" si="147"/>
        <v>#VALUE!</v>
      </c>
      <c r="W158" t="s">
        <v>30</v>
      </c>
      <c r="X158" t="e">
        <f t="shared" si="148"/>
        <v>#VALUE!</v>
      </c>
      <c r="Y158" t="s">
        <v>30</v>
      </c>
      <c r="Z158" t="e">
        <f t="shared" si="149"/>
        <v>#VALUE!</v>
      </c>
      <c r="AA158" t="s">
        <v>30</v>
      </c>
      <c r="AB158" t="e">
        <f t="shared" si="150"/>
        <v>#VALUE!</v>
      </c>
      <c r="AC158" t="s">
        <v>30</v>
      </c>
      <c r="AD158" t="e">
        <f t="shared" si="151"/>
        <v>#VALUE!</v>
      </c>
      <c r="AE158" t="s">
        <v>30</v>
      </c>
      <c r="AF158" t="e">
        <f t="shared" si="152"/>
        <v>#VALUE!</v>
      </c>
      <c r="AG158" t="s">
        <v>30</v>
      </c>
      <c r="AH158" t="e">
        <f t="shared" si="153"/>
        <v>#VALUE!</v>
      </c>
      <c r="AI158" t="s">
        <v>30</v>
      </c>
      <c r="AJ158" t="e">
        <f t="shared" si="154"/>
        <v>#VALUE!</v>
      </c>
      <c r="AK158" t="s">
        <v>30</v>
      </c>
      <c r="AL158" t="e">
        <f t="shared" si="155"/>
        <v>#VALUE!</v>
      </c>
      <c r="AM158" t="s">
        <v>30</v>
      </c>
      <c r="AN158" t="e">
        <f t="shared" si="156"/>
        <v>#VALUE!</v>
      </c>
      <c r="AO158" t="s">
        <v>30</v>
      </c>
      <c r="AP158" t="e">
        <f t="shared" si="157"/>
        <v>#VALUE!</v>
      </c>
      <c r="AQ158">
        <v>4</v>
      </c>
      <c r="AR158">
        <f t="shared" si="158"/>
        <v>1947.6870743251</v>
      </c>
      <c r="AS158" t="s">
        <v>30</v>
      </c>
      <c r="AT158" t="e">
        <f t="shared" si="159"/>
        <v>#VALUE!</v>
      </c>
      <c r="AU158" t="s">
        <v>30</v>
      </c>
      <c r="AV158" t="e">
        <f t="shared" si="160"/>
        <v>#VALUE!</v>
      </c>
      <c r="AW158">
        <v>2</v>
      </c>
      <c r="AX158">
        <f t="shared" si="161"/>
        <v>973.84353716255</v>
      </c>
      <c r="AY158" t="s">
        <v>30</v>
      </c>
      <c r="AZ158" t="e">
        <f t="shared" si="162"/>
        <v>#VALUE!</v>
      </c>
      <c r="BA158" t="s">
        <v>30</v>
      </c>
      <c r="BB158" t="e">
        <f t="shared" si="163"/>
        <v>#VALUE!</v>
      </c>
      <c r="BC158" t="s">
        <v>30</v>
      </c>
      <c r="BD158" t="e">
        <f t="shared" si="164"/>
        <v>#VALUE!</v>
      </c>
      <c r="BE158" t="s">
        <v>30</v>
      </c>
      <c r="BF158" t="e">
        <f t="shared" si="165"/>
        <v>#VALUE!</v>
      </c>
      <c r="BG158" t="s">
        <v>30</v>
      </c>
      <c r="BH158" t="e">
        <f t="shared" si="166"/>
        <v>#VALUE!</v>
      </c>
      <c r="BI158" t="s">
        <v>30</v>
      </c>
      <c r="BJ158" t="e">
        <f t="shared" si="167"/>
        <v>#VALUE!</v>
      </c>
      <c r="BK158" t="s">
        <v>30</v>
      </c>
      <c r="BL158" t="e">
        <f t="shared" si="168"/>
        <v>#VALUE!</v>
      </c>
      <c r="BM158" t="s">
        <v>30</v>
      </c>
      <c r="BN158" t="e">
        <f t="shared" si="169"/>
        <v>#VALUE!</v>
      </c>
      <c r="BO158" t="s">
        <v>30</v>
      </c>
      <c r="BP158" t="e">
        <f t="shared" si="170"/>
        <v>#VALUE!</v>
      </c>
      <c r="BQ158" t="s">
        <v>30</v>
      </c>
      <c r="BR158" t="e">
        <f t="shared" si="171"/>
        <v>#VALUE!</v>
      </c>
      <c r="BS158">
        <v>4</v>
      </c>
      <c r="BT158">
        <f t="shared" si="172"/>
        <v>1947.6870743251</v>
      </c>
      <c r="BU158" t="s">
        <v>30</v>
      </c>
      <c r="BV158" t="e">
        <f t="shared" si="173"/>
        <v>#VALUE!</v>
      </c>
      <c r="BW158" t="s">
        <v>30</v>
      </c>
      <c r="BX158" t="e">
        <f t="shared" si="174"/>
        <v>#VALUE!</v>
      </c>
    </row>
    <row r="159" spans="2:76">
      <c r="B159" s="12" t="s">
        <v>198</v>
      </c>
      <c r="C159" s="29" t="s">
        <v>165</v>
      </c>
      <c r="D159" s="30">
        <v>15.9156288063996</v>
      </c>
      <c r="E159" s="110">
        <v>13.1217371047755</v>
      </c>
      <c r="F159" s="20">
        <v>756.131308463057</v>
      </c>
      <c r="G159" t="s">
        <v>30</v>
      </c>
      <c r="H159" t="e">
        <f t="shared" si="141"/>
        <v>#VALUE!</v>
      </c>
      <c r="I159" t="s">
        <v>30</v>
      </c>
      <c r="J159" t="e">
        <f t="shared" si="175"/>
        <v>#VALUE!</v>
      </c>
      <c r="K159">
        <v>6</v>
      </c>
      <c r="L159">
        <f t="shared" si="142"/>
        <v>4536.78785077834</v>
      </c>
      <c r="M159" t="s">
        <v>30</v>
      </c>
      <c r="N159" t="e">
        <f t="shared" si="143"/>
        <v>#VALUE!</v>
      </c>
      <c r="O159" t="s">
        <v>30</v>
      </c>
      <c r="P159" t="e">
        <f t="shared" si="144"/>
        <v>#VALUE!</v>
      </c>
      <c r="Q159">
        <v>4</v>
      </c>
      <c r="R159">
        <f t="shared" si="145"/>
        <v>3024.52523385223</v>
      </c>
      <c r="S159" t="s">
        <v>30</v>
      </c>
      <c r="T159" t="e">
        <f t="shared" si="146"/>
        <v>#VALUE!</v>
      </c>
      <c r="U159" t="s">
        <v>30</v>
      </c>
      <c r="V159" t="e">
        <f t="shared" si="147"/>
        <v>#VALUE!</v>
      </c>
      <c r="W159" t="s">
        <v>30</v>
      </c>
      <c r="X159" t="e">
        <f t="shared" si="148"/>
        <v>#VALUE!</v>
      </c>
      <c r="Y159" t="s">
        <v>30</v>
      </c>
      <c r="Z159" t="e">
        <f t="shared" si="149"/>
        <v>#VALUE!</v>
      </c>
      <c r="AA159" t="s">
        <v>30</v>
      </c>
      <c r="AB159" t="e">
        <f t="shared" si="150"/>
        <v>#VALUE!</v>
      </c>
      <c r="AC159" t="s">
        <v>30</v>
      </c>
      <c r="AD159" t="e">
        <f t="shared" si="151"/>
        <v>#VALUE!</v>
      </c>
      <c r="AE159" t="s">
        <v>30</v>
      </c>
      <c r="AF159" t="e">
        <f t="shared" si="152"/>
        <v>#VALUE!</v>
      </c>
      <c r="AG159" t="s">
        <v>30</v>
      </c>
      <c r="AH159" t="e">
        <f t="shared" si="153"/>
        <v>#VALUE!</v>
      </c>
      <c r="AI159" t="s">
        <v>30</v>
      </c>
      <c r="AJ159" t="e">
        <f t="shared" si="154"/>
        <v>#VALUE!</v>
      </c>
      <c r="AK159" t="s">
        <v>30</v>
      </c>
      <c r="AL159" t="e">
        <f t="shared" si="155"/>
        <v>#VALUE!</v>
      </c>
      <c r="AM159" t="s">
        <v>30</v>
      </c>
      <c r="AN159" t="e">
        <f t="shared" si="156"/>
        <v>#VALUE!</v>
      </c>
      <c r="AO159" t="s">
        <v>30</v>
      </c>
      <c r="AP159" t="e">
        <f t="shared" si="157"/>
        <v>#VALUE!</v>
      </c>
      <c r="AQ159" t="s">
        <v>30</v>
      </c>
      <c r="AR159" t="e">
        <f t="shared" si="158"/>
        <v>#VALUE!</v>
      </c>
      <c r="AS159" t="s">
        <v>30</v>
      </c>
      <c r="AT159" t="e">
        <f t="shared" si="159"/>
        <v>#VALUE!</v>
      </c>
      <c r="AU159" t="s">
        <v>30</v>
      </c>
      <c r="AV159" t="e">
        <f t="shared" si="160"/>
        <v>#VALUE!</v>
      </c>
      <c r="AW159" t="s">
        <v>30</v>
      </c>
      <c r="AX159" t="e">
        <f t="shared" si="161"/>
        <v>#VALUE!</v>
      </c>
      <c r="AY159" t="s">
        <v>30</v>
      </c>
      <c r="AZ159" t="e">
        <f t="shared" si="162"/>
        <v>#VALUE!</v>
      </c>
      <c r="BA159" t="s">
        <v>30</v>
      </c>
      <c r="BB159" t="e">
        <f t="shared" si="163"/>
        <v>#VALUE!</v>
      </c>
      <c r="BC159" t="s">
        <v>30</v>
      </c>
      <c r="BD159" t="e">
        <f t="shared" si="164"/>
        <v>#VALUE!</v>
      </c>
      <c r="BE159" t="s">
        <v>30</v>
      </c>
      <c r="BF159" t="e">
        <f t="shared" si="165"/>
        <v>#VALUE!</v>
      </c>
      <c r="BG159" t="s">
        <v>30</v>
      </c>
      <c r="BH159" t="e">
        <f t="shared" si="166"/>
        <v>#VALUE!</v>
      </c>
      <c r="BI159" t="s">
        <v>30</v>
      </c>
      <c r="BJ159" t="e">
        <f t="shared" si="167"/>
        <v>#VALUE!</v>
      </c>
      <c r="BK159" t="s">
        <v>30</v>
      </c>
      <c r="BL159" t="e">
        <f t="shared" si="168"/>
        <v>#VALUE!</v>
      </c>
      <c r="BM159" t="s">
        <v>30</v>
      </c>
      <c r="BN159" t="e">
        <f t="shared" si="169"/>
        <v>#VALUE!</v>
      </c>
      <c r="BO159" t="s">
        <v>30</v>
      </c>
      <c r="BP159" t="e">
        <f t="shared" si="170"/>
        <v>#VALUE!</v>
      </c>
      <c r="BQ159" t="s">
        <v>30</v>
      </c>
      <c r="BR159" t="e">
        <f t="shared" si="171"/>
        <v>#VALUE!</v>
      </c>
      <c r="BS159" t="s">
        <v>30</v>
      </c>
      <c r="BT159" t="e">
        <f t="shared" si="172"/>
        <v>#VALUE!</v>
      </c>
      <c r="BU159" t="s">
        <v>30</v>
      </c>
      <c r="BV159" t="e">
        <f t="shared" si="173"/>
        <v>#VALUE!</v>
      </c>
      <c r="BW159" t="s">
        <v>30</v>
      </c>
      <c r="BX159" t="e">
        <f t="shared" si="174"/>
        <v>#VALUE!</v>
      </c>
    </row>
    <row r="160" spans="2:76">
      <c r="B160" s="12" t="s">
        <v>199</v>
      </c>
      <c r="C160" s="29" t="s">
        <v>165</v>
      </c>
      <c r="D160" s="30">
        <v>24.9750514826601</v>
      </c>
      <c r="E160" s="110">
        <v>15.9156288063996</v>
      </c>
      <c r="F160" s="20">
        <v>2112.28992229466</v>
      </c>
      <c r="G160">
        <v>4</v>
      </c>
      <c r="H160">
        <f t="shared" si="141"/>
        <v>8449.15968917864</v>
      </c>
      <c r="I160">
        <v>6</v>
      </c>
      <c r="J160">
        <f t="shared" si="175"/>
        <v>12673.739533768</v>
      </c>
      <c r="K160">
        <v>6</v>
      </c>
      <c r="L160">
        <f t="shared" si="142"/>
        <v>12673.739533768</v>
      </c>
      <c r="M160">
        <v>8</v>
      </c>
      <c r="N160">
        <f t="shared" si="143"/>
        <v>16898.3193783573</v>
      </c>
      <c r="O160">
        <v>2</v>
      </c>
      <c r="P160">
        <f t="shared" si="144"/>
        <v>4224.57984458932</v>
      </c>
      <c r="Q160">
        <v>2</v>
      </c>
      <c r="R160">
        <f t="shared" si="145"/>
        <v>4224.57984458932</v>
      </c>
      <c r="S160">
        <v>10</v>
      </c>
      <c r="T160">
        <f t="shared" si="146"/>
        <v>21122.8992229466</v>
      </c>
      <c r="U160">
        <v>6</v>
      </c>
      <c r="V160">
        <f t="shared" si="147"/>
        <v>12673.739533768</v>
      </c>
      <c r="W160">
        <v>4</v>
      </c>
      <c r="X160">
        <f t="shared" si="148"/>
        <v>8449.15968917864</v>
      </c>
      <c r="Y160">
        <v>6</v>
      </c>
      <c r="Z160">
        <f t="shared" si="149"/>
        <v>12673.739533768</v>
      </c>
      <c r="AA160">
        <v>4</v>
      </c>
      <c r="AB160">
        <f t="shared" si="150"/>
        <v>8449.15968917864</v>
      </c>
      <c r="AC160">
        <v>2</v>
      </c>
      <c r="AD160">
        <f t="shared" si="151"/>
        <v>4224.57984458932</v>
      </c>
      <c r="AE160">
        <v>4</v>
      </c>
      <c r="AF160">
        <f t="shared" si="152"/>
        <v>8449.15968917864</v>
      </c>
      <c r="AG160">
        <v>6</v>
      </c>
      <c r="AH160">
        <f t="shared" si="153"/>
        <v>12673.739533768</v>
      </c>
      <c r="AI160" t="s">
        <v>30</v>
      </c>
      <c r="AJ160" t="e">
        <f t="shared" si="154"/>
        <v>#VALUE!</v>
      </c>
      <c r="AK160" t="s">
        <v>30</v>
      </c>
      <c r="AL160" t="e">
        <f t="shared" si="155"/>
        <v>#VALUE!</v>
      </c>
      <c r="AM160">
        <v>2</v>
      </c>
      <c r="AN160">
        <f t="shared" si="156"/>
        <v>4224.57984458932</v>
      </c>
      <c r="AO160">
        <v>22</v>
      </c>
      <c r="AP160">
        <f t="shared" si="157"/>
        <v>46470.3782904825</v>
      </c>
      <c r="AQ160">
        <v>4</v>
      </c>
      <c r="AR160">
        <f t="shared" si="158"/>
        <v>8449.15968917864</v>
      </c>
      <c r="AS160">
        <v>10</v>
      </c>
      <c r="AT160">
        <f t="shared" si="159"/>
        <v>21122.8992229466</v>
      </c>
      <c r="AU160" t="s">
        <v>30</v>
      </c>
      <c r="AV160" t="e">
        <f t="shared" si="160"/>
        <v>#VALUE!</v>
      </c>
      <c r="AW160" t="s">
        <v>30</v>
      </c>
      <c r="AX160" t="e">
        <f t="shared" si="161"/>
        <v>#VALUE!</v>
      </c>
      <c r="AY160" t="s">
        <v>30</v>
      </c>
      <c r="AZ160" t="e">
        <f t="shared" si="162"/>
        <v>#VALUE!</v>
      </c>
      <c r="BA160" t="s">
        <v>30</v>
      </c>
      <c r="BB160" t="e">
        <f t="shared" si="163"/>
        <v>#VALUE!</v>
      </c>
      <c r="BC160" t="s">
        <v>30</v>
      </c>
      <c r="BD160" t="e">
        <f t="shared" si="164"/>
        <v>#VALUE!</v>
      </c>
      <c r="BE160">
        <v>6</v>
      </c>
      <c r="BF160">
        <f t="shared" si="165"/>
        <v>12673.739533768</v>
      </c>
      <c r="BG160">
        <v>10</v>
      </c>
      <c r="BH160">
        <f t="shared" si="166"/>
        <v>21122.8992229466</v>
      </c>
      <c r="BI160">
        <v>8</v>
      </c>
      <c r="BJ160">
        <f t="shared" si="167"/>
        <v>16898.3193783573</v>
      </c>
      <c r="BK160">
        <v>12</v>
      </c>
      <c r="BL160">
        <f t="shared" si="168"/>
        <v>25347.4790675359</v>
      </c>
      <c r="BM160">
        <v>10</v>
      </c>
      <c r="BN160">
        <f t="shared" si="169"/>
        <v>21122.8992229466</v>
      </c>
      <c r="BO160" t="s">
        <v>30</v>
      </c>
      <c r="BP160" t="e">
        <f t="shared" si="170"/>
        <v>#VALUE!</v>
      </c>
      <c r="BQ160">
        <v>6</v>
      </c>
      <c r="BR160">
        <f t="shared" si="171"/>
        <v>12673.739533768</v>
      </c>
      <c r="BS160">
        <v>12</v>
      </c>
      <c r="BT160">
        <f t="shared" si="172"/>
        <v>25347.4790675359</v>
      </c>
      <c r="BU160">
        <v>12</v>
      </c>
      <c r="BV160">
        <f t="shared" si="173"/>
        <v>25347.4790675359</v>
      </c>
      <c r="BW160">
        <v>4</v>
      </c>
      <c r="BX160">
        <f t="shared" si="174"/>
        <v>8449.15968917864</v>
      </c>
    </row>
    <row r="161" spans="2:76">
      <c r="B161" s="12" t="s">
        <v>200</v>
      </c>
      <c r="C161" s="29" t="s">
        <v>165</v>
      </c>
      <c r="D161" s="30">
        <v>7.05320570194355</v>
      </c>
      <c r="E161" s="110">
        <v>24.9750514826601</v>
      </c>
      <c r="F161" s="20">
        <v>118.238874424335</v>
      </c>
      <c r="G161" t="s">
        <v>30</v>
      </c>
      <c r="H161" t="e">
        <f t="shared" si="141"/>
        <v>#VALUE!</v>
      </c>
      <c r="I161" t="s">
        <v>30</v>
      </c>
      <c r="J161" t="e">
        <f t="shared" si="175"/>
        <v>#VALUE!</v>
      </c>
      <c r="K161" t="s">
        <v>30</v>
      </c>
      <c r="L161" t="e">
        <f t="shared" si="142"/>
        <v>#VALUE!</v>
      </c>
      <c r="M161" t="s">
        <v>30</v>
      </c>
      <c r="N161" t="e">
        <f t="shared" si="143"/>
        <v>#VALUE!</v>
      </c>
      <c r="O161" t="s">
        <v>30</v>
      </c>
      <c r="P161" t="e">
        <f t="shared" si="144"/>
        <v>#VALUE!</v>
      </c>
      <c r="Q161" t="s">
        <v>30</v>
      </c>
      <c r="R161" t="e">
        <f t="shared" si="145"/>
        <v>#VALUE!</v>
      </c>
      <c r="S161">
        <v>4</v>
      </c>
      <c r="T161">
        <f t="shared" si="146"/>
        <v>472.95549769734</v>
      </c>
      <c r="U161" t="s">
        <v>30</v>
      </c>
      <c r="V161" t="e">
        <f t="shared" si="147"/>
        <v>#VALUE!</v>
      </c>
      <c r="W161">
        <v>4</v>
      </c>
      <c r="X161">
        <f t="shared" si="148"/>
        <v>472.95549769734</v>
      </c>
      <c r="Y161" t="s">
        <v>30</v>
      </c>
      <c r="Z161" t="e">
        <f t="shared" si="149"/>
        <v>#VALUE!</v>
      </c>
      <c r="AA161" t="s">
        <v>30</v>
      </c>
      <c r="AB161" t="e">
        <f t="shared" si="150"/>
        <v>#VALUE!</v>
      </c>
      <c r="AC161" t="s">
        <v>30</v>
      </c>
      <c r="AD161" t="e">
        <f t="shared" si="151"/>
        <v>#VALUE!</v>
      </c>
      <c r="AE161">
        <v>2</v>
      </c>
      <c r="AF161">
        <f t="shared" si="152"/>
        <v>236.47774884867</v>
      </c>
      <c r="AG161">
        <v>24</v>
      </c>
      <c r="AH161">
        <f t="shared" si="153"/>
        <v>2837.73298618404</v>
      </c>
      <c r="AI161" t="s">
        <v>30</v>
      </c>
      <c r="AJ161" t="e">
        <f t="shared" si="154"/>
        <v>#VALUE!</v>
      </c>
      <c r="AK161" t="s">
        <v>30</v>
      </c>
      <c r="AL161" t="e">
        <f t="shared" si="155"/>
        <v>#VALUE!</v>
      </c>
      <c r="AM161" t="s">
        <v>30</v>
      </c>
      <c r="AN161" t="e">
        <f t="shared" si="156"/>
        <v>#VALUE!</v>
      </c>
      <c r="AO161" t="s">
        <v>30</v>
      </c>
      <c r="AP161" t="e">
        <f t="shared" si="157"/>
        <v>#VALUE!</v>
      </c>
      <c r="AQ161" t="s">
        <v>30</v>
      </c>
      <c r="AR161" t="e">
        <f t="shared" si="158"/>
        <v>#VALUE!</v>
      </c>
      <c r="AS161" t="s">
        <v>30</v>
      </c>
      <c r="AT161" t="e">
        <f t="shared" si="159"/>
        <v>#VALUE!</v>
      </c>
      <c r="AU161" t="s">
        <v>30</v>
      </c>
      <c r="AV161" t="e">
        <f t="shared" si="160"/>
        <v>#VALUE!</v>
      </c>
      <c r="AW161" t="s">
        <v>30</v>
      </c>
      <c r="AX161" t="e">
        <f t="shared" si="161"/>
        <v>#VALUE!</v>
      </c>
      <c r="AY161" t="s">
        <v>30</v>
      </c>
      <c r="AZ161" t="e">
        <f t="shared" si="162"/>
        <v>#VALUE!</v>
      </c>
      <c r="BA161" t="s">
        <v>30</v>
      </c>
      <c r="BB161" t="e">
        <f t="shared" si="163"/>
        <v>#VALUE!</v>
      </c>
      <c r="BC161" t="s">
        <v>30</v>
      </c>
      <c r="BD161" t="e">
        <f t="shared" si="164"/>
        <v>#VALUE!</v>
      </c>
      <c r="BE161">
        <v>22</v>
      </c>
      <c r="BF161">
        <f t="shared" si="165"/>
        <v>2601.25523733537</v>
      </c>
      <c r="BG161">
        <v>4</v>
      </c>
      <c r="BH161">
        <f t="shared" si="166"/>
        <v>472.95549769734</v>
      </c>
      <c r="BI161" t="s">
        <v>30</v>
      </c>
      <c r="BJ161" t="e">
        <f t="shared" si="167"/>
        <v>#VALUE!</v>
      </c>
      <c r="BK161" t="s">
        <v>30</v>
      </c>
      <c r="BL161" t="e">
        <f t="shared" si="168"/>
        <v>#VALUE!</v>
      </c>
      <c r="BM161" t="s">
        <v>30</v>
      </c>
      <c r="BN161" t="e">
        <f t="shared" si="169"/>
        <v>#VALUE!</v>
      </c>
      <c r="BO161" t="s">
        <v>30</v>
      </c>
      <c r="BP161" t="e">
        <f t="shared" si="170"/>
        <v>#VALUE!</v>
      </c>
      <c r="BQ161" t="s">
        <v>30</v>
      </c>
      <c r="BR161" t="e">
        <f t="shared" si="171"/>
        <v>#VALUE!</v>
      </c>
      <c r="BS161">
        <v>8</v>
      </c>
      <c r="BT161">
        <f t="shared" si="172"/>
        <v>945.91099539468</v>
      </c>
      <c r="BU161">
        <v>8</v>
      </c>
      <c r="BV161">
        <f t="shared" si="173"/>
        <v>945.91099539468</v>
      </c>
      <c r="BW161" t="s">
        <v>30</v>
      </c>
      <c r="BX161" t="e">
        <f t="shared" si="174"/>
        <v>#VALUE!</v>
      </c>
    </row>
    <row r="162" spans="2:76">
      <c r="B162" s="12" t="s">
        <v>201</v>
      </c>
      <c r="C162" s="29" t="s">
        <v>165</v>
      </c>
      <c r="D162" s="30">
        <v>66.2929767822948</v>
      </c>
      <c r="E162" s="110">
        <v>7.05320570194355</v>
      </c>
      <c r="F162" s="20">
        <v>19560.7228758976</v>
      </c>
      <c r="G162" t="s">
        <v>30</v>
      </c>
      <c r="H162" t="e">
        <f t="shared" si="141"/>
        <v>#VALUE!</v>
      </c>
      <c r="I162" t="s">
        <v>30</v>
      </c>
      <c r="J162" t="e">
        <f t="shared" si="175"/>
        <v>#VALUE!</v>
      </c>
      <c r="K162" t="s">
        <v>30</v>
      </c>
      <c r="L162" t="e">
        <f t="shared" si="142"/>
        <v>#VALUE!</v>
      </c>
      <c r="M162" t="s">
        <v>30</v>
      </c>
      <c r="N162" t="e">
        <f t="shared" si="143"/>
        <v>#VALUE!</v>
      </c>
      <c r="O162" t="s">
        <v>30</v>
      </c>
      <c r="P162" t="e">
        <f t="shared" si="144"/>
        <v>#VALUE!</v>
      </c>
      <c r="Q162" t="s">
        <v>30</v>
      </c>
      <c r="R162" t="e">
        <f t="shared" si="145"/>
        <v>#VALUE!</v>
      </c>
      <c r="S162" t="s">
        <v>30</v>
      </c>
      <c r="T162" t="e">
        <f t="shared" si="146"/>
        <v>#VALUE!</v>
      </c>
      <c r="U162" t="s">
        <v>30</v>
      </c>
      <c r="V162" t="e">
        <f t="shared" si="147"/>
        <v>#VALUE!</v>
      </c>
      <c r="W162" t="s">
        <v>30</v>
      </c>
      <c r="X162" t="e">
        <f t="shared" si="148"/>
        <v>#VALUE!</v>
      </c>
      <c r="Y162" t="s">
        <v>30</v>
      </c>
      <c r="Z162" t="e">
        <f t="shared" si="149"/>
        <v>#VALUE!</v>
      </c>
      <c r="AA162" t="s">
        <v>30</v>
      </c>
      <c r="AB162" t="e">
        <f t="shared" si="150"/>
        <v>#VALUE!</v>
      </c>
      <c r="AC162" t="s">
        <v>30</v>
      </c>
      <c r="AD162" t="e">
        <f t="shared" si="151"/>
        <v>#VALUE!</v>
      </c>
      <c r="AE162" t="s">
        <v>30</v>
      </c>
      <c r="AF162" t="e">
        <f t="shared" si="152"/>
        <v>#VALUE!</v>
      </c>
      <c r="AG162" t="s">
        <v>30</v>
      </c>
      <c r="AH162" t="e">
        <f t="shared" si="153"/>
        <v>#VALUE!</v>
      </c>
      <c r="AI162" t="s">
        <v>30</v>
      </c>
      <c r="AJ162" t="e">
        <f t="shared" si="154"/>
        <v>#VALUE!</v>
      </c>
      <c r="AK162" t="s">
        <v>30</v>
      </c>
      <c r="AL162" t="e">
        <f t="shared" si="155"/>
        <v>#VALUE!</v>
      </c>
      <c r="AM162" t="s">
        <v>30</v>
      </c>
      <c r="AN162" t="e">
        <f t="shared" si="156"/>
        <v>#VALUE!</v>
      </c>
      <c r="AO162" t="s">
        <v>30</v>
      </c>
      <c r="AP162" t="e">
        <f t="shared" si="157"/>
        <v>#VALUE!</v>
      </c>
      <c r="AQ162">
        <v>2</v>
      </c>
      <c r="AR162">
        <f t="shared" si="158"/>
        <v>39121.4457517952</v>
      </c>
      <c r="AS162" t="s">
        <v>30</v>
      </c>
      <c r="AT162" t="e">
        <f t="shared" si="159"/>
        <v>#VALUE!</v>
      </c>
      <c r="AU162" t="s">
        <v>30</v>
      </c>
      <c r="AV162" t="e">
        <f t="shared" si="160"/>
        <v>#VALUE!</v>
      </c>
      <c r="AW162" t="s">
        <v>30</v>
      </c>
      <c r="AX162" t="e">
        <f t="shared" si="161"/>
        <v>#VALUE!</v>
      </c>
      <c r="AY162" t="s">
        <v>30</v>
      </c>
      <c r="AZ162" t="e">
        <f t="shared" si="162"/>
        <v>#VALUE!</v>
      </c>
      <c r="BA162" t="s">
        <v>30</v>
      </c>
      <c r="BB162" t="e">
        <f t="shared" si="163"/>
        <v>#VALUE!</v>
      </c>
      <c r="BC162">
        <v>8</v>
      </c>
      <c r="BD162">
        <f t="shared" si="164"/>
        <v>156485.783007181</v>
      </c>
      <c r="BE162" t="s">
        <v>30</v>
      </c>
      <c r="BF162" t="e">
        <f t="shared" si="165"/>
        <v>#VALUE!</v>
      </c>
      <c r="BG162" t="s">
        <v>30</v>
      </c>
      <c r="BH162" t="e">
        <f t="shared" si="166"/>
        <v>#VALUE!</v>
      </c>
      <c r="BI162" t="s">
        <v>30</v>
      </c>
      <c r="BJ162" t="e">
        <f t="shared" si="167"/>
        <v>#VALUE!</v>
      </c>
      <c r="BK162" t="s">
        <v>30</v>
      </c>
      <c r="BL162" t="e">
        <f t="shared" si="168"/>
        <v>#VALUE!</v>
      </c>
      <c r="BM162" t="s">
        <v>30</v>
      </c>
      <c r="BN162" t="e">
        <f t="shared" si="169"/>
        <v>#VALUE!</v>
      </c>
      <c r="BO162">
        <v>4</v>
      </c>
      <c r="BP162">
        <f t="shared" si="170"/>
        <v>78242.8915035904</v>
      </c>
      <c r="BQ162" t="s">
        <v>30</v>
      </c>
      <c r="BR162" t="e">
        <f t="shared" si="171"/>
        <v>#VALUE!</v>
      </c>
      <c r="BS162" t="s">
        <v>30</v>
      </c>
      <c r="BT162" t="e">
        <f t="shared" si="172"/>
        <v>#VALUE!</v>
      </c>
      <c r="BU162" t="s">
        <v>30</v>
      </c>
      <c r="BV162" t="e">
        <f t="shared" si="173"/>
        <v>#VALUE!</v>
      </c>
      <c r="BW162" t="s">
        <v>30</v>
      </c>
      <c r="BX162" t="e">
        <f t="shared" si="174"/>
        <v>#VALUE!</v>
      </c>
    </row>
    <row r="163" spans="2:76">
      <c r="B163" s="12" t="s">
        <v>202</v>
      </c>
      <c r="C163" s="29" t="s">
        <v>165</v>
      </c>
      <c r="D163" s="30">
        <v>14.65913120904</v>
      </c>
      <c r="E163" s="110">
        <v>66.2929767822948</v>
      </c>
      <c r="F163" s="20">
        <v>626.853019420917</v>
      </c>
      <c r="G163" t="s">
        <v>30</v>
      </c>
      <c r="H163" t="e">
        <f t="shared" si="141"/>
        <v>#VALUE!</v>
      </c>
      <c r="I163" t="s">
        <v>30</v>
      </c>
      <c r="J163" t="e">
        <f t="shared" si="175"/>
        <v>#VALUE!</v>
      </c>
      <c r="K163" t="s">
        <v>30</v>
      </c>
      <c r="L163" t="e">
        <f t="shared" si="142"/>
        <v>#VALUE!</v>
      </c>
      <c r="M163" t="s">
        <v>30</v>
      </c>
      <c r="N163" t="e">
        <f t="shared" si="143"/>
        <v>#VALUE!</v>
      </c>
      <c r="O163" t="s">
        <v>30</v>
      </c>
      <c r="P163" t="e">
        <f t="shared" si="144"/>
        <v>#VALUE!</v>
      </c>
      <c r="Q163" t="s">
        <v>30</v>
      </c>
      <c r="R163" t="e">
        <f t="shared" si="145"/>
        <v>#VALUE!</v>
      </c>
      <c r="S163" t="s">
        <v>30</v>
      </c>
      <c r="T163" t="e">
        <f t="shared" si="146"/>
        <v>#VALUE!</v>
      </c>
      <c r="U163" t="s">
        <v>30</v>
      </c>
      <c r="V163" t="e">
        <f t="shared" si="147"/>
        <v>#VALUE!</v>
      </c>
      <c r="W163" t="s">
        <v>30</v>
      </c>
      <c r="X163" t="e">
        <f t="shared" si="148"/>
        <v>#VALUE!</v>
      </c>
      <c r="Y163" t="s">
        <v>30</v>
      </c>
      <c r="Z163" t="e">
        <f t="shared" si="149"/>
        <v>#VALUE!</v>
      </c>
      <c r="AA163" t="s">
        <v>30</v>
      </c>
      <c r="AB163" t="e">
        <f t="shared" si="150"/>
        <v>#VALUE!</v>
      </c>
      <c r="AC163" t="s">
        <v>30</v>
      </c>
      <c r="AD163" t="e">
        <f t="shared" si="151"/>
        <v>#VALUE!</v>
      </c>
      <c r="AE163" t="s">
        <v>30</v>
      </c>
      <c r="AF163" t="e">
        <f t="shared" si="152"/>
        <v>#VALUE!</v>
      </c>
      <c r="AG163" t="s">
        <v>30</v>
      </c>
      <c r="AH163" t="e">
        <f t="shared" si="153"/>
        <v>#VALUE!</v>
      </c>
      <c r="AI163" t="s">
        <v>30</v>
      </c>
      <c r="AJ163" t="e">
        <f t="shared" si="154"/>
        <v>#VALUE!</v>
      </c>
      <c r="AK163" t="s">
        <v>30</v>
      </c>
      <c r="AL163" t="e">
        <f t="shared" si="155"/>
        <v>#VALUE!</v>
      </c>
      <c r="AM163" t="s">
        <v>30</v>
      </c>
      <c r="AN163" t="e">
        <f t="shared" si="156"/>
        <v>#VALUE!</v>
      </c>
      <c r="AO163" t="s">
        <v>30</v>
      </c>
      <c r="AP163" t="e">
        <f t="shared" si="157"/>
        <v>#VALUE!</v>
      </c>
      <c r="AQ163">
        <v>4</v>
      </c>
      <c r="AR163">
        <f t="shared" si="158"/>
        <v>2507.41207768367</v>
      </c>
      <c r="AS163" t="s">
        <v>30</v>
      </c>
      <c r="AT163" t="e">
        <f t="shared" si="159"/>
        <v>#VALUE!</v>
      </c>
      <c r="AU163" t="s">
        <v>30</v>
      </c>
      <c r="AV163" t="e">
        <f t="shared" si="160"/>
        <v>#VALUE!</v>
      </c>
      <c r="AW163" t="s">
        <v>30</v>
      </c>
      <c r="AX163" t="e">
        <f t="shared" si="161"/>
        <v>#VALUE!</v>
      </c>
      <c r="AY163" t="s">
        <v>30</v>
      </c>
      <c r="AZ163" t="e">
        <f t="shared" si="162"/>
        <v>#VALUE!</v>
      </c>
      <c r="BA163" t="s">
        <v>30</v>
      </c>
      <c r="BB163" t="e">
        <f t="shared" si="163"/>
        <v>#VALUE!</v>
      </c>
      <c r="BC163" t="s">
        <v>30</v>
      </c>
      <c r="BD163" t="e">
        <f t="shared" si="164"/>
        <v>#VALUE!</v>
      </c>
      <c r="BE163" t="s">
        <v>30</v>
      </c>
      <c r="BF163" t="e">
        <f t="shared" si="165"/>
        <v>#VALUE!</v>
      </c>
      <c r="BG163" t="s">
        <v>30</v>
      </c>
      <c r="BH163" t="e">
        <f t="shared" si="166"/>
        <v>#VALUE!</v>
      </c>
      <c r="BI163" t="s">
        <v>30</v>
      </c>
      <c r="BJ163" t="e">
        <f t="shared" si="167"/>
        <v>#VALUE!</v>
      </c>
      <c r="BK163" t="s">
        <v>30</v>
      </c>
      <c r="BL163" t="e">
        <f t="shared" si="168"/>
        <v>#VALUE!</v>
      </c>
      <c r="BM163" t="s">
        <v>30</v>
      </c>
      <c r="BN163" t="e">
        <f t="shared" si="169"/>
        <v>#VALUE!</v>
      </c>
      <c r="BO163" t="s">
        <v>30</v>
      </c>
      <c r="BP163" t="e">
        <f t="shared" si="170"/>
        <v>#VALUE!</v>
      </c>
      <c r="BQ163" t="s">
        <v>30</v>
      </c>
      <c r="BR163" t="e">
        <f t="shared" si="171"/>
        <v>#VALUE!</v>
      </c>
      <c r="BS163">
        <v>10</v>
      </c>
      <c r="BT163">
        <f t="shared" si="172"/>
        <v>6268.53019420917</v>
      </c>
      <c r="BU163" t="s">
        <v>30</v>
      </c>
      <c r="BV163" t="e">
        <f t="shared" si="173"/>
        <v>#VALUE!</v>
      </c>
      <c r="BW163" t="s">
        <v>30</v>
      </c>
      <c r="BX163" t="e">
        <f t="shared" si="174"/>
        <v>#VALUE!</v>
      </c>
    </row>
    <row r="164" spans="2:76">
      <c r="B164" s="12" t="s">
        <v>203</v>
      </c>
      <c r="C164" s="29" t="s">
        <v>165</v>
      </c>
      <c r="D164" s="30">
        <v>8.79480918879243</v>
      </c>
      <c r="E164" s="110">
        <v>14.65913120904</v>
      </c>
      <c r="F164" s="20">
        <v>195.55782300623</v>
      </c>
      <c r="G164" t="s">
        <v>30</v>
      </c>
      <c r="H164" t="e">
        <f t="shared" si="141"/>
        <v>#VALUE!</v>
      </c>
      <c r="I164" t="s">
        <v>30</v>
      </c>
      <c r="J164" t="e">
        <f t="shared" si="175"/>
        <v>#VALUE!</v>
      </c>
      <c r="K164" t="s">
        <v>30</v>
      </c>
      <c r="L164" t="e">
        <f t="shared" si="142"/>
        <v>#VALUE!</v>
      </c>
      <c r="M164" t="s">
        <v>30</v>
      </c>
      <c r="N164" t="e">
        <f t="shared" si="143"/>
        <v>#VALUE!</v>
      </c>
      <c r="O164" t="s">
        <v>30</v>
      </c>
      <c r="P164" t="e">
        <f t="shared" si="144"/>
        <v>#VALUE!</v>
      </c>
      <c r="Q164" t="s">
        <v>30</v>
      </c>
      <c r="R164" t="e">
        <f t="shared" si="145"/>
        <v>#VALUE!</v>
      </c>
      <c r="S164" t="s">
        <v>30</v>
      </c>
      <c r="T164" t="e">
        <f t="shared" si="146"/>
        <v>#VALUE!</v>
      </c>
      <c r="U164" t="s">
        <v>30</v>
      </c>
      <c r="V164" t="e">
        <f t="shared" si="147"/>
        <v>#VALUE!</v>
      </c>
      <c r="W164" t="s">
        <v>30</v>
      </c>
      <c r="X164" t="e">
        <f t="shared" si="148"/>
        <v>#VALUE!</v>
      </c>
      <c r="Y164" t="s">
        <v>30</v>
      </c>
      <c r="Z164" t="e">
        <f t="shared" si="149"/>
        <v>#VALUE!</v>
      </c>
      <c r="AA164" t="s">
        <v>30</v>
      </c>
      <c r="AB164" t="e">
        <f t="shared" si="150"/>
        <v>#VALUE!</v>
      </c>
      <c r="AC164" t="s">
        <v>30</v>
      </c>
      <c r="AD164" t="e">
        <f t="shared" si="151"/>
        <v>#VALUE!</v>
      </c>
      <c r="AE164" t="s">
        <v>30</v>
      </c>
      <c r="AF164" t="e">
        <f t="shared" si="152"/>
        <v>#VALUE!</v>
      </c>
      <c r="AG164" t="s">
        <v>30</v>
      </c>
      <c r="AH164" t="e">
        <f t="shared" si="153"/>
        <v>#VALUE!</v>
      </c>
      <c r="AI164" t="s">
        <v>30</v>
      </c>
      <c r="AJ164" t="e">
        <f t="shared" si="154"/>
        <v>#VALUE!</v>
      </c>
      <c r="AK164" t="s">
        <v>30</v>
      </c>
      <c r="AL164" t="e">
        <f t="shared" si="155"/>
        <v>#VALUE!</v>
      </c>
      <c r="AM164" t="s">
        <v>30</v>
      </c>
      <c r="AN164" t="e">
        <f t="shared" si="156"/>
        <v>#VALUE!</v>
      </c>
      <c r="AO164">
        <v>8</v>
      </c>
      <c r="AP164">
        <f t="shared" si="157"/>
        <v>1564.46258404984</v>
      </c>
      <c r="AQ164" t="s">
        <v>30</v>
      </c>
      <c r="AR164" t="e">
        <f t="shared" si="158"/>
        <v>#VALUE!</v>
      </c>
      <c r="AS164" t="s">
        <v>30</v>
      </c>
      <c r="AT164" t="e">
        <f t="shared" si="159"/>
        <v>#VALUE!</v>
      </c>
      <c r="AU164" t="s">
        <v>30</v>
      </c>
      <c r="AV164" t="e">
        <f t="shared" si="160"/>
        <v>#VALUE!</v>
      </c>
      <c r="AW164">
        <v>6</v>
      </c>
      <c r="AX164">
        <f t="shared" si="161"/>
        <v>1173.34693803738</v>
      </c>
      <c r="AY164" t="s">
        <v>30</v>
      </c>
      <c r="AZ164" t="e">
        <f t="shared" si="162"/>
        <v>#VALUE!</v>
      </c>
      <c r="BA164" t="s">
        <v>30</v>
      </c>
      <c r="BB164" t="e">
        <f t="shared" si="163"/>
        <v>#VALUE!</v>
      </c>
      <c r="BC164" t="s">
        <v>30</v>
      </c>
      <c r="BD164" t="e">
        <f t="shared" si="164"/>
        <v>#VALUE!</v>
      </c>
      <c r="BE164" t="s">
        <v>30</v>
      </c>
      <c r="BF164" t="e">
        <f t="shared" si="165"/>
        <v>#VALUE!</v>
      </c>
      <c r="BG164" t="s">
        <v>30</v>
      </c>
      <c r="BH164" t="e">
        <f t="shared" si="166"/>
        <v>#VALUE!</v>
      </c>
      <c r="BI164" t="s">
        <v>30</v>
      </c>
      <c r="BJ164" t="e">
        <f t="shared" si="167"/>
        <v>#VALUE!</v>
      </c>
      <c r="BK164" t="s">
        <v>30</v>
      </c>
      <c r="BL164" t="e">
        <f t="shared" si="168"/>
        <v>#VALUE!</v>
      </c>
      <c r="BM164" t="s">
        <v>30</v>
      </c>
      <c r="BN164" t="e">
        <f t="shared" si="169"/>
        <v>#VALUE!</v>
      </c>
      <c r="BO164" t="s">
        <v>30</v>
      </c>
      <c r="BP164" t="e">
        <f t="shared" si="170"/>
        <v>#VALUE!</v>
      </c>
      <c r="BQ164">
        <v>6</v>
      </c>
      <c r="BR164">
        <f t="shared" si="171"/>
        <v>1173.34693803738</v>
      </c>
      <c r="BS164" t="s">
        <v>30</v>
      </c>
      <c r="BT164" t="e">
        <f t="shared" si="172"/>
        <v>#VALUE!</v>
      </c>
      <c r="BU164" t="s">
        <v>30</v>
      </c>
      <c r="BV164" t="e">
        <f t="shared" si="173"/>
        <v>#VALUE!</v>
      </c>
      <c r="BW164" t="s">
        <v>30</v>
      </c>
      <c r="BX164" t="e">
        <f t="shared" si="174"/>
        <v>#VALUE!</v>
      </c>
    </row>
    <row r="165" spans="2:76">
      <c r="B165" s="12" t="s">
        <v>204</v>
      </c>
      <c r="C165" s="29" t="s">
        <v>165</v>
      </c>
      <c r="D165" s="30">
        <v>18.6333194441377</v>
      </c>
      <c r="E165" s="110">
        <v>8.79480918879243</v>
      </c>
      <c r="F165" s="20">
        <v>1083.18010863421</v>
      </c>
      <c r="G165" t="s">
        <v>30</v>
      </c>
      <c r="H165" t="e">
        <f t="shared" ref="H165:H198" si="176">F165*G165</f>
        <v>#VALUE!</v>
      </c>
      <c r="I165" t="s">
        <v>30</v>
      </c>
      <c r="J165" t="e">
        <f t="shared" si="175"/>
        <v>#VALUE!</v>
      </c>
      <c r="K165" t="s">
        <v>30</v>
      </c>
      <c r="L165" t="e">
        <f t="shared" ref="L165:L198" si="177">K165*F165</f>
        <v>#VALUE!</v>
      </c>
      <c r="M165" t="s">
        <v>30</v>
      </c>
      <c r="N165" t="e">
        <f t="shared" ref="N165:N198" si="178">M165*F165</f>
        <v>#VALUE!</v>
      </c>
      <c r="O165" t="s">
        <v>30</v>
      </c>
      <c r="P165" t="e">
        <f t="shared" ref="P165:P198" si="179">O165*F165</f>
        <v>#VALUE!</v>
      </c>
      <c r="Q165" t="s">
        <v>30</v>
      </c>
      <c r="R165" t="e">
        <f t="shared" ref="R165:R198" si="180">Q165*F165</f>
        <v>#VALUE!</v>
      </c>
      <c r="S165" t="s">
        <v>30</v>
      </c>
      <c r="T165" t="e">
        <f t="shared" ref="T165:T198" si="181">S165*F165</f>
        <v>#VALUE!</v>
      </c>
      <c r="U165" t="s">
        <v>30</v>
      </c>
      <c r="V165" t="e">
        <f t="shared" ref="V165:V198" si="182">U165*F165</f>
        <v>#VALUE!</v>
      </c>
      <c r="W165" t="s">
        <v>30</v>
      </c>
      <c r="X165" t="e">
        <f t="shared" ref="X165:X198" si="183">W165*F165</f>
        <v>#VALUE!</v>
      </c>
      <c r="Y165" t="s">
        <v>30</v>
      </c>
      <c r="Z165" t="e">
        <f t="shared" ref="Z165:Z198" si="184">Y165*F165</f>
        <v>#VALUE!</v>
      </c>
      <c r="AA165" t="s">
        <v>30</v>
      </c>
      <c r="AB165" t="e">
        <f t="shared" ref="AB165:AB198" si="185">AA165*F165</f>
        <v>#VALUE!</v>
      </c>
      <c r="AC165" t="s">
        <v>30</v>
      </c>
      <c r="AD165" t="e">
        <f t="shared" ref="AD165:AD198" si="186">AC165*F165</f>
        <v>#VALUE!</v>
      </c>
      <c r="AE165" t="s">
        <v>30</v>
      </c>
      <c r="AF165" t="e">
        <f t="shared" ref="AF165:AF198" si="187">AE165*F165</f>
        <v>#VALUE!</v>
      </c>
      <c r="AG165" t="s">
        <v>30</v>
      </c>
      <c r="AH165" t="e">
        <f t="shared" ref="AH165:AH198" si="188">AG165*F165</f>
        <v>#VALUE!</v>
      </c>
      <c r="AI165" t="s">
        <v>30</v>
      </c>
      <c r="AJ165" t="e">
        <f t="shared" ref="AJ165:AJ198" si="189">AI165*F165</f>
        <v>#VALUE!</v>
      </c>
      <c r="AK165" t="s">
        <v>30</v>
      </c>
      <c r="AL165" t="e">
        <f t="shared" ref="AL165:AL198" si="190">AK165*F165</f>
        <v>#VALUE!</v>
      </c>
      <c r="AM165" t="s">
        <v>30</v>
      </c>
      <c r="AN165" t="e">
        <f t="shared" ref="AN165:AN198" si="191">AM165*F165</f>
        <v>#VALUE!</v>
      </c>
      <c r="AO165">
        <v>12</v>
      </c>
      <c r="AP165">
        <f t="shared" ref="AP165:AP198" si="192">AO165*F165</f>
        <v>12998.1613036105</v>
      </c>
      <c r="AQ165">
        <v>12</v>
      </c>
      <c r="AR165">
        <f t="shared" ref="AR165:AR198" si="193">AQ165*F165</f>
        <v>12998.1613036105</v>
      </c>
      <c r="AS165" t="s">
        <v>30</v>
      </c>
      <c r="AT165" t="e">
        <f t="shared" ref="AT165:AT198" si="194">AS165*F165</f>
        <v>#VALUE!</v>
      </c>
      <c r="AU165" t="s">
        <v>30</v>
      </c>
      <c r="AV165" t="e">
        <f t="shared" ref="AV165:AV198" si="195">AU165*F165</f>
        <v>#VALUE!</v>
      </c>
      <c r="AW165" t="s">
        <v>30</v>
      </c>
      <c r="AX165" t="e">
        <f t="shared" ref="AX165:AX198" si="196">AW165*F165</f>
        <v>#VALUE!</v>
      </c>
      <c r="AY165" t="s">
        <v>30</v>
      </c>
      <c r="AZ165" t="e">
        <f t="shared" ref="AZ165:AZ198" si="197">AY165*F165</f>
        <v>#VALUE!</v>
      </c>
      <c r="BA165" t="s">
        <v>30</v>
      </c>
      <c r="BB165" t="e">
        <f t="shared" ref="BB165:BB198" si="198">BA165*F165</f>
        <v>#VALUE!</v>
      </c>
      <c r="BC165" t="s">
        <v>30</v>
      </c>
      <c r="BD165" t="e">
        <f t="shared" ref="BD165:BD198" si="199">BC165*F165</f>
        <v>#VALUE!</v>
      </c>
      <c r="BE165" t="s">
        <v>30</v>
      </c>
      <c r="BF165" t="e">
        <f t="shared" ref="BF165:BF198" si="200">BE165*F165</f>
        <v>#VALUE!</v>
      </c>
      <c r="BG165" t="s">
        <v>30</v>
      </c>
      <c r="BH165" t="e">
        <f t="shared" ref="BH165:BH198" si="201">BG165*F165</f>
        <v>#VALUE!</v>
      </c>
      <c r="BI165" t="s">
        <v>30</v>
      </c>
      <c r="BJ165" t="e">
        <f t="shared" ref="BJ165:BJ198" si="202">BI165*F165</f>
        <v>#VALUE!</v>
      </c>
      <c r="BK165" t="s">
        <v>30</v>
      </c>
      <c r="BL165" t="e">
        <f t="shared" ref="BL165:BL198" si="203">BK165*F165</f>
        <v>#VALUE!</v>
      </c>
      <c r="BM165" t="s">
        <v>30</v>
      </c>
      <c r="BN165" t="e">
        <f t="shared" ref="BN165:BN198" si="204">BM165*F165</f>
        <v>#VALUE!</v>
      </c>
      <c r="BO165" t="s">
        <v>30</v>
      </c>
      <c r="BP165" t="e">
        <f t="shared" ref="BP165:BP198" si="205">BO165*F165</f>
        <v>#VALUE!</v>
      </c>
      <c r="BQ165">
        <v>22</v>
      </c>
      <c r="BR165">
        <f t="shared" ref="BR165:BR198" si="206">BQ165*F165</f>
        <v>23829.9623899526</v>
      </c>
      <c r="BS165" t="s">
        <v>30</v>
      </c>
      <c r="BT165" t="e">
        <f t="shared" ref="BT165:BT198" si="207">BS165*F165</f>
        <v>#VALUE!</v>
      </c>
      <c r="BU165" t="s">
        <v>30</v>
      </c>
      <c r="BV165" t="e">
        <f t="shared" ref="BV165:BV198" si="208">BU165*F165</f>
        <v>#VALUE!</v>
      </c>
      <c r="BW165" t="s">
        <v>30</v>
      </c>
      <c r="BX165" t="e">
        <f t="shared" ref="BX165:BX198" si="209">BW165*F165</f>
        <v>#VALUE!</v>
      </c>
    </row>
    <row r="166" spans="2:76">
      <c r="B166" s="12" t="s">
        <v>205</v>
      </c>
      <c r="C166" s="29" t="s">
        <v>165</v>
      </c>
      <c r="D166" s="30">
        <v>10.8538513223434</v>
      </c>
      <c r="E166" s="110">
        <v>18.6333194441377</v>
      </c>
      <c r="F166" s="20">
        <v>315.914945727101</v>
      </c>
      <c r="G166" t="s">
        <v>30</v>
      </c>
      <c r="H166" t="e">
        <f t="shared" si="176"/>
        <v>#VALUE!</v>
      </c>
      <c r="I166" t="s">
        <v>30</v>
      </c>
      <c r="J166" t="e">
        <f t="shared" si="175"/>
        <v>#VALUE!</v>
      </c>
      <c r="K166" t="s">
        <v>30</v>
      </c>
      <c r="L166" t="e">
        <f t="shared" si="177"/>
        <v>#VALUE!</v>
      </c>
      <c r="M166" t="s">
        <v>30</v>
      </c>
      <c r="N166" t="e">
        <f t="shared" si="178"/>
        <v>#VALUE!</v>
      </c>
      <c r="O166" t="s">
        <v>30</v>
      </c>
      <c r="P166" t="e">
        <f t="shared" si="179"/>
        <v>#VALUE!</v>
      </c>
      <c r="Q166" t="s">
        <v>30</v>
      </c>
      <c r="R166" t="e">
        <f t="shared" si="180"/>
        <v>#VALUE!</v>
      </c>
      <c r="S166">
        <v>6</v>
      </c>
      <c r="T166">
        <f t="shared" si="181"/>
        <v>1895.48967436261</v>
      </c>
      <c r="U166" t="s">
        <v>30</v>
      </c>
      <c r="V166" t="e">
        <f t="shared" si="182"/>
        <v>#VALUE!</v>
      </c>
      <c r="W166" t="s">
        <v>30</v>
      </c>
      <c r="X166" t="e">
        <f t="shared" si="183"/>
        <v>#VALUE!</v>
      </c>
      <c r="Y166" t="s">
        <v>30</v>
      </c>
      <c r="Z166" t="e">
        <f t="shared" si="184"/>
        <v>#VALUE!</v>
      </c>
      <c r="AA166" t="s">
        <v>30</v>
      </c>
      <c r="AB166" t="e">
        <f t="shared" si="185"/>
        <v>#VALUE!</v>
      </c>
      <c r="AC166" t="s">
        <v>30</v>
      </c>
      <c r="AD166" t="e">
        <f t="shared" si="186"/>
        <v>#VALUE!</v>
      </c>
      <c r="AE166">
        <v>14</v>
      </c>
      <c r="AF166">
        <f t="shared" si="187"/>
        <v>4422.80924017941</v>
      </c>
      <c r="AG166" t="s">
        <v>30</v>
      </c>
      <c r="AH166" t="e">
        <f t="shared" si="188"/>
        <v>#VALUE!</v>
      </c>
      <c r="AI166" t="s">
        <v>30</v>
      </c>
      <c r="AJ166" t="e">
        <f t="shared" si="189"/>
        <v>#VALUE!</v>
      </c>
      <c r="AK166" t="s">
        <v>30</v>
      </c>
      <c r="AL166" t="e">
        <f t="shared" si="190"/>
        <v>#VALUE!</v>
      </c>
      <c r="AM166" t="s">
        <v>30</v>
      </c>
      <c r="AN166" t="e">
        <f t="shared" si="191"/>
        <v>#VALUE!</v>
      </c>
      <c r="AO166" t="s">
        <v>30</v>
      </c>
      <c r="AP166" t="e">
        <f t="shared" si="192"/>
        <v>#VALUE!</v>
      </c>
      <c r="AQ166" t="s">
        <v>30</v>
      </c>
      <c r="AR166" t="e">
        <f t="shared" si="193"/>
        <v>#VALUE!</v>
      </c>
      <c r="AS166" t="s">
        <v>30</v>
      </c>
      <c r="AT166" t="e">
        <f t="shared" si="194"/>
        <v>#VALUE!</v>
      </c>
      <c r="AU166" t="s">
        <v>30</v>
      </c>
      <c r="AV166" t="e">
        <f t="shared" si="195"/>
        <v>#VALUE!</v>
      </c>
      <c r="AW166" t="s">
        <v>30</v>
      </c>
      <c r="AX166" t="e">
        <f t="shared" si="196"/>
        <v>#VALUE!</v>
      </c>
      <c r="AY166" t="s">
        <v>30</v>
      </c>
      <c r="AZ166" t="e">
        <f t="shared" si="197"/>
        <v>#VALUE!</v>
      </c>
      <c r="BA166" t="s">
        <v>30</v>
      </c>
      <c r="BB166" t="e">
        <f t="shared" si="198"/>
        <v>#VALUE!</v>
      </c>
      <c r="BC166" t="s">
        <v>30</v>
      </c>
      <c r="BD166" t="e">
        <f t="shared" si="199"/>
        <v>#VALUE!</v>
      </c>
      <c r="BE166" t="s">
        <v>30</v>
      </c>
      <c r="BF166" t="e">
        <f t="shared" si="200"/>
        <v>#VALUE!</v>
      </c>
      <c r="BG166" t="s">
        <v>30</v>
      </c>
      <c r="BH166" t="e">
        <f t="shared" si="201"/>
        <v>#VALUE!</v>
      </c>
      <c r="BI166" t="s">
        <v>30</v>
      </c>
      <c r="BJ166" t="e">
        <f t="shared" si="202"/>
        <v>#VALUE!</v>
      </c>
      <c r="BK166">
        <v>4</v>
      </c>
      <c r="BL166">
        <f t="shared" si="203"/>
        <v>1263.6597829084</v>
      </c>
      <c r="BM166" t="s">
        <v>30</v>
      </c>
      <c r="BN166" t="e">
        <f t="shared" si="204"/>
        <v>#VALUE!</v>
      </c>
      <c r="BO166" t="s">
        <v>30</v>
      </c>
      <c r="BP166" t="e">
        <f t="shared" si="205"/>
        <v>#VALUE!</v>
      </c>
      <c r="BQ166" t="s">
        <v>30</v>
      </c>
      <c r="BR166" t="e">
        <f t="shared" si="206"/>
        <v>#VALUE!</v>
      </c>
      <c r="BS166" t="s">
        <v>30</v>
      </c>
      <c r="BT166" t="e">
        <f t="shared" si="207"/>
        <v>#VALUE!</v>
      </c>
      <c r="BU166" t="s">
        <v>30</v>
      </c>
      <c r="BV166" t="e">
        <f t="shared" si="208"/>
        <v>#VALUE!</v>
      </c>
      <c r="BW166" t="s">
        <v>30</v>
      </c>
      <c r="BX166" t="e">
        <f t="shared" si="209"/>
        <v>#VALUE!</v>
      </c>
    </row>
    <row r="167" spans="2:76">
      <c r="B167" s="12" t="s">
        <v>206</v>
      </c>
      <c r="C167" s="29" t="s">
        <v>165</v>
      </c>
      <c r="D167" s="30">
        <v>15.3042756725759</v>
      </c>
      <c r="E167" s="110">
        <v>10.8538513223434</v>
      </c>
      <c r="F167" s="20">
        <v>691.531697045053</v>
      </c>
      <c r="G167">
        <v>2</v>
      </c>
      <c r="H167">
        <f t="shared" si="176"/>
        <v>1383.06339409011</v>
      </c>
      <c r="I167" t="s">
        <v>30</v>
      </c>
      <c r="J167" t="e">
        <f t="shared" si="175"/>
        <v>#VALUE!</v>
      </c>
      <c r="K167">
        <v>2</v>
      </c>
      <c r="L167">
        <f t="shared" si="177"/>
        <v>1383.06339409011</v>
      </c>
      <c r="M167" t="s">
        <v>30</v>
      </c>
      <c r="N167" t="e">
        <f t="shared" si="178"/>
        <v>#VALUE!</v>
      </c>
      <c r="O167" t="s">
        <v>30</v>
      </c>
      <c r="P167" t="e">
        <f t="shared" si="179"/>
        <v>#VALUE!</v>
      </c>
      <c r="Q167">
        <v>2</v>
      </c>
      <c r="R167">
        <f t="shared" si="180"/>
        <v>1383.06339409011</v>
      </c>
      <c r="S167" t="s">
        <v>30</v>
      </c>
      <c r="T167" t="e">
        <f t="shared" si="181"/>
        <v>#VALUE!</v>
      </c>
      <c r="U167" t="s">
        <v>30</v>
      </c>
      <c r="V167" t="e">
        <f t="shared" si="182"/>
        <v>#VALUE!</v>
      </c>
      <c r="W167" t="s">
        <v>30</v>
      </c>
      <c r="X167" t="e">
        <f t="shared" si="183"/>
        <v>#VALUE!</v>
      </c>
      <c r="Y167" t="s">
        <v>30</v>
      </c>
      <c r="Z167" t="e">
        <f t="shared" si="184"/>
        <v>#VALUE!</v>
      </c>
      <c r="AA167" t="s">
        <v>30</v>
      </c>
      <c r="AB167" t="e">
        <f t="shared" si="185"/>
        <v>#VALUE!</v>
      </c>
      <c r="AC167">
        <v>2</v>
      </c>
      <c r="AD167">
        <f t="shared" si="186"/>
        <v>1383.06339409011</v>
      </c>
      <c r="AE167">
        <v>6</v>
      </c>
      <c r="AF167">
        <f t="shared" si="187"/>
        <v>4149.19018227032</v>
      </c>
      <c r="AG167" t="s">
        <v>30</v>
      </c>
      <c r="AH167" t="e">
        <f t="shared" si="188"/>
        <v>#VALUE!</v>
      </c>
      <c r="AI167" t="s">
        <v>30</v>
      </c>
      <c r="AJ167" t="e">
        <f t="shared" si="189"/>
        <v>#VALUE!</v>
      </c>
      <c r="AK167" t="s">
        <v>30</v>
      </c>
      <c r="AL167" t="e">
        <f t="shared" si="190"/>
        <v>#VALUE!</v>
      </c>
      <c r="AM167" t="s">
        <v>30</v>
      </c>
      <c r="AN167" t="e">
        <f t="shared" si="191"/>
        <v>#VALUE!</v>
      </c>
      <c r="AO167">
        <v>2</v>
      </c>
      <c r="AP167">
        <f t="shared" si="192"/>
        <v>1383.06339409011</v>
      </c>
      <c r="AQ167" t="s">
        <v>30</v>
      </c>
      <c r="AR167" t="e">
        <f t="shared" si="193"/>
        <v>#VALUE!</v>
      </c>
      <c r="AS167" t="s">
        <v>30</v>
      </c>
      <c r="AT167" t="e">
        <f t="shared" si="194"/>
        <v>#VALUE!</v>
      </c>
      <c r="AU167" t="s">
        <v>30</v>
      </c>
      <c r="AV167" t="e">
        <f t="shared" si="195"/>
        <v>#VALUE!</v>
      </c>
      <c r="AW167" t="s">
        <v>30</v>
      </c>
      <c r="AX167" t="e">
        <f t="shared" si="196"/>
        <v>#VALUE!</v>
      </c>
      <c r="AY167">
        <v>2</v>
      </c>
      <c r="AZ167">
        <f t="shared" si="197"/>
        <v>1383.06339409011</v>
      </c>
      <c r="BA167" t="s">
        <v>30</v>
      </c>
      <c r="BB167" t="e">
        <f t="shared" si="198"/>
        <v>#VALUE!</v>
      </c>
      <c r="BC167" t="s">
        <v>30</v>
      </c>
      <c r="BD167" t="e">
        <f t="shared" si="199"/>
        <v>#VALUE!</v>
      </c>
      <c r="BE167">
        <v>2</v>
      </c>
      <c r="BF167">
        <f t="shared" si="200"/>
        <v>1383.06339409011</v>
      </c>
      <c r="BG167">
        <v>4</v>
      </c>
      <c r="BH167">
        <f t="shared" si="201"/>
        <v>2766.12678818021</v>
      </c>
      <c r="BI167" t="s">
        <v>30</v>
      </c>
      <c r="BJ167" t="e">
        <f t="shared" si="202"/>
        <v>#VALUE!</v>
      </c>
      <c r="BK167">
        <v>6</v>
      </c>
      <c r="BL167">
        <f t="shared" si="203"/>
        <v>4149.19018227032</v>
      </c>
      <c r="BM167" t="s">
        <v>30</v>
      </c>
      <c r="BN167" t="e">
        <f t="shared" si="204"/>
        <v>#VALUE!</v>
      </c>
      <c r="BO167">
        <v>4</v>
      </c>
      <c r="BP167">
        <f t="shared" si="205"/>
        <v>2766.12678818021</v>
      </c>
      <c r="BQ167">
        <v>4</v>
      </c>
      <c r="BR167">
        <f t="shared" si="206"/>
        <v>2766.12678818021</v>
      </c>
      <c r="BS167" t="s">
        <v>30</v>
      </c>
      <c r="BT167" t="e">
        <f t="shared" si="207"/>
        <v>#VALUE!</v>
      </c>
      <c r="BU167">
        <v>4</v>
      </c>
      <c r="BV167">
        <f t="shared" si="208"/>
        <v>2766.12678818021</v>
      </c>
      <c r="BW167" t="s">
        <v>30</v>
      </c>
      <c r="BX167" t="e">
        <f t="shared" si="209"/>
        <v>#VALUE!</v>
      </c>
    </row>
    <row r="168" spans="2:76">
      <c r="B168" s="12" t="s">
        <v>207</v>
      </c>
      <c r="C168" s="29" t="s">
        <v>165</v>
      </c>
      <c r="D168" s="30">
        <v>17.3376100480207</v>
      </c>
      <c r="E168" s="110">
        <v>15.3042756725759</v>
      </c>
      <c r="F168" s="20">
        <v>919.039968449627</v>
      </c>
      <c r="G168" t="s">
        <v>30</v>
      </c>
      <c r="H168" t="e">
        <f t="shared" si="176"/>
        <v>#VALUE!</v>
      </c>
      <c r="I168" t="s">
        <v>30</v>
      </c>
      <c r="J168" t="e">
        <f t="shared" si="175"/>
        <v>#VALUE!</v>
      </c>
      <c r="K168" t="s">
        <v>30</v>
      </c>
      <c r="L168" t="e">
        <f t="shared" si="177"/>
        <v>#VALUE!</v>
      </c>
      <c r="M168" t="s">
        <v>30</v>
      </c>
      <c r="N168" t="e">
        <f t="shared" si="178"/>
        <v>#VALUE!</v>
      </c>
      <c r="O168" t="s">
        <v>30</v>
      </c>
      <c r="P168" t="e">
        <f t="shared" si="179"/>
        <v>#VALUE!</v>
      </c>
      <c r="Q168" t="s">
        <v>30</v>
      </c>
      <c r="R168" t="e">
        <f t="shared" si="180"/>
        <v>#VALUE!</v>
      </c>
      <c r="S168" t="s">
        <v>30</v>
      </c>
      <c r="T168" t="e">
        <f t="shared" si="181"/>
        <v>#VALUE!</v>
      </c>
      <c r="U168" t="s">
        <v>30</v>
      </c>
      <c r="V168" t="e">
        <f t="shared" si="182"/>
        <v>#VALUE!</v>
      </c>
      <c r="W168" t="s">
        <v>30</v>
      </c>
      <c r="X168" t="e">
        <f t="shared" si="183"/>
        <v>#VALUE!</v>
      </c>
      <c r="Y168" t="s">
        <v>30</v>
      </c>
      <c r="Z168" t="e">
        <f t="shared" si="184"/>
        <v>#VALUE!</v>
      </c>
      <c r="AA168" t="s">
        <v>30</v>
      </c>
      <c r="AB168" t="e">
        <f t="shared" si="185"/>
        <v>#VALUE!</v>
      </c>
      <c r="AC168" t="s">
        <v>30</v>
      </c>
      <c r="AD168" t="e">
        <f t="shared" si="186"/>
        <v>#VALUE!</v>
      </c>
      <c r="AE168" t="s">
        <v>30</v>
      </c>
      <c r="AF168" t="e">
        <f t="shared" si="187"/>
        <v>#VALUE!</v>
      </c>
      <c r="AG168" t="s">
        <v>30</v>
      </c>
      <c r="AH168" t="e">
        <f t="shared" si="188"/>
        <v>#VALUE!</v>
      </c>
      <c r="AI168">
        <v>4</v>
      </c>
      <c r="AJ168">
        <f t="shared" si="189"/>
        <v>3676.15987379851</v>
      </c>
      <c r="AK168" t="s">
        <v>30</v>
      </c>
      <c r="AL168" t="e">
        <f t="shared" si="190"/>
        <v>#VALUE!</v>
      </c>
      <c r="AM168" t="s">
        <v>30</v>
      </c>
      <c r="AN168" t="e">
        <f t="shared" si="191"/>
        <v>#VALUE!</v>
      </c>
      <c r="AO168" t="s">
        <v>30</v>
      </c>
      <c r="AP168" t="e">
        <f t="shared" si="192"/>
        <v>#VALUE!</v>
      </c>
      <c r="AQ168" t="s">
        <v>30</v>
      </c>
      <c r="AR168" t="e">
        <f t="shared" si="193"/>
        <v>#VALUE!</v>
      </c>
      <c r="AS168" t="s">
        <v>30</v>
      </c>
      <c r="AT168" t="e">
        <f t="shared" si="194"/>
        <v>#VALUE!</v>
      </c>
      <c r="AU168" t="s">
        <v>30</v>
      </c>
      <c r="AV168" t="e">
        <f t="shared" si="195"/>
        <v>#VALUE!</v>
      </c>
      <c r="AW168" t="s">
        <v>30</v>
      </c>
      <c r="AX168" t="e">
        <f t="shared" si="196"/>
        <v>#VALUE!</v>
      </c>
      <c r="AY168" t="s">
        <v>30</v>
      </c>
      <c r="AZ168" t="e">
        <f t="shared" si="197"/>
        <v>#VALUE!</v>
      </c>
      <c r="BA168" t="s">
        <v>30</v>
      </c>
      <c r="BB168" t="e">
        <f t="shared" si="198"/>
        <v>#VALUE!</v>
      </c>
      <c r="BC168" t="s">
        <v>30</v>
      </c>
      <c r="BD168" t="e">
        <f t="shared" si="199"/>
        <v>#VALUE!</v>
      </c>
      <c r="BE168" t="s">
        <v>30</v>
      </c>
      <c r="BF168" t="e">
        <f t="shared" si="200"/>
        <v>#VALUE!</v>
      </c>
      <c r="BG168" t="s">
        <v>30</v>
      </c>
      <c r="BH168" t="e">
        <f t="shared" si="201"/>
        <v>#VALUE!</v>
      </c>
      <c r="BI168" t="s">
        <v>30</v>
      </c>
      <c r="BJ168" t="e">
        <f t="shared" si="202"/>
        <v>#VALUE!</v>
      </c>
      <c r="BK168" t="s">
        <v>30</v>
      </c>
      <c r="BL168" t="e">
        <f t="shared" si="203"/>
        <v>#VALUE!</v>
      </c>
      <c r="BM168" t="s">
        <v>30</v>
      </c>
      <c r="BN168" t="e">
        <f t="shared" si="204"/>
        <v>#VALUE!</v>
      </c>
      <c r="BO168" t="s">
        <v>30</v>
      </c>
      <c r="BP168" t="e">
        <f t="shared" si="205"/>
        <v>#VALUE!</v>
      </c>
      <c r="BQ168" t="s">
        <v>30</v>
      </c>
      <c r="BR168" t="e">
        <f t="shared" si="206"/>
        <v>#VALUE!</v>
      </c>
      <c r="BS168" t="s">
        <v>30</v>
      </c>
      <c r="BT168" t="e">
        <f t="shared" si="207"/>
        <v>#VALUE!</v>
      </c>
      <c r="BU168" t="s">
        <v>30</v>
      </c>
      <c r="BV168" t="e">
        <f t="shared" si="208"/>
        <v>#VALUE!</v>
      </c>
      <c r="BW168" t="s">
        <v>30</v>
      </c>
      <c r="BX168" t="e">
        <f t="shared" si="209"/>
        <v>#VALUE!</v>
      </c>
    </row>
    <row r="169" spans="2:76">
      <c r="B169" s="12" t="s">
        <v>208</v>
      </c>
      <c r="C169" s="29" t="s">
        <v>165</v>
      </c>
      <c r="D169" s="30">
        <v>9.85255558328284</v>
      </c>
      <c r="E169" s="110">
        <v>17.3376100480207</v>
      </c>
      <c r="F169" s="20">
        <v>253.355554688666</v>
      </c>
      <c r="G169" t="s">
        <v>30</v>
      </c>
      <c r="H169" t="e">
        <f t="shared" si="176"/>
        <v>#VALUE!</v>
      </c>
      <c r="I169" t="s">
        <v>30</v>
      </c>
      <c r="J169" t="e">
        <f t="shared" si="175"/>
        <v>#VALUE!</v>
      </c>
      <c r="K169" t="s">
        <v>30</v>
      </c>
      <c r="L169" t="e">
        <f t="shared" si="177"/>
        <v>#VALUE!</v>
      </c>
      <c r="M169" t="s">
        <v>30</v>
      </c>
      <c r="N169" t="e">
        <f t="shared" si="178"/>
        <v>#VALUE!</v>
      </c>
      <c r="O169" t="s">
        <v>30</v>
      </c>
      <c r="P169" t="e">
        <f t="shared" si="179"/>
        <v>#VALUE!</v>
      </c>
      <c r="Q169" t="s">
        <v>30</v>
      </c>
      <c r="R169" t="e">
        <f t="shared" si="180"/>
        <v>#VALUE!</v>
      </c>
      <c r="S169" t="s">
        <v>30</v>
      </c>
      <c r="T169" t="e">
        <f t="shared" si="181"/>
        <v>#VALUE!</v>
      </c>
      <c r="U169">
        <v>2</v>
      </c>
      <c r="V169">
        <f t="shared" si="182"/>
        <v>506.711109377332</v>
      </c>
      <c r="W169">
        <v>2</v>
      </c>
      <c r="X169">
        <f t="shared" si="183"/>
        <v>506.711109377332</v>
      </c>
      <c r="Y169" t="s">
        <v>30</v>
      </c>
      <c r="Z169" t="e">
        <f t="shared" si="184"/>
        <v>#VALUE!</v>
      </c>
      <c r="AA169" t="s">
        <v>30</v>
      </c>
      <c r="AB169" t="e">
        <f t="shared" si="185"/>
        <v>#VALUE!</v>
      </c>
      <c r="AC169">
        <v>2</v>
      </c>
      <c r="AD169">
        <f t="shared" si="186"/>
        <v>506.711109377332</v>
      </c>
      <c r="AE169">
        <v>2</v>
      </c>
      <c r="AF169">
        <f t="shared" si="187"/>
        <v>506.711109377332</v>
      </c>
      <c r="AG169" t="s">
        <v>30</v>
      </c>
      <c r="AH169" t="e">
        <f t="shared" si="188"/>
        <v>#VALUE!</v>
      </c>
      <c r="AI169" t="s">
        <v>30</v>
      </c>
      <c r="AJ169" t="e">
        <f t="shared" si="189"/>
        <v>#VALUE!</v>
      </c>
      <c r="AK169" t="s">
        <v>30</v>
      </c>
      <c r="AL169" t="e">
        <f t="shared" si="190"/>
        <v>#VALUE!</v>
      </c>
      <c r="AM169" t="s">
        <v>30</v>
      </c>
      <c r="AN169" t="e">
        <f t="shared" si="191"/>
        <v>#VALUE!</v>
      </c>
      <c r="AO169" t="s">
        <v>30</v>
      </c>
      <c r="AP169" t="e">
        <f t="shared" si="192"/>
        <v>#VALUE!</v>
      </c>
      <c r="AQ169">
        <v>2</v>
      </c>
      <c r="AR169">
        <f t="shared" si="193"/>
        <v>506.711109377332</v>
      </c>
      <c r="AS169" t="s">
        <v>30</v>
      </c>
      <c r="AT169" t="e">
        <f t="shared" si="194"/>
        <v>#VALUE!</v>
      </c>
      <c r="AU169" t="s">
        <v>30</v>
      </c>
      <c r="AV169" t="e">
        <f t="shared" si="195"/>
        <v>#VALUE!</v>
      </c>
      <c r="AW169" t="s">
        <v>30</v>
      </c>
      <c r="AX169" t="e">
        <f t="shared" si="196"/>
        <v>#VALUE!</v>
      </c>
      <c r="AY169">
        <v>2</v>
      </c>
      <c r="AZ169">
        <f t="shared" si="197"/>
        <v>506.711109377332</v>
      </c>
      <c r="BA169">
        <v>4</v>
      </c>
      <c r="BB169">
        <f t="shared" si="198"/>
        <v>1013.42221875466</v>
      </c>
      <c r="BC169">
        <v>2</v>
      </c>
      <c r="BD169">
        <f t="shared" si="199"/>
        <v>506.711109377332</v>
      </c>
      <c r="BE169" t="s">
        <v>30</v>
      </c>
      <c r="BF169" t="e">
        <f t="shared" si="200"/>
        <v>#VALUE!</v>
      </c>
      <c r="BG169" t="s">
        <v>30</v>
      </c>
      <c r="BH169" t="e">
        <f t="shared" si="201"/>
        <v>#VALUE!</v>
      </c>
      <c r="BI169" t="s">
        <v>30</v>
      </c>
      <c r="BJ169" t="e">
        <f t="shared" si="202"/>
        <v>#VALUE!</v>
      </c>
      <c r="BK169">
        <v>4</v>
      </c>
      <c r="BL169">
        <f t="shared" si="203"/>
        <v>1013.42221875466</v>
      </c>
      <c r="BM169" t="s">
        <v>30</v>
      </c>
      <c r="BN169" t="e">
        <f t="shared" si="204"/>
        <v>#VALUE!</v>
      </c>
      <c r="BO169" t="s">
        <v>30</v>
      </c>
      <c r="BP169" t="e">
        <f t="shared" si="205"/>
        <v>#VALUE!</v>
      </c>
      <c r="BQ169">
        <v>6</v>
      </c>
      <c r="BR169">
        <f t="shared" si="206"/>
        <v>1520.133328132</v>
      </c>
      <c r="BS169" t="s">
        <v>30</v>
      </c>
      <c r="BT169" t="e">
        <f t="shared" si="207"/>
        <v>#VALUE!</v>
      </c>
      <c r="BU169" t="s">
        <v>30</v>
      </c>
      <c r="BV169" t="e">
        <f t="shared" si="208"/>
        <v>#VALUE!</v>
      </c>
      <c r="BW169" t="s">
        <v>30</v>
      </c>
      <c r="BX169" t="e">
        <f t="shared" si="209"/>
        <v>#VALUE!</v>
      </c>
    </row>
    <row r="170" spans="2:76">
      <c r="B170" s="12" t="s">
        <v>209</v>
      </c>
      <c r="C170" s="29" t="s">
        <v>165</v>
      </c>
      <c r="D170" s="30">
        <v>10.8570144341371</v>
      </c>
      <c r="E170" s="110">
        <v>9.85255558328284</v>
      </c>
      <c r="F170" s="20">
        <v>316.124896118817</v>
      </c>
      <c r="G170" t="s">
        <v>30</v>
      </c>
      <c r="H170" t="e">
        <f t="shared" si="176"/>
        <v>#VALUE!</v>
      </c>
      <c r="I170" t="s">
        <v>30</v>
      </c>
      <c r="J170" t="e">
        <f t="shared" si="175"/>
        <v>#VALUE!</v>
      </c>
      <c r="K170" t="s">
        <v>30</v>
      </c>
      <c r="L170" t="e">
        <f t="shared" si="177"/>
        <v>#VALUE!</v>
      </c>
      <c r="M170" t="s">
        <v>30</v>
      </c>
      <c r="N170" t="e">
        <f t="shared" si="178"/>
        <v>#VALUE!</v>
      </c>
      <c r="O170" t="s">
        <v>30</v>
      </c>
      <c r="P170" t="e">
        <f t="shared" si="179"/>
        <v>#VALUE!</v>
      </c>
      <c r="Q170" t="s">
        <v>30</v>
      </c>
      <c r="R170" t="e">
        <f t="shared" si="180"/>
        <v>#VALUE!</v>
      </c>
      <c r="S170" t="s">
        <v>30</v>
      </c>
      <c r="T170" t="e">
        <f t="shared" si="181"/>
        <v>#VALUE!</v>
      </c>
      <c r="U170" t="s">
        <v>30</v>
      </c>
      <c r="V170" t="e">
        <f t="shared" si="182"/>
        <v>#VALUE!</v>
      </c>
      <c r="W170" t="s">
        <v>30</v>
      </c>
      <c r="X170" t="e">
        <f t="shared" si="183"/>
        <v>#VALUE!</v>
      </c>
      <c r="Y170" t="s">
        <v>30</v>
      </c>
      <c r="Z170" t="e">
        <f t="shared" si="184"/>
        <v>#VALUE!</v>
      </c>
      <c r="AA170" t="s">
        <v>30</v>
      </c>
      <c r="AB170" t="e">
        <f t="shared" si="185"/>
        <v>#VALUE!</v>
      </c>
      <c r="AC170" t="s">
        <v>30</v>
      </c>
      <c r="AD170" t="e">
        <f t="shared" si="186"/>
        <v>#VALUE!</v>
      </c>
      <c r="AE170" t="s">
        <v>30</v>
      </c>
      <c r="AF170" t="e">
        <f t="shared" si="187"/>
        <v>#VALUE!</v>
      </c>
      <c r="AG170" t="s">
        <v>30</v>
      </c>
      <c r="AH170" t="e">
        <f t="shared" si="188"/>
        <v>#VALUE!</v>
      </c>
      <c r="AI170" t="s">
        <v>30</v>
      </c>
      <c r="AJ170" t="e">
        <f t="shared" si="189"/>
        <v>#VALUE!</v>
      </c>
      <c r="AK170" t="s">
        <v>30</v>
      </c>
      <c r="AL170" t="e">
        <f t="shared" si="190"/>
        <v>#VALUE!</v>
      </c>
      <c r="AM170" t="s">
        <v>30</v>
      </c>
      <c r="AN170" t="e">
        <f t="shared" si="191"/>
        <v>#VALUE!</v>
      </c>
      <c r="AO170" t="s">
        <v>30</v>
      </c>
      <c r="AP170" t="e">
        <f t="shared" si="192"/>
        <v>#VALUE!</v>
      </c>
      <c r="AQ170" t="s">
        <v>30</v>
      </c>
      <c r="AR170" t="e">
        <f t="shared" si="193"/>
        <v>#VALUE!</v>
      </c>
      <c r="AS170" t="s">
        <v>30</v>
      </c>
      <c r="AT170" t="e">
        <f t="shared" si="194"/>
        <v>#VALUE!</v>
      </c>
      <c r="AU170" t="s">
        <v>30</v>
      </c>
      <c r="AV170" t="e">
        <f t="shared" si="195"/>
        <v>#VALUE!</v>
      </c>
      <c r="AW170" t="s">
        <v>30</v>
      </c>
      <c r="AX170" t="e">
        <f t="shared" si="196"/>
        <v>#VALUE!</v>
      </c>
      <c r="AY170" t="s">
        <v>30</v>
      </c>
      <c r="AZ170" t="e">
        <f t="shared" si="197"/>
        <v>#VALUE!</v>
      </c>
      <c r="BA170">
        <v>2</v>
      </c>
      <c r="BB170">
        <f t="shared" si="198"/>
        <v>632.249792237634</v>
      </c>
      <c r="BC170" t="s">
        <v>30</v>
      </c>
      <c r="BD170" t="e">
        <f t="shared" si="199"/>
        <v>#VALUE!</v>
      </c>
      <c r="BE170" t="s">
        <v>30</v>
      </c>
      <c r="BF170" t="e">
        <f t="shared" si="200"/>
        <v>#VALUE!</v>
      </c>
      <c r="BG170" t="s">
        <v>30</v>
      </c>
      <c r="BH170" t="e">
        <f t="shared" si="201"/>
        <v>#VALUE!</v>
      </c>
      <c r="BI170" t="s">
        <v>30</v>
      </c>
      <c r="BJ170" t="e">
        <f t="shared" si="202"/>
        <v>#VALUE!</v>
      </c>
      <c r="BK170">
        <v>2</v>
      </c>
      <c r="BL170">
        <f t="shared" si="203"/>
        <v>632.249792237634</v>
      </c>
      <c r="BM170" t="s">
        <v>30</v>
      </c>
      <c r="BN170" t="e">
        <f t="shared" si="204"/>
        <v>#VALUE!</v>
      </c>
      <c r="BO170">
        <v>2</v>
      </c>
      <c r="BP170">
        <f t="shared" si="205"/>
        <v>632.249792237634</v>
      </c>
      <c r="BQ170" t="s">
        <v>30</v>
      </c>
      <c r="BR170" t="e">
        <f t="shared" si="206"/>
        <v>#VALUE!</v>
      </c>
      <c r="BS170" t="s">
        <v>30</v>
      </c>
      <c r="BT170" t="e">
        <f t="shared" si="207"/>
        <v>#VALUE!</v>
      </c>
      <c r="BU170">
        <v>2</v>
      </c>
      <c r="BV170">
        <f t="shared" si="208"/>
        <v>632.249792237634</v>
      </c>
      <c r="BW170" t="s">
        <v>30</v>
      </c>
      <c r="BX170" t="e">
        <f t="shared" si="209"/>
        <v>#VALUE!</v>
      </c>
    </row>
    <row r="171" spans="2:76">
      <c r="B171" s="12" t="s">
        <v>210</v>
      </c>
      <c r="C171" s="29" t="s">
        <v>165</v>
      </c>
      <c r="D171" s="30">
        <v>4.11464480078424</v>
      </c>
      <c r="E171" s="110">
        <v>10.8570144341371</v>
      </c>
      <c r="F171" s="20">
        <v>34.6032357780598</v>
      </c>
      <c r="G171">
        <v>12</v>
      </c>
      <c r="H171">
        <f t="shared" si="176"/>
        <v>415.238829336718</v>
      </c>
      <c r="I171">
        <v>12</v>
      </c>
      <c r="J171">
        <f t="shared" si="175"/>
        <v>415.238829336718</v>
      </c>
      <c r="K171">
        <v>6</v>
      </c>
      <c r="L171">
        <f t="shared" si="177"/>
        <v>207.619414668359</v>
      </c>
      <c r="M171">
        <v>4</v>
      </c>
      <c r="N171">
        <f t="shared" si="178"/>
        <v>138.412943112239</v>
      </c>
      <c r="O171">
        <v>4</v>
      </c>
      <c r="P171">
        <f t="shared" si="179"/>
        <v>138.412943112239</v>
      </c>
      <c r="Q171">
        <v>6</v>
      </c>
      <c r="R171">
        <f t="shared" si="180"/>
        <v>207.619414668359</v>
      </c>
      <c r="S171" t="s">
        <v>30</v>
      </c>
      <c r="T171" t="e">
        <f t="shared" si="181"/>
        <v>#VALUE!</v>
      </c>
      <c r="U171">
        <v>4</v>
      </c>
      <c r="V171">
        <f t="shared" si="182"/>
        <v>138.412943112239</v>
      </c>
      <c r="W171">
        <v>2</v>
      </c>
      <c r="X171">
        <f t="shared" si="183"/>
        <v>69.2064715561196</v>
      </c>
      <c r="Y171">
        <v>14</v>
      </c>
      <c r="Z171">
        <f t="shared" si="184"/>
        <v>484.445300892837</v>
      </c>
      <c r="AA171">
        <v>2</v>
      </c>
      <c r="AB171">
        <f t="shared" si="185"/>
        <v>69.2064715561196</v>
      </c>
      <c r="AC171">
        <v>6</v>
      </c>
      <c r="AD171">
        <f t="shared" si="186"/>
        <v>207.619414668359</v>
      </c>
      <c r="AE171">
        <v>14</v>
      </c>
      <c r="AF171">
        <f t="shared" si="187"/>
        <v>484.445300892837</v>
      </c>
      <c r="AG171">
        <v>4</v>
      </c>
      <c r="AH171">
        <f t="shared" si="188"/>
        <v>138.412943112239</v>
      </c>
      <c r="AI171">
        <v>2</v>
      </c>
      <c r="AJ171">
        <f t="shared" si="189"/>
        <v>69.2064715561196</v>
      </c>
      <c r="AK171" t="s">
        <v>30</v>
      </c>
      <c r="AL171" t="e">
        <f t="shared" si="190"/>
        <v>#VALUE!</v>
      </c>
      <c r="AM171">
        <v>16</v>
      </c>
      <c r="AN171">
        <f t="shared" si="191"/>
        <v>553.651772448957</v>
      </c>
      <c r="AO171">
        <v>38</v>
      </c>
      <c r="AP171">
        <f t="shared" si="192"/>
        <v>1314.92295956627</v>
      </c>
      <c r="AQ171" t="s">
        <v>30</v>
      </c>
      <c r="AR171" t="e">
        <f t="shared" si="193"/>
        <v>#VALUE!</v>
      </c>
      <c r="AS171" t="s">
        <v>30</v>
      </c>
      <c r="AT171" t="e">
        <f t="shared" si="194"/>
        <v>#VALUE!</v>
      </c>
      <c r="AU171" t="s">
        <v>30</v>
      </c>
      <c r="AV171" t="e">
        <f t="shared" si="195"/>
        <v>#VALUE!</v>
      </c>
      <c r="AW171">
        <v>8</v>
      </c>
      <c r="AX171">
        <f t="shared" si="196"/>
        <v>276.825886224478</v>
      </c>
      <c r="AY171">
        <v>6</v>
      </c>
      <c r="AZ171">
        <f t="shared" si="197"/>
        <v>207.619414668359</v>
      </c>
      <c r="BA171">
        <v>36</v>
      </c>
      <c r="BB171">
        <f t="shared" si="198"/>
        <v>1245.71648801015</v>
      </c>
      <c r="BC171">
        <v>18</v>
      </c>
      <c r="BD171">
        <f t="shared" si="199"/>
        <v>622.858244005076</v>
      </c>
      <c r="BE171">
        <v>2</v>
      </c>
      <c r="BF171">
        <f t="shared" si="200"/>
        <v>69.2064715561196</v>
      </c>
      <c r="BG171">
        <v>4</v>
      </c>
      <c r="BH171">
        <f t="shared" si="201"/>
        <v>138.412943112239</v>
      </c>
      <c r="BI171" t="s">
        <v>30</v>
      </c>
      <c r="BJ171" t="e">
        <f t="shared" si="202"/>
        <v>#VALUE!</v>
      </c>
      <c r="BK171" t="s">
        <v>30</v>
      </c>
      <c r="BL171" t="e">
        <f t="shared" si="203"/>
        <v>#VALUE!</v>
      </c>
      <c r="BM171">
        <v>18</v>
      </c>
      <c r="BN171">
        <f t="shared" si="204"/>
        <v>622.858244005076</v>
      </c>
      <c r="BO171">
        <v>10</v>
      </c>
      <c r="BP171">
        <f t="shared" si="205"/>
        <v>346.032357780598</v>
      </c>
      <c r="BQ171">
        <v>50</v>
      </c>
      <c r="BR171">
        <f t="shared" si="206"/>
        <v>1730.16178890299</v>
      </c>
      <c r="BS171">
        <v>60</v>
      </c>
      <c r="BT171">
        <f t="shared" si="207"/>
        <v>2076.19414668359</v>
      </c>
      <c r="BU171">
        <v>12</v>
      </c>
      <c r="BV171">
        <f t="shared" si="208"/>
        <v>415.238829336718</v>
      </c>
      <c r="BW171">
        <v>4</v>
      </c>
      <c r="BX171">
        <f t="shared" si="209"/>
        <v>138.412943112239</v>
      </c>
    </row>
    <row r="172" spans="2:76">
      <c r="B172" s="12" t="s">
        <v>211</v>
      </c>
      <c r="C172" s="29" t="s">
        <v>165</v>
      </c>
      <c r="D172" s="30">
        <v>69.9703867777261</v>
      </c>
      <c r="E172" s="110">
        <v>4.11464480078424</v>
      </c>
      <c r="F172" s="20">
        <v>22122.9734943079</v>
      </c>
      <c r="G172" t="s">
        <v>30</v>
      </c>
      <c r="H172" t="e">
        <f t="shared" si="176"/>
        <v>#VALUE!</v>
      </c>
      <c r="I172" t="s">
        <v>30</v>
      </c>
      <c r="J172" t="e">
        <f t="shared" si="175"/>
        <v>#VALUE!</v>
      </c>
      <c r="K172" t="s">
        <v>30</v>
      </c>
      <c r="L172" t="e">
        <f t="shared" si="177"/>
        <v>#VALUE!</v>
      </c>
      <c r="M172" t="s">
        <v>30</v>
      </c>
      <c r="N172" t="e">
        <f t="shared" si="178"/>
        <v>#VALUE!</v>
      </c>
      <c r="O172" t="s">
        <v>30</v>
      </c>
      <c r="P172" t="e">
        <f t="shared" si="179"/>
        <v>#VALUE!</v>
      </c>
      <c r="Q172" t="s">
        <v>30</v>
      </c>
      <c r="R172" t="e">
        <f t="shared" si="180"/>
        <v>#VALUE!</v>
      </c>
      <c r="S172" t="s">
        <v>30</v>
      </c>
      <c r="T172" t="e">
        <f t="shared" si="181"/>
        <v>#VALUE!</v>
      </c>
      <c r="U172" t="s">
        <v>30</v>
      </c>
      <c r="V172" t="e">
        <f t="shared" si="182"/>
        <v>#VALUE!</v>
      </c>
      <c r="W172" t="s">
        <v>30</v>
      </c>
      <c r="X172" t="e">
        <f t="shared" si="183"/>
        <v>#VALUE!</v>
      </c>
      <c r="Y172" t="s">
        <v>30</v>
      </c>
      <c r="Z172" t="e">
        <f t="shared" si="184"/>
        <v>#VALUE!</v>
      </c>
      <c r="AA172" t="s">
        <v>30</v>
      </c>
      <c r="AB172" t="e">
        <f t="shared" si="185"/>
        <v>#VALUE!</v>
      </c>
      <c r="AC172" t="s">
        <v>30</v>
      </c>
      <c r="AD172" t="e">
        <f t="shared" si="186"/>
        <v>#VALUE!</v>
      </c>
      <c r="AE172" t="s">
        <v>30</v>
      </c>
      <c r="AF172" t="e">
        <f t="shared" si="187"/>
        <v>#VALUE!</v>
      </c>
      <c r="AG172" t="s">
        <v>30</v>
      </c>
      <c r="AH172" t="e">
        <f t="shared" si="188"/>
        <v>#VALUE!</v>
      </c>
      <c r="AI172" t="s">
        <v>30</v>
      </c>
      <c r="AJ172" t="e">
        <f t="shared" si="189"/>
        <v>#VALUE!</v>
      </c>
      <c r="AK172" t="s">
        <v>30</v>
      </c>
      <c r="AL172" t="e">
        <f t="shared" si="190"/>
        <v>#VALUE!</v>
      </c>
      <c r="AM172" t="s">
        <v>30</v>
      </c>
      <c r="AN172" t="e">
        <f t="shared" si="191"/>
        <v>#VALUE!</v>
      </c>
      <c r="AO172" t="s">
        <v>30</v>
      </c>
      <c r="AP172" t="e">
        <f t="shared" si="192"/>
        <v>#VALUE!</v>
      </c>
      <c r="AQ172" t="s">
        <v>30</v>
      </c>
      <c r="AR172" t="e">
        <f t="shared" si="193"/>
        <v>#VALUE!</v>
      </c>
      <c r="AS172" t="s">
        <v>30</v>
      </c>
      <c r="AT172" t="e">
        <f t="shared" si="194"/>
        <v>#VALUE!</v>
      </c>
      <c r="AU172" t="s">
        <v>30</v>
      </c>
      <c r="AV172" t="e">
        <f t="shared" si="195"/>
        <v>#VALUE!</v>
      </c>
      <c r="AW172" t="s">
        <v>30</v>
      </c>
      <c r="AX172" t="e">
        <f t="shared" si="196"/>
        <v>#VALUE!</v>
      </c>
      <c r="AY172" t="s">
        <v>30</v>
      </c>
      <c r="AZ172" t="e">
        <f t="shared" si="197"/>
        <v>#VALUE!</v>
      </c>
      <c r="BA172" t="s">
        <v>30</v>
      </c>
      <c r="BB172" t="e">
        <f t="shared" si="198"/>
        <v>#VALUE!</v>
      </c>
      <c r="BC172">
        <v>6</v>
      </c>
      <c r="BD172">
        <f t="shared" si="199"/>
        <v>132737.840965847</v>
      </c>
      <c r="BE172" t="s">
        <v>30</v>
      </c>
      <c r="BF172" t="e">
        <f t="shared" si="200"/>
        <v>#VALUE!</v>
      </c>
      <c r="BG172" t="s">
        <v>30</v>
      </c>
      <c r="BH172" t="e">
        <f t="shared" si="201"/>
        <v>#VALUE!</v>
      </c>
      <c r="BI172" t="s">
        <v>30</v>
      </c>
      <c r="BJ172" t="e">
        <f t="shared" si="202"/>
        <v>#VALUE!</v>
      </c>
      <c r="BK172" t="s">
        <v>30</v>
      </c>
      <c r="BL172" t="e">
        <f t="shared" si="203"/>
        <v>#VALUE!</v>
      </c>
      <c r="BM172" t="s">
        <v>30</v>
      </c>
      <c r="BN172" t="e">
        <f t="shared" si="204"/>
        <v>#VALUE!</v>
      </c>
      <c r="BO172" t="s">
        <v>30</v>
      </c>
      <c r="BP172" t="e">
        <f t="shared" si="205"/>
        <v>#VALUE!</v>
      </c>
      <c r="BQ172" t="s">
        <v>30</v>
      </c>
      <c r="BR172" t="e">
        <f t="shared" si="206"/>
        <v>#VALUE!</v>
      </c>
      <c r="BS172" t="s">
        <v>30</v>
      </c>
      <c r="BT172" t="e">
        <f t="shared" si="207"/>
        <v>#VALUE!</v>
      </c>
      <c r="BU172" t="s">
        <v>30</v>
      </c>
      <c r="BV172" t="e">
        <f t="shared" si="208"/>
        <v>#VALUE!</v>
      </c>
      <c r="BW172" t="s">
        <v>30</v>
      </c>
      <c r="BX172" t="e">
        <f t="shared" si="209"/>
        <v>#VALUE!</v>
      </c>
    </row>
    <row r="173" spans="2:76">
      <c r="B173" s="12" t="s">
        <v>212</v>
      </c>
      <c r="C173" s="29" t="s">
        <v>165</v>
      </c>
      <c r="D173" s="30">
        <v>20.6657406988927</v>
      </c>
      <c r="E173" s="110">
        <v>69.9703867777261</v>
      </c>
      <c r="F173" s="20">
        <v>1371.5485262908</v>
      </c>
      <c r="G173" t="s">
        <v>30</v>
      </c>
      <c r="H173" t="e">
        <f t="shared" si="176"/>
        <v>#VALUE!</v>
      </c>
      <c r="I173" t="s">
        <v>30</v>
      </c>
      <c r="J173" t="e">
        <f t="shared" si="175"/>
        <v>#VALUE!</v>
      </c>
      <c r="K173">
        <v>2</v>
      </c>
      <c r="L173">
        <f t="shared" si="177"/>
        <v>2743.0970525816</v>
      </c>
      <c r="M173">
        <v>6</v>
      </c>
      <c r="N173">
        <f t="shared" si="178"/>
        <v>8229.2911577448</v>
      </c>
      <c r="O173">
        <v>2</v>
      </c>
      <c r="P173">
        <f t="shared" si="179"/>
        <v>2743.0970525816</v>
      </c>
      <c r="Q173">
        <v>6</v>
      </c>
      <c r="R173">
        <f t="shared" si="180"/>
        <v>8229.2911577448</v>
      </c>
      <c r="S173" t="s">
        <v>30</v>
      </c>
      <c r="T173" t="e">
        <f t="shared" si="181"/>
        <v>#VALUE!</v>
      </c>
      <c r="U173" t="s">
        <v>30</v>
      </c>
      <c r="V173" t="e">
        <f t="shared" si="182"/>
        <v>#VALUE!</v>
      </c>
      <c r="W173">
        <v>4</v>
      </c>
      <c r="X173">
        <f t="shared" si="183"/>
        <v>5486.1941051632</v>
      </c>
      <c r="Y173" t="s">
        <v>30</v>
      </c>
      <c r="Z173" t="e">
        <f t="shared" si="184"/>
        <v>#VALUE!</v>
      </c>
      <c r="AA173" t="s">
        <v>30</v>
      </c>
      <c r="AB173" t="e">
        <f t="shared" si="185"/>
        <v>#VALUE!</v>
      </c>
      <c r="AC173">
        <v>6</v>
      </c>
      <c r="AD173">
        <f t="shared" si="186"/>
        <v>8229.2911577448</v>
      </c>
      <c r="AE173" t="s">
        <v>30</v>
      </c>
      <c r="AF173" t="e">
        <f t="shared" si="187"/>
        <v>#VALUE!</v>
      </c>
      <c r="AG173">
        <v>2</v>
      </c>
      <c r="AH173">
        <f t="shared" si="188"/>
        <v>2743.0970525816</v>
      </c>
      <c r="AI173" t="s">
        <v>30</v>
      </c>
      <c r="AJ173" t="e">
        <f t="shared" si="189"/>
        <v>#VALUE!</v>
      </c>
      <c r="AK173" t="s">
        <v>30</v>
      </c>
      <c r="AL173" t="e">
        <f t="shared" si="190"/>
        <v>#VALUE!</v>
      </c>
      <c r="AM173" t="s">
        <v>30</v>
      </c>
      <c r="AN173" t="e">
        <f t="shared" si="191"/>
        <v>#VALUE!</v>
      </c>
      <c r="AO173">
        <v>12</v>
      </c>
      <c r="AP173">
        <f t="shared" si="192"/>
        <v>16458.5823154896</v>
      </c>
      <c r="AQ173">
        <v>8</v>
      </c>
      <c r="AR173">
        <f t="shared" si="193"/>
        <v>10972.3882103264</v>
      </c>
      <c r="AS173">
        <v>6</v>
      </c>
      <c r="AT173">
        <f t="shared" si="194"/>
        <v>8229.2911577448</v>
      </c>
      <c r="AU173" t="s">
        <v>30</v>
      </c>
      <c r="AV173" t="e">
        <f t="shared" si="195"/>
        <v>#VALUE!</v>
      </c>
      <c r="AW173">
        <v>10</v>
      </c>
      <c r="AX173">
        <f t="shared" si="196"/>
        <v>13715.485262908</v>
      </c>
      <c r="AY173" t="s">
        <v>30</v>
      </c>
      <c r="AZ173" t="e">
        <f t="shared" si="197"/>
        <v>#VALUE!</v>
      </c>
      <c r="BA173">
        <v>14</v>
      </c>
      <c r="BB173">
        <f t="shared" si="198"/>
        <v>19201.6793680712</v>
      </c>
      <c r="BC173">
        <v>2</v>
      </c>
      <c r="BD173">
        <f t="shared" si="199"/>
        <v>2743.0970525816</v>
      </c>
      <c r="BE173">
        <v>6</v>
      </c>
      <c r="BF173">
        <f t="shared" si="200"/>
        <v>8229.2911577448</v>
      </c>
      <c r="BG173">
        <v>4</v>
      </c>
      <c r="BH173">
        <f t="shared" si="201"/>
        <v>5486.1941051632</v>
      </c>
      <c r="BI173" t="s">
        <v>30</v>
      </c>
      <c r="BJ173" t="e">
        <f t="shared" si="202"/>
        <v>#VALUE!</v>
      </c>
      <c r="BK173">
        <v>12</v>
      </c>
      <c r="BL173">
        <f t="shared" si="203"/>
        <v>16458.5823154896</v>
      </c>
      <c r="BM173">
        <v>2</v>
      </c>
      <c r="BN173">
        <f t="shared" si="204"/>
        <v>2743.0970525816</v>
      </c>
      <c r="BO173" t="s">
        <v>30</v>
      </c>
      <c r="BP173" t="e">
        <f t="shared" si="205"/>
        <v>#VALUE!</v>
      </c>
      <c r="BQ173" t="s">
        <v>30</v>
      </c>
      <c r="BR173" t="e">
        <f t="shared" si="206"/>
        <v>#VALUE!</v>
      </c>
      <c r="BS173">
        <v>16</v>
      </c>
      <c r="BT173">
        <f t="shared" si="207"/>
        <v>21944.7764206528</v>
      </c>
      <c r="BU173">
        <v>4</v>
      </c>
      <c r="BV173">
        <f t="shared" si="208"/>
        <v>5486.1941051632</v>
      </c>
      <c r="BW173">
        <v>2</v>
      </c>
      <c r="BX173">
        <f t="shared" si="209"/>
        <v>2743.0970525816</v>
      </c>
    </row>
    <row r="174" spans="2:76">
      <c r="B174" s="12" t="s">
        <v>213</v>
      </c>
      <c r="C174" s="29" t="s">
        <v>165</v>
      </c>
      <c r="D174" s="30">
        <v>29.2367902017677</v>
      </c>
      <c r="E174" s="110">
        <v>20.6657406988927</v>
      </c>
      <c r="F174" s="20">
        <v>3025.23174646753</v>
      </c>
      <c r="G174" t="s">
        <v>30</v>
      </c>
      <c r="H174" t="e">
        <f t="shared" si="176"/>
        <v>#VALUE!</v>
      </c>
      <c r="I174" t="s">
        <v>30</v>
      </c>
      <c r="J174" t="e">
        <f t="shared" si="175"/>
        <v>#VALUE!</v>
      </c>
      <c r="K174" t="s">
        <v>30</v>
      </c>
      <c r="L174" t="e">
        <f t="shared" si="177"/>
        <v>#VALUE!</v>
      </c>
      <c r="M174" t="s">
        <v>30</v>
      </c>
      <c r="N174" t="e">
        <f t="shared" si="178"/>
        <v>#VALUE!</v>
      </c>
      <c r="O174" t="s">
        <v>30</v>
      </c>
      <c r="P174" t="e">
        <f t="shared" si="179"/>
        <v>#VALUE!</v>
      </c>
      <c r="Q174">
        <v>2</v>
      </c>
      <c r="R174">
        <f t="shared" si="180"/>
        <v>6050.46349293506</v>
      </c>
      <c r="S174" t="s">
        <v>30</v>
      </c>
      <c r="T174" t="e">
        <f t="shared" si="181"/>
        <v>#VALUE!</v>
      </c>
      <c r="U174" t="s">
        <v>30</v>
      </c>
      <c r="V174" t="e">
        <f t="shared" si="182"/>
        <v>#VALUE!</v>
      </c>
      <c r="W174" t="s">
        <v>30</v>
      </c>
      <c r="X174" t="e">
        <f t="shared" si="183"/>
        <v>#VALUE!</v>
      </c>
      <c r="Y174" t="s">
        <v>30</v>
      </c>
      <c r="Z174" t="e">
        <f t="shared" si="184"/>
        <v>#VALUE!</v>
      </c>
      <c r="AA174" t="s">
        <v>30</v>
      </c>
      <c r="AB174" t="e">
        <f t="shared" si="185"/>
        <v>#VALUE!</v>
      </c>
      <c r="AC174" t="s">
        <v>30</v>
      </c>
      <c r="AD174" t="e">
        <f t="shared" si="186"/>
        <v>#VALUE!</v>
      </c>
      <c r="AE174">
        <v>2</v>
      </c>
      <c r="AF174">
        <f t="shared" si="187"/>
        <v>6050.46349293506</v>
      </c>
      <c r="AG174" t="s">
        <v>30</v>
      </c>
      <c r="AH174" t="e">
        <f t="shared" si="188"/>
        <v>#VALUE!</v>
      </c>
      <c r="AI174" t="s">
        <v>30</v>
      </c>
      <c r="AJ174" t="e">
        <f t="shared" si="189"/>
        <v>#VALUE!</v>
      </c>
      <c r="AK174" t="s">
        <v>30</v>
      </c>
      <c r="AL174" t="e">
        <f t="shared" si="190"/>
        <v>#VALUE!</v>
      </c>
      <c r="AM174" t="s">
        <v>30</v>
      </c>
      <c r="AN174" t="e">
        <f t="shared" si="191"/>
        <v>#VALUE!</v>
      </c>
      <c r="AO174" t="s">
        <v>30</v>
      </c>
      <c r="AP174" t="e">
        <f t="shared" si="192"/>
        <v>#VALUE!</v>
      </c>
      <c r="AQ174" t="s">
        <v>30</v>
      </c>
      <c r="AR174" t="e">
        <f t="shared" si="193"/>
        <v>#VALUE!</v>
      </c>
      <c r="AS174" t="s">
        <v>30</v>
      </c>
      <c r="AT174" t="e">
        <f t="shared" si="194"/>
        <v>#VALUE!</v>
      </c>
      <c r="AU174" t="s">
        <v>30</v>
      </c>
      <c r="AV174" t="e">
        <f t="shared" si="195"/>
        <v>#VALUE!</v>
      </c>
      <c r="AW174" t="s">
        <v>30</v>
      </c>
      <c r="AX174" t="e">
        <f t="shared" si="196"/>
        <v>#VALUE!</v>
      </c>
      <c r="AY174" t="s">
        <v>30</v>
      </c>
      <c r="AZ174" t="e">
        <f t="shared" si="197"/>
        <v>#VALUE!</v>
      </c>
      <c r="BA174" t="s">
        <v>30</v>
      </c>
      <c r="BB174" t="e">
        <f t="shared" si="198"/>
        <v>#VALUE!</v>
      </c>
      <c r="BC174" t="s">
        <v>30</v>
      </c>
      <c r="BD174" t="e">
        <f t="shared" si="199"/>
        <v>#VALUE!</v>
      </c>
      <c r="BE174">
        <v>4</v>
      </c>
      <c r="BF174">
        <f t="shared" si="200"/>
        <v>12100.9269858701</v>
      </c>
      <c r="BG174" t="s">
        <v>30</v>
      </c>
      <c r="BH174" t="e">
        <f t="shared" si="201"/>
        <v>#VALUE!</v>
      </c>
      <c r="BI174" t="s">
        <v>30</v>
      </c>
      <c r="BJ174" t="e">
        <f t="shared" si="202"/>
        <v>#VALUE!</v>
      </c>
      <c r="BK174" t="s">
        <v>30</v>
      </c>
      <c r="BL174" t="e">
        <f t="shared" si="203"/>
        <v>#VALUE!</v>
      </c>
      <c r="BM174" t="s">
        <v>30</v>
      </c>
      <c r="BN174" t="e">
        <f t="shared" si="204"/>
        <v>#VALUE!</v>
      </c>
      <c r="BO174" t="s">
        <v>30</v>
      </c>
      <c r="BP174" t="e">
        <f t="shared" si="205"/>
        <v>#VALUE!</v>
      </c>
      <c r="BQ174" t="s">
        <v>30</v>
      </c>
      <c r="BR174" t="e">
        <f t="shared" si="206"/>
        <v>#VALUE!</v>
      </c>
      <c r="BS174" t="s">
        <v>30</v>
      </c>
      <c r="BT174" t="e">
        <f t="shared" si="207"/>
        <v>#VALUE!</v>
      </c>
      <c r="BU174" t="s">
        <v>30</v>
      </c>
      <c r="BV174" t="e">
        <f t="shared" si="208"/>
        <v>#VALUE!</v>
      </c>
      <c r="BW174" t="s">
        <v>30</v>
      </c>
      <c r="BX174" t="e">
        <f t="shared" si="209"/>
        <v>#VALUE!</v>
      </c>
    </row>
    <row r="175" spans="2:76">
      <c r="B175" s="12" t="s">
        <v>214</v>
      </c>
      <c r="C175" s="29" t="s">
        <v>165</v>
      </c>
      <c r="D175" s="30">
        <v>26.3166590676383</v>
      </c>
      <c r="E175" s="110">
        <v>29.2367902017677</v>
      </c>
      <c r="F175" s="20">
        <v>2379.9348721414</v>
      </c>
      <c r="G175" t="s">
        <v>30</v>
      </c>
      <c r="H175" t="e">
        <f t="shared" si="176"/>
        <v>#VALUE!</v>
      </c>
      <c r="I175" t="s">
        <v>30</v>
      </c>
      <c r="J175" t="e">
        <f t="shared" si="175"/>
        <v>#VALUE!</v>
      </c>
      <c r="K175" t="s">
        <v>30</v>
      </c>
      <c r="L175" t="e">
        <f t="shared" si="177"/>
        <v>#VALUE!</v>
      </c>
      <c r="M175" t="s">
        <v>30</v>
      </c>
      <c r="N175" t="e">
        <f t="shared" si="178"/>
        <v>#VALUE!</v>
      </c>
      <c r="O175" t="s">
        <v>30</v>
      </c>
      <c r="P175" t="e">
        <f t="shared" si="179"/>
        <v>#VALUE!</v>
      </c>
      <c r="Q175" t="s">
        <v>30</v>
      </c>
      <c r="R175" t="e">
        <f t="shared" si="180"/>
        <v>#VALUE!</v>
      </c>
      <c r="S175" t="s">
        <v>30</v>
      </c>
      <c r="T175" t="e">
        <f t="shared" si="181"/>
        <v>#VALUE!</v>
      </c>
      <c r="U175" t="s">
        <v>30</v>
      </c>
      <c r="V175" t="e">
        <f t="shared" si="182"/>
        <v>#VALUE!</v>
      </c>
      <c r="W175" t="s">
        <v>30</v>
      </c>
      <c r="X175" t="e">
        <f t="shared" si="183"/>
        <v>#VALUE!</v>
      </c>
      <c r="Y175" t="s">
        <v>30</v>
      </c>
      <c r="Z175" t="e">
        <f t="shared" si="184"/>
        <v>#VALUE!</v>
      </c>
      <c r="AA175" t="s">
        <v>30</v>
      </c>
      <c r="AB175" t="e">
        <f t="shared" si="185"/>
        <v>#VALUE!</v>
      </c>
      <c r="AC175" t="s">
        <v>30</v>
      </c>
      <c r="AD175" t="e">
        <f t="shared" si="186"/>
        <v>#VALUE!</v>
      </c>
      <c r="AE175" t="s">
        <v>30</v>
      </c>
      <c r="AF175" t="e">
        <f t="shared" si="187"/>
        <v>#VALUE!</v>
      </c>
      <c r="AG175" t="s">
        <v>30</v>
      </c>
      <c r="AH175" t="e">
        <f t="shared" si="188"/>
        <v>#VALUE!</v>
      </c>
      <c r="AI175" t="s">
        <v>30</v>
      </c>
      <c r="AJ175" t="e">
        <f t="shared" si="189"/>
        <v>#VALUE!</v>
      </c>
      <c r="AK175" t="s">
        <v>30</v>
      </c>
      <c r="AL175" t="e">
        <f t="shared" si="190"/>
        <v>#VALUE!</v>
      </c>
      <c r="AM175" t="s">
        <v>30</v>
      </c>
      <c r="AN175" t="e">
        <f t="shared" si="191"/>
        <v>#VALUE!</v>
      </c>
      <c r="AO175">
        <v>2</v>
      </c>
      <c r="AP175">
        <f t="shared" si="192"/>
        <v>4759.8697442828</v>
      </c>
      <c r="AQ175" t="s">
        <v>30</v>
      </c>
      <c r="AR175" t="e">
        <f t="shared" si="193"/>
        <v>#VALUE!</v>
      </c>
      <c r="AS175" t="s">
        <v>30</v>
      </c>
      <c r="AT175" t="e">
        <f t="shared" si="194"/>
        <v>#VALUE!</v>
      </c>
      <c r="AU175" t="s">
        <v>30</v>
      </c>
      <c r="AV175" t="e">
        <f t="shared" si="195"/>
        <v>#VALUE!</v>
      </c>
      <c r="AW175" t="s">
        <v>30</v>
      </c>
      <c r="AX175" t="e">
        <f t="shared" si="196"/>
        <v>#VALUE!</v>
      </c>
      <c r="AY175" t="s">
        <v>30</v>
      </c>
      <c r="AZ175" t="e">
        <f t="shared" si="197"/>
        <v>#VALUE!</v>
      </c>
      <c r="BA175" t="s">
        <v>30</v>
      </c>
      <c r="BB175" t="e">
        <f t="shared" si="198"/>
        <v>#VALUE!</v>
      </c>
      <c r="BC175" t="s">
        <v>30</v>
      </c>
      <c r="BD175" t="e">
        <f t="shared" si="199"/>
        <v>#VALUE!</v>
      </c>
      <c r="BE175" t="s">
        <v>30</v>
      </c>
      <c r="BF175" t="e">
        <f t="shared" si="200"/>
        <v>#VALUE!</v>
      </c>
      <c r="BG175" t="s">
        <v>30</v>
      </c>
      <c r="BH175" t="e">
        <f t="shared" si="201"/>
        <v>#VALUE!</v>
      </c>
      <c r="BI175" t="s">
        <v>30</v>
      </c>
      <c r="BJ175" t="e">
        <f t="shared" si="202"/>
        <v>#VALUE!</v>
      </c>
      <c r="BK175" t="s">
        <v>30</v>
      </c>
      <c r="BL175" t="e">
        <f t="shared" si="203"/>
        <v>#VALUE!</v>
      </c>
      <c r="BM175" t="s">
        <v>30</v>
      </c>
      <c r="BN175" t="e">
        <f t="shared" si="204"/>
        <v>#VALUE!</v>
      </c>
      <c r="BO175" t="s">
        <v>30</v>
      </c>
      <c r="BP175" t="e">
        <f t="shared" si="205"/>
        <v>#VALUE!</v>
      </c>
      <c r="BQ175" t="s">
        <v>30</v>
      </c>
      <c r="BR175" t="e">
        <f t="shared" si="206"/>
        <v>#VALUE!</v>
      </c>
      <c r="BS175" t="s">
        <v>30</v>
      </c>
      <c r="BT175" t="e">
        <f t="shared" si="207"/>
        <v>#VALUE!</v>
      </c>
      <c r="BU175" t="s">
        <v>30</v>
      </c>
      <c r="BV175" t="e">
        <f t="shared" si="208"/>
        <v>#VALUE!</v>
      </c>
      <c r="BW175">
        <v>2</v>
      </c>
      <c r="BX175">
        <f t="shared" si="209"/>
        <v>4759.8697442828</v>
      </c>
    </row>
    <row r="176" spans="2:76">
      <c r="B176" s="12" t="s">
        <v>215</v>
      </c>
      <c r="C176" s="29" t="s">
        <v>165</v>
      </c>
      <c r="D176" s="30">
        <v>51.7382462329344</v>
      </c>
      <c r="E176" s="110">
        <v>26.3166590676383</v>
      </c>
      <c r="F176" s="20">
        <v>11115.5162183035</v>
      </c>
      <c r="G176" t="s">
        <v>30</v>
      </c>
      <c r="H176" t="e">
        <f t="shared" si="176"/>
        <v>#VALUE!</v>
      </c>
      <c r="I176" t="s">
        <v>30</v>
      </c>
      <c r="J176" t="e">
        <f t="shared" si="175"/>
        <v>#VALUE!</v>
      </c>
      <c r="K176" t="s">
        <v>30</v>
      </c>
      <c r="L176" t="e">
        <f t="shared" si="177"/>
        <v>#VALUE!</v>
      </c>
      <c r="M176" t="s">
        <v>30</v>
      </c>
      <c r="N176" t="e">
        <f t="shared" si="178"/>
        <v>#VALUE!</v>
      </c>
      <c r="O176" t="s">
        <v>30</v>
      </c>
      <c r="P176" t="e">
        <f t="shared" si="179"/>
        <v>#VALUE!</v>
      </c>
      <c r="Q176" t="s">
        <v>30</v>
      </c>
      <c r="R176" t="e">
        <f t="shared" si="180"/>
        <v>#VALUE!</v>
      </c>
      <c r="S176" t="s">
        <v>30</v>
      </c>
      <c r="T176" t="e">
        <f t="shared" si="181"/>
        <v>#VALUE!</v>
      </c>
      <c r="U176" t="s">
        <v>30</v>
      </c>
      <c r="V176" t="e">
        <f t="shared" si="182"/>
        <v>#VALUE!</v>
      </c>
      <c r="W176" t="s">
        <v>30</v>
      </c>
      <c r="X176" t="e">
        <f t="shared" si="183"/>
        <v>#VALUE!</v>
      </c>
      <c r="Y176" t="s">
        <v>30</v>
      </c>
      <c r="Z176" t="e">
        <f t="shared" si="184"/>
        <v>#VALUE!</v>
      </c>
      <c r="AA176" t="s">
        <v>30</v>
      </c>
      <c r="AB176" t="e">
        <f t="shared" si="185"/>
        <v>#VALUE!</v>
      </c>
      <c r="AC176" t="s">
        <v>30</v>
      </c>
      <c r="AD176" t="e">
        <f t="shared" si="186"/>
        <v>#VALUE!</v>
      </c>
      <c r="AE176" t="s">
        <v>30</v>
      </c>
      <c r="AF176" t="e">
        <f t="shared" si="187"/>
        <v>#VALUE!</v>
      </c>
      <c r="AG176" t="s">
        <v>30</v>
      </c>
      <c r="AH176" t="e">
        <f t="shared" si="188"/>
        <v>#VALUE!</v>
      </c>
      <c r="AI176" t="s">
        <v>30</v>
      </c>
      <c r="AJ176" t="e">
        <f t="shared" si="189"/>
        <v>#VALUE!</v>
      </c>
      <c r="AK176" t="s">
        <v>30</v>
      </c>
      <c r="AL176" t="e">
        <f t="shared" si="190"/>
        <v>#VALUE!</v>
      </c>
      <c r="AM176" t="s">
        <v>30</v>
      </c>
      <c r="AN176" t="e">
        <f t="shared" si="191"/>
        <v>#VALUE!</v>
      </c>
      <c r="AO176" t="s">
        <v>30</v>
      </c>
      <c r="AP176" t="e">
        <f t="shared" si="192"/>
        <v>#VALUE!</v>
      </c>
      <c r="AQ176" t="s">
        <v>30</v>
      </c>
      <c r="AR176" t="e">
        <f t="shared" si="193"/>
        <v>#VALUE!</v>
      </c>
      <c r="AS176" t="s">
        <v>30</v>
      </c>
      <c r="AT176" t="e">
        <f t="shared" si="194"/>
        <v>#VALUE!</v>
      </c>
      <c r="AU176" t="s">
        <v>30</v>
      </c>
      <c r="AV176" t="e">
        <f t="shared" si="195"/>
        <v>#VALUE!</v>
      </c>
      <c r="AW176">
        <v>4</v>
      </c>
      <c r="AX176">
        <f t="shared" si="196"/>
        <v>44462.064873214</v>
      </c>
      <c r="AY176" t="s">
        <v>30</v>
      </c>
      <c r="AZ176" t="e">
        <f t="shared" si="197"/>
        <v>#VALUE!</v>
      </c>
      <c r="BA176">
        <v>2</v>
      </c>
      <c r="BB176">
        <f t="shared" si="198"/>
        <v>22231.032436607</v>
      </c>
      <c r="BC176" t="s">
        <v>30</v>
      </c>
      <c r="BD176" t="e">
        <f t="shared" si="199"/>
        <v>#VALUE!</v>
      </c>
      <c r="BE176" t="s">
        <v>30</v>
      </c>
      <c r="BF176" t="e">
        <f t="shared" si="200"/>
        <v>#VALUE!</v>
      </c>
      <c r="BG176" t="s">
        <v>30</v>
      </c>
      <c r="BH176" t="e">
        <f t="shared" si="201"/>
        <v>#VALUE!</v>
      </c>
      <c r="BI176" t="s">
        <v>30</v>
      </c>
      <c r="BJ176" t="e">
        <f t="shared" si="202"/>
        <v>#VALUE!</v>
      </c>
      <c r="BK176" t="s">
        <v>30</v>
      </c>
      <c r="BL176" t="e">
        <f t="shared" si="203"/>
        <v>#VALUE!</v>
      </c>
      <c r="BM176" t="s">
        <v>30</v>
      </c>
      <c r="BN176" t="e">
        <f t="shared" si="204"/>
        <v>#VALUE!</v>
      </c>
      <c r="BO176" t="s">
        <v>30</v>
      </c>
      <c r="BP176" t="e">
        <f t="shared" si="205"/>
        <v>#VALUE!</v>
      </c>
      <c r="BQ176" t="s">
        <v>30</v>
      </c>
      <c r="BR176" t="e">
        <f t="shared" si="206"/>
        <v>#VALUE!</v>
      </c>
      <c r="BS176" t="s">
        <v>30</v>
      </c>
      <c r="BT176" t="e">
        <f t="shared" si="207"/>
        <v>#VALUE!</v>
      </c>
      <c r="BU176" t="s">
        <v>30</v>
      </c>
      <c r="BV176" t="e">
        <f t="shared" si="208"/>
        <v>#VALUE!</v>
      </c>
      <c r="BW176" t="s">
        <v>30</v>
      </c>
      <c r="BX176" t="e">
        <f t="shared" si="209"/>
        <v>#VALUE!</v>
      </c>
    </row>
    <row r="177" spans="2:76">
      <c r="B177" s="12" t="s">
        <v>216</v>
      </c>
      <c r="C177" s="29" t="s">
        <v>165</v>
      </c>
      <c r="D177" s="30">
        <v>4.60978436776676</v>
      </c>
      <c r="E177" s="110">
        <v>51.7382462329344</v>
      </c>
      <c r="F177" s="20">
        <v>44.8364011023229</v>
      </c>
      <c r="G177" t="s">
        <v>30</v>
      </c>
      <c r="H177" t="e">
        <f t="shared" si="176"/>
        <v>#VALUE!</v>
      </c>
      <c r="I177" t="s">
        <v>30</v>
      </c>
      <c r="J177" t="e">
        <f t="shared" si="175"/>
        <v>#VALUE!</v>
      </c>
      <c r="K177" t="s">
        <v>30</v>
      </c>
      <c r="L177" t="e">
        <f t="shared" si="177"/>
        <v>#VALUE!</v>
      </c>
      <c r="M177" t="s">
        <v>30</v>
      </c>
      <c r="N177" t="e">
        <f t="shared" si="178"/>
        <v>#VALUE!</v>
      </c>
      <c r="O177" t="s">
        <v>30</v>
      </c>
      <c r="P177" t="e">
        <f t="shared" si="179"/>
        <v>#VALUE!</v>
      </c>
      <c r="Q177" t="s">
        <v>30</v>
      </c>
      <c r="R177" t="e">
        <f t="shared" si="180"/>
        <v>#VALUE!</v>
      </c>
      <c r="S177" t="s">
        <v>30</v>
      </c>
      <c r="T177" t="e">
        <f t="shared" si="181"/>
        <v>#VALUE!</v>
      </c>
      <c r="U177" t="s">
        <v>30</v>
      </c>
      <c r="V177" t="e">
        <f t="shared" si="182"/>
        <v>#VALUE!</v>
      </c>
      <c r="W177" t="s">
        <v>30</v>
      </c>
      <c r="X177" t="e">
        <f t="shared" si="183"/>
        <v>#VALUE!</v>
      </c>
      <c r="Y177" t="s">
        <v>30</v>
      </c>
      <c r="Z177" t="e">
        <f t="shared" si="184"/>
        <v>#VALUE!</v>
      </c>
      <c r="AA177" t="s">
        <v>30</v>
      </c>
      <c r="AB177" t="e">
        <f t="shared" si="185"/>
        <v>#VALUE!</v>
      </c>
      <c r="AC177" t="s">
        <v>30</v>
      </c>
      <c r="AD177" t="e">
        <f t="shared" si="186"/>
        <v>#VALUE!</v>
      </c>
      <c r="AE177" t="s">
        <v>30</v>
      </c>
      <c r="AF177" t="e">
        <f t="shared" si="187"/>
        <v>#VALUE!</v>
      </c>
      <c r="AG177" t="s">
        <v>30</v>
      </c>
      <c r="AH177" t="e">
        <f t="shared" si="188"/>
        <v>#VALUE!</v>
      </c>
      <c r="AI177" t="s">
        <v>30</v>
      </c>
      <c r="AJ177" t="e">
        <f t="shared" si="189"/>
        <v>#VALUE!</v>
      </c>
      <c r="AK177" t="s">
        <v>30</v>
      </c>
      <c r="AL177" t="e">
        <f t="shared" si="190"/>
        <v>#VALUE!</v>
      </c>
      <c r="AM177" t="s">
        <v>30</v>
      </c>
      <c r="AN177" t="e">
        <f t="shared" si="191"/>
        <v>#VALUE!</v>
      </c>
      <c r="AO177" t="s">
        <v>30</v>
      </c>
      <c r="AP177" t="e">
        <f t="shared" si="192"/>
        <v>#VALUE!</v>
      </c>
      <c r="AQ177" t="s">
        <v>30</v>
      </c>
      <c r="AR177" t="e">
        <f t="shared" si="193"/>
        <v>#VALUE!</v>
      </c>
      <c r="AS177" t="s">
        <v>30</v>
      </c>
      <c r="AT177" t="e">
        <f t="shared" si="194"/>
        <v>#VALUE!</v>
      </c>
      <c r="AU177" t="s">
        <v>30</v>
      </c>
      <c r="AV177" t="e">
        <f t="shared" si="195"/>
        <v>#VALUE!</v>
      </c>
      <c r="AW177" t="s">
        <v>30</v>
      </c>
      <c r="AX177" t="e">
        <f t="shared" si="196"/>
        <v>#VALUE!</v>
      </c>
      <c r="AY177" t="s">
        <v>30</v>
      </c>
      <c r="AZ177" t="e">
        <f t="shared" si="197"/>
        <v>#VALUE!</v>
      </c>
      <c r="BA177">
        <v>8</v>
      </c>
      <c r="BB177">
        <f t="shared" si="198"/>
        <v>358.691208818583</v>
      </c>
      <c r="BC177" t="s">
        <v>30</v>
      </c>
      <c r="BD177" t="e">
        <f t="shared" si="199"/>
        <v>#VALUE!</v>
      </c>
      <c r="BE177" t="s">
        <v>30</v>
      </c>
      <c r="BF177" t="e">
        <f t="shared" si="200"/>
        <v>#VALUE!</v>
      </c>
      <c r="BG177" t="s">
        <v>30</v>
      </c>
      <c r="BH177" t="e">
        <f t="shared" si="201"/>
        <v>#VALUE!</v>
      </c>
      <c r="BI177" t="s">
        <v>30</v>
      </c>
      <c r="BJ177" t="e">
        <f t="shared" si="202"/>
        <v>#VALUE!</v>
      </c>
      <c r="BK177" t="s">
        <v>30</v>
      </c>
      <c r="BL177" t="e">
        <f t="shared" si="203"/>
        <v>#VALUE!</v>
      </c>
      <c r="BM177" t="s">
        <v>30</v>
      </c>
      <c r="BN177" t="e">
        <f t="shared" si="204"/>
        <v>#VALUE!</v>
      </c>
      <c r="BO177" t="s">
        <v>30</v>
      </c>
      <c r="BP177" t="e">
        <f t="shared" si="205"/>
        <v>#VALUE!</v>
      </c>
      <c r="BQ177" t="s">
        <v>30</v>
      </c>
      <c r="BR177" t="e">
        <f t="shared" si="206"/>
        <v>#VALUE!</v>
      </c>
      <c r="BS177" t="s">
        <v>30</v>
      </c>
      <c r="BT177" t="e">
        <f t="shared" si="207"/>
        <v>#VALUE!</v>
      </c>
      <c r="BU177" t="s">
        <v>30</v>
      </c>
      <c r="BV177" t="e">
        <f t="shared" si="208"/>
        <v>#VALUE!</v>
      </c>
      <c r="BW177" t="s">
        <v>30</v>
      </c>
      <c r="BX177" t="e">
        <f t="shared" si="209"/>
        <v>#VALUE!</v>
      </c>
    </row>
    <row r="178" spans="2:76">
      <c r="B178" s="12" t="s">
        <v>217</v>
      </c>
      <c r="C178" s="29" t="s">
        <v>165</v>
      </c>
      <c r="D178" s="30">
        <v>7.28209006202914</v>
      </c>
      <c r="E178" s="110">
        <v>4.60978436776676</v>
      </c>
      <c r="F178" s="20">
        <v>127.169433724638</v>
      </c>
      <c r="G178" t="s">
        <v>30</v>
      </c>
      <c r="H178" t="e">
        <f t="shared" si="176"/>
        <v>#VALUE!</v>
      </c>
      <c r="I178" t="s">
        <v>30</v>
      </c>
      <c r="J178" t="e">
        <f t="shared" si="175"/>
        <v>#VALUE!</v>
      </c>
      <c r="K178" t="s">
        <v>30</v>
      </c>
      <c r="L178" t="e">
        <f t="shared" si="177"/>
        <v>#VALUE!</v>
      </c>
      <c r="M178" t="s">
        <v>30</v>
      </c>
      <c r="N178" t="e">
        <f t="shared" si="178"/>
        <v>#VALUE!</v>
      </c>
      <c r="O178" t="s">
        <v>30</v>
      </c>
      <c r="P178" t="e">
        <f t="shared" si="179"/>
        <v>#VALUE!</v>
      </c>
      <c r="Q178" t="s">
        <v>30</v>
      </c>
      <c r="R178" t="e">
        <f t="shared" si="180"/>
        <v>#VALUE!</v>
      </c>
      <c r="S178" t="s">
        <v>30</v>
      </c>
      <c r="T178" t="e">
        <f t="shared" si="181"/>
        <v>#VALUE!</v>
      </c>
      <c r="U178" t="s">
        <v>30</v>
      </c>
      <c r="V178" t="e">
        <f t="shared" si="182"/>
        <v>#VALUE!</v>
      </c>
      <c r="W178" t="s">
        <v>30</v>
      </c>
      <c r="X178" t="e">
        <f t="shared" si="183"/>
        <v>#VALUE!</v>
      </c>
      <c r="Y178" t="s">
        <v>30</v>
      </c>
      <c r="Z178" t="e">
        <f t="shared" si="184"/>
        <v>#VALUE!</v>
      </c>
      <c r="AA178" t="s">
        <v>30</v>
      </c>
      <c r="AB178" t="e">
        <f t="shared" si="185"/>
        <v>#VALUE!</v>
      </c>
      <c r="AC178" t="s">
        <v>30</v>
      </c>
      <c r="AD178" t="e">
        <f t="shared" si="186"/>
        <v>#VALUE!</v>
      </c>
      <c r="AE178" t="s">
        <v>30</v>
      </c>
      <c r="AF178" t="e">
        <f t="shared" si="187"/>
        <v>#VALUE!</v>
      </c>
      <c r="AG178" t="s">
        <v>30</v>
      </c>
      <c r="AH178" t="e">
        <f t="shared" si="188"/>
        <v>#VALUE!</v>
      </c>
      <c r="AI178" t="s">
        <v>30</v>
      </c>
      <c r="AJ178" t="e">
        <f t="shared" si="189"/>
        <v>#VALUE!</v>
      </c>
      <c r="AK178" t="s">
        <v>30</v>
      </c>
      <c r="AL178" t="e">
        <f t="shared" si="190"/>
        <v>#VALUE!</v>
      </c>
      <c r="AM178" t="s">
        <v>30</v>
      </c>
      <c r="AN178" t="e">
        <f t="shared" si="191"/>
        <v>#VALUE!</v>
      </c>
      <c r="AO178" t="s">
        <v>30</v>
      </c>
      <c r="AP178" t="e">
        <f t="shared" si="192"/>
        <v>#VALUE!</v>
      </c>
      <c r="AQ178" t="s">
        <v>30</v>
      </c>
      <c r="AR178" t="e">
        <f t="shared" si="193"/>
        <v>#VALUE!</v>
      </c>
      <c r="AS178" t="s">
        <v>30</v>
      </c>
      <c r="AT178" t="e">
        <f t="shared" si="194"/>
        <v>#VALUE!</v>
      </c>
      <c r="AU178" t="s">
        <v>30</v>
      </c>
      <c r="AV178" t="e">
        <f t="shared" si="195"/>
        <v>#VALUE!</v>
      </c>
      <c r="AW178" t="s">
        <v>30</v>
      </c>
      <c r="AX178" t="e">
        <f t="shared" si="196"/>
        <v>#VALUE!</v>
      </c>
      <c r="AY178" t="s">
        <v>30</v>
      </c>
      <c r="AZ178" t="e">
        <f t="shared" si="197"/>
        <v>#VALUE!</v>
      </c>
      <c r="BA178" t="s">
        <v>30</v>
      </c>
      <c r="BB178" t="e">
        <f t="shared" si="198"/>
        <v>#VALUE!</v>
      </c>
      <c r="BC178" t="s">
        <v>30</v>
      </c>
      <c r="BD178" t="e">
        <f t="shared" si="199"/>
        <v>#VALUE!</v>
      </c>
      <c r="BE178" t="s">
        <v>30</v>
      </c>
      <c r="BF178" t="e">
        <f t="shared" si="200"/>
        <v>#VALUE!</v>
      </c>
      <c r="BG178" t="s">
        <v>30</v>
      </c>
      <c r="BH178" t="e">
        <f t="shared" si="201"/>
        <v>#VALUE!</v>
      </c>
      <c r="BI178" t="s">
        <v>30</v>
      </c>
      <c r="BJ178" t="e">
        <f t="shared" si="202"/>
        <v>#VALUE!</v>
      </c>
      <c r="BK178" t="s">
        <v>30</v>
      </c>
      <c r="BL178" t="e">
        <f t="shared" si="203"/>
        <v>#VALUE!</v>
      </c>
      <c r="BM178" t="s">
        <v>30</v>
      </c>
      <c r="BN178" t="e">
        <f t="shared" si="204"/>
        <v>#VALUE!</v>
      </c>
      <c r="BO178" t="s">
        <v>30</v>
      </c>
      <c r="BP178" t="e">
        <f t="shared" si="205"/>
        <v>#VALUE!</v>
      </c>
      <c r="BQ178" t="s">
        <v>30</v>
      </c>
      <c r="BR178" t="e">
        <f t="shared" si="206"/>
        <v>#VALUE!</v>
      </c>
      <c r="BS178" t="s">
        <v>30</v>
      </c>
      <c r="BT178" t="e">
        <f t="shared" si="207"/>
        <v>#VALUE!</v>
      </c>
      <c r="BU178">
        <v>4</v>
      </c>
      <c r="BV178">
        <f t="shared" si="208"/>
        <v>508.677734898552</v>
      </c>
      <c r="BW178" t="s">
        <v>30</v>
      </c>
      <c r="BX178" t="e">
        <f t="shared" si="209"/>
        <v>#VALUE!</v>
      </c>
    </row>
    <row r="179" spans="2:76">
      <c r="B179" s="12" t="s">
        <v>218</v>
      </c>
      <c r="C179" s="29" t="s">
        <v>165</v>
      </c>
      <c r="D179" s="30">
        <v>69.1815482693598</v>
      </c>
      <c r="E179" s="110">
        <v>7.28209006202914</v>
      </c>
      <c r="F179" s="20">
        <v>21558.4128729588</v>
      </c>
      <c r="G179" t="s">
        <v>30</v>
      </c>
      <c r="H179" t="e">
        <f t="shared" si="176"/>
        <v>#VALUE!</v>
      </c>
      <c r="I179" t="s">
        <v>30</v>
      </c>
      <c r="J179" t="e">
        <f t="shared" si="175"/>
        <v>#VALUE!</v>
      </c>
      <c r="K179" t="s">
        <v>30</v>
      </c>
      <c r="L179" t="e">
        <f t="shared" si="177"/>
        <v>#VALUE!</v>
      </c>
      <c r="M179" t="s">
        <v>30</v>
      </c>
      <c r="N179" t="e">
        <f t="shared" si="178"/>
        <v>#VALUE!</v>
      </c>
      <c r="O179" t="s">
        <v>30</v>
      </c>
      <c r="P179" t="e">
        <f t="shared" si="179"/>
        <v>#VALUE!</v>
      </c>
      <c r="Q179" t="s">
        <v>30</v>
      </c>
      <c r="R179" t="e">
        <f t="shared" si="180"/>
        <v>#VALUE!</v>
      </c>
      <c r="S179" t="s">
        <v>30</v>
      </c>
      <c r="T179" t="e">
        <f t="shared" si="181"/>
        <v>#VALUE!</v>
      </c>
      <c r="U179" t="s">
        <v>30</v>
      </c>
      <c r="V179" t="e">
        <f t="shared" si="182"/>
        <v>#VALUE!</v>
      </c>
      <c r="W179">
        <v>2</v>
      </c>
      <c r="X179">
        <f t="shared" si="183"/>
        <v>43116.8257459176</v>
      </c>
      <c r="Y179" t="s">
        <v>30</v>
      </c>
      <c r="Z179" t="e">
        <f t="shared" si="184"/>
        <v>#VALUE!</v>
      </c>
      <c r="AA179" t="s">
        <v>30</v>
      </c>
      <c r="AB179" t="e">
        <f t="shared" si="185"/>
        <v>#VALUE!</v>
      </c>
      <c r="AC179" t="s">
        <v>30</v>
      </c>
      <c r="AD179" t="e">
        <f t="shared" si="186"/>
        <v>#VALUE!</v>
      </c>
      <c r="AE179" t="s">
        <v>30</v>
      </c>
      <c r="AF179" t="e">
        <f t="shared" si="187"/>
        <v>#VALUE!</v>
      </c>
      <c r="AG179" t="s">
        <v>30</v>
      </c>
      <c r="AH179" t="e">
        <f t="shared" si="188"/>
        <v>#VALUE!</v>
      </c>
      <c r="AI179" t="s">
        <v>30</v>
      </c>
      <c r="AJ179" t="e">
        <f t="shared" si="189"/>
        <v>#VALUE!</v>
      </c>
      <c r="AK179" t="s">
        <v>30</v>
      </c>
      <c r="AL179" t="e">
        <f t="shared" si="190"/>
        <v>#VALUE!</v>
      </c>
      <c r="AM179" t="s">
        <v>30</v>
      </c>
      <c r="AN179" t="e">
        <f t="shared" si="191"/>
        <v>#VALUE!</v>
      </c>
      <c r="AO179" t="s">
        <v>30</v>
      </c>
      <c r="AP179" t="e">
        <f t="shared" si="192"/>
        <v>#VALUE!</v>
      </c>
      <c r="AQ179" t="s">
        <v>30</v>
      </c>
      <c r="AR179" t="e">
        <f t="shared" si="193"/>
        <v>#VALUE!</v>
      </c>
      <c r="AS179" t="s">
        <v>30</v>
      </c>
      <c r="AT179" t="e">
        <f t="shared" si="194"/>
        <v>#VALUE!</v>
      </c>
      <c r="AU179" t="s">
        <v>30</v>
      </c>
      <c r="AV179" t="e">
        <f t="shared" si="195"/>
        <v>#VALUE!</v>
      </c>
      <c r="AW179" t="s">
        <v>30</v>
      </c>
      <c r="AX179" t="e">
        <f t="shared" si="196"/>
        <v>#VALUE!</v>
      </c>
      <c r="AY179" t="s">
        <v>30</v>
      </c>
      <c r="AZ179" t="e">
        <f t="shared" si="197"/>
        <v>#VALUE!</v>
      </c>
      <c r="BA179">
        <v>2</v>
      </c>
      <c r="BB179">
        <f t="shared" si="198"/>
        <v>43116.8257459176</v>
      </c>
      <c r="BC179">
        <v>2</v>
      </c>
      <c r="BD179">
        <f t="shared" si="199"/>
        <v>43116.8257459176</v>
      </c>
      <c r="BE179" t="s">
        <v>30</v>
      </c>
      <c r="BF179" t="e">
        <f t="shared" si="200"/>
        <v>#VALUE!</v>
      </c>
      <c r="BG179" t="s">
        <v>30</v>
      </c>
      <c r="BH179" t="e">
        <f t="shared" si="201"/>
        <v>#VALUE!</v>
      </c>
      <c r="BI179" t="s">
        <v>30</v>
      </c>
      <c r="BJ179" t="e">
        <f t="shared" si="202"/>
        <v>#VALUE!</v>
      </c>
      <c r="BK179" t="s">
        <v>30</v>
      </c>
      <c r="BL179" t="e">
        <f t="shared" si="203"/>
        <v>#VALUE!</v>
      </c>
      <c r="BM179" t="s">
        <v>30</v>
      </c>
      <c r="BN179" t="e">
        <f t="shared" si="204"/>
        <v>#VALUE!</v>
      </c>
      <c r="BO179" t="s">
        <v>30</v>
      </c>
      <c r="BP179" t="e">
        <f t="shared" si="205"/>
        <v>#VALUE!</v>
      </c>
      <c r="BQ179" t="s">
        <v>30</v>
      </c>
      <c r="BR179" t="e">
        <f t="shared" si="206"/>
        <v>#VALUE!</v>
      </c>
      <c r="BS179" t="s">
        <v>30</v>
      </c>
      <c r="BT179" t="e">
        <f t="shared" si="207"/>
        <v>#VALUE!</v>
      </c>
      <c r="BU179" t="s">
        <v>30</v>
      </c>
      <c r="BV179" t="e">
        <f t="shared" si="208"/>
        <v>#VALUE!</v>
      </c>
      <c r="BW179" t="s">
        <v>30</v>
      </c>
      <c r="BX179" t="e">
        <f t="shared" si="209"/>
        <v>#VALUE!</v>
      </c>
    </row>
    <row r="180" spans="2:76">
      <c r="B180" s="12" t="s">
        <v>219</v>
      </c>
      <c r="C180" s="29" t="s">
        <v>165</v>
      </c>
      <c r="D180" s="30">
        <v>31.2808710424185</v>
      </c>
      <c r="E180" s="110">
        <v>69.1815482693598</v>
      </c>
      <c r="F180" s="20">
        <v>3529.1872637831</v>
      </c>
      <c r="G180" t="s">
        <v>30</v>
      </c>
      <c r="H180" t="e">
        <f t="shared" si="176"/>
        <v>#VALUE!</v>
      </c>
      <c r="I180" t="s">
        <v>30</v>
      </c>
      <c r="J180" t="e">
        <f t="shared" si="175"/>
        <v>#VALUE!</v>
      </c>
      <c r="K180">
        <v>2</v>
      </c>
      <c r="L180">
        <f t="shared" si="177"/>
        <v>7058.3745275662</v>
      </c>
      <c r="M180">
        <v>4</v>
      </c>
      <c r="N180">
        <f t="shared" si="178"/>
        <v>14116.7490551324</v>
      </c>
      <c r="O180">
        <v>18</v>
      </c>
      <c r="P180">
        <f t="shared" si="179"/>
        <v>63525.3707480958</v>
      </c>
      <c r="Q180">
        <v>8</v>
      </c>
      <c r="R180">
        <f t="shared" si="180"/>
        <v>28233.4981102648</v>
      </c>
      <c r="S180">
        <v>2</v>
      </c>
      <c r="T180">
        <f t="shared" si="181"/>
        <v>7058.3745275662</v>
      </c>
      <c r="U180" t="s">
        <v>30</v>
      </c>
      <c r="V180" t="e">
        <f t="shared" si="182"/>
        <v>#VALUE!</v>
      </c>
      <c r="W180" t="s">
        <v>30</v>
      </c>
      <c r="X180" t="e">
        <f t="shared" si="183"/>
        <v>#VALUE!</v>
      </c>
      <c r="Y180" t="s">
        <v>30</v>
      </c>
      <c r="Z180" t="e">
        <f t="shared" si="184"/>
        <v>#VALUE!</v>
      </c>
      <c r="AA180">
        <v>10</v>
      </c>
      <c r="AB180">
        <f t="shared" si="185"/>
        <v>35291.872637831</v>
      </c>
      <c r="AC180" t="s">
        <v>30</v>
      </c>
      <c r="AD180" t="e">
        <f t="shared" si="186"/>
        <v>#VALUE!</v>
      </c>
      <c r="AE180">
        <v>6</v>
      </c>
      <c r="AF180">
        <f t="shared" si="187"/>
        <v>21175.1235826986</v>
      </c>
      <c r="AG180" t="s">
        <v>30</v>
      </c>
      <c r="AH180" t="e">
        <f t="shared" si="188"/>
        <v>#VALUE!</v>
      </c>
      <c r="AI180">
        <v>2</v>
      </c>
      <c r="AJ180">
        <f t="shared" si="189"/>
        <v>7058.3745275662</v>
      </c>
      <c r="AK180" t="s">
        <v>30</v>
      </c>
      <c r="AL180" t="e">
        <f t="shared" si="190"/>
        <v>#VALUE!</v>
      </c>
      <c r="AM180" t="s">
        <v>30</v>
      </c>
      <c r="AN180" t="e">
        <f t="shared" si="191"/>
        <v>#VALUE!</v>
      </c>
      <c r="AO180">
        <v>2</v>
      </c>
      <c r="AP180">
        <f t="shared" si="192"/>
        <v>7058.3745275662</v>
      </c>
      <c r="AQ180">
        <v>16</v>
      </c>
      <c r="AR180">
        <f t="shared" si="193"/>
        <v>56466.9962205296</v>
      </c>
      <c r="AS180" t="s">
        <v>30</v>
      </c>
      <c r="AT180" t="e">
        <f t="shared" si="194"/>
        <v>#VALUE!</v>
      </c>
      <c r="AU180" t="s">
        <v>30</v>
      </c>
      <c r="AV180" t="e">
        <f t="shared" si="195"/>
        <v>#VALUE!</v>
      </c>
      <c r="AW180" t="s">
        <v>30</v>
      </c>
      <c r="AX180" t="e">
        <f t="shared" si="196"/>
        <v>#VALUE!</v>
      </c>
      <c r="AY180" t="s">
        <v>30</v>
      </c>
      <c r="AZ180" t="e">
        <f t="shared" si="197"/>
        <v>#VALUE!</v>
      </c>
      <c r="BA180" t="s">
        <v>30</v>
      </c>
      <c r="BB180" t="e">
        <f t="shared" si="198"/>
        <v>#VALUE!</v>
      </c>
      <c r="BC180">
        <v>22</v>
      </c>
      <c r="BD180">
        <f t="shared" si="199"/>
        <v>77642.1198032282</v>
      </c>
      <c r="BE180">
        <v>8</v>
      </c>
      <c r="BF180">
        <f t="shared" si="200"/>
        <v>28233.4981102648</v>
      </c>
      <c r="BG180">
        <v>2</v>
      </c>
      <c r="BH180">
        <f t="shared" si="201"/>
        <v>7058.3745275662</v>
      </c>
      <c r="BI180">
        <v>4</v>
      </c>
      <c r="BJ180">
        <f t="shared" si="202"/>
        <v>14116.7490551324</v>
      </c>
      <c r="BK180">
        <v>4</v>
      </c>
      <c r="BL180">
        <f t="shared" si="203"/>
        <v>14116.7490551324</v>
      </c>
      <c r="BM180">
        <v>4</v>
      </c>
      <c r="BN180">
        <f t="shared" si="204"/>
        <v>14116.7490551324</v>
      </c>
      <c r="BO180">
        <v>2</v>
      </c>
      <c r="BP180">
        <f t="shared" si="205"/>
        <v>7058.3745275662</v>
      </c>
      <c r="BQ180">
        <v>24</v>
      </c>
      <c r="BR180">
        <f t="shared" si="206"/>
        <v>84700.4943307944</v>
      </c>
      <c r="BS180">
        <v>24</v>
      </c>
      <c r="BT180">
        <f t="shared" si="207"/>
        <v>84700.4943307944</v>
      </c>
      <c r="BU180" t="s">
        <v>30</v>
      </c>
      <c r="BV180" t="e">
        <f t="shared" si="208"/>
        <v>#VALUE!</v>
      </c>
      <c r="BW180">
        <v>2</v>
      </c>
      <c r="BX180">
        <f t="shared" si="209"/>
        <v>7058.3745275662</v>
      </c>
    </row>
    <row r="181" spans="2:76">
      <c r="B181" s="12" t="s">
        <v>220</v>
      </c>
      <c r="C181" s="29" t="s">
        <v>165</v>
      </c>
      <c r="D181" s="30">
        <v>51.7382462329344</v>
      </c>
      <c r="E181" s="110">
        <v>31.2808710424185</v>
      </c>
      <c r="F181" s="20">
        <v>11115.5162183035</v>
      </c>
      <c r="G181" t="s">
        <v>30</v>
      </c>
      <c r="H181" t="e">
        <f t="shared" si="176"/>
        <v>#VALUE!</v>
      </c>
      <c r="I181" t="s">
        <v>30</v>
      </c>
      <c r="J181" t="e">
        <f t="shared" ref="J181:J198" si="210">F181*I181</f>
        <v>#VALUE!</v>
      </c>
      <c r="K181" t="s">
        <v>30</v>
      </c>
      <c r="L181" t="e">
        <f t="shared" si="177"/>
        <v>#VALUE!</v>
      </c>
      <c r="M181" t="s">
        <v>30</v>
      </c>
      <c r="N181" t="e">
        <f t="shared" si="178"/>
        <v>#VALUE!</v>
      </c>
      <c r="O181" t="s">
        <v>30</v>
      </c>
      <c r="P181" t="e">
        <f t="shared" si="179"/>
        <v>#VALUE!</v>
      </c>
      <c r="Q181" t="s">
        <v>30</v>
      </c>
      <c r="R181" t="e">
        <f t="shared" si="180"/>
        <v>#VALUE!</v>
      </c>
      <c r="S181" t="s">
        <v>30</v>
      </c>
      <c r="T181" t="e">
        <f t="shared" si="181"/>
        <v>#VALUE!</v>
      </c>
      <c r="U181" t="s">
        <v>30</v>
      </c>
      <c r="V181" t="e">
        <f t="shared" si="182"/>
        <v>#VALUE!</v>
      </c>
      <c r="W181" t="s">
        <v>30</v>
      </c>
      <c r="X181" t="e">
        <f t="shared" si="183"/>
        <v>#VALUE!</v>
      </c>
      <c r="Y181" t="s">
        <v>30</v>
      </c>
      <c r="Z181" t="e">
        <f t="shared" si="184"/>
        <v>#VALUE!</v>
      </c>
      <c r="AA181" t="s">
        <v>30</v>
      </c>
      <c r="AB181" t="e">
        <f t="shared" si="185"/>
        <v>#VALUE!</v>
      </c>
      <c r="AC181" t="s">
        <v>30</v>
      </c>
      <c r="AD181" t="e">
        <f t="shared" si="186"/>
        <v>#VALUE!</v>
      </c>
      <c r="AE181" t="s">
        <v>30</v>
      </c>
      <c r="AF181" t="e">
        <f t="shared" si="187"/>
        <v>#VALUE!</v>
      </c>
      <c r="AG181" t="s">
        <v>30</v>
      </c>
      <c r="AH181" t="e">
        <f t="shared" si="188"/>
        <v>#VALUE!</v>
      </c>
      <c r="AI181" t="s">
        <v>30</v>
      </c>
      <c r="AJ181" t="e">
        <f t="shared" si="189"/>
        <v>#VALUE!</v>
      </c>
      <c r="AK181" t="s">
        <v>30</v>
      </c>
      <c r="AL181" t="e">
        <f t="shared" si="190"/>
        <v>#VALUE!</v>
      </c>
      <c r="AM181" t="s">
        <v>30</v>
      </c>
      <c r="AN181" t="e">
        <f t="shared" si="191"/>
        <v>#VALUE!</v>
      </c>
      <c r="AO181" t="s">
        <v>30</v>
      </c>
      <c r="AP181" t="e">
        <f t="shared" si="192"/>
        <v>#VALUE!</v>
      </c>
      <c r="AQ181">
        <v>4</v>
      </c>
      <c r="AR181">
        <f t="shared" si="193"/>
        <v>44462.064873214</v>
      </c>
      <c r="AS181" t="s">
        <v>30</v>
      </c>
      <c r="AT181" t="e">
        <f t="shared" si="194"/>
        <v>#VALUE!</v>
      </c>
      <c r="AU181" t="s">
        <v>30</v>
      </c>
      <c r="AV181" t="e">
        <f t="shared" si="195"/>
        <v>#VALUE!</v>
      </c>
      <c r="AW181" t="s">
        <v>30</v>
      </c>
      <c r="AX181" t="e">
        <f t="shared" si="196"/>
        <v>#VALUE!</v>
      </c>
      <c r="AY181" t="s">
        <v>30</v>
      </c>
      <c r="AZ181" t="e">
        <f t="shared" si="197"/>
        <v>#VALUE!</v>
      </c>
      <c r="BA181">
        <v>2</v>
      </c>
      <c r="BB181">
        <f t="shared" si="198"/>
        <v>22231.032436607</v>
      </c>
      <c r="BC181" t="s">
        <v>30</v>
      </c>
      <c r="BD181" t="e">
        <f t="shared" si="199"/>
        <v>#VALUE!</v>
      </c>
      <c r="BE181" t="s">
        <v>30</v>
      </c>
      <c r="BF181" t="e">
        <f t="shared" si="200"/>
        <v>#VALUE!</v>
      </c>
      <c r="BG181" t="s">
        <v>30</v>
      </c>
      <c r="BH181" t="e">
        <f t="shared" si="201"/>
        <v>#VALUE!</v>
      </c>
      <c r="BI181" t="s">
        <v>30</v>
      </c>
      <c r="BJ181" t="e">
        <f t="shared" si="202"/>
        <v>#VALUE!</v>
      </c>
      <c r="BK181">
        <v>2</v>
      </c>
      <c r="BL181">
        <f t="shared" si="203"/>
        <v>22231.032436607</v>
      </c>
      <c r="BM181" t="s">
        <v>30</v>
      </c>
      <c r="BN181" t="e">
        <f t="shared" si="204"/>
        <v>#VALUE!</v>
      </c>
      <c r="BO181" t="s">
        <v>30</v>
      </c>
      <c r="BP181" t="e">
        <f t="shared" si="205"/>
        <v>#VALUE!</v>
      </c>
      <c r="BQ181" t="s">
        <v>30</v>
      </c>
      <c r="BR181" t="e">
        <f t="shared" si="206"/>
        <v>#VALUE!</v>
      </c>
      <c r="BS181" t="s">
        <v>30</v>
      </c>
      <c r="BT181" t="e">
        <f t="shared" si="207"/>
        <v>#VALUE!</v>
      </c>
      <c r="BU181" t="s">
        <v>30</v>
      </c>
      <c r="BV181" t="e">
        <f t="shared" si="208"/>
        <v>#VALUE!</v>
      </c>
      <c r="BW181" t="s">
        <v>30</v>
      </c>
      <c r="BX181" t="e">
        <f t="shared" si="209"/>
        <v>#VALUE!</v>
      </c>
    </row>
    <row r="182" spans="2:76">
      <c r="B182" s="12" t="s">
        <v>221</v>
      </c>
      <c r="C182" s="29" t="s">
        <v>165</v>
      </c>
      <c r="D182" s="30">
        <v>172.780761148815</v>
      </c>
      <c r="E182" s="110">
        <v>51.7382462329344</v>
      </c>
      <c r="F182" s="20">
        <v>173751.445324069</v>
      </c>
      <c r="G182" t="s">
        <v>30</v>
      </c>
      <c r="H182" t="e">
        <f t="shared" si="176"/>
        <v>#VALUE!</v>
      </c>
      <c r="I182" t="s">
        <v>30</v>
      </c>
      <c r="J182" t="e">
        <f t="shared" si="210"/>
        <v>#VALUE!</v>
      </c>
      <c r="K182" t="s">
        <v>30</v>
      </c>
      <c r="L182" t="e">
        <f t="shared" si="177"/>
        <v>#VALUE!</v>
      </c>
      <c r="M182" t="s">
        <v>30</v>
      </c>
      <c r="N182" t="e">
        <f t="shared" si="178"/>
        <v>#VALUE!</v>
      </c>
      <c r="O182" t="s">
        <v>30</v>
      </c>
      <c r="P182" t="e">
        <f t="shared" si="179"/>
        <v>#VALUE!</v>
      </c>
      <c r="Q182" t="s">
        <v>30</v>
      </c>
      <c r="R182" t="e">
        <f t="shared" si="180"/>
        <v>#VALUE!</v>
      </c>
      <c r="S182">
        <v>2</v>
      </c>
      <c r="T182">
        <f t="shared" si="181"/>
        <v>347502.890648138</v>
      </c>
      <c r="U182" t="s">
        <v>30</v>
      </c>
      <c r="V182" t="e">
        <f t="shared" si="182"/>
        <v>#VALUE!</v>
      </c>
      <c r="W182" t="s">
        <v>30</v>
      </c>
      <c r="X182" t="e">
        <f t="shared" si="183"/>
        <v>#VALUE!</v>
      </c>
      <c r="Y182" t="s">
        <v>30</v>
      </c>
      <c r="Z182" t="e">
        <f t="shared" si="184"/>
        <v>#VALUE!</v>
      </c>
      <c r="AA182" t="s">
        <v>30</v>
      </c>
      <c r="AB182" t="e">
        <f t="shared" si="185"/>
        <v>#VALUE!</v>
      </c>
      <c r="AC182" t="s">
        <v>30</v>
      </c>
      <c r="AD182" t="e">
        <f t="shared" si="186"/>
        <v>#VALUE!</v>
      </c>
      <c r="AE182" t="s">
        <v>30</v>
      </c>
      <c r="AF182" t="e">
        <f t="shared" si="187"/>
        <v>#VALUE!</v>
      </c>
      <c r="AG182" t="s">
        <v>30</v>
      </c>
      <c r="AH182" t="e">
        <f t="shared" si="188"/>
        <v>#VALUE!</v>
      </c>
      <c r="AI182" t="s">
        <v>30</v>
      </c>
      <c r="AJ182" t="e">
        <f t="shared" si="189"/>
        <v>#VALUE!</v>
      </c>
      <c r="AK182" t="s">
        <v>30</v>
      </c>
      <c r="AL182" t="e">
        <f t="shared" si="190"/>
        <v>#VALUE!</v>
      </c>
      <c r="AM182" t="s">
        <v>30</v>
      </c>
      <c r="AN182" t="e">
        <f t="shared" si="191"/>
        <v>#VALUE!</v>
      </c>
      <c r="AO182" t="s">
        <v>30</v>
      </c>
      <c r="AP182" t="e">
        <f t="shared" si="192"/>
        <v>#VALUE!</v>
      </c>
      <c r="AQ182" t="s">
        <v>30</v>
      </c>
      <c r="AR182" t="e">
        <f t="shared" si="193"/>
        <v>#VALUE!</v>
      </c>
      <c r="AS182" t="s">
        <v>30</v>
      </c>
      <c r="AT182" t="e">
        <f t="shared" si="194"/>
        <v>#VALUE!</v>
      </c>
      <c r="AU182" t="s">
        <v>30</v>
      </c>
      <c r="AV182" t="e">
        <f t="shared" si="195"/>
        <v>#VALUE!</v>
      </c>
      <c r="AW182" t="s">
        <v>30</v>
      </c>
      <c r="AX182" t="e">
        <f t="shared" si="196"/>
        <v>#VALUE!</v>
      </c>
      <c r="AY182" t="s">
        <v>30</v>
      </c>
      <c r="AZ182" t="e">
        <f t="shared" si="197"/>
        <v>#VALUE!</v>
      </c>
      <c r="BA182" t="s">
        <v>30</v>
      </c>
      <c r="BB182" t="e">
        <f t="shared" si="198"/>
        <v>#VALUE!</v>
      </c>
      <c r="BC182">
        <v>8</v>
      </c>
      <c r="BD182">
        <f t="shared" si="199"/>
        <v>1390011.56259255</v>
      </c>
      <c r="BE182">
        <v>2</v>
      </c>
      <c r="BF182">
        <f t="shared" si="200"/>
        <v>347502.890648138</v>
      </c>
      <c r="BG182" t="s">
        <v>30</v>
      </c>
      <c r="BH182" t="e">
        <f t="shared" si="201"/>
        <v>#VALUE!</v>
      </c>
      <c r="BI182" t="s">
        <v>30</v>
      </c>
      <c r="BJ182" t="e">
        <f t="shared" si="202"/>
        <v>#VALUE!</v>
      </c>
      <c r="BK182" t="s">
        <v>30</v>
      </c>
      <c r="BL182" t="e">
        <f t="shared" si="203"/>
        <v>#VALUE!</v>
      </c>
      <c r="BM182" t="s">
        <v>30</v>
      </c>
      <c r="BN182" t="e">
        <f t="shared" si="204"/>
        <v>#VALUE!</v>
      </c>
      <c r="BO182" t="s">
        <v>30</v>
      </c>
      <c r="BP182" t="e">
        <f t="shared" si="205"/>
        <v>#VALUE!</v>
      </c>
      <c r="BQ182">
        <v>2</v>
      </c>
      <c r="BR182">
        <f t="shared" si="206"/>
        <v>347502.890648138</v>
      </c>
      <c r="BS182" t="s">
        <v>30</v>
      </c>
      <c r="BT182" t="e">
        <f t="shared" si="207"/>
        <v>#VALUE!</v>
      </c>
      <c r="BU182" t="s">
        <v>30</v>
      </c>
      <c r="BV182" t="e">
        <f t="shared" si="208"/>
        <v>#VALUE!</v>
      </c>
      <c r="BW182" t="s">
        <v>30</v>
      </c>
      <c r="BX182" t="e">
        <f t="shared" si="209"/>
        <v>#VALUE!</v>
      </c>
    </row>
    <row r="183" spans="2:76">
      <c r="B183" s="12" t="s">
        <v>222</v>
      </c>
      <c r="C183" s="29" t="s">
        <v>165</v>
      </c>
      <c r="D183" s="30">
        <v>15.5366819232772</v>
      </c>
      <c r="E183" s="110">
        <v>172.780761148815</v>
      </c>
      <c r="F183" s="20">
        <v>715.707913564449</v>
      </c>
      <c r="G183" t="s">
        <v>30</v>
      </c>
      <c r="H183" t="e">
        <f t="shared" si="176"/>
        <v>#VALUE!</v>
      </c>
      <c r="I183" t="s">
        <v>30</v>
      </c>
      <c r="J183" t="e">
        <f t="shared" si="210"/>
        <v>#VALUE!</v>
      </c>
      <c r="K183" t="s">
        <v>30</v>
      </c>
      <c r="L183" t="e">
        <f t="shared" si="177"/>
        <v>#VALUE!</v>
      </c>
      <c r="M183" t="s">
        <v>30</v>
      </c>
      <c r="N183" t="e">
        <f t="shared" si="178"/>
        <v>#VALUE!</v>
      </c>
      <c r="O183" t="s">
        <v>30</v>
      </c>
      <c r="P183" t="e">
        <f t="shared" si="179"/>
        <v>#VALUE!</v>
      </c>
      <c r="Q183" t="s">
        <v>30</v>
      </c>
      <c r="R183" t="e">
        <f t="shared" si="180"/>
        <v>#VALUE!</v>
      </c>
      <c r="S183" t="s">
        <v>30</v>
      </c>
      <c r="T183" t="e">
        <f t="shared" si="181"/>
        <v>#VALUE!</v>
      </c>
      <c r="U183" t="s">
        <v>30</v>
      </c>
      <c r="V183" t="e">
        <f t="shared" si="182"/>
        <v>#VALUE!</v>
      </c>
      <c r="W183" t="s">
        <v>30</v>
      </c>
      <c r="X183" t="e">
        <f t="shared" si="183"/>
        <v>#VALUE!</v>
      </c>
      <c r="Y183" t="s">
        <v>30</v>
      </c>
      <c r="Z183" t="e">
        <f t="shared" si="184"/>
        <v>#VALUE!</v>
      </c>
      <c r="AA183" t="s">
        <v>30</v>
      </c>
      <c r="AB183" t="e">
        <f t="shared" si="185"/>
        <v>#VALUE!</v>
      </c>
      <c r="AC183" t="s">
        <v>30</v>
      </c>
      <c r="AD183" t="e">
        <f t="shared" si="186"/>
        <v>#VALUE!</v>
      </c>
      <c r="AE183" t="s">
        <v>30</v>
      </c>
      <c r="AF183" t="e">
        <f t="shared" si="187"/>
        <v>#VALUE!</v>
      </c>
      <c r="AG183" t="s">
        <v>30</v>
      </c>
      <c r="AH183" t="e">
        <f t="shared" si="188"/>
        <v>#VALUE!</v>
      </c>
      <c r="AI183" t="s">
        <v>30</v>
      </c>
      <c r="AJ183" t="e">
        <f t="shared" si="189"/>
        <v>#VALUE!</v>
      </c>
      <c r="AK183" t="s">
        <v>30</v>
      </c>
      <c r="AL183" t="e">
        <f t="shared" si="190"/>
        <v>#VALUE!</v>
      </c>
      <c r="AM183">
        <v>2</v>
      </c>
      <c r="AN183">
        <f t="shared" si="191"/>
        <v>1431.4158271289</v>
      </c>
      <c r="AO183" t="s">
        <v>30</v>
      </c>
      <c r="AP183" t="e">
        <f t="shared" si="192"/>
        <v>#VALUE!</v>
      </c>
      <c r="AQ183" t="s">
        <v>30</v>
      </c>
      <c r="AR183" t="e">
        <f t="shared" si="193"/>
        <v>#VALUE!</v>
      </c>
      <c r="AS183" t="s">
        <v>30</v>
      </c>
      <c r="AT183" t="e">
        <f t="shared" si="194"/>
        <v>#VALUE!</v>
      </c>
      <c r="AU183" t="s">
        <v>30</v>
      </c>
      <c r="AV183" t="e">
        <f t="shared" si="195"/>
        <v>#VALUE!</v>
      </c>
      <c r="AW183" t="s">
        <v>30</v>
      </c>
      <c r="AX183" t="e">
        <f t="shared" si="196"/>
        <v>#VALUE!</v>
      </c>
      <c r="AY183" t="s">
        <v>30</v>
      </c>
      <c r="AZ183" t="e">
        <f t="shared" si="197"/>
        <v>#VALUE!</v>
      </c>
      <c r="BA183" t="s">
        <v>30</v>
      </c>
      <c r="BB183" t="e">
        <f t="shared" si="198"/>
        <v>#VALUE!</v>
      </c>
      <c r="BC183" t="s">
        <v>30</v>
      </c>
      <c r="BD183" t="e">
        <f t="shared" si="199"/>
        <v>#VALUE!</v>
      </c>
      <c r="BE183" t="s">
        <v>30</v>
      </c>
      <c r="BF183" t="e">
        <f t="shared" si="200"/>
        <v>#VALUE!</v>
      </c>
      <c r="BG183" t="s">
        <v>30</v>
      </c>
      <c r="BH183" t="e">
        <f t="shared" si="201"/>
        <v>#VALUE!</v>
      </c>
      <c r="BI183" t="s">
        <v>30</v>
      </c>
      <c r="BJ183" t="e">
        <f t="shared" si="202"/>
        <v>#VALUE!</v>
      </c>
      <c r="BK183">
        <v>2</v>
      </c>
      <c r="BL183">
        <f t="shared" si="203"/>
        <v>1431.4158271289</v>
      </c>
      <c r="BM183" t="s">
        <v>30</v>
      </c>
      <c r="BN183" t="e">
        <f t="shared" si="204"/>
        <v>#VALUE!</v>
      </c>
      <c r="BO183">
        <v>2</v>
      </c>
      <c r="BP183">
        <f t="shared" si="205"/>
        <v>1431.4158271289</v>
      </c>
      <c r="BQ183" t="s">
        <v>30</v>
      </c>
      <c r="BR183" t="e">
        <f t="shared" si="206"/>
        <v>#VALUE!</v>
      </c>
      <c r="BS183" t="s">
        <v>30</v>
      </c>
      <c r="BT183" t="e">
        <f t="shared" si="207"/>
        <v>#VALUE!</v>
      </c>
      <c r="BU183" t="s">
        <v>30</v>
      </c>
      <c r="BV183" t="e">
        <f t="shared" si="208"/>
        <v>#VALUE!</v>
      </c>
      <c r="BW183" t="s">
        <v>30</v>
      </c>
      <c r="BX183" t="e">
        <f t="shared" si="209"/>
        <v>#VALUE!</v>
      </c>
    </row>
    <row r="184" spans="2:76">
      <c r="B184" s="12" t="s">
        <v>223</v>
      </c>
      <c r="C184" s="29" t="s">
        <v>165</v>
      </c>
      <c r="D184" s="30">
        <v>37.4213002067322</v>
      </c>
      <c r="E184" s="110">
        <v>15.5366819232772</v>
      </c>
      <c r="F184" s="20">
        <v>5310.67816671801</v>
      </c>
      <c r="G184" t="s">
        <v>30</v>
      </c>
      <c r="H184" t="e">
        <f t="shared" si="176"/>
        <v>#VALUE!</v>
      </c>
      <c r="I184" t="s">
        <v>30</v>
      </c>
      <c r="J184" t="e">
        <f t="shared" si="210"/>
        <v>#VALUE!</v>
      </c>
      <c r="K184">
        <v>2</v>
      </c>
      <c r="L184">
        <f t="shared" si="177"/>
        <v>10621.356333436</v>
      </c>
      <c r="M184" t="s">
        <v>30</v>
      </c>
      <c r="N184" t="e">
        <f t="shared" si="178"/>
        <v>#VALUE!</v>
      </c>
      <c r="O184" t="s">
        <v>30</v>
      </c>
      <c r="P184" t="e">
        <f t="shared" si="179"/>
        <v>#VALUE!</v>
      </c>
      <c r="Q184" t="s">
        <v>30</v>
      </c>
      <c r="R184" t="e">
        <f t="shared" si="180"/>
        <v>#VALUE!</v>
      </c>
      <c r="S184" t="s">
        <v>30</v>
      </c>
      <c r="T184" t="e">
        <f t="shared" si="181"/>
        <v>#VALUE!</v>
      </c>
      <c r="U184" t="s">
        <v>30</v>
      </c>
      <c r="V184" t="e">
        <f t="shared" si="182"/>
        <v>#VALUE!</v>
      </c>
      <c r="W184" t="s">
        <v>30</v>
      </c>
      <c r="X184" t="e">
        <f t="shared" si="183"/>
        <v>#VALUE!</v>
      </c>
      <c r="Y184" t="s">
        <v>30</v>
      </c>
      <c r="Z184" t="e">
        <f t="shared" si="184"/>
        <v>#VALUE!</v>
      </c>
      <c r="AA184" t="s">
        <v>30</v>
      </c>
      <c r="AB184" t="e">
        <f t="shared" si="185"/>
        <v>#VALUE!</v>
      </c>
      <c r="AC184" t="s">
        <v>30</v>
      </c>
      <c r="AD184" t="e">
        <f t="shared" si="186"/>
        <v>#VALUE!</v>
      </c>
      <c r="AE184" t="s">
        <v>30</v>
      </c>
      <c r="AF184" t="e">
        <f t="shared" si="187"/>
        <v>#VALUE!</v>
      </c>
      <c r="AG184" t="s">
        <v>30</v>
      </c>
      <c r="AH184" t="e">
        <f t="shared" si="188"/>
        <v>#VALUE!</v>
      </c>
      <c r="AI184" t="s">
        <v>30</v>
      </c>
      <c r="AJ184" t="e">
        <f t="shared" si="189"/>
        <v>#VALUE!</v>
      </c>
      <c r="AK184" t="s">
        <v>30</v>
      </c>
      <c r="AL184" t="e">
        <f t="shared" si="190"/>
        <v>#VALUE!</v>
      </c>
      <c r="AM184">
        <v>2</v>
      </c>
      <c r="AN184">
        <f t="shared" si="191"/>
        <v>10621.356333436</v>
      </c>
      <c r="AO184" t="s">
        <v>30</v>
      </c>
      <c r="AP184" t="e">
        <f t="shared" si="192"/>
        <v>#VALUE!</v>
      </c>
      <c r="AQ184" t="s">
        <v>30</v>
      </c>
      <c r="AR184" t="e">
        <f t="shared" si="193"/>
        <v>#VALUE!</v>
      </c>
      <c r="AS184" t="s">
        <v>30</v>
      </c>
      <c r="AT184" t="e">
        <f t="shared" si="194"/>
        <v>#VALUE!</v>
      </c>
      <c r="AU184" t="s">
        <v>30</v>
      </c>
      <c r="AV184" t="e">
        <f t="shared" si="195"/>
        <v>#VALUE!</v>
      </c>
      <c r="AW184">
        <v>8</v>
      </c>
      <c r="AX184">
        <f t="shared" si="196"/>
        <v>42485.4253337441</v>
      </c>
      <c r="AY184" t="s">
        <v>30</v>
      </c>
      <c r="AZ184" t="e">
        <f t="shared" si="197"/>
        <v>#VALUE!</v>
      </c>
      <c r="BA184" t="s">
        <v>30</v>
      </c>
      <c r="BB184" t="e">
        <f t="shared" si="198"/>
        <v>#VALUE!</v>
      </c>
      <c r="BC184" t="s">
        <v>30</v>
      </c>
      <c r="BD184" t="e">
        <f t="shared" si="199"/>
        <v>#VALUE!</v>
      </c>
      <c r="BE184" t="s">
        <v>30</v>
      </c>
      <c r="BF184" t="e">
        <f t="shared" si="200"/>
        <v>#VALUE!</v>
      </c>
      <c r="BG184" t="s">
        <v>30</v>
      </c>
      <c r="BH184" t="e">
        <f t="shared" si="201"/>
        <v>#VALUE!</v>
      </c>
      <c r="BI184" t="s">
        <v>30</v>
      </c>
      <c r="BJ184" t="e">
        <f t="shared" si="202"/>
        <v>#VALUE!</v>
      </c>
      <c r="BK184">
        <v>4</v>
      </c>
      <c r="BL184">
        <f t="shared" si="203"/>
        <v>21242.712666872</v>
      </c>
      <c r="BM184">
        <v>4</v>
      </c>
      <c r="BN184">
        <f t="shared" si="204"/>
        <v>21242.712666872</v>
      </c>
      <c r="BO184">
        <v>2</v>
      </c>
      <c r="BP184">
        <f t="shared" si="205"/>
        <v>10621.356333436</v>
      </c>
      <c r="BQ184" t="s">
        <v>30</v>
      </c>
      <c r="BR184" t="e">
        <f t="shared" si="206"/>
        <v>#VALUE!</v>
      </c>
      <c r="BS184" t="s">
        <v>30</v>
      </c>
      <c r="BT184" t="e">
        <f t="shared" si="207"/>
        <v>#VALUE!</v>
      </c>
      <c r="BU184" t="s">
        <v>30</v>
      </c>
      <c r="BV184" t="e">
        <f t="shared" si="208"/>
        <v>#VALUE!</v>
      </c>
      <c r="BW184" t="s">
        <v>30</v>
      </c>
      <c r="BX184" t="e">
        <f t="shared" si="209"/>
        <v>#VALUE!</v>
      </c>
    </row>
    <row r="185" spans="2:76">
      <c r="B185" s="12" t="s">
        <v>224</v>
      </c>
      <c r="C185" s="29" t="s">
        <v>165</v>
      </c>
      <c r="D185" s="30">
        <v>7.43715841726755</v>
      </c>
      <c r="E185" s="110">
        <v>37.4213002067322</v>
      </c>
      <c r="F185" s="20">
        <v>133.428003238905</v>
      </c>
      <c r="G185" t="s">
        <v>30</v>
      </c>
      <c r="H185" t="e">
        <f t="shared" si="176"/>
        <v>#VALUE!</v>
      </c>
      <c r="I185" t="s">
        <v>30</v>
      </c>
      <c r="J185" t="e">
        <f t="shared" si="210"/>
        <v>#VALUE!</v>
      </c>
      <c r="K185" t="s">
        <v>30</v>
      </c>
      <c r="L185" t="e">
        <f t="shared" si="177"/>
        <v>#VALUE!</v>
      </c>
      <c r="M185">
        <v>4</v>
      </c>
      <c r="N185">
        <f t="shared" si="178"/>
        <v>533.71201295562</v>
      </c>
      <c r="O185">
        <v>4</v>
      </c>
      <c r="P185">
        <f t="shared" si="179"/>
        <v>533.71201295562</v>
      </c>
      <c r="Q185">
        <v>4</v>
      </c>
      <c r="R185">
        <f t="shared" si="180"/>
        <v>533.71201295562</v>
      </c>
      <c r="S185">
        <v>12</v>
      </c>
      <c r="T185">
        <f t="shared" si="181"/>
        <v>1601.13603886686</v>
      </c>
      <c r="U185">
        <v>2</v>
      </c>
      <c r="V185">
        <f t="shared" si="182"/>
        <v>266.85600647781</v>
      </c>
      <c r="W185">
        <v>4</v>
      </c>
      <c r="X185">
        <f t="shared" si="183"/>
        <v>533.71201295562</v>
      </c>
      <c r="Y185">
        <v>6</v>
      </c>
      <c r="Z185">
        <f t="shared" si="184"/>
        <v>800.56801943343</v>
      </c>
      <c r="AA185">
        <v>4</v>
      </c>
      <c r="AB185">
        <f t="shared" si="185"/>
        <v>533.71201295562</v>
      </c>
      <c r="AC185">
        <v>2</v>
      </c>
      <c r="AD185">
        <f t="shared" si="186"/>
        <v>266.85600647781</v>
      </c>
      <c r="AE185">
        <v>6</v>
      </c>
      <c r="AF185">
        <f t="shared" si="187"/>
        <v>800.56801943343</v>
      </c>
      <c r="AG185">
        <v>6</v>
      </c>
      <c r="AH185">
        <f t="shared" si="188"/>
        <v>800.56801943343</v>
      </c>
      <c r="AI185" t="s">
        <v>30</v>
      </c>
      <c r="AJ185" t="e">
        <f t="shared" si="189"/>
        <v>#VALUE!</v>
      </c>
      <c r="AK185" t="s">
        <v>30</v>
      </c>
      <c r="AL185" t="e">
        <f t="shared" si="190"/>
        <v>#VALUE!</v>
      </c>
      <c r="AM185" t="s">
        <v>30</v>
      </c>
      <c r="AN185" t="e">
        <f t="shared" si="191"/>
        <v>#VALUE!</v>
      </c>
      <c r="AO185">
        <v>4</v>
      </c>
      <c r="AP185">
        <f t="shared" si="192"/>
        <v>533.71201295562</v>
      </c>
      <c r="AQ185">
        <v>10</v>
      </c>
      <c r="AR185">
        <f t="shared" si="193"/>
        <v>1334.28003238905</v>
      </c>
      <c r="AS185">
        <v>10</v>
      </c>
      <c r="AT185">
        <f t="shared" si="194"/>
        <v>1334.28003238905</v>
      </c>
      <c r="AU185" t="s">
        <v>30</v>
      </c>
      <c r="AV185" t="e">
        <f t="shared" si="195"/>
        <v>#VALUE!</v>
      </c>
      <c r="AW185" t="s">
        <v>30</v>
      </c>
      <c r="AX185" t="e">
        <f t="shared" si="196"/>
        <v>#VALUE!</v>
      </c>
      <c r="AY185" t="s">
        <v>30</v>
      </c>
      <c r="AZ185" t="e">
        <f t="shared" si="197"/>
        <v>#VALUE!</v>
      </c>
      <c r="BA185">
        <v>4</v>
      </c>
      <c r="BB185">
        <f t="shared" si="198"/>
        <v>533.71201295562</v>
      </c>
      <c r="BC185">
        <v>20</v>
      </c>
      <c r="BD185">
        <f t="shared" si="199"/>
        <v>2668.5600647781</v>
      </c>
      <c r="BE185">
        <v>2</v>
      </c>
      <c r="BF185">
        <f t="shared" si="200"/>
        <v>266.85600647781</v>
      </c>
      <c r="BG185">
        <v>24</v>
      </c>
      <c r="BH185">
        <f t="shared" si="201"/>
        <v>3202.27207773372</v>
      </c>
      <c r="BI185">
        <v>6</v>
      </c>
      <c r="BJ185">
        <f t="shared" si="202"/>
        <v>800.56801943343</v>
      </c>
      <c r="BK185" t="s">
        <v>30</v>
      </c>
      <c r="BL185" t="e">
        <f t="shared" si="203"/>
        <v>#VALUE!</v>
      </c>
      <c r="BM185">
        <v>2</v>
      </c>
      <c r="BN185">
        <f t="shared" si="204"/>
        <v>266.85600647781</v>
      </c>
      <c r="BO185" t="s">
        <v>30</v>
      </c>
      <c r="BP185" t="e">
        <f t="shared" si="205"/>
        <v>#VALUE!</v>
      </c>
      <c r="BQ185">
        <v>8</v>
      </c>
      <c r="BR185">
        <f t="shared" si="206"/>
        <v>1067.42402591124</v>
      </c>
      <c r="BS185">
        <v>58</v>
      </c>
      <c r="BT185">
        <f t="shared" si="207"/>
        <v>7738.82418785649</v>
      </c>
      <c r="BU185">
        <v>12</v>
      </c>
      <c r="BV185">
        <f t="shared" si="208"/>
        <v>1601.13603886686</v>
      </c>
      <c r="BW185">
        <v>20</v>
      </c>
      <c r="BX185">
        <f t="shared" si="209"/>
        <v>2668.5600647781</v>
      </c>
    </row>
    <row r="186" spans="2:76">
      <c r="B186" s="12" t="s">
        <v>225</v>
      </c>
      <c r="C186" s="29" t="s">
        <v>165</v>
      </c>
      <c r="D186" s="30">
        <v>15.7541689537649</v>
      </c>
      <c r="E186" s="110">
        <v>7.43715841726755</v>
      </c>
      <c r="F186" s="20">
        <v>738.75543669883</v>
      </c>
      <c r="G186" t="s">
        <v>30</v>
      </c>
      <c r="H186" t="e">
        <f t="shared" si="176"/>
        <v>#VALUE!</v>
      </c>
      <c r="I186" t="s">
        <v>30</v>
      </c>
      <c r="J186" t="e">
        <f t="shared" si="210"/>
        <v>#VALUE!</v>
      </c>
      <c r="K186">
        <v>2</v>
      </c>
      <c r="L186">
        <f t="shared" si="177"/>
        <v>1477.51087339766</v>
      </c>
      <c r="M186" t="s">
        <v>30</v>
      </c>
      <c r="N186" t="e">
        <f t="shared" si="178"/>
        <v>#VALUE!</v>
      </c>
      <c r="O186">
        <v>4</v>
      </c>
      <c r="P186">
        <f t="shared" si="179"/>
        <v>2955.02174679532</v>
      </c>
      <c r="Q186">
        <v>6</v>
      </c>
      <c r="R186">
        <f t="shared" si="180"/>
        <v>4432.53262019298</v>
      </c>
      <c r="S186">
        <v>12</v>
      </c>
      <c r="T186">
        <f t="shared" si="181"/>
        <v>8865.06524038596</v>
      </c>
      <c r="U186" t="s">
        <v>30</v>
      </c>
      <c r="V186" t="e">
        <f t="shared" si="182"/>
        <v>#VALUE!</v>
      </c>
      <c r="W186">
        <v>4</v>
      </c>
      <c r="X186">
        <f t="shared" si="183"/>
        <v>2955.02174679532</v>
      </c>
      <c r="Y186" t="s">
        <v>30</v>
      </c>
      <c r="Z186" t="e">
        <f t="shared" si="184"/>
        <v>#VALUE!</v>
      </c>
      <c r="AA186" t="s">
        <v>30</v>
      </c>
      <c r="AB186" t="e">
        <f t="shared" si="185"/>
        <v>#VALUE!</v>
      </c>
      <c r="AC186">
        <v>6</v>
      </c>
      <c r="AD186">
        <f t="shared" si="186"/>
        <v>4432.53262019298</v>
      </c>
      <c r="AE186">
        <v>14</v>
      </c>
      <c r="AF186">
        <f t="shared" si="187"/>
        <v>10342.5761137836</v>
      </c>
      <c r="AG186">
        <v>6</v>
      </c>
      <c r="AH186">
        <f t="shared" si="188"/>
        <v>4432.53262019298</v>
      </c>
      <c r="AI186">
        <v>2</v>
      </c>
      <c r="AJ186">
        <f t="shared" si="189"/>
        <v>1477.51087339766</v>
      </c>
      <c r="AK186" t="s">
        <v>30</v>
      </c>
      <c r="AL186" t="e">
        <f t="shared" si="190"/>
        <v>#VALUE!</v>
      </c>
      <c r="AM186">
        <v>6</v>
      </c>
      <c r="AN186">
        <f t="shared" si="191"/>
        <v>4432.53262019298</v>
      </c>
      <c r="AO186">
        <v>8</v>
      </c>
      <c r="AP186">
        <f t="shared" si="192"/>
        <v>5910.04349359064</v>
      </c>
      <c r="AQ186">
        <v>16</v>
      </c>
      <c r="AR186">
        <f t="shared" si="193"/>
        <v>11820.0869871813</v>
      </c>
      <c r="AS186" t="s">
        <v>30</v>
      </c>
      <c r="AT186" t="e">
        <f t="shared" si="194"/>
        <v>#VALUE!</v>
      </c>
      <c r="AU186" t="s">
        <v>30</v>
      </c>
      <c r="AV186" t="e">
        <f t="shared" si="195"/>
        <v>#VALUE!</v>
      </c>
      <c r="AW186" t="s">
        <v>30</v>
      </c>
      <c r="AX186" t="e">
        <f t="shared" si="196"/>
        <v>#VALUE!</v>
      </c>
      <c r="AY186" t="s">
        <v>30</v>
      </c>
      <c r="AZ186" t="e">
        <f t="shared" si="197"/>
        <v>#VALUE!</v>
      </c>
      <c r="BA186">
        <v>8</v>
      </c>
      <c r="BB186">
        <f t="shared" si="198"/>
        <v>5910.04349359064</v>
      </c>
      <c r="BC186">
        <v>28</v>
      </c>
      <c r="BD186">
        <f t="shared" si="199"/>
        <v>20685.1522275672</v>
      </c>
      <c r="BE186">
        <v>10</v>
      </c>
      <c r="BF186">
        <f t="shared" si="200"/>
        <v>7387.5543669883</v>
      </c>
      <c r="BG186">
        <v>10</v>
      </c>
      <c r="BH186">
        <f t="shared" si="201"/>
        <v>7387.5543669883</v>
      </c>
      <c r="BI186">
        <v>6</v>
      </c>
      <c r="BJ186">
        <f t="shared" si="202"/>
        <v>4432.53262019298</v>
      </c>
      <c r="BK186">
        <v>4</v>
      </c>
      <c r="BL186">
        <f t="shared" si="203"/>
        <v>2955.02174679532</v>
      </c>
      <c r="BM186" t="s">
        <v>30</v>
      </c>
      <c r="BN186" t="e">
        <f t="shared" si="204"/>
        <v>#VALUE!</v>
      </c>
      <c r="BO186" t="s">
        <v>30</v>
      </c>
      <c r="BP186" t="e">
        <f t="shared" si="205"/>
        <v>#VALUE!</v>
      </c>
      <c r="BQ186">
        <v>24</v>
      </c>
      <c r="BR186">
        <f t="shared" si="206"/>
        <v>17730.1304807719</v>
      </c>
      <c r="BS186">
        <v>48</v>
      </c>
      <c r="BT186">
        <f t="shared" si="207"/>
        <v>35460.2609615438</v>
      </c>
      <c r="BU186">
        <v>42</v>
      </c>
      <c r="BV186">
        <f t="shared" si="208"/>
        <v>31027.7283413509</v>
      </c>
      <c r="BW186">
        <v>12</v>
      </c>
      <c r="BX186">
        <f t="shared" si="209"/>
        <v>8865.06524038596</v>
      </c>
    </row>
    <row r="187" spans="2:76">
      <c r="B187" s="12" t="s">
        <v>226</v>
      </c>
      <c r="C187" s="29" t="s">
        <v>165</v>
      </c>
      <c r="D187" s="30">
        <v>12.8435471907733</v>
      </c>
      <c r="E187" s="110">
        <v>15.7541689537649</v>
      </c>
      <c r="F187" s="20">
        <v>463.703870062778</v>
      </c>
      <c r="G187" t="s">
        <v>30</v>
      </c>
      <c r="H187" t="e">
        <f t="shared" si="176"/>
        <v>#VALUE!</v>
      </c>
      <c r="I187" t="s">
        <v>30</v>
      </c>
      <c r="J187" t="e">
        <f t="shared" si="210"/>
        <v>#VALUE!</v>
      </c>
      <c r="K187" t="s">
        <v>30</v>
      </c>
      <c r="L187" t="e">
        <f t="shared" si="177"/>
        <v>#VALUE!</v>
      </c>
      <c r="M187" t="s">
        <v>30</v>
      </c>
      <c r="N187" t="e">
        <f t="shared" si="178"/>
        <v>#VALUE!</v>
      </c>
      <c r="O187" t="s">
        <v>30</v>
      </c>
      <c r="P187" t="e">
        <f t="shared" si="179"/>
        <v>#VALUE!</v>
      </c>
      <c r="Q187" t="s">
        <v>30</v>
      </c>
      <c r="R187" t="e">
        <f t="shared" si="180"/>
        <v>#VALUE!</v>
      </c>
      <c r="S187" t="s">
        <v>30</v>
      </c>
      <c r="T187" t="e">
        <f t="shared" si="181"/>
        <v>#VALUE!</v>
      </c>
      <c r="U187" t="s">
        <v>30</v>
      </c>
      <c r="V187" t="e">
        <f t="shared" si="182"/>
        <v>#VALUE!</v>
      </c>
      <c r="W187" t="s">
        <v>30</v>
      </c>
      <c r="X187" t="e">
        <f t="shared" si="183"/>
        <v>#VALUE!</v>
      </c>
      <c r="Y187" t="s">
        <v>30</v>
      </c>
      <c r="Z187" t="e">
        <f t="shared" si="184"/>
        <v>#VALUE!</v>
      </c>
      <c r="AA187" t="s">
        <v>30</v>
      </c>
      <c r="AB187" t="e">
        <f t="shared" si="185"/>
        <v>#VALUE!</v>
      </c>
      <c r="AC187" t="s">
        <v>30</v>
      </c>
      <c r="AD187" t="e">
        <f t="shared" si="186"/>
        <v>#VALUE!</v>
      </c>
      <c r="AE187" t="s">
        <v>30</v>
      </c>
      <c r="AF187" t="e">
        <f t="shared" si="187"/>
        <v>#VALUE!</v>
      </c>
      <c r="AG187" t="s">
        <v>30</v>
      </c>
      <c r="AH187" t="e">
        <f t="shared" si="188"/>
        <v>#VALUE!</v>
      </c>
      <c r="AI187" t="s">
        <v>30</v>
      </c>
      <c r="AJ187" t="e">
        <f t="shared" si="189"/>
        <v>#VALUE!</v>
      </c>
      <c r="AK187" t="s">
        <v>30</v>
      </c>
      <c r="AL187" t="e">
        <f t="shared" si="190"/>
        <v>#VALUE!</v>
      </c>
      <c r="AM187" t="s">
        <v>30</v>
      </c>
      <c r="AN187" t="e">
        <f t="shared" si="191"/>
        <v>#VALUE!</v>
      </c>
      <c r="AO187" t="s">
        <v>30</v>
      </c>
      <c r="AP187" t="e">
        <f t="shared" si="192"/>
        <v>#VALUE!</v>
      </c>
      <c r="AQ187" t="s">
        <v>30</v>
      </c>
      <c r="AR187" t="e">
        <f t="shared" si="193"/>
        <v>#VALUE!</v>
      </c>
      <c r="AS187" t="s">
        <v>30</v>
      </c>
      <c r="AT187" t="e">
        <f t="shared" si="194"/>
        <v>#VALUE!</v>
      </c>
      <c r="AU187" t="s">
        <v>30</v>
      </c>
      <c r="AV187" t="e">
        <f t="shared" si="195"/>
        <v>#VALUE!</v>
      </c>
      <c r="AW187" t="s">
        <v>30</v>
      </c>
      <c r="AX187" t="e">
        <f t="shared" si="196"/>
        <v>#VALUE!</v>
      </c>
      <c r="AY187" t="s">
        <v>30</v>
      </c>
      <c r="AZ187" t="e">
        <f t="shared" si="197"/>
        <v>#VALUE!</v>
      </c>
      <c r="BA187" t="s">
        <v>30</v>
      </c>
      <c r="BB187" t="e">
        <f t="shared" si="198"/>
        <v>#VALUE!</v>
      </c>
      <c r="BC187" t="s">
        <v>30</v>
      </c>
      <c r="BD187" t="e">
        <f t="shared" si="199"/>
        <v>#VALUE!</v>
      </c>
      <c r="BE187" t="s">
        <v>30</v>
      </c>
      <c r="BF187" t="e">
        <f t="shared" si="200"/>
        <v>#VALUE!</v>
      </c>
      <c r="BG187" t="s">
        <v>30</v>
      </c>
      <c r="BH187" t="e">
        <f t="shared" si="201"/>
        <v>#VALUE!</v>
      </c>
      <c r="BI187" t="s">
        <v>30</v>
      </c>
      <c r="BJ187" t="e">
        <f t="shared" si="202"/>
        <v>#VALUE!</v>
      </c>
      <c r="BK187" t="s">
        <v>30</v>
      </c>
      <c r="BL187" t="e">
        <f t="shared" si="203"/>
        <v>#VALUE!</v>
      </c>
      <c r="BM187" t="s">
        <v>30</v>
      </c>
      <c r="BN187" t="e">
        <f t="shared" si="204"/>
        <v>#VALUE!</v>
      </c>
      <c r="BO187" t="s">
        <v>30</v>
      </c>
      <c r="BP187" t="e">
        <f t="shared" si="205"/>
        <v>#VALUE!</v>
      </c>
      <c r="BQ187" t="s">
        <v>30</v>
      </c>
      <c r="BR187" t="e">
        <f t="shared" si="206"/>
        <v>#VALUE!</v>
      </c>
      <c r="BS187">
        <v>48</v>
      </c>
      <c r="BT187">
        <f t="shared" si="207"/>
        <v>22257.7857630133</v>
      </c>
      <c r="BU187" t="s">
        <v>30</v>
      </c>
      <c r="BV187" t="e">
        <f t="shared" si="208"/>
        <v>#VALUE!</v>
      </c>
      <c r="BW187" t="s">
        <v>30</v>
      </c>
      <c r="BX187" t="e">
        <f t="shared" si="209"/>
        <v>#VALUE!</v>
      </c>
    </row>
    <row r="188" spans="2:76">
      <c r="B188" s="12" t="s">
        <v>227</v>
      </c>
      <c r="C188" s="29" t="s">
        <v>165</v>
      </c>
      <c r="D188" s="30">
        <v>6.78869878047817</v>
      </c>
      <c r="E188" s="110">
        <v>12.8435471907733</v>
      </c>
      <c r="F188" s="20">
        <v>108.370795713898</v>
      </c>
      <c r="G188" t="s">
        <v>30</v>
      </c>
      <c r="H188" t="e">
        <f t="shared" si="176"/>
        <v>#VALUE!</v>
      </c>
      <c r="I188" t="s">
        <v>30</v>
      </c>
      <c r="J188" t="e">
        <f t="shared" si="210"/>
        <v>#VALUE!</v>
      </c>
      <c r="K188" t="s">
        <v>30</v>
      </c>
      <c r="L188" t="e">
        <f t="shared" si="177"/>
        <v>#VALUE!</v>
      </c>
      <c r="M188" t="s">
        <v>30</v>
      </c>
      <c r="N188" t="e">
        <f t="shared" si="178"/>
        <v>#VALUE!</v>
      </c>
      <c r="O188" t="s">
        <v>30</v>
      </c>
      <c r="P188" t="e">
        <f t="shared" si="179"/>
        <v>#VALUE!</v>
      </c>
      <c r="Q188" t="s">
        <v>30</v>
      </c>
      <c r="R188" t="e">
        <f t="shared" si="180"/>
        <v>#VALUE!</v>
      </c>
      <c r="S188" t="s">
        <v>30</v>
      </c>
      <c r="T188" t="e">
        <f t="shared" si="181"/>
        <v>#VALUE!</v>
      </c>
      <c r="U188" t="s">
        <v>30</v>
      </c>
      <c r="V188" t="e">
        <f t="shared" si="182"/>
        <v>#VALUE!</v>
      </c>
      <c r="W188" t="s">
        <v>30</v>
      </c>
      <c r="X188" t="e">
        <f t="shared" si="183"/>
        <v>#VALUE!</v>
      </c>
      <c r="Y188" t="s">
        <v>30</v>
      </c>
      <c r="Z188" t="e">
        <f t="shared" si="184"/>
        <v>#VALUE!</v>
      </c>
      <c r="AA188" t="s">
        <v>30</v>
      </c>
      <c r="AB188" t="e">
        <f t="shared" si="185"/>
        <v>#VALUE!</v>
      </c>
      <c r="AC188" t="s">
        <v>30</v>
      </c>
      <c r="AD188" t="e">
        <f t="shared" si="186"/>
        <v>#VALUE!</v>
      </c>
      <c r="AE188" t="s">
        <v>30</v>
      </c>
      <c r="AF188" t="e">
        <f t="shared" si="187"/>
        <v>#VALUE!</v>
      </c>
      <c r="AG188" t="s">
        <v>30</v>
      </c>
      <c r="AH188" t="e">
        <f t="shared" si="188"/>
        <v>#VALUE!</v>
      </c>
      <c r="AI188" t="s">
        <v>30</v>
      </c>
      <c r="AJ188" t="e">
        <f t="shared" si="189"/>
        <v>#VALUE!</v>
      </c>
      <c r="AK188" t="s">
        <v>30</v>
      </c>
      <c r="AL188" t="e">
        <f t="shared" si="190"/>
        <v>#VALUE!</v>
      </c>
      <c r="AM188" t="s">
        <v>30</v>
      </c>
      <c r="AN188" t="e">
        <f t="shared" si="191"/>
        <v>#VALUE!</v>
      </c>
      <c r="AO188" t="s">
        <v>30</v>
      </c>
      <c r="AP188" t="e">
        <f t="shared" si="192"/>
        <v>#VALUE!</v>
      </c>
      <c r="AQ188" t="s">
        <v>30</v>
      </c>
      <c r="AR188" t="e">
        <f t="shared" si="193"/>
        <v>#VALUE!</v>
      </c>
      <c r="AS188" t="s">
        <v>30</v>
      </c>
      <c r="AT188" t="e">
        <f t="shared" si="194"/>
        <v>#VALUE!</v>
      </c>
      <c r="AU188" t="s">
        <v>30</v>
      </c>
      <c r="AV188" t="e">
        <f t="shared" si="195"/>
        <v>#VALUE!</v>
      </c>
      <c r="AW188" t="s">
        <v>30</v>
      </c>
      <c r="AX188" t="e">
        <f t="shared" si="196"/>
        <v>#VALUE!</v>
      </c>
      <c r="AY188" t="s">
        <v>30</v>
      </c>
      <c r="AZ188" t="e">
        <f t="shared" si="197"/>
        <v>#VALUE!</v>
      </c>
      <c r="BA188" t="s">
        <v>30</v>
      </c>
      <c r="BB188" t="e">
        <f t="shared" si="198"/>
        <v>#VALUE!</v>
      </c>
      <c r="BC188" t="s">
        <v>30</v>
      </c>
      <c r="BD188" t="e">
        <f t="shared" si="199"/>
        <v>#VALUE!</v>
      </c>
      <c r="BE188" t="s">
        <v>30</v>
      </c>
      <c r="BF188" t="e">
        <f t="shared" si="200"/>
        <v>#VALUE!</v>
      </c>
      <c r="BG188" t="s">
        <v>30</v>
      </c>
      <c r="BH188" t="e">
        <f t="shared" si="201"/>
        <v>#VALUE!</v>
      </c>
      <c r="BI188" t="s">
        <v>30</v>
      </c>
      <c r="BJ188" t="e">
        <f t="shared" si="202"/>
        <v>#VALUE!</v>
      </c>
      <c r="BK188" t="s">
        <v>30</v>
      </c>
      <c r="BL188" t="e">
        <f t="shared" si="203"/>
        <v>#VALUE!</v>
      </c>
      <c r="BM188" t="s">
        <v>30</v>
      </c>
      <c r="BN188" t="e">
        <f t="shared" si="204"/>
        <v>#VALUE!</v>
      </c>
      <c r="BO188" t="s">
        <v>30</v>
      </c>
      <c r="BP188" t="e">
        <f t="shared" si="205"/>
        <v>#VALUE!</v>
      </c>
      <c r="BQ188" t="s">
        <v>30</v>
      </c>
      <c r="BR188" t="e">
        <f t="shared" si="206"/>
        <v>#VALUE!</v>
      </c>
      <c r="BS188" t="s">
        <v>30</v>
      </c>
      <c r="BT188" t="e">
        <f t="shared" si="207"/>
        <v>#VALUE!</v>
      </c>
      <c r="BU188">
        <v>8</v>
      </c>
      <c r="BV188">
        <f t="shared" si="208"/>
        <v>866.966365711184</v>
      </c>
      <c r="BW188" t="s">
        <v>30</v>
      </c>
      <c r="BX188" t="e">
        <f t="shared" si="209"/>
        <v>#VALUE!</v>
      </c>
    </row>
    <row r="189" spans="2:76">
      <c r="B189" s="12" t="s">
        <v>228</v>
      </c>
      <c r="C189" s="29" t="s">
        <v>165</v>
      </c>
      <c r="D189" s="30">
        <v>15.6384729833684</v>
      </c>
      <c r="E189" s="110">
        <v>6.78869878047817</v>
      </c>
      <c r="F189" s="20">
        <v>726.443860423097</v>
      </c>
      <c r="G189" t="s">
        <v>30</v>
      </c>
      <c r="H189" t="e">
        <f t="shared" si="176"/>
        <v>#VALUE!</v>
      </c>
      <c r="I189" t="s">
        <v>30</v>
      </c>
      <c r="J189" t="e">
        <f t="shared" si="210"/>
        <v>#VALUE!</v>
      </c>
      <c r="K189" t="s">
        <v>30</v>
      </c>
      <c r="L189" t="e">
        <f t="shared" si="177"/>
        <v>#VALUE!</v>
      </c>
      <c r="M189" t="s">
        <v>30</v>
      </c>
      <c r="N189" t="e">
        <f t="shared" si="178"/>
        <v>#VALUE!</v>
      </c>
      <c r="O189" t="s">
        <v>30</v>
      </c>
      <c r="P189" t="e">
        <f t="shared" si="179"/>
        <v>#VALUE!</v>
      </c>
      <c r="Q189" t="s">
        <v>30</v>
      </c>
      <c r="R189" t="e">
        <f t="shared" si="180"/>
        <v>#VALUE!</v>
      </c>
      <c r="S189" t="s">
        <v>30</v>
      </c>
      <c r="T189" t="e">
        <f t="shared" si="181"/>
        <v>#VALUE!</v>
      </c>
      <c r="U189">
        <v>8</v>
      </c>
      <c r="V189">
        <f t="shared" si="182"/>
        <v>5811.55088338478</v>
      </c>
      <c r="W189" t="s">
        <v>30</v>
      </c>
      <c r="X189" t="e">
        <f t="shared" si="183"/>
        <v>#VALUE!</v>
      </c>
      <c r="Y189">
        <v>2</v>
      </c>
      <c r="Z189">
        <f t="shared" si="184"/>
        <v>1452.88772084619</v>
      </c>
      <c r="AA189" t="s">
        <v>30</v>
      </c>
      <c r="AB189" t="e">
        <f t="shared" si="185"/>
        <v>#VALUE!</v>
      </c>
      <c r="AC189" t="s">
        <v>30</v>
      </c>
      <c r="AD189" t="e">
        <f t="shared" si="186"/>
        <v>#VALUE!</v>
      </c>
      <c r="AE189" t="s">
        <v>30</v>
      </c>
      <c r="AF189" t="e">
        <f t="shared" si="187"/>
        <v>#VALUE!</v>
      </c>
      <c r="AG189" t="s">
        <v>30</v>
      </c>
      <c r="AH189" t="e">
        <f t="shared" si="188"/>
        <v>#VALUE!</v>
      </c>
      <c r="AI189" t="s">
        <v>30</v>
      </c>
      <c r="AJ189" t="e">
        <f t="shared" si="189"/>
        <v>#VALUE!</v>
      </c>
      <c r="AK189" t="s">
        <v>30</v>
      </c>
      <c r="AL189" t="e">
        <f t="shared" si="190"/>
        <v>#VALUE!</v>
      </c>
      <c r="AM189" t="s">
        <v>30</v>
      </c>
      <c r="AN189" t="e">
        <f t="shared" si="191"/>
        <v>#VALUE!</v>
      </c>
      <c r="AO189">
        <v>8</v>
      </c>
      <c r="AP189">
        <f t="shared" si="192"/>
        <v>5811.55088338478</v>
      </c>
      <c r="AQ189" t="s">
        <v>30</v>
      </c>
      <c r="AR189" t="e">
        <f t="shared" si="193"/>
        <v>#VALUE!</v>
      </c>
      <c r="AS189" t="s">
        <v>30</v>
      </c>
      <c r="AT189" t="e">
        <f t="shared" si="194"/>
        <v>#VALUE!</v>
      </c>
      <c r="AU189" t="s">
        <v>30</v>
      </c>
      <c r="AV189" t="e">
        <f t="shared" si="195"/>
        <v>#VALUE!</v>
      </c>
      <c r="AW189">
        <v>2</v>
      </c>
      <c r="AX189">
        <f t="shared" si="196"/>
        <v>1452.88772084619</v>
      </c>
      <c r="AY189" t="s">
        <v>30</v>
      </c>
      <c r="AZ189" t="e">
        <f t="shared" si="197"/>
        <v>#VALUE!</v>
      </c>
      <c r="BA189" t="s">
        <v>30</v>
      </c>
      <c r="BB189" t="e">
        <f t="shared" si="198"/>
        <v>#VALUE!</v>
      </c>
      <c r="BC189" t="s">
        <v>30</v>
      </c>
      <c r="BD189" t="e">
        <f t="shared" si="199"/>
        <v>#VALUE!</v>
      </c>
      <c r="BE189" t="s">
        <v>30</v>
      </c>
      <c r="BF189" t="e">
        <f t="shared" si="200"/>
        <v>#VALUE!</v>
      </c>
      <c r="BG189" t="s">
        <v>30</v>
      </c>
      <c r="BH189" t="e">
        <f t="shared" si="201"/>
        <v>#VALUE!</v>
      </c>
      <c r="BI189" t="s">
        <v>30</v>
      </c>
      <c r="BJ189" t="e">
        <f t="shared" si="202"/>
        <v>#VALUE!</v>
      </c>
      <c r="BK189" t="s">
        <v>30</v>
      </c>
      <c r="BL189" t="e">
        <f t="shared" si="203"/>
        <v>#VALUE!</v>
      </c>
      <c r="BM189" t="s">
        <v>30</v>
      </c>
      <c r="BN189" t="e">
        <f t="shared" si="204"/>
        <v>#VALUE!</v>
      </c>
      <c r="BO189" t="s">
        <v>30</v>
      </c>
      <c r="BP189" t="e">
        <f t="shared" si="205"/>
        <v>#VALUE!</v>
      </c>
      <c r="BQ189" t="s">
        <v>30</v>
      </c>
      <c r="BR189" t="e">
        <f t="shared" si="206"/>
        <v>#VALUE!</v>
      </c>
      <c r="BS189" t="s">
        <v>30</v>
      </c>
      <c r="BT189" t="e">
        <f t="shared" si="207"/>
        <v>#VALUE!</v>
      </c>
      <c r="BU189" t="s">
        <v>30</v>
      </c>
      <c r="BV189" t="e">
        <f t="shared" si="208"/>
        <v>#VALUE!</v>
      </c>
      <c r="BW189" t="s">
        <v>30</v>
      </c>
      <c r="BX189" t="e">
        <f t="shared" si="209"/>
        <v>#VALUE!</v>
      </c>
    </row>
    <row r="190" spans="2:76">
      <c r="B190" s="21" t="s">
        <v>229</v>
      </c>
      <c r="C190" s="29" t="s">
        <v>165</v>
      </c>
      <c r="D190" s="30">
        <v>2.00875273518139</v>
      </c>
      <c r="E190" s="110">
        <v>15.6384729833684</v>
      </c>
      <c r="F190" s="20">
        <v>6.74700962825839</v>
      </c>
      <c r="G190">
        <v>84</v>
      </c>
      <c r="H190">
        <f t="shared" si="176"/>
        <v>566.748808773705</v>
      </c>
      <c r="I190">
        <v>92</v>
      </c>
      <c r="J190">
        <f t="shared" si="210"/>
        <v>620.724885799772</v>
      </c>
      <c r="K190">
        <v>46</v>
      </c>
      <c r="L190">
        <f t="shared" si="177"/>
        <v>310.362442899886</v>
      </c>
      <c r="M190">
        <v>34</v>
      </c>
      <c r="N190">
        <f t="shared" si="178"/>
        <v>229.398327360785</v>
      </c>
      <c r="O190">
        <v>18</v>
      </c>
      <c r="P190">
        <f t="shared" si="179"/>
        <v>121.446173308651</v>
      </c>
      <c r="Q190">
        <v>28</v>
      </c>
      <c r="R190">
        <f t="shared" si="180"/>
        <v>188.916269591235</v>
      </c>
      <c r="S190">
        <v>20</v>
      </c>
      <c r="T190">
        <f t="shared" si="181"/>
        <v>134.940192565168</v>
      </c>
      <c r="U190">
        <v>54</v>
      </c>
      <c r="V190">
        <f t="shared" si="182"/>
        <v>364.338519925953</v>
      </c>
      <c r="W190">
        <v>66</v>
      </c>
      <c r="X190">
        <f t="shared" si="183"/>
        <v>445.302635465054</v>
      </c>
      <c r="Y190">
        <v>62</v>
      </c>
      <c r="Z190">
        <f t="shared" si="184"/>
        <v>418.31459695202</v>
      </c>
      <c r="AA190">
        <v>58</v>
      </c>
      <c r="AB190">
        <f t="shared" si="185"/>
        <v>391.326558438987</v>
      </c>
      <c r="AC190">
        <v>20</v>
      </c>
      <c r="AD190">
        <f t="shared" si="186"/>
        <v>134.940192565168</v>
      </c>
      <c r="AE190">
        <v>16</v>
      </c>
      <c r="AF190">
        <f t="shared" si="187"/>
        <v>107.952154052134</v>
      </c>
      <c r="AG190">
        <v>6</v>
      </c>
      <c r="AH190">
        <f t="shared" si="188"/>
        <v>40.4820577695503</v>
      </c>
      <c r="AI190" t="s">
        <v>30</v>
      </c>
      <c r="AJ190" t="e">
        <f t="shared" si="189"/>
        <v>#VALUE!</v>
      </c>
      <c r="AK190" t="s">
        <v>30</v>
      </c>
      <c r="AL190" t="e">
        <f t="shared" si="190"/>
        <v>#VALUE!</v>
      </c>
      <c r="AM190">
        <v>50</v>
      </c>
      <c r="AN190">
        <f t="shared" si="191"/>
        <v>337.350481412919</v>
      </c>
      <c r="AO190">
        <v>88</v>
      </c>
      <c r="AP190">
        <f t="shared" si="192"/>
        <v>593.736847286738</v>
      </c>
      <c r="AQ190">
        <v>68</v>
      </c>
      <c r="AR190">
        <f t="shared" si="193"/>
        <v>458.79665472157</v>
      </c>
      <c r="AS190" t="s">
        <v>30</v>
      </c>
      <c r="AT190" t="e">
        <f t="shared" si="194"/>
        <v>#VALUE!</v>
      </c>
      <c r="AU190" t="s">
        <v>30</v>
      </c>
      <c r="AV190" t="e">
        <f t="shared" si="195"/>
        <v>#VALUE!</v>
      </c>
      <c r="AW190">
        <v>18</v>
      </c>
      <c r="AX190">
        <f t="shared" si="196"/>
        <v>121.446173308651</v>
      </c>
      <c r="AY190" t="s">
        <v>30</v>
      </c>
      <c r="AZ190" t="e">
        <f t="shared" si="197"/>
        <v>#VALUE!</v>
      </c>
      <c r="BA190">
        <v>54</v>
      </c>
      <c r="BB190">
        <f t="shared" si="198"/>
        <v>364.338519925953</v>
      </c>
      <c r="BC190">
        <v>44</v>
      </c>
      <c r="BD190">
        <f t="shared" si="199"/>
        <v>296.868423643369</v>
      </c>
      <c r="BE190">
        <v>42</v>
      </c>
      <c r="BF190">
        <f t="shared" si="200"/>
        <v>283.374404386852</v>
      </c>
      <c r="BG190" t="s">
        <v>30</v>
      </c>
      <c r="BH190" t="e">
        <f t="shared" si="201"/>
        <v>#VALUE!</v>
      </c>
      <c r="BI190">
        <v>8</v>
      </c>
      <c r="BJ190">
        <f t="shared" si="202"/>
        <v>53.9760770260671</v>
      </c>
      <c r="BK190">
        <v>68</v>
      </c>
      <c r="BL190">
        <f t="shared" si="203"/>
        <v>458.79665472157</v>
      </c>
      <c r="BM190">
        <v>22</v>
      </c>
      <c r="BN190">
        <f t="shared" si="204"/>
        <v>148.434211821685</v>
      </c>
      <c r="BO190">
        <v>32</v>
      </c>
      <c r="BP190">
        <f t="shared" si="205"/>
        <v>215.904308104268</v>
      </c>
      <c r="BQ190">
        <v>106</v>
      </c>
      <c r="BR190">
        <f t="shared" si="206"/>
        <v>715.183020595389</v>
      </c>
      <c r="BS190">
        <v>24</v>
      </c>
      <c r="BT190">
        <f t="shared" si="207"/>
        <v>161.928231078201</v>
      </c>
      <c r="BU190">
        <v>20</v>
      </c>
      <c r="BV190">
        <f t="shared" si="208"/>
        <v>134.940192565168</v>
      </c>
      <c r="BW190">
        <v>6</v>
      </c>
      <c r="BX190">
        <f t="shared" si="209"/>
        <v>40.4820577695503</v>
      </c>
    </row>
    <row r="191" spans="2:76">
      <c r="B191" s="12" t="s">
        <v>230</v>
      </c>
      <c r="C191" s="29" t="s">
        <v>165</v>
      </c>
      <c r="D191" s="30">
        <v>19.0937546558767</v>
      </c>
      <c r="E191" s="110">
        <v>2.00875273518139</v>
      </c>
      <c r="F191" s="20">
        <v>1145.17327206759</v>
      </c>
      <c r="G191" t="s">
        <v>30</v>
      </c>
      <c r="H191" t="e">
        <f t="shared" si="176"/>
        <v>#VALUE!</v>
      </c>
      <c r="I191">
        <v>2</v>
      </c>
      <c r="J191">
        <f t="shared" si="210"/>
        <v>2290.34654413518</v>
      </c>
      <c r="K191" t="s">
        <v>30</v>
      </c>
      <c r="L191" t="e">
        <f t="shared" si="177"/>
        <v>#VALUE!</v>
      </c>
      <c r="M191" t="s">
        <v>30</v>
      </c>
      <c r="N191" t="e">
        <f t="shared" si="178"/>
        <v>#VALUE!</v>
      </c>
      <c r="O191" t="s">
        <v>30</v>
      </c>
      <c r="P191" t="e">
        <f t="shared" si="179"/>
        <v>#VALUE!</v>
      </c>
      <c r="Q191" t="s">
        <v>30</v>
      </c>
      <c r="R191" t="e">
        <f t="shared" si="180"/>
        <v>#VALUE!</v>
      </c>
      <c r="S191">
        <v>2</v>
      </c>
      <c r="T191">
        <f t="shared" si="181"/>
        <v>2290.34654413518</v>
      </c>
      <c r="U191">
        <v>4</v>
      </c>
      <c r="V191">
        <f t="shared" si="182"/>
        <v>4580.69308827036</v>
      </c>
      <c r="W191" t="s">
        <v>30</v>
      </c>
      <c r="X191" t="e">
        <f t="shared" si="183"/>
        <v>#VALUE!</v>
      </c>
      <c r="Y191" t="s">
        <v>30</v>
      </c>
      <c r="Z191" t="e">
        <f t="shared" si="184"/>
        <v>#VALUE!</v>
      </c>
      <c r="AA191" t="s">
        <v>30</v>
      </c>
      <c r="AB191" t="e">
        <f t="shared" si="185"/>
        <v>#VALUE!</v>
      </c>
      <c r="AC191" t="s">
        <v>30</v>
      </c>
      <c r="AD191" t="e">
        <f t="shared" si="186"/>
        <v>#VALUE!</v>
      </c>
      <c r="AE191" t="s">
        <v>30</v>
      </c>
      <c r="AF191" t="e">
        <f t="shared" si="187"/>
        <v>#VALUE!</v>
      </c>
      <c r="AG191" t="s">
        <v>30</v>
      </c>
      <c r="AH191" t="e">
        <f t="shared" si="188"/>
        <v>#VALUE!</v>
      </c>
      <c r="AI191">
        <v>2</v>
      </c>
      <c r="AJ191">
        <f t="shared" si="189"/>
        <v>2290.34654413518</v>
      </c>
      <c r="AK191" t="s">
        <v>30</v>
      </c>
      <c r="AL191" t="e">
        <f t="shared" si="190"/>
        <v>#VALUE!</v>
      </c>
      <c r="AM191" t="s">
        <v>30</v>
      </c>
      <c r="AN191" t="e">
        <f t="shared" si="191"/>
        <v>#VALUE!</v>
      </c>
      <c r="AO191" t="s">
        <v>30</v>
      </c>
      <c r="AP191" t="e">
        <f t="shared" si="192"/>
        <v>#VALUE!</v>
      </c>
      <c r="AQ191" t="s">
        <v>30</v>
      </c>
      <c r="AR191" t="e">
        <f t="shared" si="193"/>
        <v>#VALUE!</v>
      </c>
      <c r="AS191" t="s">
        <v>30</v>
      </c>
      <c r="AT191" t="e">
        <f t="shared" si="194"/>
        <v>#VALUE!</v>
      </c>
      <c r="AU191" t="s">
        <v>30</v>
      </c>
      <c r="AV191" t="e">
        <f t="shared" si="195"/>
        <v>#VALUE!</v>
      </c>
      <c r="AW191" t="s">
        <v>30</v>
      </c>
      <c r="AX191" t="e">
        <f t="shared" si="196"/>
        <v>#VALUE!</v>
      </c>
      <c r="AY191">
        <v>2</v>
      </c>
      <c r="AZ191">
        <f t="shared" si="197"/>
        <v>2290.34654413518</v>
      </c>
      <c r="BA191" t="s">
        <v>30</v>
      </c>
      <c r="BB191" t="e">
        <f t="shared" si="198"/>
        <v>#VALUE!</v>
      </c>
      <c r="BC191">
        <v>6</v>
      </c>
      <c r="BD191">
        <f t="shared" si="199"/>
        <v>6871.03963240554</v>
      </c>
      <c r="BE191">
        <v>4</v>
      </c>
      <c r="BF191">
        <f t="shared" si="200"/>
        <v>4580.69308827036</v>
      </c>
      <c r="BG191" t="s">
        <v>30</v>
      </c>
      <c r="BH191" t="e">
        <f t="shared" si="201"/>
        <v>#VALUE!</v>
      </c>
      <c r="BI191">
        <v>2</v>
      </c>
      <c r="BJ191">
        <f t="shared" si="202"/>
        <v>2290.34654413518</v>
      </c>
      <c r="BK191" t="s">
        <v>30</v>
      </c>
      <c r="BL191" t="e">
        <f t="shared" si="203"/>
        <v>#VALUE!</v>
      </c>
      <c r="BM191" t="s">
        <v>30</v>
      </c>
      <c r="BN191" t="e">
        <f t="shared" si="204"/>
        <v>#VALUE!</v>
      </c>
      <c r="BO191" t="s">
        <v>30</v>
      </c>
      <c r="BP191" t="e">
        <f t="shared" si="205"/>
        <v>#VALUE!</v>
      </c>
      <c r="BQ191" t="s">
        <v>30</v>
      </c>
      <c r="BR191" t="e">
        <f t="shared" si="206"/>
        <v>#VALUE!</v>
      </c>
      <c r="BS191" t="s">
        <v>30</v>
      </c>
      <c r="BT191" t="e">
        <f t="shared" si="207"/>
        <v>#VALUE!</v>
      </c>
      <c r="BU191" t="s">
        <v>30</v>
      </c>
      <c r="BV191" t="e">
        <f t="shared" si="208"/>
        <v>#VALUE!</v>
      </c>
      <c r="BW191" t="s">
        <v>30</v>
      </c>
      <c r="BX191" t="e">
        <f t="shared" si="209"/>
        <v>#VALUE!</v>
      </c>
    </row>
    <row r="192" spans="2:76">
      <c r="B192" s="21" t="s">
        <v>231</v>
      </c>
      <c r="C192" s="29" t="s">
        <v>165</v>
      </c>
      <c r="D192" s="30">
        <v>3.84279796902983</v>
      </c>
      <c r="E192" s="110">
        <v>19.0937546558767</v>
      </c>
      <c r="F192" s="20">
        <v>29.6097930938683</v>
      </c>
      <c r="G192">
        <v>66</v>
      </c>
      <c r="H192">
        <f t="shared" si="176"/>
        <v>1954.24634419531</v>
      </c>
      <c r="I192">
        <v>16</v>
      </c>
      <c r="J192">
        <f t="shared" si="210"/>
        <v>473.756689501893</v>
      </c>
      <c r="K192">
        <v>6</v>
      </c>
      <c r="L192">
        <f t="shared" si="177"/>
        <v>177.65875856321</v>
      </c>
      <c r="M192">
        <v>4</v>
      </c>
      <c r="N192">
        <f t="shared" si="178"/>
        <v>118.439172375473</v>
      </c>
      <c r="O192">
        <v>4</v>
      </c>
      <c r="P192">
        <f t="shared" si="179"/>
        <v>118.439172375473</v>
      </c>
      <c r="Q192">
        <v>8</v>
      </c>
      <c r="R192">
        <f t="shared" si="180"/>
        <v>236.878344750946</v>
      </c>
      <c r="S192">
        <v>4</v>
      </c>
      <c r="T192">
        <f t="shared" si="181"/>
        <v>118.439172375473</v>
      </c>
      <c r="U192">
        <v>4</v>
      </c>
      <c r="V192">
        <f t="shared" si="182"/>
        <v>118.439172375473</v>
      </c>
      <c r="W192">
        <v>12</v>
      </c>
      <c r="X192">
        <f t="shared" si="183"/>
        <v>355.31751712642</v>
      </c>
      <c r="Y192">
        <v>16</v>
      </c>
      <c r="Z192">
        <f t="shared" si="184"/>
        <v>473.756689501893</v>
      </c>
      <c r="AA192">
        <v>8</v>
      </c>
      <c r="AB192">
        <f t="shared" si="185"/>
        <v>236.878344750946</v>
      </c>
      <c r="AC192">
        <v>6</v>
      </c>
      <c r="AD192">
        <f t="shared" si="186"/>
        <v>177.65875856321</v>
      </c>
      <c r="AE192">
        <v>4</v>
      </c>
      <c r="AF192">
        <f t="shared" si="187"/>
        <v>118.439172375473</v>
      </c>
      <c r="AG192" t="s">
        <v>30</v>
      </c>
      <c r="AH192" t="e">
        <f t="shared" si="188"/>
        <v>#VALUE!</v>
      </c>
      <c r="AI192">
        <v>18</v>
      </c>
      <c r="AJ192">
        <f t="shared" si="189"/>
        <v>532.976275689629</v>
      </c>
      <c r="AK192" t="s">
        <v>30</v>
      </c>
      <c r="AL192" t="e">
        <f t="shared" si="190"/>
        <v>#VALUE!</v>
      </c>
      <c r="AM192">
        <v>16</v>
      </c>
      <c r="AN192">
        <f t="shared" si="191"/>
        <v>473.756689501893</v>
      </c>
      <c r="AO192">
        <v>24</v>
      </c>
      <c r="AP192">
        <f t="shared" si="192"/>
        <v>710.635034252839</v>
      </c>
      <c r="AQ192">
        <v>16</v>
      </c>
      <c r="AR192">
        <f t="shared" si="193"/>
        <v>473.756689501893</v>
      </c>
      <c r="AS192">
        <v>6</v>
      </c>
      <c r="AT192">
        <f t="shared" si="194"/>
        <v>177.65875856321</v>
      </c>
      <c r="AU192" t="s">
        <v>30</v>
      </c>
      <c r="AV192" t="e">
        <f t="shared" si="195"/>
        <v>#VALUE!</v>
      </c>
      <c r="AW192">
        <v>4</v>
      </c>
      <c r="AX192">
        <f t="shared" si="196"/>
        <v>118.439172375473</v>
      </c>
      <c r="AY192">
        <v>14</v>
      </c>
      <c r="AZ192">
        <f t="shared" si="197"/>
        <v>414.537103314156</v>
      </c>
      <c r="BA192">
        <v>6</v>
      </c>
      <c r="BB192">
        <f t="shared" si="198"/>
        <v>177.65875856321</v>
      </c>
      <c r="BC192">
        <v>10</v>
      </c>
      <c r="BD192">
        <f t="shared" si="199"/>
        <v>296.097930938683</v>
      </c>
      <c r="BE192">
        <v>6</v>
      </c>
      <c r="BF192">
        <f t="shared" si="200"/>
        <v>177.65875856321</v>
      </c>
      <c r="BG192" t="s">
        <v>30</v>
      </c>
      <c r="BH192" t="e">
        <f t="shared" si="201"/>
        <v>#VALUE!</v>
      </c>
      <c r="BI192" t="s">
        <v>30</v>
      </c>
      <c r="BJ192" t="e">
        <f t="shared" si="202"/>
        <v>#VALUE!</v>
      </c>
      <c r="BK192">
        <v>24</v>
      </c>
      <c r="BL192">
        <f t="shared" si="203"/>
        <v>710.635034252839</v>
      </c>
      <c r="BM192">
        <v>4</v>
      </c>
      <c r="BN192">
        <f t="shared" si="204"/>
        <v>118.439172375473</v>
      </c>
      <c r="BO192">
        <v>10</v>
      </c>
      <c r="BP192">
        <f t="shared" si="205"/>
        <v>296.097930938683</v>
      </c>
      <c r="BQ192">
        <v>24</v>
      </c>
      <c r="BR192">
        <f t="shared" si="206"/>
        <v>710.635034252839</v>
      </c>
      <c r="BS192">
        <v>4</v>
      </c>
      <c r="BT192">
        <f t="shared" si="207"/>
        <v>118.439172375473</v>
      </c>
      <c r="BU192">
        <v>4</v>
      </c>
      <c r="BV192">
        <f t="shared" si="208"/>
        <v>118.439172375473</v>
      </c>
      <c r="BW192">
        <v>2</v>
      </c>
      <c r="BX192">
        <f t="shared" si="209"/>
        <v>59.2195861877366</v>
      </c>
    </row>
    <row r="193" spans="2:76">
      <c r="B193" s="12" t="s">
        <v>232</v>
      </c>
      <c r="C193" s="29" t="s">
        <v>165</v>
      </c>
      <c r="D193" s="30">
        <v>33.0421998496202</v>
      </c>
      <c r="E193" s="110">
        <v>3.84279796902983</v>
      </c>
      <c r="F193" s="20">
        <v>3998.67555028837</v>
      </c>
      <c r="G193" t="s">
        <v>30</v>
      </c>
      <c r="H193" t="e">
        <f t="shared" si="176"/>
        <v>#VALUE!</v>
      </c>
      <c r="I193" t="s">
        <v>30</v>
      </c>
      <c r="J193" t="e">
        <f t="shared" si="210"/>
        <v>#VALUE!</v>
      </c>
      <c r="K193" t="s">
        <v>30</v>
      </c>
      <c r="L193" t="e">
        <f t="shared" si="177"/>
        <v>#VALUE!</v>
      </c>
      <c r="M193" t="s">
        <v>30</v>
      </c>
      <c r="N193" t="e">
        <f t="shared" si="178"/>
        <v>#VALUE!</v>
      </c>
      <c r="O193" t="s">
        <v>30</v>
      </c>
      <c r="P193" t="e">
        <f t="shared" si="179"/>
        <v>#VALUE!</v>
      </c>
      <c r="Q193" t="s">
        <v>30</v>
      </c>
      <c r="R193" t="e">
        <f t="shared" si="180"/>
        <v>#VALUE!</v>
      </c>
      <c r="S193" t="s">
        <v>30</v>
      </c>
      <c r="T193" t="e">
        <f t="shared" si="181"/>
        <v>#VALUE!</v>
      </c>
      <c r="U193" t="s">
        <v>30</v>
      </c>
      <c r="V193" t="e">
        <f t="shared" si="182"/>
        <v>#VALUE!</v>
      </c>
      <c r="W193" t="s">
        <v>30</v>
      </c>
      <c r="X193" t="e">
        <f t="shared" si="183"/>
        <v>#VALUE!</v>
      </c>
      <c r="Y193" t="s">
        <v>30</v>
      </c>
      <c r="Z193" t="e">
        <f t="shared" si="184"/>
        <v>#VALUE!</v>
      </c>
      <c r="AA193" t="s">
        <v>30</v>
      </c>
      <c r="AB193" t="e">
        <f t="shared" si="185"/>
        <v>#VALUE!</v>
      </c>
      <c r="AC193" t="s">
        <v>30</v>
      </c>
      <c r="AD193" t="e">
        <f t="shared" si="186"/>
        <v>#VALUE!</v>
      </c>
      <c r="AE193" t="s">
        <v>30</v>
      </c>
      <c r="AF193" t="e">
        <f t="shared" si="187"/>
        <v>#VALUE!</v>
      </c>
      <c r="AG193" t="s">
        <v>30</v>
      </c>
      <c r="AH193" t="e">
        <f t="shared" si="188"/>
        <v>#VALUE!</v>
      </c>
      <c r="AI193" t="s">
        <v>30</v>
      </c>
      <c r="AJ193" t="e">
        <f t="shared" si="189"/>
        <v>#VALUE!</v>
      </c>
      <c r="AK193" t="s">
        <v>30</v>
      </c>
      <c r="AL193" t="e">
        <f t="shared" si="190"/>
        <v>#VALUE!</v>
      </c>
      <c r="AM193" t="s">
        <v>30</v>
      </c>
      <c r="AN193" t="e">
        <f t="shared" si="191"/>
        <v>#VALUE!</v>
      </c>
      <c r="AO193" t="s">
        <v>30</v>
      </c>
      <c r="AP193" t="e">
        <f t="shared" si="192"/>
        <v>#VALUE!</v>
      </c>
      <c r="AQ193" t="s">
        <v>30</v>
      </c>
      <c r="AR193" t="e">
        <f t="shared" si="193"/>
        <v>#VALUE!</v>
      </c>
      <c r="AS193" t="s">
        <v>30</v>
      </c>
      <c r="AT193" t="e">
        <f t="shared" si="194"/>
        <v>#VALUE!</v>
      </c>
      <c r="AU193" t="s">
        <v>30</v>
      </c>
      <c r="AV193" t="e">
        <f t="shared" si="195"/>
        <v>#VALUE!</v>
      </c>
      <c r="AW193" t="s">
        <v>30</v>
      </c>
      <c r="AX193" t="e">
        <f t="shared" si="196"/>
        <v>#VALUE!</v>
      </c>
      <c r="AY193" t="s">
        <v>30</v>
      </c>
      <c r="AZ193" t="e">
        <f t="shared" si="197"/>
        <v>#VALUE!</v>
      </c>
      <c r="BA193">
        <v>4</v>
      </c>
      <c r="BB193">
        <f t="shared" si="198"/>
        <v>15994.7022011535</v>
      </c>
      <c r="BC193" t="s">
        <v>30</v>
      </c>
      <c r="BD193" t="e">
        <f t="shared" si="199"/>
        <v>#VALUE!</v>
      </c>
      <c r="BE193" t="s">
        <v>30</v>
      </c>
      <c r="BF193" t="e">
        <f t="shared" si="200"/>
        <v>#VALUE!</v>
      </c>
      <c r="BG193" t="s">
        <v>30</v>
      </c>
      <c r="BH193" t="e">
        <f t="shared" si="201"/>
        <v>#VALUE!</v>
      </c>
      <c r="BI193" t="s">
        <v>30</v>
      </c>
      <c r="BJ193" t="e">
        <f t="shared" si="202"/>
        <v>#VALUE!</v>
      </c>
      <c r="BK193" t="s">
        <v>30</v>
      </c>
      <c r="BL193" t="e">
        <f t="shared" si="203"/>
        <v>#VALUE!</v>
      </c>
      <c r="BM193" t="s">
        <v>30</v>
      </c>
      <c r="BN193" t="e">
        <f t="shared" si="204"/>
        <v>#VALUE!</v>
      </c>
      <c r="BO193" t="s">
        <v>30</v>
      </c>
      <c r="BP193" t="e">
        <f t="shared" si="205"/>
        <v>#VALUE!</v>
      </c>
      <c r="BQ193" t="s">
        <v>30</v>
      </c>
      <c r="BR193" t="e">
        <f t="shared" si="206"/>
        <v>#VALUE!</v>
      </c>
      <c r="BS193" t="s">
        <v>30</v>
      </c>
      <c r="BT193" t="e">
        <f t="shared" si="207"/>
        <v>#VALUE!</v>
      </c>
      <c r="BU193" t="s">
        <v>30</v>
      </c>
      <c r="BV193" t="e">
        <f t="shared" si="208"/>
        <v>#VALUE!</v>
      </c>
      <c r="BW193" t="s">
        <v>30</v>
      </c>
      <c r="BX193" t="e">
        <f t="shared" si="209"/>
        <v>#VALUE!</v>
      </c>
    </row>
    <row r="194" spans="2:76">
      <c r="B194" s="12" t="s">
        <v>233</v>
      </c>
      <c r="C194" s="29" t="s">
        <v>165</v>
      </c>
      <c r="D194" s="30">
        <v>18.0177033587365</v>
      </c>
      <c r="E194" s="110">
        <v>33.0421998496202</v>
      </c>
      <c r="F194" s="20">
        <v>1003.30657651783</v>
      </c>
      <c r="G194" t="s">
        <v>30</v>
      </c>
      <c r="H194" t="e">
        <f t="shared" si="176"/>
        <v>#VALUE!</v>
      </c>
      <c r="I194" t="s">
        <v>30</v>
      </c>
      <c r="J194" t="e">
        <f t="shared" si="210"/>
        <v>#VALUE!</v>
      </c>
      <c r="K194" t="s">
        <v>30</v>
      </c>
      <c r="L194" t="e">
        <f t="shared" si="177"/>
        <v>#VALUE!</v>
      </c>
      <c r="M194" t="s">
        <v>30</v>
      </c>
      <c r="N194" t="e">
        <f t="shared" si="178"/>
        <v>#VALUE!</v>
      </c>
      <c r="O194" t="s">
        <v>30</v>
      </c>
      <c r="P194" t="e">
        <f t="shared" si="179"/>
        <v>#VALUE!</v>
      </c>
      <c r="Q194" t="s">
        <v>30</v>
      </c>
      <c r="R194" t="e">
        <f t="shared" si="180"/>
        <v>#VALUE!</v>
      </c>
      <c r="S194" t="s">
        <v>30</v>
      </c>
      <c r="T194" t="e">
        <f t="shared" si="181"/>
        <v>#VALUE!</v>
      </c>
      <c r="U194" t="s">
        <v>30</v>
      </c>
      <c r="V194" t="e">
        <f t="shared" si="182"/>
        <v>#VALUE!</v>
      </c>
      <c r="W194">
        <v>2</v>
      </c>
      <c r="X194">
        <f t="shared" si="183"/>
        <v>2006.61315303566</v>
      </c>
      <c r="Y194" t="s">
        <v>30</v>
      </c>
      <c r="Z194" t="e">
        <f t="shared" si="184"/>
        <v>#VALUE!</v>
      </c>
      <c r="AA194" t="s">
        <v>30</v>
      </c>
      <c r="AB194" t="e">
        <f t="shared" si="185"/>
        <v>#VALUE!</v>
      </c>
      <c r="AC194" t="s">
        <v>30</v>
      </c>
      <c r="AD194" t="e">
        <f t="shared" si="186"/>
        <v>#VALUE!</v>
      </c>
      <c r="AE194" t="s">
        <v>30</v>
      </c>
      <c r="AF194" t="e">
        <f t="shared" si="187"/>
        <v>#VALUE!</v>
      </c>
      <c r="AG194" t="s">
        <v>30</v>
      </c>
      <c r="AH194" t="e">
        <f t="shared" si="188"/>
        <v>#VALUE!</v>
      </c>
      <c r="AI194" t="s">
        <v>30</v>
      </c>
      <c r="AJ194" t="e">
        <f t="shared" si="189"/>
        <v>#VALUE!</v>
      </c>
      <c r="AK194" t="s">
        <v>30</v>
      </c>
      <c r="AL194" t="e">
        <f t="shared" si="190"/>
        <v>#VALUE!</v>
      </c>
      <c r="AM194" t="s">
        <v>30</v>
      </c>
      <c r="AN194" t="e">
        <f t="shared" si="191"/>
        <v>#VALUE!</v>
      </c>
      <c r="AO194">
        <v>4</v>
      </c>
      <c r="AP194">
        <f t="shared" si="192"/>
        <v>4013.22630607132</v>
      </c>
      <c r="AQ194">
        <v>2</v>
      </c>
      <c r="AR194">
        <f t="shared" si="193"/>
        <v>2006.61315303566</v>
      </c>
      <c r="AS194">
        <v>4</v>
      </c>
      <c r="AT194">
        <f t="shared" si="194"/>
        <v>4013.22630607132</v>
      </c>
      <c r="AU194" t="s">
        <v>30</v>
      </c>
      <c r="AV194" t="e">
        <f t="shared" si="195"/>
        <v>#VALUE!</v>
      </c>
      <c r="AW194">
        <v>6</v>
      </c>
      <c r="AX194">
        <f t="shared" si="196"/>
        <v>6019.83945910698</v>
      </c>
      <c r="AY194">
        <v>2</v>
      </c>
      <c r="AZ194">
        <f t="shared" si="197"/>
        <v>2006.61315303566</v>
      </c>
      <c r="BA194">
        <v>6</v>
      </c>
      <c r="BB194">
        <f t="shared" si="198"/>
        <v>6019.83945910698</v>
      </c>
      <c r="BC194" t="s">
        <v>30</v>
      </c>
      <c r="BD194" t="e">
        <f t="shared" si="199"/>
        <v>#VALUE!</v>
      </c>
      <c r="BE194" t="s">
        <v>30</v>
      </c>
      <c r="BF194" t="e">
        <f t="shared" si="200"/>
        <v>#VALUE!</v>
      </c>
      <c r="BG194" t="s">
        <v>30</v>
      </c>
      <c r="BH194" t="e">
        <f t="shared" si="201"/>
        <v>#VALUE!</v>
      </c>
      <c r="BI194" t="s">
        <v>30</v>
      </c>
      <c r="BJ194" t="e">
        <f t="shared" si="202"/>
        <v>#VALUE!</v>
      </c>
      <c r="BK194" t="s">
        <v>30</v>
      </c>
      <c r="BL194" t="e">
        <f t="shared" si="203"/>
        <v>#VALUE!</v>
      </c>
      <c r="BM194" t="s">
        <v>30</v>
      </c>
      <c r="BN194" t="e">
        <f t="shared" si="204"/>
        <v>#VALUE!</v>
      </c>
      <c r="BO194" t="s">
        <v>30</v>
      </c>
      <c r="BP194" t="e">
        <f t="shared" si="205"/>
        <v>#VALUE!</v>
      </c>
      <c r="BQ194" t="s">
        <v>30</v>
      </c>
      <c r="BR194" t="e">
        <f t="shared" si="206"/>
        <v>#VALUE!</v>
      </c>
      <c r="BS194">
        <v>2</v>
      </c>
      <c r="BT194">
        <f t="shared" si="207"/>
        <v>2006.61315303566</v>
      </c>
      <c r="BU194" t="s">
        <v>30</v>
      </c>
      <c r="BV194" t="e">
        <f t="shared" si="208"/>
        <v>#VALUE!</v>
      </c>
      <c r="BW194" t="s">
        <v>30</v>
      </c>
      <c r="BX194" t="e">
        <f t="shared" si="209"/>
        <v>#VALUE!</v>
      </c>
    </row>
    <row r="195" spans="2:76">
      <c r="B195" s="12" t="s">
        <v>234</v>
      </c>
      <c r="C195" s="33" t="s">
        <v>235</v>
      </c>
      <c r="D195" s="34">
        <v>22.1904526991485</v>
      </c>
      <c r="E195" s="110">
        <v>18.0177033587365</v>
      </c>
      <c r="F195" s="20">
        <v>1613.23562066295</v>
      </c>
      <c r="G195" t="s">
        <v>30</v>
      </c>
      <c r="H195" t="e">
        <f t="shared" si="176"/>
        <v>#VALUE!</v>
      </c>
      <c r="I195" t="s">
        <v>30</v>
      </c>
      <c r="J195" t="e">
        <f t="shared" si="210"/>
        <v>#VALUE!</v>
      </c>
      <c r="K195" t="s">
        <v>30</v>
      </c>
      <c r="L195" t="e">
        <f t="shared" si="177"/>
        <v>#VALUE!</v>
      </c>
      <c r="M195">
        <v>8</v>
      </c>
      <c r="N195">
        <f t="shared" si="178"/>
        <v>12905.8849653036</v>
      </c>
      <c r="O195" t="s">
        <v>30</v>
      </c>
      <c r="P195" t="e">
        <f t="shared" si="179"/>
        <v>#VALUE!</v>
      </c>
      <c r="Q195">
        <v>24</v>
      </c>
      <c r="R195">
        <f t="shared" si="180"/>
        <v>38717.6548959108</v>
      </c>
      <c r="S195" t="s">
        <v>30</v>
      </c>
      <c r="T195" t="e">
        <f t="shared" si="181"/>
        <v>#VALUE!</v>
      </c>
      <c r="U195" t="s">
        <v>30</v>
      </c>
      <c r="V195" t="e">
        <f t="shared" si="182"/>
        <v>#VALUE!</v>
      </c>
      <c r="W195" t="s">
        <v>30</v>
      </c>
      <c r="X195" t="e">
        <f t="shared" si="183"/>
        <v>#VALUE!</v>
      </c>
      <c r="Y195">
        <v>8</v>
      </c>
      <c r="Z195">
        <f t="shared" si="184"/>
        <v>12905.8849653036</v>
      </c>
      <c r="AA195">
        <v>8</v>
      </c>
      <c r="AB195">
        <f t="shared" si="185"/>
        <v>12905.8849653036</v>
      </c>
      <c r="AC195" t="s">
        <v>30</v>
      </c>
      <c r="AD195" t="e">
        <f t="shared" si="186"/>
        <v>#VALUE!</v>
      </c>
      <c r="AE195">
        <v>16</v>
      </c>
      <c r="AF195">
        <f t="shared" si="187"/>
        <v>25811.7699306072</v>
      </c>
      <c r="AG195" t="s">
        <v>30</v>
      </c>
      <c r="AH195" t="e">
        <f t="shared" si="188"/>
        <v>#VALUE!</v>
      </c>
      <c r="AI195" t="s">
        <v>30</v>
      </c>
      <c r="AJ195" t="e">
        <f t="shared" si="189"/>
        <v>#VALUE!</v>
      </c>
      <c r="AK195" t="s">
        <v>30</v>
      </c>
      <c r="AL195" t="e">
        <f t="shared" si="190"/>
        <v>#VALUE!</v>
      </c>
      <c r="AM195">
        <v>24</v>
      </c>
      <c r="AN195">
        <f t="shared" si="191"/>
        <v>38717.6548959108</v>
      </c>
      <c r="AO195">
        <v>56</v>
      </c>
      <c r="AP195">
        <f t="shared" si="192"/>
        <v>90341.1947571252</v>
      </c>
      <c r="AQ195">
        <v>16</v>
      </c>
      <c r="AR195">
        <f t="shared" si="193"/>
        <v>25811.7699306072</v>
      </c>
      <c r="AS195">
        <v>8</v>
      </c>
      <c r="AT195">
        <f t="shared" si="194"/>
        <v>12905.8849653036</v>
      </c>
      <c r="AU195" t="s">
        <v>30</v>
      </c>
      <c r="AV195" t="e">
        <f t="shared" si="195"/>
        <v>#VALUE!</v>
      </c>
      <c r="AW195" t="s">
        <v>30</v>
      </c>
      <c r="AX195" t="e">
        <f t="shared" si="196"/>
        <v>#VALUE!</v>
      </c>
      <c r="AY195" t="s">
        <v>30</v>
      </c>
      <c r="AZ195" t="e">
        <f t="shared" si="197"/>
        <v>#VALUE!</v>
      </c>
      <c r="BA195">
        <v>48</v>
      </c>
      <c r="BB195">
        <f t="shared" si="198"/>
        <v>77435.3097918216</v>
      </c>
      <c r="BC195" t="s">
        <v>30</v>
      </c>
      <c r="BD195" t="e">
        <f t="shared" si="199"/>
        <v>#VALUE!</v>
      </c>
      <c r="BE195" t="s">
        <v>30</v>
      </c>
      <c r="BF195" t="e">
        <f t="shared" si="200"/>
        <v>#VALUE!</v>
      </c>
      <c r="BG195" t="s">
        <v>30</v>
      </c>
      <c r="BH195" t="e">
        <f t="shared" si="201"/>
        <v>#VALUE!</v>
      </c>
      <c r="BI195" t="s">
        <v>30</v>
      </c>
      <c r="BJ195" t="e">
        <f t="shared" si="202"/>
        <v>#VALUE!</v>
      </c>
      <c r="BK195">
        <v>8</v>
      </c>
      <c r="BL195">
        <f t="shared" si="203"/>
        <v>12905.8849653036</v>
      </c>
      <c r="BM195" t="s">
        <v>30</v>
      </c>
      <c r="BN195" t="e">
        <f t="shared" si="204"/>
        <v>#VALUE!</v>
      </c>
      <c r="BO195" t="s">
        <v>30</v>
      </c>
      <c r="BP195" t="e">
        <f t="shared" si="205"/>
        <v>#VALUE!</v>
      </c>
      <c r="BQ195">
        <v>32</v>
      </c>
      <c r="BR195">
        <f t="shared" si="206"/>
        <v>51623.5398612144</v>
      </c>
      <c r="BS195">
        <v>32</v>
      </c>
      <c r="BT195">
        <f t="shared" si="207"/>
        <v>51623.5398612144</v>
      </c>
      <c r="BU195" t="s">
        <v>30</v>
      </c>
      <c r="BV195" t="e">
        <f t="shared" si="208"/>
        <v>#VALUE!</v>
      </c>
      <c r="BW195" t="s">
        <v>30</v>
      </c>
      <c r="BX195" t="e">
        <f t="shared" si="209"/>
        <v>#VALUE!</v>
      </c>
    </row>
    <row r="196" spans="2:76">
      <c r="B196" s="12" t="s">
        <v>236</v>
      </c>
      <c r="C196" s="33" t="s">
        <v>235</v>
      </c>
      <c r="D196" s="34">
        <v>22.1904526991485</v>
      </c>
      <c r="E196" s="112">
        <v>22.1904526991485</v>
      </c>
      <c r="F196" s="20">
        <v>1613.23562066295</v>
      </c>
      <c r="G196" t="s">
        <v>30</v>
      </c>
      <c r="H196" t="e">
        <f t="shared" si="176"/>
        <v>#VALUE!</v>
      </c>
      <c r="I196" t="s">
        <v>30</v>
      </c>
      <c r="J196" t="e">
        <f t="shared" si="210"/>
        <v>#VALUE!</v>
      </c>
      <c r="K196" t="s">
        <v>30</v>
      </c>
      <c r="L196" t="e">
        <f t="shared" si="177"/>
        <v>#VALUE!</v>
      </c>
      <c r="M196" t="s">
        <v>30</v>
      </c>
      <c r="N196" t="e">
        <f t="shared" si="178"/>
        <v>#VALUE!</v>
      </c>
      <c r="O196" t="s">
        <v>30</v>
      </c>
      <c r="P196" t="e">
        <f t="shared" si="179"/>
        <v>#VALUE!</v>
      </c>
      <c r="Q196" t="s">
        <v>30</v>
      </c>
      <c r="R196" t="e">
        <f t="shared" si="180"/>
        <v>#VALUE!</v>
      </c>
      <c r="S196" t="s">
        <v>30</v>
      </c>
      <c r="T196" t="e">
        <f t="shared" si="181"/>
        <v>#VALUE!</v>
      </c>
      <c r="U196" t="s">
        <v>30</v>
      </c>
      <c r="V196" t="e">
        <f t="shared" si="182"/>
        <v>#VALUE!</v>
      </c>
      <c r="W196" t="s">
        <v>30</v>
      </c>
      <c r="X196" t="e">
        <f t="shared" si="183"/>
        <v>#VALUE!</v>
      </c>
      <c r="Y196" t="s">
        <v>30</v>
      </c>
      <c r="Z196" t="e">
        <f t="shared" si="184"/>
        <v>#VALUE!</v>
      </c>
      <c r="AA196" t="s">
        <v>30</v>
      </c>
      <c r="AB196" t="e">
        <f t="shared" si="185"/>
        <v>#VALUE!</v>
      </c>
      <c r="AC196" t="s">
        <v>30</v>
      </c>
      <c r="AD196" t="e">
        <f t="shared" si="186"/>
        <v>#VALUE!</v>
      </c>
      <c r="AE196" t="s">
        <v>30</v>
      </c>
      <c r="AF196" t="e">
        <f t="shared" si="187"/>
        <v>#VALUE!</v>
      </c>
      <c r="AG196" t="s">
        <v>30</v>
      </c>
      <c r="AH196" t="e">
        <f t="shared" si="188"/>
        <v>#VALUE!</v>
      </c>
      <c r="AI196" t="s">
        <v>30</v>
      </c>
      <c r="AJ196" t="e">
        <f t="shared" si="189"/>
        <v>#VALUE!</v>
      </c>
      <c r="AK196" t="s">
        <v>30</v>
      </c>
      <c r="AL196" t="e">
        <f t="shared" si="190"/>
        <v>#VALUE!</v>
      </c>
      <c r="AM196" t="s">
        <v>30</v>
      </c>
      <c r="AN196" t="e">
        <f t="shared" si="191"/>
        <v>#VALUE!</v>
      </c>
      <c r="AO196">
        <v>8</v>
      </c>
      <c r="AP196">
        <f t="shared" si="192"/>
        <v>12905.8849653036</v>
      </c>
      <c r="AQ196" t="s">
        <v>30</v>
      </c>
      <c r="AR196" t="e">
        <f t="shared" si="193"/>
        <v>#VALUE!</v>
      </c>
      <c r="AS196" t="s">
        <v>30</v>
      </c>
      <c r="AT196" t="e">
        <f t="shared" si="194"/>
        <v>#VALUE!</v>
      </c>
      <c r="AU196" t="s">
        <v>30</v>
      </c>
      <c r="AV196" t="e">
        <f t="shared" si="195"/>
        <v>#VALUE!</v>
      </c>
      <c r="AW196" t="s">
        <v>30</v>
      </c>
      <c r="AX196" t="e">
        <f t="shared" si="196"/>
        <v>#VALUE!</v>
      </c>
      <c r="AY196" t="s">
        <v>30</v>
      </c>
      <c r="AZ196" t="e">
        <f t="shared" si="197"/>
        <v>#VALUE!</v>
      </c>
      <c r="BA196" t="s">
        <v>30</v>
      </c>
      <c r="BB196" t="e">
        <f t="shared" si="198"/>
        <v>#VALUE!</v>
      </c>
      <c r="BC196" t="s">
        <v>30</v>
      </c>
      <c r="BD196" t="e">
        <f t="shared" si="199"/>
        <v>#VALUE!</v>
      </c>
      <c r="BE196" t="s">
        <v>30</v>
      </c>
      <c r="BF196" t="e">
        <f t="shared" si="200"/>
        <v>#VALUE!</v>
      </c>
      <c r="BG196" t="s">
        <v>30</v>
      </c>
      <c r="BH196" t="e">
        <f t="shared" si="201"/>
        <v>#VALUE!</v>
      </c>
      <c r="BI196" t="s">
        <v>30</v>
      </c>
      <c r="BJ196" t="e">
        <f t="shared" si="202"/>
        <v>#VALUE!</v>
      </c>
      <c r="BK196" t="s">
        <v>30</v>
      </c>
      <c r="BL196" t="e">
        <f t="shared" si="203"/>
        <v>#VALUE!</v>
      </c>
      <c r="BM196" t="s">
        <v>30</v>
      </c>
      <c r="BN196" t="e">
        <f t="shared" si="204"/>
        <v>#VALUE!</v>
      </c>
      <c r="BO196" t="s">
        <v>30</v>
      </c>
      <c r="BP196" t="e">
        <f t="shared" si="205"/>
        <v>#VALUE!</v>
      </c>
      <c r="BQ196" t="s">
        <v>30</v>
      </c>
      <c r="BR196" t="e">
        <f t="shared" si="206"/>
        <v>#VALUE!</v>
      </c>
      <c r="BS196">
        <v>8</v>
      </c>
      <c r="BT196">
        <f t="shared" si="207"/>
        <v>12905.8849653036</v>
      </c>
      <c r="BU196" t="s">
        <v>30</v>
      </c>
      <c r="BV196" t="e">
        <f t="shared" si="208"/>
        <v>#VALUE!</v>
      </c>
      <c r="BW196" t="s">
        <v>30</v>
      </c>
      <c r="BX196" t="e">
        <f t="shared" si="209"/>
        <v>#VALUE!</v>
      </c>
    </row>
    <row r="197" spans="2:76">
      <c r="B197" s="12" t="s">
        <v>237</v>
      </c>
      <c r="C197" s="35" t="s">
        <v>238</v>
      </c>
      <c r="D197" s="26">
        <v>37.6123901651606</v>
      </c>
      <c r="E197" s="113">
        <v>37.6123901651606</v>
      </c>
      <c r="F197" s="20">
        <v>5372.71098498729</v>
      </c>
      <c r="G197">
        <v>34</v>
      </c>
      <c r="H197">
        <f t="shared" si="176"/>
        <v>182672.173489568</v>
      </c>
      <c r="I197">
        <v>72</v>
      </c>
      <c r="J197">
        <f t="shared" si="210"/>
        <v>386835.190919085</v>
      </c>
      <c r="K197" t="s">
        <v>30</v>
      </c>
      <c r="L197" t="e">
        <f t="shared" si="177"/>
        <v>#VALUE!</v>
      </c>
      <c r="M197" t="s">
        <v>30</v>
      </c>
      <c r="N197" t="e">
        <f t="shared" si="178"/>
        <v>#VALUE!</v>
      </c>
      <c r="O197" t="s">
        <v>30</v>
      </c>
      <c r="P197" t="e">
        <f t="shared" si="179"/>
        <v>#VALUE!</v>
      </c>
      <c r="Q197" t="s">
        <v>30</v>
      </c>
      <c r="R197" t="e">
        <f t="shared" si="180"/>
        <v>#VALUE!</v>
      </c>
      <c r="S197" t="s">
        <v>30</v>
      </c>
      <c r="T197" t="e">
        <f t="shared" si="181"/>
        <v>#VALUE!</v>
      </c>
      <c r="U197">
        <v>14</v>
      </c>
      <c r="V197">
        <f t="shared" si="182"/>
        <v>75217.9537898221</v>
      </c>
      <c r="W197" t="s">
        <v>30</v>
      </c>
      <c r="X197" t="e">
        <f t="shared" si="183"/>
        <v>#VALUE!</v>
      </c>
      <c r="Y197" t="s">
        <v>30</v>
      </c>
      <c r="Z197" t="e">
        <f t="shared" si="184"/>
        <v>#VALUE!</v>
      </c>
      <c r="AA197" t="s">
        <v>30</v>
      </c>
      <c r="AB197" t="e">
        <f t="shared" si="185"/>
        <v>#VALUE!</v>
      </c>
      <c r="AC197" t="s">
        <v>30</v>
      </c>
      <c r="AD197" t="e">
        <f t="shared" si="186"/>
        <v>#VALUE!</v>
      </c>
      <c r="AE197" t="s">
        <v>30</v>
      </c>
      <c r="AF197" t="e">
        <f t="shared" si="187"/>
        <v>#VALUE!</v>
      </c>
      <c r="AG197" t="s">
        <v>30</v>
      </c>
      <c r="AH197" t="e">
        <f t="shared" si="188"/>
        <v>#VALUE!</v>
      </c>
      <c r="AI197" t="s">
        <v>30</v>
      </c>
      <c r="AJ197" t="e">
        <f t="shared" si="189"/>
        <v>#VALUE!</v>
      </c>
      <c r="AK197" t="s">
        <v>30</v>
      </c>
      <c r="AL197" t="e">
        <f t="shared" si="190"/>
        <v>#VALUE!</v>
      </c>
      <c r="AM197">
        <v>224</v>
      </c>
      <c r="AN197">
        <f t="shared" si="191"/>
        <v>1203487.26063715</v>
      </c>
      <c r="AO197" t="s">
        <v>30</v>
      </c>
      <c r="AP197" t="e">
        <f t="shared" si="192"/>
        <v>#VALUE!</v>
      </c>
      <c r="AQ197" t="s">
        <v>30</v>
      </c>
      <c r="AR197" t="e">
        <f t="shared" si="193"/>
        <v>#VALUE!</v>
      </c>
      <c r="AS197" t="s">
        <v>30</v>
      </c>
      <c r="AT197" t="e">
        <f t="shared" si="194"/>
        <v>#VALUE!</v>
      </c>
      <c r="AU197" t="s">
        <v>30</v>
      </c>
      <c r="AV197" t="e">
        <f t="shared" si="195"/>
        <v>#VALUE!</v>
      </c>
      <c r="AW197">
        <v>44</v>
      </c>
      <c r="AX197">
        <f t="shared" si="196"/>
        <v>236399.283339441</v>
      </c>
      <c r="AY197">
        <v>4908</v>
      </c>
      <c r="AZ197">
        <f t="shared" si="197"/>
        <v>26369265.5143176</v>
      </c>
      <c r="BA197">
        <v>12344</v>
      </c>
      <c r="BB197">
        <f t="shared" si="198"/>
        <v>66320744.3986831</v>
      </c>
      <c r="BC197" t="s">
        <v>30</v>
      </c>
      <c r="BD197" t="e">
        <f t="shared" si="199"/>
        <v>#VALUE!</v>
      </c>
      <c r="BE197" t="s">
        <v>30</v>
      </c>
      <c r="BF197" t="e">
        <f t="shared" si="200"/>
        <v>#VALUE!</v>
      </c>
      <c r="BG197" t="s">
        <v>30</v>
      </c>
      <c r="BH197" t="e">
        <f t="shared" si="201"/>
        <v>#VALUE!</v>
      </c>
      <c r="BI197" t="s">
        <v>30</v>
      </c>
      <c r="BJ197" t="e">
        <f t="shared" si="202"/>
        <v>#VALUE!</v>
      </c>
      <c r="BK197">
        <v>84</v>
      </c>
      <c r="BL197">
        <f t="shared" si="203"/>
        <v>451307.722738932</v>
      </c>
      <c r="BM197">
        <v>796</v>
      </c>
      <c r="BN197">
        <f t="shared" si="204"/>
        <v>4276677.94404988</v>
      </c>
      <c r="BO197">
        <v>124</v>
      </c>
      <c r="BP197">
        <f t="shared" si="205"/>
        <v>666216.162138424</v>
      </c>
      <c r="BQ197" t="s">
        <v>30</v>
      </c>
      <c r="BR197" t="e">
        <f t="shared" si="206"/>
        <v>#VALUE!</v>
      </c>
      <c r="BS197" t="s">
        <v>30</v>
      </c>
      <c r="BT197" t="e">
        <f t="shared" si="207"/>
        <v>#VALUE!</v>
      </c>
      <c r="BU197" t="s">
        <v>30</v>
      </c>
      <c r="BV197" t="e">
        <f t="shared" si="208"/>
        <v>#VALUE!</v>
      </c>
      <c r="BW197">
        <v>328</v>
      </c>
      <c r="BX197">
        <f t="shared" si="209"/>
        <v>1762249.20307583</v>
      </c>
    </row>
    <row r="198" spans="2:76">
      <c r="B198" s="12" t="s">
        <v>239</v>
      </c>
      <c r="C198" s="35" t="s">
        <v>238</v>
      </c>
      <c r="D198" s="26">
        <v>65.4768912647435</v>
      </c>
      <c r="E198" s="113">
        <v>65.4768912647435</v>
      </c>
      <c r="F198" s="20">
        <v>19016.0237309789</v>
      </c>
      <c r="G198" t="s">
        <v>30</v>
      </c>
      <c r="H198" t="e">
        <f t="shared" si="176"/>
        <v>#VALUE!</v>
      </c>
      <c r="I198">
        <v>44</v>
      </c>
      <c r="J198">
        <f t="shared" si="210"/>
        <v>836705.044163072</v>
      </c>
      <c r="K198" t="s">
        <v>30</v>
      </c>
      <c r="L198" t="e">
        <f t="shared" si="177"/>
        <v>#VALUE!</v>
      </c>
      <c r="M198" t="s">
        <v>30</v>
      </c>
      <c r="N198" t="e">
        <f t="shared" si="178"/>
        <v>#VALUE!</v>
      </c>
      <c r="O198" t="s">
        <v>30</v>
      </c>
      <c r="P198" t="e">
        <f t="shared" si="179"/>
        <v>#VALUE!</v>
      </c>
      <c r="Q198" t="s">
        <v>30</v>
      </c>
      <c r="R198" t="e">
        <f t="shared" si="180"/>
        <v>#VALUE!</v>
      </c>
      <c r="S198" t="s">
        <v>30</v>
      </c>
      <c r="T198" t="e">
        <f t="shared" si="181"/>
        <v>#VALUE!</v>
      </c>
      <c r="U198" t="s">
        <v>30</v>
      </c>
      <c r="V198" t="e">
        <f t="shared" si="182"/>
        <v>#VALUE!</v>
      </c>
      <c r="W198" t="s">
        <v>30</v>
      </c>
      <c r="X198" t="e">
        <f t="shared" si="183"/>
        <v>#VALUE!</v>
      </c>
      <c r="Y198" t="s">
        <v>30</v>
      </c>
      <c r="Z198" t="e">
        <f t="shared" si="184"/>
        <v>#VALUE!</v>
      </c>
      <c r="AA198" t="s">
        <v>30</v>
      </c>
      <c r="AB198" t="e">
        <f t="shared" si="185"/>
        <v>#VALUE!</v>
      </c>
      <c r="AC198" t="s">
        <v>30</v>
      </c>
      <c r="AD198" t="e">
        <f t="shared" si="186"/>
        <v>#VALUE!</v>
      </c>
      <c r="AE198" t="s">
        <v>30</v>
      </c>
      <c r="AF198" t="e">
        <f t="shared" si="187"/>
        <v>#VALUE!</v>
      </c>
      <c r="AG198" t="s">
        <v>30</v>
      </c>
      <c r="AH198" t="e">
        <f t="shared" si="188"/>
        <v>#VALUE!</v>
      </c>
      <c r="AI198" t="s">
        <v>30</v>
      </c>
      <c r="AJ198" t="e">
        <f t="shared" si="189"/>
        <v>#VALUE!</v>
      </c>
      <c r="AK198" t="s">
        <v>30</v>
      </c>
      <c r="AL198" t="e">
        <f t="shared" si="190"/>
        <v>#VALUE!</v>
      </c>
      <c r="AM198" t="s">
        <v>30</v>
      </c>
      <c r="AN198" t="e">
        <f t="shared" si="191"/>
        <v>#VALUE!</v>
      </c>
      <c r="AO198" t="s">
        <v>30</v>
      </c>
      <c r="AP198" t="e">
        <f t="shared" si="192"/>
        <v>#VALUE!</v>
      </c>
      <c r="AQ198" t="s">
        <v>30</v>
      </c>
      <c r="AR198" t="e">
        <f t="shared" si="193"/>
        <v>#VALUE!</v>
      </c>
      <c r="AS198" t="s">
        <v>30</v>
      </c>
      <c r="AT198" t="e">
        <f t="shared" si="194"/>
        <v>#VALUE!</v>
      </c>
      <c r="AU198" t="s">
        <v>30</v>
      </c>
      <c r="AV198" t="e">
        <f t="shared" si="195"/>
        <v>#VALUE!</v>
      </c>
      <c r="AW198" t="s">
        <v>30</v>
      </c>
      <c r="AX198" t="e">
        <f t="shared" si="196"/>
        <v>#VALUE!</v>
      </c>
      <c r="AY198" t="s">
        <v>30</v>
      </c>
      <c r="AZ198" t="e">
        <f t="shared" si="197"/>
        <v>#VALUE!</v>
      </c>
      <c r="BA198" t="s">
        <v>30</v>
      </c>
      <c r="BB198" t="e">
        <f t="shared" si="198"/>
        <v>#VALUE!</v>
      </c>
      <c r="BC198" t="s">
        <v>30</v>
      </c>
      <c r="BD198" t="e">
        <f t="shared" si="199"/>
        <v>#VALUE!</v>
      </c>
      <c r="BE198" t="s">
        <v>30</v>
      </c>
      <c r="BF198" t="e">
        <f t="shared" si="200"/>
        <v>#VALUE!</v>
      </c>
      <c r="BG198" t="s">
        <v>30</v>
      </c>
      <c r="BH198" t="e">
        <f t="shared" si="201"/>
        <v>#VALUE!</v>
      </c>
      <c r="BI198" t="s">
        <v>30</v>
      </c>
      <c r="BJ198" t="e">
        <f t="shared" si="202"/>
        <v>#VALUE!</v>
      </c>
      <c r="BK198" t="s">
        <v>30</v>
      </c>
      <c r="BL198" t="e">
        <f t="shared" si="203"/>
        <v>#VALUE!</v>
      </c>
      <c r="BM198" t="s">
        <v>30</v>
      </c>
      <c r="BN198" t="e">
        <f t="shared" si="204"/>
        <v>#VALUE!</v>
      </c>
      <c r="BO198" t="s">
        <v>30</v>
      </c>
      <c r="BP198" t="e">
        <f t="shared" si="205"/>
        <v>#VALUE!</v>
      </c>
      <c r="BQ198" t="s">
        <v>30</v>
      </c>
      <c r="BR198" t="e">
        <f t="shared" si="206"/>
        <v>#VALUE!</v>
      </c>
      <c r="BS198" t="s">
        <v>30</v>
      </c>
      <c r="BT198" t="e">
        <f t="shared" si="207"/>
        <v>#VALUE!</v>
      </c>
      <c r="BU198" t="s">
        <v>30</v>
      </c>
      <c r="BV198" t="e">
        <f t="shared" si="208"/>
        <v>#VALUE!</v>
      </c>
      <c r="BW198" t="s">
        <v>30</v>
      </c>
      <c r="BX198" t="e">
        <f t="shared" si="209"/>
        <v>#VALUE!</v>
      </c>
    </row>
    <row r="199" s="8" customFormat="1" spans="1:6">
      <c r="A199" s="12"/>
      <c r="B199" s="12"/>
      <c r="C199" s="12"/>
      <c r="D199" s="12"/>
      <c r="E199" s="12"/>
      <c r="F199" s="12"/>
    </row>
    <row r="200" spans="3:3">
      <c r="C200" s="36"/>
    </row>
    <row r="201" spans="3:3">
      <c r="C201" s="36"/>
    </row>
    <row r="202" spans="3:3">
      <c r="C202" s="36"/>
    </row>
    <row r="203" spans="3:3">
      <c r="C203" s="36"/>
    </row>
    <row r="204" spans="3:3">
      <c r="C204" s="36"/>
    </row>
  </sheetData>
  <mergeCells count="4">
    <mergeCell ref="A24:A38"/>
    <mergeCell ref="A40:A42"/>
    <mergeCell ref="A70:A79"/>
    <mergeCell ref="A102:A10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opLeftCell="A13" workbookViewId="0">
      <selection activeCell="F2" sqref="F2"/>
    </sheetView>
  </sheetViews>
  <sheetFormatPr defaultColWidth="8.88888888888889" defaultRowHeight="13.8"/>
  <cols>
    <col min="1" max="2" width="8.88888888888889" style="1"/>
    <col min="3" max="8" width="12.8888888888889" style="1"/>
    <col min="9" max="9" width="8.88888888888889" style="1"/>
    <col min="10" max="10" width="12.8888888888889" style="1"/>
    <col min="11" max="11" width="8.88888888888889" style="1"/>
    <col min="12" max="12" width="12.8888888888889" style="1"/>
    <col min="13" max="13" width="8.88888888888889" style="1"/>
    <col min="14" max="16" width="12.8888888888889" style="1"/>
    <col min="17" max="17" width="13.2222222222222" style="1" customWidth="1"/>
    <col min="18" max="16384" width="8.88888888888889" style="1"/>
  </cols>
  <sheetData>
    <row r="1" ht="14.4" spans="3:17">
      <c r="C1" s="2" t="s">
        <v>286</v>
      </c>
      <c r="D1" s="3"/>
      <c r="E1" s="2" t="s">
        <v>287</v>
      </c>
      <c r="F1" s="3"/>
      <c r="G1" s="2" t="s">
        <v>288</v>
      </c>
      <c r="J1" s="6" t="s">
        <v>270</v>
      </c>
      <c r="L1" s="7" t="s">
        <v>289</v>
      </c>
      <c r="N1" s="2" t="s">
        <v>286</v>
      </c>
      <c r="O1" s="2" t="s">
        <v>287</v>
      </c>
      <c r="P1" s="2" t="s">
        <v>288</v>
      </c>
      <c r="Q1" s="6" t="s">
        <v>270</v>
      </c>
    </row>
    <row r="2" spans="1:17">
      <c r="A2" s="4" t="s">
        <v>11</v>
      </c>
      <c r="B2" s="1">
        <v>5</v>
      </c>
      <c r="C2" s="1">
        <v>1177800.85928917</v>
      </c>
      <c r="D2" s="5">
        <f>SUM(D3:D8)/(B8-B2)/1000/1000</f>
        <v>1.50443268006827</v>
      </c>
      <c r="E2" s="1">
        <v>653071.474065177</v>
      </c>
      <c r="F2" s="5">
        <f>SUM(F3:F8)/(B8-B2)/1000/1000</f>
        <v>0.768544662683626</v>
      </c>
      <c r="G2" s="1">
        <v>451307.722738932</v>
      </c>
      <c r="H2" s="5">
        <f>SUM(H3:H8)/(B8-B2)/1000/1000</f>
        <v>0.827948538968554</v>
      </c>
      <c r="J2" s="1">
        <v>1.67241566370138</v>
      </c>
      <c r="L2" s="1">
        <v>5.61780457646368</v>
      </c>
      <c r="N2" s="1">
        <f>D2/L2*100</f>
        <v>26.7797261295139</v>
      </c>
      <c r="O2" s="1">
        <f>F2/L2*100</f>
        <v>13.6805161557865</v>
      </c>
      <c r="P2" s="1">
        <f>H2/L2*100</f>
        <v>14.7379377067925</v>
      </c>
      <c r="Q2" s="1">
        <f>J2/L2*100</f>
        <v>29.7699152923211</v>
      </c>
    </row>
    <row r="3" spans="1:8">
      <c r="A3" s="1" t="s">
        <v>11</v>
      </c>
      <c r="B3" s="1">
        <v>25</v>
      </c>
      <c r="C3" s="1">
        <v>737927.050949625</v>
      </c>
      <c r="D3" s="1">
        <f t="shared" ref="D3:D8" si="0">(C2+C3)/2*(B3-B2)</f>
        <v>19157279.1023879</v>
      </c>
      <c r="E3" s="1">
        <v>281552.127311783</v>
      </c>
      <c r="F3" s="1">
        <f t="shared" ref="F3:F8" si="1">(E3+E2)/2*(B3-B2)</f>
        <v>9346236.0137696</v>
      </c>
      <c r="G3" s="1">
        <v>4276677.94404988</v>
      </c>
      <c r="H3" s="1">
        <f t="shared" ref="H3:H8" si="2">(G3+G2)/2*(B3-B2)</f>
        <v>47279856.6678882</v>
      </c>
    </row>
    <row r="4" spans="1:8">
      <c r="A4" s="1" t="s">
        <v>11</v>
      </c>
      <c r="B4" s="1">
        <v>50</v>
      </c>
      <c r="C4" s="1">
        <v>1519279.88550506</v>
      </c>
      <c r="D4" s="1">
        <f t="shared" si="0"/>
        <v>28215086.7056835</v>
      </c>
      <c r="E4" s="1">
        <v>451179.899753577</v>
      </c>
      <c r="F4" s="1">
        <f t="shared" si="1"/>
        <v>9159150.338317</v>
      </c>
      <c r="G4" s="1">
        <v>666216.162138424</v>
      </c>
      <c r="H4" s="1">
        <f t="shared" si="2"/>
        <v>61786176.3273538</v>
      </c>
    </row>
    <row r="5" spans="1:8">
      <c r="A5" s="1" t="s">
        <v>11</v>
      </c>
      <c r="B5" s="1">
        <v>75</v>
      </c>
      <c r="C5" s="1">
        <v>3149716.27037138</v>
      </c>
      <c r="D5" s="1">
        <f t="shared" si="0"/>
        <v>58362451.9484555</v>
      </c>
      <c r="E5" s="1">
        <v>1383626.2167201</v>
      </c>
      <c r="F5" s="1">
        <f t="shared" si="1"/>
        <v>22935076.455921</v>
      </c>
      <c r="G5" s="1">
        <v>0</v>
      </c>
      <c r="H5" s="1">
        <f t="shared" si="2"/>
        <v>8327702.0267303</v>
      </c>
    </row>
    <row r="6" spans="1:8">
      <c r="A6" s="1" t="s">
        <v>11</v>
      </c>
      <c r="B6" s="1">
        <v>100</v>
      </c>
      <c r="C6" s="1">
        <v>3494951.09313563</v>
      </c>
      <c r="D6" s="1">
        <f t="shared" si="0"/>
        <v>83058342.0438377</v>
      </c>
      <c r="E6" s="1">
        <v>1938522.23686716</v>
      </c>
      <c r="F6" s="1">
        <f t="shared" si="1"/>
        <v>41526855.6698407</v>
      </c>
      <c r="G6" s="1">
        <v>0</v>
      </c>
      <c r="H6" s="1">
        <f t="shared" si="2"/>
        <v>0</v>
      </c>
    </row>
    <row r="7" spans="1:8">
      <c r="A7" s="1" t="s">
        <v>11</v>
      </c>
      <c r="B7" s="1">
        <v>150</v>
      </c>
      <c r="C7" s="1">
        <v>147796.891941929</v>
      </c>
      <c r="D7" s="1">
        <f t="shared" si="0"/>
        <v>91068699.626939</v>
      </c>
      <c r="E7" s="1">
        <v>260854.013000869</v>
      </c>
      <c r="F7" s="1">
        <f t="shared" si="1"/>
        <v>54984406.2467007</v>
      </c>
      <c r="G7" s="1">
        <v>0</v>
      </c>
      <c r="H7" s="1">
        <f t="shared" si="2"/>
        <v>0</v>
      </c>
    </row>
    <row r="8" spans="1:8">
      <c r="A8" s="1" t="s">
        <v>11</v>
      </c>
      <c r="B8" s="1">
        <v>200</v>
      </c>
      <c r="C8" s="1">
        <v>392303.635498432</v>
      </c>
      <c r="D8" s="1">
        <f t="shared" si="0"/>
        <v>13502513.186009</v>
      </c>
      <c r="E8" s="1">
        <v>215725.366949453</v>
      </c>
      <c r="F8" s="1">
        <f t="shared" si="1"/>
        <v>11914484.498758</v>
      </c>
      <c r="G8" s="1">
        <v>1762249.20307583</v>
      </c>
      <c r="H8" s="1">
        <f t="shared" si="2"/>
        <v>44056230.0768958</v>
      </c>
    </row>
    <row r="9" spans="1:17">
      <c r="A9" s="4" t="s">
        <v>4</v>
      </c>
      <c r="B9" s="1">
        <v>5</v>
      </c>
      <c r="C9" s="1">
        <v>1519424.17362763</v>
      </c>
      <c r="D9" s="5">
        <f>SUM(D10:D15)/(B15-B9)/1000/1000</f>
        <v>1.26943605623327</v>
      </c>
      <c r="E9" s="1">
        <v>479743.427220332</v>
      </c>
      <c r="F9" s="5">
        <f>SUM(F10:F15)/(B15-B9)/1000/1000</f>
        <v>0.812799730852808</v>
      </c>
      <c r="G9" s="1">
        <v>182672.173489568</v>
      </c>
      <c r="H9" s="5">
        <f>SUM(H10:H15)/(B15-B9)/1000/1000</f>
        <v>0.150545523201252</v>
      </c>
      <c r="J9" s="1">
        <v>1.48128405721263</v>
      </c>
      <c r="L9" s="1">
        <v>4.18486807521893</v>
      </c>
      <c r="N9" s="1">
        <f>D9/L9*100</f>
        <v>30.333956373687</v>
      </c>
      <c r="O9" s="1">
        <f>F9/L9*100</f>
        <v>19.4223501492407</v>
      </c>
      <c r="P9" s="1">
        <f>H9/L9*100</f>
        <v>3.59737799365101</v>
      </c>
      <c r="Q9" s="1">
        <f>J9/L9*100</f>
        <v>35.3961948283193</v>
      </c>
    </row>
    <row r="10" spans="1:8">
      <c r="A10" s="1" t="s">
        <v>5</v>
      </c>
      <c r="B10" s="1">
        <v>25</v>
      </c>
      <c r="C10" s="1">
        <v>614154.958412663</v>
      </c>
      <c r="D10" s="1">
        <f t="shared" ref="D10:D15" si="3">(C9+C10)/2*(B10-B9)</f>
        <v>21335791.320403</v>
      </c>
      <c r="E10" s="1">
        <v>572653.034682589</v>
      </c>
      <c r="F10" s="1">
        <f t="shared" ref="F10:F15" si="4">(E10+E9)/2*(B10-B9)</f>
        <v>10523964.6190292</v>
      </c>
      <c r="G10" s="1">
        <v>1223540.23508216</v>
      </c>
      <c r="H10" s="1">
        <f t="shared" ref="H10:H15" si="5">(G10+G9)/2*(B10-B9)</f>
        <v>14062124.0857172</v>
      </c>
    </row>
    <row r="11" spans="1:8">
      <c r="A11" s="1" t="s">
        <v>4</v>
      </c>
      <c r="B11" s="1">
        <v>50</v>
      </c>
      <c r="C11" s="1">
        <v>1041114.35909556</v>
      </c>
      <c r="D11" s="1">
        <f t="shared" si="3"/>
        <v>20690866.4688528</v>
      </c>
      <c r="E11" s="1">
        <v>411921.577177033</v>
      </c>
      <c r="F11" s="1">
        <f t="shared" si="4"/>
        <v>12307182.6482453</v>
      </c>
      <c r="G11" s="1">
        <v>0</v>
      </c>
      <c r="H11" s="1">
        <f t="shared" si="5"/>
        <v>15294252.938527</v>
      </c>
    </row>
    <row r="12" spans="1:8">
      <c r="A12" s="1" t="s">
        <v>5</v>
      </c>
      <c r="B12" s="1">
        <v>75</v>
      </c>
      <c r="C12" s="1">
        <v>1050313.5454123</v>
      </c>
      <c r="D12" s="1">
        <f t="shared" si="3"/>
        <v>26142848.8063483</v>
      </c>
      <c r="E12" s="1">
        <v>443986.352515905</v>
      </c>
      <c r="F12" s="1">
        <f t="shared" si="4"/>
        <v>10698849.1211617</v>
      </c>
      <c r="G12" s="1">
        <v>0</v>
      </c>
      <c r="H12" s="1">
        <f t="shared" si="5"/>
        <v>0</v>
      </c>
    </row>
    <row r="13" spans="1:8">
      <c r="A13" s="1" t="s">
        <v>5</v>
      </c>
      <c r="B13" s="1">
        <v>100</v>
      </c>
      <c r="C13" s="1">
        <v>3398988.58569666</v>
      </c>
      <c r="D13" s="1">
        <f t="shared" si="3"/>
        <v>55616276.6388621</v>
      </c>
      <c r="E13" s="1">
        <v>1667507.65490369</v>
      </c>
      <c r="F13" s="1">
        <f t="shared" si="4"/>
        <v>26393675.092745</v>
      </c>
      <c r="G13" s="1">
        <v>0</v>
      </c>
      <c r="H13" s="1">
        <f t="shared" si="5"/>
        <v>0</v>
      </c>
    </row>
    <row r="14" spans="1:8">
      <c r="A14" s="1" t="s">
        <v>5</v>
      </c>
      <c r="B14" s="1">
        <v>150</v>
      </c>
      <c r="C14" s="1">
        <v>619702.562156968</v>
      </c>
      <c r="D14" s="1">
        <f t="shared" si="3"/>
        <v>100467278.696341</v>
      </c>
      <c r="E14" s="1">
        <v>835805.776693528</v>
      </c>
      <c r="F14" s="1">
        <f t="shared" si="4"/>
        <v>62582835.7899305</v>
      </c>
      <c r="G14" s="1">
        <v>0</v>
      </c>
      <c r="H14" s="1">
        <f t="shared" si="5"/>
        <v>0</v>
      </c>
    </row>
    <row r="15" spans="1:8">
      <c r="A15" s="1" t="s">
        <v>5</v>
      </c>
      <c r="B15" s="1">
        <v>200</v>
      </c>
      <c r="C15" s="1">
        <v>311776.199230241</v>
      </c>
      <c r="D15" s="1">
        <f t="shared" si="3"/>
        <v>23286969.0346802</v>
      </c>
      <c r="E15" s="1">
        <v>603771.833113908</v>
      </c>
      <c r="F15" s="1">
        <f t="shared" si="4"/>
        <v>35989440.2451859</v>
      </c>
      <c r="G15" s="1">
        <v>0</v>
      </c>
      <c r="H15" s="1">
        <f t="shared" si="5"/>
        <v>0</v>
      </c>
    </row>
    <row r="16" spans="1:17">
      <c r="A16" s="4" t="s">
        <v>6</v>
      </c>
      <c r="B16" s="1">
        <v>5</v>
      </c>
      <c r="C16" s="1">
        <v>514490.069287423</v>
      </c>
      <c r="D16" s="5">
        <f>SUM(D17:D22)/(B22-B16)/1000/1000</f>
        <v>0.557546200509278</v>
      </c>
      <c r="E16" s="1">
        <v>271842.091911981</v>
      </c>
      <c r="F16" s="5">
        <f>SUM(F17:F22)/(B22-B16)/1000/1000</f>
        <v>0.736982027098895</v>
      </c>
      <c r="G16" s="1">
        <v>75217.9537898221</v>
      </c>
      <c r="H16" s="5">
        <f>SUM(H17:H22)/(B22-B16)/1000/1000</f>
        <v>0.00385733096358062</v>
      </c>
      <c r="J16" s="1">
        <v>1.69570966335252</v>
      </c>
      <c r="L16" s="1">
        <v>3.96338783358399</v>
      </c>
      <c r="N16" s="1">
        <f>D16/L16*100</f>
        <v>14.0674146442314</v>
      </c>
      <c r="O16" s="1">
        <f>F16/L16*100</f>
        <v>18.5947491904284</v>
      </c>
      <c r="P16" s="1">
        <f>H16/L16*100</f>
        <v>0.0973240854931054</v>
      </c>
      <c r="Q16" s="1">
        <f>J16/L16*100</f>
        <v>42.7843485056857</v>
      </c>
    </row>
    <row r="17" spans="1:8">
      <c r="A17" s="1" t="s">
        <v>6</v>
      </c>
      <c r="B17" s="1">
        <v>25</v>
      </c>
      <c r="C17" s="1">
        <v>605342.366436244</v>
      </c>
      <c r="D17" s="1">
        <f t="shared" ref="D17:D22" si="6">(C16+C17)/2*(B17-B16)</f>
        <v>11198324.3572367</v>
      </c>
      <c r="E17" s="1">
        <v>563902.916713366</v>
      </c>
      <c r="F17" s="1">
        <f t="shared" ref="F17:F22" si="7">(E17+E16)/2*(B17-B16)</f>
        <v>8357450.08625347</v>
      </c>
      <c r="G17" s="1">
        <v>0</v>
      </c>
      <c r="H17" s="1">
        <f t="shared" ref="H17:H22" si="8">(G17+G16)/2*(B17-B16)</f>
        <v>752179.537898221</v>
      </c>
    </row>
    <row r="18" spans="1:8">
      <c r="A18" s="1" t="s">
        <v>7</v>
      </c>
      <c r="B18" s="1">
        <v>50</v>
      </c>
      <c r="C18" s="1">
        <v>696625.935888564</v>
      </c>
      <c r="D18" s="1">
        <f t="shared" si="6"/>
        <v>16274603.7790601</v>
      </c>
      <c r="E18" s="1">
        <v>656844.193999537</v>
      </c>
      <c r="F18" s="1">
        <f t="shared" si="7"/>
        <v>15259338.8839113</v>
      </c>
      <c r="G18" s="1">
        <v>0</v>
      </c>
      <c r="H18" s="1">
        <f t="shared" si="8"/>
        <v>0</v>
      </c>
    </row>
    <row r="19" spans="1:8">
      <c r="A19" s="1" t="s">
        <v>7</v>
      </c>
      <c r="B19" s="1">
        <v>75</v>
      </c>
      <c r="C19" s="1">
        <v>1736475.2707984</v>
      </c>
      <c r="D19" s="1">
        <f t="shared" si="6"/>
        <v>30413765.0835871</v>
      </c>
      <c r="E19" s="1">
        <v>963557.003920835</v>
      </c>
      <c r="F19" s="1">
        <f t="shared" si="7"/>
        <v>20255014.9740047</v>
      </c>
      <c r="G19" s="1">
        <v>0</v>
      </c>
      <c r="H19" s="1">
        <f t="shared" si="8"/>
        <v>0</v>
      </c>
    </row>
    <row r="20" spans="1:8">
      <c r="A20" s="1" t="s">
        <v>7</v>
      </c>
      <c r="B20" s="1">
        <v>100</v>
      </c>
      <c r="C20" s="1">
        <v>369538.35482201</v>
      </c>
      <c r="D20" s="1">
        <f t="shared" si="6"/>
        <v>26325170.3202552</v>
      </c>
      <c r="E20" s="1">
        <v>964172.311505607</v>
      </c>
      <c r="F20" s="1">
        <f t="shared" si="7"/>
        <v>24096616.4428305</v>
      </c>
      <c r="G20" s="1">
        <v>0</v>
      </c>
      <c r="H20" s="1">
        <f t="shared" si="8"/>
        <v>0</v>
      </c>
    </row>
    <row r="21" spans="1:8">
      <c r="A21" s="1" t="s">
        <v>7</v>
      </c>
      <c r="B21" s="1">
        <v>150</v>
      </c>
      <c r="C21" s="1">
        <v>195447.534482918</v>
      </c>
      <c r="D21" s="1">
        <f t="shared" si="6"/>
        <v>14124647.2326232</v>
      </c>
      <c r="E21" s="1">
        <v>919534.880135905</v>
      </c>
      <c r="F21" s="1">
        <f t="shared" si="7"/>
        <v>47092679.7910378</v>
      </c>
      <c r="G21" s="1">
        <v>0</v>
      </c>
      <c r="H21" s="1">
        <f t="shared" si="8"/>
        <v>0</v>
      </c>
    </row>
    <row r="22" spans="1:8">
      <c r="A22" s="1" t="s">
        <v>7</v>
      </c>
      <c r="B22" s="1">
        <v>200</v>
      </c>
      <c r="C22" s="1">
        <v>219952.398578963</v>
      </c>
      <c r="D22" s="1">
        <f t="shared" si="6"/>
        <v>10384998.326547</v>
      </c>
      <c r="E22" s="1">
        <v>226480.924113969</v>
      </c>
      <c r="F22" s="1">
        <f t="shared" si="7"/>
        <v>28650395.1062469</v>
      </c>
      <c r="G22" s="1">
        <v>0</v>
      </c>
      <c r="H22" s="1">
        <f t="shared" si="8"/>
        <v>0</v>
      </c>
    </row>
    <row r="23" spans="1:17">
      <c r="A23" s="4" t="s">
        <v>8</v>
      </c>
      <c r="B23" s="1">
        <v>5</v>
      </c>
      <c r="C23" s="1">
        <v>1501246.28308209</v>
      </c>
      <c r="D23" s="5">
        <f>SUM(D24:D29)/(B29-B23)/1000/1000</f>
        <v>0.75949952825089</v>
      </c>
      <c r="E23" s="1">
        <v>282986.89185399</v>
      </c>
      <c r="F23" s="5">
        <f>SUM(F24:F29)/(B29-B23)/1000/1000</f>
        <v>0.862516900480133</v>
      </c>
      <c r="G23" s="1">
        <v>0</v>
      </c>
      <c r="H23" s="5">
        <f>SUM(H24:H29)/(B29-B23)/1000/1000</f>
        <v>0.154293238543225</v>
      </c>
      <c r="J23" s="1">
        <v>2.64513875806733</v>
      </c>
      <c r="L23" s="1">
        <v>5.26941371169764</v>
      </c>
      <c r="N23" s="1">
        <f>D23/L23*100</f>
        <v>14.4133592426965</v>
      </c>
      <c r="O23" s="1">
        <f>F23/L23*100</f>
        <v>16.3683655843044</v>
      </c>
      <c r="P23" s="1">
        <f>H23/L23*100</f>
        <v>2.92809118784329</v>
      </c>
      <c r="Q23" s="1">
        <f>J23/L23*100</f>
        <v>50.1979708329857</v>
      </c>
    </row>
    <row r="24" spans="1:8">
      <c r="A24" s="1" t="s">
        <v>8</v>
      </c>
      <c r="B24" s="1">
        <v>25</v>
      </c>
      <c r="C24" s="1">
        <v>0</v>
      </c>
      <c r="D24" s="1">
        <f t="shared" ref="D24:D29" si="9">(C23+C24)/2*(B24-B23)</f>
        <v>15012462.8308209</v>
      </c>
      <c r="E24" s="1">
        <v>0</v>
      </c>
      <c r="F24" s="1">
        <f t="shared" ref="F24:F29" si="10">(E24+E23)/2*(B24-B23)</f>
        <v>2829868.9185399</v>
      </c>
      <c r="G24" s="1">
        <v>0</v>
      </c>
      <c r="H24" s="1">
        <f t="shared" ref="H24:H29" si="11">(G24+G23)/2*(B24-B23)</f>
        <v>0</v>
      </c>
    </row>
    <row r="25" spans="1:8">
      <c r="A25" s="1" t="s">
        <v>8</v>
      </c>
      <c r="B25" s="1">
        <v>50</v>
      </c>
      <c r="C25" s="1">
        <v>451395.983306567</v>
      </c>
      <c r="D25" s="1">
        <f t="shared" si="9"/>
        <v>5642449.79133209</v>
      </c>
      <c r="E25" s="1">
        <v>173682.421782731</v>
      </c>
      <c r="F25" s="1">
        <f t="shared" si="10"/>
        <v>2171030.27228414</v>
      </c>
      <c r="G25" s="1">
        <v>1203487.26063715</v>
      </c>
      <c r="H25" s="1">
        <f t="shared" si="11"/>
        <v>15043590.7579644</v>
      </c>
    </row>
    <row r="26" spans="1:8">
      <c r="A26" s="1" t="s">
        <v>8</v>
      </c>
      <c r="B26" s="1">
        <v>75</v>
      </c>
      <c r="C26" s="1">
        <v>2930844.19554652</v>
      </c>
      <c r="D26" s="1">
        <f t="shared" si="9"/>
        <v>42278002.2356636</v>
      </c>
      <c r="E26" s="1">
        <v>1752780.94120118</v>
      </c>
      <c r="F26" s="1">
        <f t="shared" si="10"/>
        <v>24080792.0372989</v>
      </c>
      <c r="G26" s="1">
        <v>0</v>
      </c>
      <c r="H26" s="1">
        <f t="shared" si="11"/>
        <v>15043590.7579644</v>
      </c>
    </row>
    <row r="27" spans="1:8">
      <c r="A27" s="1" t="s">
        <v>9</v>
      </c>
      <c r="B27" s="1">
        <v>100</v>
      </c>
      <c r="C27" s="1">
        <v>1028013.94584496</v>
      </c>
      <c r="D27" s="1">
        <f t="shared" si="9"/>
        <v>49485726.7673935</v>
      </c>
      <c r="E27" s="1">
        <v>2515942.35249491</v>
      </c>
      <c r="F27" s="1">
        <f t="shared" si="10"/>
        <v>53359041.1712011</v>
      </c>
      <c r="G27" s="1">
        <v>0</v>
      </c>
      <c r="H27" s="1">
        <f t="shared" si="11"/>
        <v>0</v>
      </c>
    </row>
    <row r="28" spans="1:8">
      <c r="A28" s="1" t="s">
        <v>9</v>
      </c>
      <c r="B28" s="1">
        <v>150</v>
      </c>
      <c r="C28" s="1">
        <v>199668.354751788</v>
      </c>
      <c r="D28" s="1">
        <f t="shared" si="9"/>
        <v>30692057.5149187</v>
      </c>
      <c r="E28" s="1">
        <v>457030.087638581</v>
      </c>
      <c r="F28" s="1">
        <f t="shared" si="10"/>
        <v>74324311.0033373</v>
      </c>
      <c r="G28" s="1">
        <v>0</v>
      </c>
      <c r="H28" s="1">
        <f t="shared" si="11"/>
        <v>0</v>
      </c>
    </row>
    <row r="29" spans="1:8">
      <c r="A29" s="1" t="s">
        <v>8</v>
      </c>
      <c r="B29" s="1">
        <v>200</v>
      </c>
      <c r="C29" s="1">
        <v>0</v>
      </c>
      <c r="D29" s="1">
        <f t="shared" si="9"/>
        <v>4991708.86879471</v>
      </c>
      <c r="E29" s="1">
        <v>0</v>
      </c>
      <c r="F29" s="1">
        <f t="shared" si="10"/>
        <v>11425752.1909645</v>
      </c>
      <c r="G29" s="1">
        <v>0</v>
      </c>
      <c r="H29" s="1">
        <f t="shared" si="11"/>
        <v>0</v>
      </c>
    </row>
    <row r="30" spans="1:17">
      <c r="A30" s="4" t="s">
        <v>10</v>
      </c>
      <c r="B30" s="1">
        <v>5</v>
      </c>
      <c r="C30" s="1">
        <v>2167681.6548</v>
      </c>
      <c r="D30" s="5">
        <f>SUM(D31:D36)/(B36-B30)/1000/1000</f>
        <v>2.25777640304618</v>
      </c>
      <c r="E30" s="1">
        <v>479219.740031772</v>
      </c>
      <c r="F30" s="5">
        <f>SUM(F31:F36)/(B36-B30)/1000/1000</f>
        <v>1.41316338007218</v>
      </c>
      <c r="G30" s="1">
        <v>236399.283339441</v>
      </c>
      <c r="H30" s="5">
        <v>7</v>
      </c>
      <c r="J30" s="1">
        <v>2.47673626373626</v>
      </c>
      <c r="L30" s="1">
        <v>10.7915888089739</v>
      </c>
      <c r="N30" s="1">
        <f>D30/L30*100</f>
        <v>20.9216311241278</v>
      </c>
      <c r="O30" s="1">
        <f>F30/L30*100</f>
        <v>13.0950447157238</v>
      </c>
      <c r="P30" s="1">
        <f>H30/L30*100</f>
        <v>64.8653328431032</v>
      </c>
      <c r="Q30" s="1">
        <f>J30/L30*100</f>
        <v>22.9506174445481</v>
      </c>
    </row>
    <row r="31" spans="1:8">
      <c r="A31" s="1" t="s">
        <v>10</v>
      </c>
      <c r="B31" s="1">
        <v>25</v>
      </c>
      <c r="C31" s="1">
        <v>3416802.93319804</v>
      </c>
      <c r="D31" s="1">
        <f t="shared" ref="D31:D36" si="12">(C30+C31)/2*(B31-B30)</f>
        <v>55844845.8799803</v>
      </c>
      <c r="E31" s="1">
        <v>1223097.99402079</v>
      </c>
      <c r="F31" s="1">
        <f t="shared" ref="F31:F36" si="13">(E31+E30)/2*(B31-B30)</f>
        <v>17023177.3405256</v>
      </c>
      <c r="G31" s="1">
        <v>26369265.5143176</v>
      </c>
      <c r="H31" s="1">
        <f t="shared" ref="H31:H36" si="14">(G31+G30)/2*(B31-B30)</f>
        <v>266056647.976571</v>
      </c>
    </row>
    <row r="32" spans="1:8">
      <c r="A32" s="1" t="s">
        <v>10</v>
      </c>
      <c r="B32" s="1">
        <v>50</v>
      </c>
      <c r="C32" s="1">
        <v>3364026.52605353</v>
      </c>
      <c r="D32" s="1">
        <f t="shared" si="12"/>
        <v>84760368.2406446</v>
      </c>
      <c r="E32" s="1">
        <v>2876516.22239716</v>
      </c>
      <c r="F32" s="1">
        <f t="shared" si="13"/>
        <v>51245177.7052244</v>
      </c>
      <c r="G32" s="1">
        <v>66320744.3986831</v>
      </c>
      <c r="H32" s="1">
        <f t="shared" si="14"/>
        <v>1158625123.91251</v>
      </c>
    </row>
    <row r="33" spans="1:8">
      <c r="A33" s="1" t="s">
        <v>10</v>
      </c>
      <c r="B33" s="1">
        <v>75</v>
      </c>
      <c r="C33" s="1">
        <v>1545070.63832876</v>
      </c>
      <c r="D33" s="1">
        <f t="shared" si="12"/>
        <v>61363714.5547786</v>
      </c>
      <c r="E33" s="1">
        <v>3267629.84578175</v>
      </c>
      <c r="F33" s="1">
        <f t="shared" si="13"/>
        <v>76801825.8522364</v>
      </c>
      <c r="G33" s="1">
        <v>0</v>
      </c>
      <c r="H33" s="1">
        <f t="shared" si="14"/>
        <v>829009304.983539</v>
      </c>
    </row>
    <row r="34" spans="1:8">
      <c r="A34" s="1" t="s">
        <v>10</v>
      </c>
      <c r="B34" s="1">
        <v>100</v>
      </c>
      <c r="C34" s="1">
        <v>2731741.04279258</v>
      </c>
      <c r="D34" s="1">
        <f t="shared" si="12"/>
        <v>53460146.0140168</v>
      </c>
      <c r="E34" s="1">
        <v>1595204.26741988</v>
      </c>
      <c r="F34" s="1">
        <f t="shared" si="13"/>
        <v>60785426.4150204</v>
      </c>
      <c r="G34" s="1">
        <v>0</v>
      </c>
      <c r="H34" s="1">
        <f t="shared" si="14"/>
        <v>0</v>
      </c>
    </row>
    <row r="35" spans="1:8">
      <c r="A35" s="1" t="s">
        <v>10</v>
      </c>
      <c r="B35" s="1">
        <v>150</v>
      </c>
      <c r="C35" s="1">
        <v>1956224.46252856</v>
      </c>
      <c r="D35" s="1">
        <f t="shared" si="12"/>
        <v>117199137.633029</v>
      </c>
      <c r="E35" s="1">
        <v>443529.444931328</v>
      </c>
      <c r="F35" s="1">
        <f t="shared" si="13"/>
        <v>50968342.8087803</v>
      </c>
      <c r="G35" s="1">
        <v>0</v>
      </c>
      <c r="H35" s="1">
        <f t="shared" si="14"/>
        <v>0</v>
      </c>
    </row>
    <row r="36" spans="1:8">
      <c r="A36" s="1" t="s">
        <v>10</v>
      </c>
      <c r="B36" s="1">
        <v>200</v>
      </c>
      <c r="C36" s="1">
        <v>749302.98833366</v>
      </c>
      <c r="D36" s="1">
        <f t="shared" si="12"/>
        <v>67638186.2715556</v>
      </c>
      <c r="E36" s="1">
        <v>306186.91476017</v>
      </c>
      <c r="F36" s="1">
        <f t="shared" si="13"/>
        <v>18742908.9922874</v>
      </c>
      <c r="G36" s="1">
        <v>0</v>
      </c>
      <c r="H36" s="1">
        <f t="shared" si="14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6"/>
    </sheetView>
  </sheetViews>
  <sheetFormatPr defaultColWidth="8.88888888888889" defaultRowHeight="14.4"/>
  <cols>
    <col min="1" max="1" width="8.77777777777778" customWidth="1"/>
    <col min="2" max="8" width="12.8888888888889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8"/>
  <sheetViews>
    <sheetView workbookViewId="0">
      <selection activeCell="L73" sqref="L73"/>
    </sheetView>
  </sheetViews>
  <sheetFormatPr defaultColWidth="8.88888888888889" defaultRowHeight="14.4"/>
  <cols>
    <col min="2" max="9" width="12.8888888888889"/>
    <col min="10" max="10" width="11.7777777777778"/>
    <col min="11" max="11" width="12.8888888888889"/>
    <col min="12" max="12" width="15.1111111111111" customWidth="1"/>
    <col min="13" max="13" width="12.8888888888889"/>
    <col min="15" max="25" width="12.8888888888889"/>
  </cols>
  <sheetData>
    <row r="1" spans="3:18">
      <c r="C1" t="s">
        <v>240</v>
      </c>
      <c r="D1" t="s">
        <v>241</v>
      </c>
      <c r="E1" t="s">
        <v>242</v>
      </c>
      <c r="F1" t="s">
        <v>243</v>
      </c>
      <c r="G1" t="s">
        <v>244</v>
      </c>
      <c r="L1" t="s">
        <v>240</v>
      </c>
      <c r="N1" t="s">
        <v>241</v>
      </c>
      <c r="P1" t="s">
        <v>242</v>
      </c>
      <c r="R1" t="s">
        <v>245</v>
      </c>
    </row>
    <row r="2" spans="1:25">
      <c r="A2" s="36" t="s">
        <v>4</v>
      </c>
      <c r="B2">
        <v>5</v>
      </c>
      <c r="C2">
        <v>264</v>
      </c>
      <c r="D2">
        <v>228</v>
      </c>
      <c r="E2">
        <v>34</v>
      </c>
      <c r="F2">
        <v>0</v>
      </c>
      <c r="G2">
        <v>526</v>
      </c>
      <c r="J2" s="36" t="s">
        <v>4</v>
      </c>
      <c r="K2">
        <v>5</v>
      </c>
      <c r="L2">
        <v>264</v>
      </c>
      <c r="M2" s="92">
        <f>SUM(M3:M8)/(K8-K2)</f>
        <v>235.589743589744</v>
      </c>
      <c r="N2">
        <v>228</v>
      </c>
      <c r="O2" s="93">
        <f>SUM(O3:O8)/(K8-K2)</f>
        <v>174.282051282051</v>
      </c>
      <c r="P2">
        <v>34</v>
      </c>
      <c r="Q2" s="94">
        <f>SUM(Q3:Q8)/(K8-K2)</f>
        <v>19.2307692307692</v>
      </c>
      <c r="R2">
        <v>0</v>
      </c>
      <c r="S2">
        <f>SUM(S3:S8)/(K8-K2)</f>
        <v>7.17948717948718</v>
      </c>
      <c r="T2" s="36" t="s">
        <v>4</v>
      </c>
      <c r="U2" s="25">
        <f>M2+O2+Q2+S2</f>
        <v>436.282051282051</v>
      </c>
      <c r="V2">
        <f>M2/U2*100</f>
        <v>53.9994122832795</v>
      </c>
      <c r="W2">
        <f>O2/U2*100</f>
        <v>39.9471054951513</v>
      </c>
      <c r="X2">
        <f>Q2/U2*100</f>
        <v>4.40787540405524</v>
      </c>
      <c r="Y2">
        <f>S2/U2*100</f>
        <v>1.64560681751396</v>
      </c>
    </row>
    <row r="3" spans="1:19">
      <c r="A3" s="36" t="s">
        <v>5</v>
      </c>
      <c r="B3">
        <v>25</v>
      </c>
      <c r="C3">
        <v>250</v>
      </c>
      <c r="D3">
        <v>278</v>
      </c>
      <c r="E3">
        <v>116</v>
      </c>
      <c r="F3">
        <v>0</v>
      </c>
      <c r="G3">
        <v>644</v>
      </c>
      <c r="J3" s="36" t="s">
        <v>5</v>
      </c>
      <c r="K3">
        <v>25</v>
      </c>
      <c r="L3">
        <v>250</v>
      </c>
      <c r="M3">
        <f>(L3+L2)/2*(K3-K2)</f>
        <v>5140</v>
      </c>
      <c r="N3">
        <v>278</v>
      </c>
      <c r="O3">
        <f>(N3+N2)/2*(K3-K2)</f>
        <v>5060</v>
      </c>
      <c r="P3">
        <v>116</v>
      </c>
      <c r="Q3">
        <f>(P3+P2)/2*(K3-K2)</f>
        <v>1500</v>
      </c>
      <c r="R3">
        <v>0</v>
      </c>
      <c r="S3">
        <f>(R3+R2)/2*(K3-K2)</f>
        <v>0</v>
      </c>
    </row>
    <row r="4" spans="1:19">
      <c r="A4" s="36" t="s">
        <v>4</v>
      </c>
      <c r="B4">
        <v>50</v>
      </c>
      <c r="C4">
        <v>162</v>
      </c>
      <c r="D4">
        <v>186</v>
      </c>
      <c r="E4">
        <v>32</v>
      </c>
      <c r="F4">
        <v>0</v>
      </c>
      <c r="G4">
        <v>380</v>
      </c>
      <c r="J4" s="36" t="s">
        <v>4</v>
      </c>
      <c r="K4">
        <v>50</v>
      </c>
      <c r="L4">
        <v>162</v>
      </c>
      <c r="M4">
        <f>(L4+L3)/2*(K4-K3)</f>
        <v>5150</v>
      </c>
      <c r="N4">
        <v>186</v>
      </c>
      <c r="O4">
        <f>(N4+N3)/2*(K4-K3)</f>
        <v>5800</v>
      </c>
      <c r="P4">
        <v>32</v>
      </c>
      <c r="Q4">
        <f>(P4+P3)/2*(K4-K3)</f>
        <v>1850</v>
      </c>
      <c r="R4">
        <v>0</v>
      </c>
      <c r="S4">
        <f>(R4+R3)/2*(K4-K3)</f>
        <v>0</v>
      </c>
    </row>
    <row r="5" spans="1:19">
      <c r="A5" s="36" t="s">
        <v>5</v>
      </c>
      <c r="B5">
        <v>75</v>
      </c>
      <c r="C5">
        <v>142</v>
      </c>
      <c r="D5">
        <v>172</v>
      </c>
      <c r="E5">
        <v>0</v>
      </c>
      <c r="F5">
        <v>8</v>
      </c>
      <c r="G5">
        <v>322</v>
      </c>
      <c r="J5" s="36" t="s">
        <v>5</v>
      </c>
      <c r="K5">
        <v>75</v>
      </c>
      <c r="L5">
        <v>142</v>
      </c>
      <c r="M5">
        <f t="shared" ref="M5:M15" si="0">(L5+L4)/2*(K5-K4)</f>
        <v>3800</v>
      </c>
      <c r="N5">
        <v>172</v>
      </c>
      <c r="O5">
        <f t="shared" ref="O5:O15" si="1">(N5+N4)/2*(K5-K4)</f>
        <v>4475</v>
      </c>
      <c r="P5">
        <v>0</v>
      </c>
      <c r="Q5">
        <f t="shared" ref="Q5:Q15" si="2">(P5+P4)/2*(K5-K4)</f>
        <v>400</v>
      </c>
      <c r="R5">
        <v>8</v>
      </c>
      <c r="S5">
        <f t="shared" ref="S5:S15" si="3">(R5+R4)/2*(K5-K4)</f>
        <v>100</v>
      </c>
    </row>
    <row r="6" spans="1:19">
      <c r="A6" s="36" t="s">
        <v>5</v>
      </c>
      <c r="B6">
        <v>100</v>
      </c>
      <c r="C6">
        <v>410</v>
      </c>
      <c r="D6">
        <v>260</v>
      </c>
      <c r="E6">
        <v>0</v>
      </c>
      <c r="F6">
        <v>0</v>
      </c>
      <c r="G6">
        <v>670</v>
      </c>
      <c r="J6" s="36" t="s">
        <v>5</v>
      </c>
      <c r="K6">
        <v>100</v>
      </c>
      <c r="L6">
        <v>410</v>
      </c>
      <c r="M6">
        <f t="shared" si="0"/>
        <v>6900</v>
      </c>
      <c r="N6">
        <v>260</v>
      </c>
      <c r="O6">
        <f t="shared" si="1"/>
        <v>5400</v>
      </c>
      <c r="P6">
        <v>0</v>
      </c>
      <c r="Q6">
        <f t="shared" si="2"/>
        <v>0</v>
      </c>
      <c r="R6">
        <v>0</v>
      </c>
      <c r="S6">
        <f t="shared" si="3"/>
        <v>100</v>
      </c>
    </row>
    <row r="7" spans="1:19">
      <c r="A7" s="36" t="s">
        <v>5</v>
      </c>
      <c r="B7">
        <v>150</v>
      </c>
      <c r="C7">
        <v>236</v>
      </c>
      <c r="D7">
        <v>86</v>
      </c>
      <c r="E7">
        <v>0</v>
      </c>
      <c r="F7">
        <v>24</v>
      </c>
      <c r="G7">
        <v>346</v>
      </c>
      <c r="J7" s="36" t="s">
        <v>5</v>
      </c>
      <c r="K7">
        <v>150</v>
      </c>
      <c r="L7">
        <v>236</v>
      </c>
      <c r="M7">
        <f t="shared" si="0"/>
        <v>16150</v>
      </c>
      <c r="N7">
        <v>86</v>
      </c>
      <c r="O7">
        <f t="shared" si="1"/>
        <v>8650</v>
      </c>
      <c r="P7">
        <v>0</v>
      </c>
      <c r="Q7">
        <f t="shared" si="2"/>
        <v>0</v>
      </c>
      <c r="R7">
        <v>24</v>
      </c>
      <c r="S7">
        <f t="shared" si="3"/>
        <v>600</v>
      </c>
    </row>
    <row r="8" spans="1:19">
      <c r="A8" s="36" t="s">
        <v>5</v>
      </c>
      <c r="B8">
        <v>200</v>
      </c>
      <c r="C8">
        <v>116</v>
      </c>
      <c r="D8">
        <v>98</v>
      </c>
      <c r="E8">
        <v>0</v>
      </c>
      <c r="F8">
        <v>0</v>
      </c>
      <c r="G8">
        <v>214</v>
      </c>
      <c r="J8" s="36" t="s">
        <v>5</v>
      </c>
      <c r="K8">
        <v>200</v>
      </c>
      <c r="L8">
        <v>116</v>
      </c>
      <c r="M8">
        <f t="shared" si="0"/>
        <v>8800</v>
      </c>
      <c r="N8">
        <v>98</v>
      </c>
      <c r="O8">
        <f t="shared" si="1"/>
        <v>4600</v>
      </c>
      <c r="P8">
        <v>0</v>
      </c>
      <c r="Q8">
        <f t="shared" si="2"/>
        <v>0</v>
      </c>
      <c r="R8">
        <v>0</v>
      </c>
      <c r="S8">
        <f t="shared" si="3"/>
        <v>600</v>
      </c>
    </row>
    <row r="9" spans="1:25">
      <c r="A9" s="37" t="s">
        <v>6</v>
      </c>
      <c r="B9">
        <v>5</v>
      </c>
      <c r="C9">
        <v>140</v>
      </c>
      <c r="D9">
        <v>1628</v>
      </c>
      <c r="E9">
        <v>14</v>
      </c>
      <c r="F9">
        <v>0</v>
      </c>
      <c r="G9">
        <v>1782</v>
      </c>
      <c r="J9" s="37" t="s">
        <v>6</v>
      </c>
      <c r="K9">
        <v>5</v>
      </c>
      <c r="L9">
        <v>140</v>
      </c>
      <c r="M9" s="92">
        <f>SUM(M10:M15)/(K15-K9)</f>
        <v>215</v>
      </c>
      <c r="N9">
        <v>1628</v>
      </c>
      <c r="O9" s="93">
        <f>SUM(O10:O15)/(K15-K9)</f>
        <v>205.897435897436</v>
      </c>
      <c r="P9">
        <v>14</v>
      </c>
      <c r="Q9" s="94">
        <f>SUM(Q10:Q15)/(K15-K9)</f>
        <v>1.74358974358974</v>
      </c>
      <c r="R9">
        <v>0</v>
      </c>
      <c r="S9">
        <f>SUM(S10:S15)/(K15-K9)</f>
        <v>6.15384615384615</v>
      </c>
      <c r="T9" s="37" t="s">
        <v>6</v>
      </c>
      <c r="U9" s="25">
        <f>M9+O9+Q9+S9</f>
        <v>428.794871794872</v>
      </c>
      <c r="V9">
        <f>M9/U9*100</f>
        <v>50.1405250254141</v>
      </c>
      <c r="W9">
        <f>O9/U9*100</f>
        <v>48.0177001734139</v>
      </c>
      <c r="X9">
        <f>Q9/U9*100</f>
        <v>0.406625605453566</v>
      </c>
      <c r="Y9">
        <f>S9/U9*100</f>
        <v>1.43514919571847</v>
      </c>
    </row>
    <row r="10" spans="1:19">
      <c r="A10" s="37" t="s">
        <v>6</v>
      </c>
      <c r="B10">
        <v>25</v>
      </c>
      <c r="C10">
        <v>220</v>
      </c>
      <c r="D10">
        <v>272</v>
      </c>
      <c r="E10">
        <v>0</v>
      </c>
      <c r="F10">
        <v>0</v>
      </c>
      <c r="G10">
        <v>492</v>
      </c>
      <c r="J10" s="37" t="s">
        <v>6</v>
      </c>
      <c r="K10">
        <v>25</v>
      </c>
      <c r="L10">
        <v>220</v>
      </c>
      <c r="M10">
        <f t="shared" si="0"/>
        <v>3600</v>
      </c>
      <c r="N10">
        <v>272</v>
      </c>
      <c r="O10">
        <f t="shared" si="1"/>
        <v>19000</v>
      </c>
      <c r="P10">
        <v>0</v>
      </c>
      <c r="Q10">
        <f t="shared" si="2"/>
        <v>140</v>
      </c>
      <c r="R10">
        <v>0</v>
      </c>
      <c r="S10">
        <f t="shared" si="3"/>
        <v>0</v>
      </c>
    </row>
    <row r="11" spans="1:19">
      <c r="A11" s="37" t="s">
        <v>7</v>
      </c>
      <c r="B11">
        <v>50</v>
      </c>
      <c r="C11">
        <v>260</v>
      </c>
      <c r="D11">
        <v>182</v>
      </c>
      <c r="E11">
        <v>8</v>
      </c>
      <c r="F11">
        <v>8</v>
      </c>
      <c r="G11">
        <v>458</v>
      </c>
      <c r="J11" s="37" t="s">
        <v>7</v>
      </c>
      <c r="K11">
        <v>50</v>
      </c>
      <c r="L11">
        <v>260</v>
      </c>
      <c r="M11">
        <f t="shared" si="0"/>
        <v>6000</v>
      </c>
      <c r="N11">
        <v>182</v>
      </c>
      <c r="O11">
        <f t="shared" si="1"/>
        <v>5675</v>
      </c>
      <c r="P11">
        <v>8</v>
      </c>
      <c r="Q11">
        <f t="shared" si="2"/>
        <v>100</v>
      </c>
      <c r="R11">
        <v>8</v>
      </c>
      <c r="S11">
        <f t="shared" si="3"/>
        <v>100</v>
      </c>
    </row>
    <row r="12" spans="1:19">
      <c r="A12" s="37" t="s">
        <v>7</v>
      </c>
      <c r="B12">
        <v>75</v>
      </c>
      <c r="C12">
        <v>266</v>
      </c>
      <c r="D12">
        <v>184</v>
      </c>
      <c r="E12">
        <v>0</v>
      </c>
      <c r="F12">
        <v>8</v>
      </c>
      <c r="G12">
        <v>458</v>
      </c>
      <c r="J12" s="37" t="s">
        <v>7</v>
      </c>
      <c r="K12">
        <v>75</v>
      </c>
      <c r="L12">
        <v>266</v>
      </c>
      <c r="M12">
        <f t="shared" si="0"/>
        <v>6575</v>
      </c>
      <c r="N12">
        <v>184</v>
      </c>
      <c r="O12">
        <f t="shared" si="1"/>
        <v>4575</v>
      </c>
      <c r="P12">
        <v>0</v>
      </c>
      <c r="Q12">
        <f t="shared" si="2"/>
        <v>100</v>
      </c>
      <c r="R12">
        <v>8</v>
      </c>
      <c r="S12">
        <f t="shared" si="3"/>
        <v>200</v>
      </c>
    </row>
    <row r="13" spans="1:19">
      <c r="A13" s="37" t="s">
        <v>7</v>
      </c>
      <c r="B13">
        <v>100</v>
      </c>
      <c r="C13">
        <v>226</v>
      </c>
      <c r="D13">
        <v>76</v>
      </c>
      <c r="E13">
        <v>0</v>
      </c>
      <c r="F13">
        <v>0</v>
      </c>
      <c r="G13">
        <v>302</v>
      </c>
      <c r="J13" s="37" t="s">
        <v>7</v>
      </c>
      <c r="K13">
        <v>100</v>
      </c>
      <c r="L13">
        <v>226</v>
      </c>
      <c r="M13">
        <f t="shared" si="0"/>
        <v>6150</v>
      </c>
      <c r="N13">
        <v>76</v>
      </c>
      <c r="O13">
        <f t="shared" si="1"/>
        <v>3250</v>
      </c>
      <c r="P13">
        <v>0</v>
      </c>
      <c r="Q13">
        <f t="shared" si="2"/>
        <v>0</v>
      </c>
      <c r="R13">
        <v>0</v>
      </c>
      <c r="S13">
        <f t="shared" si="3"/>
        <v>100</v>
      </c>
    </row>
    <row r="14" spans="1:19">
      <c r="A14" s="37" t="s">
        <v>7</v>
      </c>
      <c r="B14">
        <v>150</v>
      </c>
      <c r="C14">
        <v>234</v>
      </c>
      <c r="D14">
        <v>54</v>
      </c>
      <c r="E14">
        <v>0</v>
      </c>
      <c r="F14">
        <v>16</v>
      </c>
      <c r="G14">
        <v>304</v>
      </c>
      <c r="J14" s="37" t="s">
        <v>7</v>
      </c>
      <c r="K14">
        <v>150</v>
      </c>
      <c r="L14">
        <v>234</v>
      </c>
      <c r="M14">
        <f t="shared" si="0"/>
        <v>11500</v>
      </c>
      <c r="N14">
        <v>54</v>
      </c>
      <c r="O14">
        <f t="shared" si="1"/>
        <v>3250</v>
      </c>
      <c r="P14">
        <v>0</v>
      </c>
      <c r="Q14">
        <f t="shared" si="2"/>
        <v>0</v>
      </c>
      <c r="R14">
        <v>16</v>
      </c>
      <c r="S14">
        <f t="shared" si="3"/>
        <v>400</v>
      </c>
    </row>
    <row r="15" spans="1:19">
      <c r="A15" s="37" t="s">
        <v>7</v>
      </c>
      <c r="B15">
        <v>200</v>
      </c>
      <c r="C15">
        <v>90</v>
      </c>
      <c r="D15">
        <v>122</v>
      </c>
      <c r="E15">
        <v>0</v>
      </c>
      <c r="F15">
        <v>0</v>
      </c>
      <c r="G15">
        <v>212</v>
      </c>
      <c r="J15" s="37" t="s">
        <v>7</v>
      </c>
      <c r="K15">
        <v>200</v>
      </c>
      <c r="L15">
        <v>90</v>
      </c>
      <c r="M15">
        <f t="shared" si="0"/>
        <v>8100</v>
      </c>
      <c r="N15">
        <v>122</v>
      </c>
      <c r="O15">
        <f t="shared" si="1"/>
        <v>4400</v>
      </c>
      <c r="P15">
        <v>0</v>
      </c>
      <c r="Q15">
        <f t="shared" si="2"/>
        <v>0</v>
      </c>
      <c r="R15">
        <v>0</v>
      </c>
      <c r="S15">
        <f t="shared" si="3"/>
        <v>400</v>
      </c>
    </row>
    <row r="16" spans="1:25">
      <c r="A16" s="38" t="s">
        <v>8</v>
      </c>
      <c r="B16">
        <v>5</v>
      </c>
      <c r="C16">
        <v>138</v>
      </c>
      <c r="D16">
        <v>170</v>
      </c>
      <c r="E16">
        <v>0</v>
      </c>
      <c r="F16">
        <v>0</v>
      </c>
      <c r="G16">
        <v>308</v>
      </c>
      <c r="J16" s="38" t="s">
        <v>8</v>
      </c>
      <c r="K16">
        <v>5</v>
      </c>
      <c r="L16">
        <v>138</v>
      </c>
      <c r="M16" s="92">
        <f>SUM(M17:M22)/(K22-K16)</f>
        <v>165.153846153846</v>
      </c>
      <c r="N16">
        <v>170</v>
      </c>
      <c r="O16" s="93">
        <f>SUM(O17:O22)/(K22-K16)</f>
        <v>168.717948717949</v>
      </c>
      <c r="P16">
        <v>0</v>
      </c>
      <c r="Q16" s="94">
        <f>SUM(Q17:Q22)/(K22-K16)</f>
        <v>33.3333333333333</v>
      </c>
      <c r="R16">
        <v>0</v>
      </c>
      <c r="S16">
        <f>SUM(S17:S22)/(K22-K16)</f>
        <v>16.4102564102564</v>
      </c>
      <c r="T16" s="38" t="s">
        <v>8</v>
      </c>
      <c r="U16" s="25">
        <f>M16+O16+Q16+S16</f>
        <v>383.615384615385</v>
      </c>
      <c r="V16">
        <f>M16/U16*100</f>
        <v>43.0519350310808</v>
      </c>
      <c r="W16">
        <f>O16/U16*100</f>
        <v>43.9810173116771</v>
      </c>
      <c r="X16">
        <f>Q16/U16*100</f>
        <v>8.68925873938907</v>
      </c>
      <c r="Y16">
        <f>S16/U16*100</f>
        <v>4.27778891785308</v>
      </c>
    </row>
    <row r="17" spans="1:19">
      <c r="A17" s="38" t="s">
        <v>8</v>
      </c>
      <c r="B17">
        <v>25</v>
      </c>
      <c r="C17">
        <v>0</v>
      </c>
      <c r="D17">
        <v>0</v>
      </c>
      <c r="E17">
        <v>0</v>
      </c>
      <c r="F17">
        <v>0</v>
      </c>
      <c r="G17">
        <v>0</v>
      </c>
      <c r="J17" s="38" t="s">
        <v>8</v>
      </c>
      <c r="K17">
        <v>25</v>
      </c>
      <c r="L17">
        <v>0</v>
      </c>
      <c r="M17">
        <f t="shared" ref="M17:M22" si="4">(L17+L16)/2*(K17-K16)</f>
        <v>1380</v>
      </c>
      <c r="N17">
        <v>0</v>
      </c>
      <c r="O17">
        <f t="shared" ref="O17:O22" si="5">(N17+N16)/2*(K17-K16)</f>
        <v>1700</v>
      </c>
      <c r="P17">
        <v>0</v>
      </c>
      <c r="Q17">
        <f t="shared" ref="Q17:Q22" si="6">(P17+P16)/2*(K17-K16)</f>
        <v>0</v>
      </c>
      <c r="R17">
        <v>0</v>
      </c>
      <c r="S17">
        <f t="shared" ref="S17:S22" si="7">(R17+R16)/2*(K17-K16)</f>
        <v>0</v>
      </c>
    </row>
    <row r="18" spans="1:19">
      <c r="A18" s="38" t="s">
        <v>8</v>
      </c>
      <c r="B18">
        <v>50</v>
      </c>
      <c r="C18">
        <v>134</v>
      </c>
      <c r="D18">
        <v>238</v>
      </c>
      <c r="E18">
        <v>260</v>
      </c>
      <c r="F18">
        <v>24</v>
      </c>
      <c r="G18">
        <v>656</v>
      </c>
      <c r="J18" s="38" t="s">
        <v>8</v>
      </c>
      <c r="K18">
        <v>50</v>
      </c>
      <c r="L18">
        <v>134</v>
      </c>
      <c r="M18">
        <f t="shared" si="4"/>
        <v>1675</v>
      </c>
      <c r="N18">
        <v>238</v>
      </c>
      <c r="O18">
        <f t="shared" si="5"/>
        <v>2975</v>
      </c>
      <c r="P18">
        <v>260</v>
      </c>
      <c r="Q18">
        <f t="shared" si="6"/>
        <v>3250</v>
      </c>
      <c r="R18">
        <v>24</v>
      </c>
      <c r="S18">
        <f t="shared" si="7"/>
        <v>300</v>
      </c>
    </row>
    <row r="19" spans="1:19">
      <c r="A19" s="38" t="s">
        <v>8</v>
      </c>
      <c r="B19">
        <v>75</v>
      </c>
      <c r="C19">
        <v>402</v>
      </c>
      <c r="D19">
        <v>578</v>
      </c>
      <c r="E19">
        <v>0</v>
      </c>
      <c r="F19">
        <v>64</v>
      </c>
      <c r="G19">
        <v>1044</v>
      </c>
      <c r="J19" s="38" t="s">
        <v>8</v>
      </c>
      <c r="K19">
        <v>75</v>
      </c>
      <c r="L19">
        <v>402</v>
      </c>
      <c r="M19">
        <f t="shared" si="4"/>
        <v>6700</v>
      </c>
      <c r="N19">
        <v>578</v>
      </c>
      <c r="O19">
        <f t="shared" si="5"/>
        <v>10200</v>
      </c>
      <c r="P19">
        <v>0</v>
      </c>
      <c r="Q19">
        <f t="shared" si="6"/>
        <v>3250</v>
      </c>
      <c r="R19">
        <v>64</v>
      </c>
      <c r="S19">
        <f t="shared" si="7"/>
        <v>1100</v>
      </c>
    </row>
    <row r="20" spans="1:19">
      <c r="A20" s="38" t="s">
        <v>9</v>
      </c>
      <c r="B20">
        <v>100</v>
      </c>
      <c r="C20">
        <v>366</v>
      </c>
      <c r="D20">
        <v>224</v>
      </c>
      <c r="E20">
        <v>0</v>
      </c>
      <c r="F20">
        <v>16</v>
      </c>
      <c r="G20">
        <v>606</v>
      </c>
      <c r="J20" s="38" t="s">
        <v>9</v>
      </c>
      <c r="K20">
        <v>100</v>
      </c>
      <c r="L20">
        <v>366</v>
      </c>
      <c r="M20">
        <f t="shared" si="4"/>
        <v>9600</v>
      </c>
      <c r="N20">
        <v>224</v>
      </c>
      <c r="O20">
        <f t="shared" si="5"/>
        <v>10025</v>
      </c>
      <c r="P20">
        <v>0</v>
      </c>
      <c r="Q20">
        <f t="shared" si="6"/>
        <v>0</v>
      </c>
      <c r="R20">
        <v>16</v>
      </c>
      <c r="S20">
        <f t="shared" si="7"/>
        <v>1000</v>
      </c>
    </row>
    <row r="21" spans="1:19">
      <c r="A21" s="38" t="s">
        <v>9</v>
      </c>
      <c r="B21">
        <v>150</v>
      </c>
      <c r="C21">
        <v>74</v>
      </c>
      <c r="D21">
        <v>48</v>
      </c>
      <c r="E21">
        <v>0</v>
      </c>
      <c r="F21">
        <v>8</v>
      </c>
      <c r="G21">
        <v>130</v>
      </c>
      <c r="J21" s="38" t="s">
        <v>9</v>
      </c>
      <c r="K21">
        <v>150</v>
      </c>
      <c r="L21">
        <v>74</v>
      </c>
      <c r="M21">
        <f t="shared" si="4"/>
        <v>11000</v>
      </c>
      <c r="N21">
        <v>48</v>
      </c>
      <c r="O21">
        <f t="shared" si="5"/>
        <v>6800</v>
      </c>
      <c r="P21">
        <v>0</v>
      </c>
      <c r="Q21">
        <f t="shared" si="6"/>
        <v>0</v>
      </c>
      <c r="R21">
        <v>8</v>
      </c>
      <c r="S21">
        <f t="shared" si="7"/>
        <v>600</v>
      </c>
    </row>
    <row r="22" spans="1:19">
      <c r="A22" s="38" t="s">
        <v>8</v>
      </c>
      <c r="B22">
        <v>200</v>
      </c>
      <c r="C22">
        <v>0</v>
      </c>
      <c r="D22">
        <v>0</v>
      </c>
      <c r="E22">
        <v>0</v>
      </c>
      <c r="F22">
        <v>0</v>
      </c>
      <c r="G22">
        <v>0</v>
      </c>
      <c r="J22" s="38" t="s">
        <v>8</v>
      </c>
      <c r="K22">
        <v>200</v>
      </c>
      <c r="L22">
        <v>0</v>
      </c>
      <c r="M22">
        <f t="shared" si="4"/>
        <v>1850</v>
      </c>
      <c r="N22">
        <v>0</v>
      </c>
      <c r="O22">
        <f t="shared" si="5"/>
        <v>1200</v>
      </c>
      <c r="P22">
        <v>0</v>
      </c>
      <c r="Q22">
        <f t="shared" si="6"/>
        <v>0</v>
      </c>
      <c r="R22">
        <v>0</v>
      </c>
      <c r="S22">
        <f t="shared" si="7"/>
        <v>200</v>
      </c>
    </row>
    <row r="23" spans="1:25">
      <c r="A23" s="15" t="s">
        <v>10</v>
      </c>
      <c r="B23">
        <v>5</v>
      </c>
      <c r="C23">
        <v>110</v>
      </c>
      <c r="D23">
        <v>348</v>
      </c>
      <c r="E23">
        <v>184</v>
      </c>
      <c r="F23">
        <v>0</v>
      </c>
      <c r="G23">
        <v>642</v>
      </c>
      <c r="J23" s="15" t="s">
        <v>10</v>
      </c>
      <c r="K23">
        <v>5</v>
      </c>
      <c r="L23">
        <v>110</v>
      </c>
      <c r="M23" s="92">
        <f>SUM(M24:M29)/(K29-K23)</f>
        <v>217.128205128205</v>
      </c>
      <c r="N23">
        <v>348</v>
      </c>
      <c r="O23" s="93">
        <f>SUM(O24:O29)/(K29-K23)</f>
        <v>301.923076923077</v>
      </c>
      <c r="P23">
        <v>184</v>
      </c>
      <c r="Q23" s="94">
        <f>SUM(Q24:Q29)/(K29-K23)</f>
        <v>2158.30769230769</v>
      </c>
      <c r="R23">
        <v>0</v>
      </c>
      <c r="S23">
        <f>SUM(S24:S29)/(K29-K23)</f>
        <v>6.15384615384615</v>
      </c>
      <c r="T23" s="15" t="s">
        <v>10</v>
      </c>
      <c r="U23" s="25">
        <f>M23+O23+Q23+S23</f>
        <v>2683.51282051282</v>
      </c>
      <c r="V23">
        <f>M23/U23*100</f>
        <v>8.09119313567177</v>
      </c>
      <c r="W23">
        <f>O23/U23*100</f>
        <v>11.2510391087075</v>
      </c>
      <c r="X23">
        <f>Q23/U23*100</f>
        <v>80.4284472132776</v>
      </c>
      <c r="Y23">
        <f>S23/U23*100</f>
        <v>0.229320542343083</v>
      </c>
    </row>
    <row r="24" spans="1:19">
      <c r="A24" s="15" t="s">
        <v>10</v>
      </c>
      <c r="B24">
        <v>25</v>
      </c>
      <c r="C24">
        <v>154</v>
      </c>
      <c r="D24">
        <v>242</v>
      </c>
      <c r="E24">
        <v>4908</v>
      </c>
      <c r="F24">
        <v>0</v>
      </c>
      <c r="G24">
        <v>5304</v>
      </c>
      <c r="J24" s="15" t="s">
        <v>10</v>
      </c>
      <c r="K24">
        <v>25</v>
      </c>
      <c r="L24">
        <v>154</v>
      </c>
      <c r="M24">
        <f t="shared" ref="M24:M29" si="8">(L24+L23)/2*(K24-K23)</f>
        <v>2640</v>
      </c>
      <c r="N24">
        <v>242</v>
      </c>
      <c r="O24">
        <f t="shared" ref="O24:O29" si="9">(N24+N23)/2*(K24-K23)</f>
        <v>5900</v>
      </c>
      <c r="P24">
        <v>4908</v>
      </c>
      <c r="Q24">
        <f t="shared" ref="Q24:Q29" si="10">(P24+P23)/2*(K24-K23)</f>
        <v>50920</v>
      </c>
      <c r="R24">
        <v>0</v>
      </c>
      <c r="S24">
        <f t="shared" ref="S24:S29" si="11">(R24+R23)/2*(K24-K23)</f>
        <v>0</v>
      </c>
    </row>
    <row r="25" spans="1:19">
      <c r="A25" s="15" t="s">
        <v>10</v>
      </c>
      <c r="B25">
        <v>50</v>
      </c>
      <c r="C25">
        <v>388</v>
      </c>
      <c r="D25">
        <v>540</v>
      </c>
      <c r="E25">
        <v>12344</v>
      </c>
      <c r="F25">
        <v>48</v>
      </c>
      <c r="G25">
        <v>13320</v>
      </c>
      <c r="J25" s="15" t="s">
        <v>10</v>
      </c>
      <c r="K25">
        <v>50</v>
      </c>
      <c r="L25">
        <v>388</v>
      </c>
      <c r="M25">
        <f t="shared" si="8"/>
        <v>6775</v>
      </c>
      <c r="N25">
        <v>540</v>
      </c>
      <c r="O25">
        <f t="shared" si="9"/>
        <v>9775</v>
      </c>
      <c r="P25">
        <v>12344</v>
      </c>
      <c r="Q25">
        <f t="shared" si="10"/>
        <v>215650</v>
      </c>
      <c r="R25">
        <v>48</v>
      </c>
      <c r="S25">
        <f t="shared" si="11"/>
        <v>600</v>
      </c>
    </row>
    <row r="26" spans="1:19">
      <c r="A26" s="15" t="s">
        <v>10</v>
      </c>
      <c r="B26">
        <v>75</v>
      </c>
      <c r="C26">
        <v>352</v>
      </c>
      <c r="D26">
        <v>240</v>
      </c>
      <c r="E26">
        <v>0</v>
      </c>
      <c r="F26">
        <v>0</v>
      </c>
      <c r="G26">
        <v>592</v>
      </c>
      <c r="J26" s="15" t="s">
        <v>10</v>
      </c>
      <c r="K26">
        <v>75</v>
      </c>
      <c r="L26">
        <v>352</v>
      </c>
      <c r="M26">
        <f t="shared" si="8"/>
        <v>9250</v>
      </c>
      <c r="N26">
        <v>240</v>
      </c>
      <c r="O26">
        <f t="shared" si="9"/>
        <v>9750</v>
      </c>
      <c r="P26">
        <v>0</v>
      </c>
      <c r="Q26">
        <f t="shared" si="10"/>
        <v>154300</v>
      </c>
      <c r="R26">
        <v>0</v>
      </c>
      <c r="S26">
        <f t="shared" si="11"/>
        <v>600</v>
      </c>
    </row>
    <row r="27" spans="1:19">
      <c r="A27" s="15" t="s">
        <v>10</v>
      </c>
      <c r="B27">
        <v>100</v>
      </c>
      <c r="C27">
        <v>330</v>
      </c>
      <c r="D27">
        <v>196</v>
      </c>
      <c r="E27">
        <v>0</v>
      </c>
      <c r="F27">
        <v>0</v>
      </c>
      <c r="G27">
        <v>526</v>
      </c>
      <c r="J27" s="15" t="s">
        <v>10</v>
      </c>
      <c r="K27">
        <v>100</v>
      </c>
      <c r="L27">
        <v>330</v>
      </c>
      <c r="M27">
        <f t="shared" si="8"/>
        <v>8525</v>
      </c>
      <c r="N27">
        <v>196</v>
      </c>
      <c r="O27">
        <f t="shared" si="9"/>
        <v>5450</v>
      </c>
      <c r="P27">
        <v>0</v>
      </c>
      <c r="Q27">
        <f t="shared" si="10"/>
        <v>0</v>
      </c>
      <c r="R27">
        <v>0</v>
      </c>
      <c r="S27">
        <f t="shared" si="11"/>
        <v>0</v>
      </c>
    </row>
    <row r="28" spans="1:19">
      <c r="A28" s="15" t="s">
        <v>10</v>
      </c>
      <c r="B28">
        <v>150</v>
      </c>
      <c r="C28">
        <v>90</v>
      </c>
      <c r="D28">
        <v>418</v>
      </c>
      <c r="E28">
        <v>0</v>
      </c>
      <c r="F28">
        <v>0</v>
      </c>
      <c r="G28">
        <v>508</v>
      </c>
      <c r="J28" s="15" t="s">
        <v>10</v>
      </c>
      <c r="K28">
        <v>150</v>
      </c>
      <c r="L28">
        <v>90</v>
      </c>
      <c r="M28">
        <f t="shared" si="8"/>
        <v>10500</v>
      </c>
      <c r="N28">
        <v>418</v>
      </c>
      <c r="O28">
        <f t="shared" si="9"/>
        <v>15350</v>
      </c>
      <c r="P28">
        <v>0</v>
      </c>
      <c r="Q28">
        <f t="shared" si="10"/>
        <v>0</v>
      </c>
      <c r="R28">
        <v>0</v>
      </c>
      <c r="S28">
        <f t="shared" si="11"/>
        <v>0</v>
      </c>
    </row>
    <row r="29" spans="1:19">
      <c r="A29" s="15" t="s">
        <v>10</v>
      </c>
      <c r="B29">
        <v>200</v>
      </c>
      <c r="C29">
        <v>96</v>
      </c>
      <c r="D29">
        <v>88</v>
      </c>
      <c r="E29">
        <v>0</v>
      </c>
      <c r="F29">
        <v>0</v>
      </c>
      <c r="G29">
        <v>184</v>
      </c>
      <c r="J29" s="15" t="s">
        <v>10</v>
      </c>
      <c r="K29">
        <v>200</v>
      </c>
      <c r="L29">
        <v>96</v>
      </c>
      <c r="M29">
        <f t="shared" si="8"/>
        <v>4650</v>
      </c>
      <c r="N29">
        <v>88</v>
      </c>
      <c r="O29">
        <f t="shared" si="9"/>
        <v>12650</v>
      </c>
      <c r="P29">
        <v>0</v>
      </c>
      <c r="Q29">
        <f t="shared" si="10"/>
        <v>0</v>
      </c>
      <c r="R29">
        <v>0</v>
      </c>
      <c r="S29">
        <f t="shared" si="11"/>
        <v>0</v>
      </c>
    </row>
    <row r="30" spans="1:25">
      <c r="A30" t="s">
        <v>11</v>
      </c>
      <c r="B30">
        <v>5</v>
      </c>
      <c r="C30">
        <v>278</v>
      </c>
      <c r="D30">
        <v>386</v>
      </c>
      <c r="E30">
        <v>194</v>
      </c>
      <c r="F30">
        <v>8</v>
      </c>
      <c r="G30">
        <v>866</v>
      </c>
      <c r="J30" t="s">
        <v>11</v>
      </c>
      <c r="K30">
        <v>5</v>
      </c>
      <c r="L30">
        <v>278</v>
      </c>
      <c r="M30" s="92">
        <f>SUM(M31:M36)/(K36-K30)</f>
        <v>274.871794871795</v>
      </c>
      <c r="N30">
        <v>386</v>
      </c>
      <c r="O30" s="93">
        <f>SUM(O31:O36)/(K36-K30)</f>
        <v>247.615384615385</v>
      </c>
      <c r="P30">
        <v>194</v>
      </c>
      <c r="Q30" s="94">
        <f>SUM(Q31:Q36)/(K36-K30)</f>
        <v>172</v>
      </c>
      <c r="R30">
        <v>8</v>
      </c>
      <c r="S30">
        <f>SUM(S31:S36)/(K36-K30)</f>
        <v>12.2051282051282</v>
      </c>
      <c r="T30" t="s">
        <v>11</v>
      </c>
      <c r="U30" s="25">
        <f>M30+O30+Q30+S30</f>
        <v>706.692307692308</v>
      </c>
      <c r="V30">
        <f>M30/U30*100</f>
        <v>38.8955408004064</v>
      </c>
      <c r="W30">
        <f>O30/U30*100</f>
        <v>35.0386415587243</v>
      </c>
      <c r="X30">
        <f>Q30/U30*100</f>
        <v>24.3387395232393</v>
      </c>
      <c r="Y30">
        <f>S30/U30*100</f>
        <v>1.72707811762998</v>
      </c>
    </row>
    <row r="31" spans="1:19">
      <c r="A31" t="s">
        <v>11</v>
      </c>
      <c r="B31">
        <v>25</v>
      </c>
      <c r="C31">
        <v>122</v>
      </c>
      <c r="D31">
        <v>230</v>
      </c>
      <c r="E31">
        <v>840</v>
      </c>
      <c r="F31">
        <v>0</v>
      </c>
      <c r="G31">
        <v>1192</v>
      </c>
      <c r="J31" t="s">
        <v>11</v>
      </c>
      <c r="K31">
        <v>25</v>
      </c>
      <c r="L31">
        <v>122</v>
      </c>
      <c r="M31">
        <f t="shared" ref="M31:M36" si="12">(L31+L30)/2*(K31-K30)</f>
        <v>4000</v>
      </c>
      <c r="N31">
        <v>230</v>
      </c>
      <c r="O31">
        <f t="shared" ref="O31:O36" si="13">(N31+N30)/2*(K31-K30)</f>
        <v>6160</v>
      </c>
      <c r="P31">
        <v>840</v>
      </c>
      <c r="Q31">
        <f t="shared" ref="Q31:Q36" si="14">(P31+P30)/2*(K31-K30)</f>
        <v>10340</v>
      </c>
      <c r="R31">
        <v>0</v>
      </c>
      <c r="S31">
        <f t="shared" ref="S31:S36" si="15">(R31+R30)/2*(K31-K30)</f>
        <v>80</v>
      </c>
    </row>
    <row r="32" spans="1:19">
      <c r="A32" t="s">
        <v>11</v>
      </c>
      <c r="B32">
        <v>50</v>
      </c>
      <c r="C32">
        <v>126</v>
      </c>
      <c r="D32">
        <v>304</v>
      </c>
      <c r="E32">
        <v>164</v>
      </c>
      <c r="F32">
        <v>0</v>
      </c>
      <c r="G32">
        <v>594</v>
      </c>
      <c r="J32" t="s">
        <v>11</v>
      </c>
      <c r="K32">
        <v>50</v>
      </c>
      <c r="L32">
        <v>126</v>
      </c>
      <c r="M32">
        <f t="shared" si="12"/>
        <v>3100</v>
      </c>
      <c r="N32">
        <v>304</v>
      </c>
      <c r="O32">
        <f t="shared" si="13"/>
        <v>6675</v>
      </c>
      <c r="P32">
        <v>164</v>
      </c>
      <c r="Q32">
        <f t="shared" si="14"/>
        <v>12550</v>
      </c>
      <c r="R32">
        <v>0</v>
      </c>
      <c r="S32">
        <f t="shared" si="15"/>
        <v>0</v>
      </c>
    </row>
    <row r="33" spans="1:19">
      <c r="A33" t="s">
        <v>11</v>
      </c>
      <c r="B33">
        <v>75</v>
      </c>
      <c r="C33">
        <v>460</v>
      </c>
      <c r="D33">
        <v>426</v>
      </c>
      <c r="E33">
        <v>0</v>
      </c>
      <c r="F33">
        <v>32</v>
      </c>
      <c r="G33">
        <v>918</v>
      </c>
      <c r="J33" t="s">
        <v>11</v>
      </c>
      <c r="K33">
        <v>75</v>
      </c>
      <c r="L33">
        <v>460</v>
      </c>
      <c r="M33">
        <f t="shared" si="12"/>
        <v>7325</v>
      </c>
      <c r="N33">
        <v>426</v>
      </c>
      <c r="O33">
        <f t="shared" si="13"/>
        <v>9125</v>
      </c>
      <c r="P33">
        <v>0</v>
      </c>
      <c r="Q33">
        <f t="shared" si="14"/>
        <v>2050</v>
      </c>
      <c r="R33">
        <v>32</v>
      </c>
      <c r="S33">
        <f t="shared" si="15"/>
        <v>400</v>
      </c>
    </row>
    <row r="34" spans="1:19">
      <c r="A34" t="s">
        <v>11</v>
      </c>
      <c r="B34">
        <v>100</v>
      </c>
      <c r="C34">
        <v>582</v>
      </c>
      <c r="D34">
        <v>424</v>
      </c>
      <c r="E34">
        <v>0</v>
      </c>
      <c r="F34">
        <v>40</v>
      </c>
      <c r="G34">
        <v>1046</v>
      </c>
      <c r="J34" t="s">
        <v>11</v>
      </c>
      <c r="K34">
        <v>100</v>
      </c>
      <c r="L34">
        <v>582</v>
      </c>
      <c r="M34">
        <f t="shared" si="12"/>
        <v>13025</v>
      </c>
      <c r="N34">
        <v>424</v>
      </c>
      <c r="O34">
        <f t="shared" si="13"/>
        <v>10625</v>
      </c>
      <c r="P34">
        <v>0</v>
      </c>
      <c r="Q34">
        <f t="shared" si="14"/>
        <v>0</v>
      </c>
      <c r="R34">
        <v>40</v>
      </c>
      <c r="S34">
        <f t="shared" si="15"/>
        <v>900</v>
      </c>
    </row>
    <row r="35" spans="1:19">
      <c r="A35" t="s">
        <v>11</v>
      </c>
      <c r="B35">
        <v>150</v>
      </c>
      <c r="C35">
        <v>184</v>
      </c>
      <c r="D35">
        <v>56</v>
      </c>
      <c r="E35">
        <v>8</v>
      </c>
      <c r="F35">
        <v>0</v>
      </c>
      <c r="G35">
        <v>248</v>
      </c>
      <c r="J35" t="s">
        <v>11</v>
      </c>
      <c r="K35">
        <v>150</v>
      </c>
      <c r="L35">
        <v>184</v>
      </c>
      <c r="M35">
        <f t="shared" si="12"/>
        <v>19150</v>
      </c>
      <c r="N35">
        <v>56</v>
      </c>
      <c r="O35">
        <f t="shared" si="13"/>
        <v>12000</v>
      </c>
      <c r="P35">
        <v>8</v>
      </c>
      <c r="Q35">
        <f t="shared" si="14"/>
        <v>200</v>
      </c>
      <c r="R35">
        <v>0</v>
      </c>
      <c r="S35">
        <f t="shared" si="15"/>
        <v>1000</v>
      </c>
    </row>
    <row r="36" spans="1:19">
      <c r="A36" t="s">
        <v>11</v>
      </c>
      <c r="B36">
        <v>200</v>
      </c>
      <c r="C36">
        <v>96</v>
      </c>
      <c r="D36">
        <v>92</v>
      </c>
      <c r="E36">
        <v>328</v>
      </c>
      <c r="F36">
        <v>0</v>
      </c>
      <c r="G36">
        <v>516</v>
      </c>
      <c r="J36" t="s">
        <v>11</v>
      </c>
      <c r="K36">
        <v>200</v>
      </c>
      <c r="L36">
        <v>96</v>
      </c>
      <c r="M36">
        <f t="shared" si="12"/>
        <v>7000</v>
      </c>
      <c r="N36">
        <v>92</v>
      </c>
      <c r="O36">
        <f t="shared" si="13"/>
        <v>3700</v>
      </c>
      <c r="P36">
        <v>328</v>
      </c>
      <c r="Q36">
        <f t="shared" si="14"/>
        <v>8400</v>
      </c>
      <c r="R36">
        <v>0</v>
      </c>
      <c r="S36">
        <f t="shared" si="15"/>
        <v>0</v>
      </c>
    </row>
    <row r="38" ht="15.6" spans="2:7">
      <c r="B38" s="89" t="s">
        <v>246</v>
      </c>
      <c r="C38" s="90"/>
      <c r="D38" s="89" t="s">
        <v>247</v>
      </c>
      <c r="E38" s="90"/>
      <c r="F38" s="89" t="s">
        <v>248</v>
      </c>
      <c r="G38" s="90"/>
    </row>
    <row r="39" spans="1:12">
      <c r="A39" s="36" t="s">
        <v>4</v>
      </c>
      <c r="B39" s="90">
        <v>1476.19047619048</v>
      </c>
      <c r="C39" s="91">
        <v>1844.4967730682</v>
      </c>
      <c r="D39" s="90">
        <v>693.877551020408</v>
      </c>
      <c r="E39" s="91">
        <v>19248.2993197279</v>
      </c>
      <c r="F39" s="90">
        <v>47.6190476190476</v>
      </c>
      <c r="G39" s="91">
        <v>444.967730682016</v>
      </c>
      <c r="I39" s="90">
        <f>C39+E39+G39</f>
        <v>21537.7638234781</v>
      </c>
      <c r="J39">
        <f>C39/I39*100</f>
        <v>8.56401243966438</v>
      </c>
      <c r="K39">
        <f>E39/I39*100</f>
        <v>89.3699990281512</v>
      </c>
      <c r="L39">
        <f>G39/I39*100</f>
        <v>2.06598853218439</v>
      </c>
    </row>
    <row r="40" spans="1:9">
      <c r="A40" s="36"/>
      <c r="B40" s="90">
        <v>1761.90476190476</v>
      </c>
      <c r="C40" s="90">
        <v>32380.9523809524</v>
      </c>
      <c r="D40" s="90">
        <v>1306.12244897959</v>
      </c>
      <c r="E40" s="90">
        <v>20000</v>
      </c>
      <c r="F40" s="90">
        <v>244.897959183673</v>
      </c>
      <c r="G40" s="90">
        <v>2925.17006802721</v>
      </c>
      <c r="I40" s="90"/>
    </row>
    <row r="41" spans="1:9">
      <c r="A41" s="36"/>
      <c r="B41" s="90">
        <v>1931.97278911565</v>
      </c>
      <c r="C41" s="90">
        <v>46173.4693877551</v>
      </c>
      <c r="D41" s="90">
        <v>1401.36054421769</v>
      </c>
      <c r="E41" s="90">
        <v>33843.537414966</v>
      </c>
      <c r="F41" s="90">
        <v>224.489795918367</v>
      </c>
      <c r="G41" s="90">
        <v>5867.3469387755</v>
      </c>
      <c r="I41" s="90"/>
    </row>
    <row r="42" spans="1:9">
      <c r="A42" s="36"/>
      <c r="B42" s="90">
        <v>2054.42176870748</v>
      </c>
      <c r="C42" s="90">
        <v>49829.9319727891</v>
      </c>
      <c r="D42" s="90">
        <v>8414.96598639456</v>
      </c>
      <c r="E42" s="90">
        <v>122704.081632653</v>
      </c>
      <c r="F42" s="90">
        <v>278.91156462585</v>
      </c>
      <c r="G42" s="90">
        <v>6292.51700680271</v>
      </c>
      <c r="I42" s="90"/>
    </row>
    <row r="43" spans="1:9">
      <c r="A43" s="36"/>
      <c r="B43" s="90">
        <v>1714.28571428571</v>
      </c>
      <c r="C43" s="90">
        <v>47108.8435374149</v>
      </c>
      <c r="D43" s="90">
        <v>46333.3333333333</v>
      </c>
      <c r="E43" s="90">
        <v>684353.741496598</v>
      </c>
      <c r="F43" s="90">
        <v>884.353741496599</v>
      </c>
      <c r="G43" s="90">
        <v>14540.8163265306</v>
      </c>
      <c r="I43" s="90"/>
    </row>
    <row r="44" spans="1:9">
      <c r="A44" s="36"/>
      <c r="B44" s="90">
        <v>1850.34013605442</v>
      </c>
      <c r="C44" s="90">
        <v>89115.6462585033</v>
      </c>
      <c r="D44" s="90">
        <v>33517.0068027211</v>
      </c>
      <c r="E44" s="90">
        <v>1996258.50340136</v>
      </c>
      <c r="F44" s="90">
        <v>680.272108843537</v>
      </c>
      <c r="G44" s="90">
        <v>39115.6462585034</v>
      </c>
      <c r="I44" s="90"/>
    </row>
    <row r="45" spans="1:9">
      <c r="A45" s="36"/>
      <c r="B45" s="90">
        <v>1952.38095238095</v>
      </c>
      <c r="C45" s="90">
        <v>95068.0272108842</v>
      </c>
      <c r="D45" s="90">
        <v>2333.33333333333</v>
      </c>
      <c r="E45" s="90">
        <v>896258.503401361</v>
      </c>
      <c r="F45" s="90">
        <v>40.8163265306122</v>
      </c>
      <c r="G45" s="90">
        <v>18027.2108843537</v>
      </c>
      <c r="I45" s="90"/>
    </row>
    <row r="46" spans="1:12">
      <c r="A46" s="37" t="s">
        <v>6</v>
      </c>
      <c r="B46" s="90">
        <v>3115.6462585034</v>
      </c>
      <c r="C46" s="91">
        <v>1989.37554508983</v>
      </c>
      <c r="D46" s="90">
        <v>18272.1088435374</v>
      </c>
      <c r="E46" s="91">
        <v>22610.6750392465</v>
      </c>
      <c r="F46" s="90">
        <v>408.163265306122</v>
      </c>
      <c r="G46" s="91">
        <v>430.751787894645</v>
      </c>
      <c r="I46" s="90">
        <f>C46+E46+G46</f>
        <v>25030.8023722309</v>
      </c>
      <c r="J46">
        <f>C46/I46*100</f>
        <v>7.94770984767485</v>
      </c>
      <c r="K46">
        <f>E46/I46*100</f>
        <v>90.3314032966464</v>
      </c>
      <c r="L46">
        <f>G46/I46*100</f>
        <v>1.72088685567874</v>
      </c>
    </row>
    <row r="47" spans="1:9">
      <c r="A47" s="37"/>
      <c r="B47" s="90">
        <v>3278.91156462585</v>
      </c>
      <c r="C47" s="90">
        <v>63945.5782312925</v>
      </c>
      <c r="D47" s="90">
        <v>21394.5578231292</v>
      </c>
      <c r="E47" s="90">
        <v>396666.666666666</v>
      </c>
      <c r="F47" s="90">
        <v>278.91156462585</v>
      </c>
      <c r="G47" s="90">
        <v>6870.74829931972</v>
      </c>
      <c r="I47" s="90"/>
    </row>
    <row r="48" spans="1:9">
      <c r="A48" s="37"/>
      <c r="B48" s="90">
        <v>5095.23809523809</v>
      </c>
      <c r="C48" s="90">
        <v>104676.870748299</v>
      </c>
      <c r="D48" s="90">
        <v>21414.9659863946</v>
      </c>
      <c r="E48" s="90">
        <v>535119.047619048</v>
      </c>
      <c r="F48" s="90">
        <v>122.448979591837</v>
      </c>
      <c r="G48" s="90">
        <v>5017.00680272109</v>
      </c>
      <c r="I48" s="90"/>
    </row>
    <row r="49" spans="1:9">
      <c r="A49" s="37"/>
      <c r="B49" s="90">
        <v>2306.12244897959</v>
      </c>
      <c r="C49" s="90">
        <v>92517.006802721</v>
      </c>
      <c r="D49" s="90">
        <v>43244.8979591837</v>
      </c>
      <c r="E49" s="90">
        <v>808248.299319729</v>
      </c>
      <c r="F49" s="90">
        <v>462.585034013605</v>
      </c>
      <c r="G49" s="90">
        <v>7312.92517006803</v>
      </c>
      <c r="I49" s="90"/>
    </row>
    <row r="50" spans="1:9">
      <c r="A50" s="37"/>
      <c r="B50" s="90">
        <v>1231.2925170068</v>
      </c>
      <c r="C50" s="90">
        <v>44217.6870748299</v>
      </c>
      <c r="D50" s="90">
        <v>21680.2721088435</v>
      </c>
      <c r="E50" s="90">
        <v>811564.62585034</v>
      </c>
      <c r="F50" s="90">
        <v>448.979591836735</v>
      </c>
      <c r="G50" s="90">
        <v>11394.5578231292</v>
      </c>
      <c r="I50" s="90"/>
    </row>
    <row r="51" spans="1:9">
      <c r="A51" s="37"/>
      <c r="B51" s="90">
        <v>1.76190476190476</v>
      </c>
      <c r="C51" s="90">
        <v>30826.3605442176</v>
      </c>
      <c r="D51" s="90">
        <v>25380.9523809524</v>
      </c>
      <c r="E51" s="90">
        <v>1176530.6122449</v>
      </c>
      <c r="F51" s="90">
        <v>802.721088435374</v>
      </c>
      <c r="G51" s="90">
        <v>31292.5170068027</v>
      </c>
      <c r="I51" s="90"/>
    </row>
    <row r="52" spans="1:9">
      <c r="A52" s="37"/>
      <c r="B52" s="90">
        <v>2068.02721088435</v>
      </c>
      <c r="C52" s="90">
        <v>51744.7278911564</v>
      </c>
      <c r="D52" s="90">
        <v>1857.14285714286</v>
      </c>
      <c r="E52" s="90">
        <v>680952.380952381</v>
      </c>
      <c r="F52" s="90">
        <v>81.6326530612245</v>
      </c>
      <c r="G52" s="90">
        <v>22108.843537415</v>
      </c>
      <c r="I52" s="90"/>
    </row>
    <row r="53" spans="1:12">
      <c r="A53" s="38" t="s">
        <v>8</v>
      </c>
      <c r="B53" s="90">
        <v>6285.71428571429</v>
      </c>
      <c r="C53" s="91">
        <v>4549.53776382348</v>
      </c>
      <c r="D53" s="90">
        <v>14870.7482993197</v>
      </c>
      <c r="E53" s="91">
        <v>28448.1946624804</v>
      </c>
      <c r="F53" s="90">
        <v>918.367346938776</v>
      </c>
      <c r="G53" s="91">
        <v>719.169719169719</v>
      </c>
      <c r="I53" s="90">
        <f>C53+E53+G53</f>
        <v>33716.9021454736</v>
      </c>
      <c r="J53">
        <f>C53/I53*100</f>
        <v>13.4933445077316</v>
      </c>
      <c r="K53">
        <f>E53/I53*100</f>
        <v>84.3736905002095</v>
      </c>
      <c r="L53">
        <f>G53/I53*100</f>
        <v>2.13296499205893</v>
      </c>
    </row>
    <row r="54" spans="1:9">
      <c r="A54" s="38"/>
      <c r="B54" s="90">
        <v>8034.01360544218</v>
      </c>
      <c r="C54" s="90">
        <v>143197.278911565</v>
      </c>
      <c r="D54" s="90">
        <v>26476.1904761905</v>
      </c>
      <c r="E54" s="90">
        <v>413469.387755102</v>
      </c>
      <c r="F54" s="90">
        <v>741.496598639456</v>
      </c>
      <c r="G54" s="90">
        <v>16598.6394557823</v>
      </c>
      <c r="I54" s="90"/>
    </row>
    <row r="55" spans="1:9">
      <c r="A55" s="38"/>
      <c r="B55" s="90">
        <v>6244.89795918367</v>
      </c>
      <c r="C55" s="90">
        <v>178486.394557823</v>
      </c>
      <c r="D55" s="90">
        <v>41503.4013605442</v>
      </c>
      <c r="E55" s="90">
        <v>849744.897959184</v>
      </c>
      <c r="F55" s="90">
        <v>653.061224489796</v>
      </c>
      <c r="G55" s="90">
        <v>17431.9727891157</v>
      </c>
      <c r="I55" s="90"/>
    </row>
    <row r="56" spans="1:9">
      <c r="A56" s="38"/>
      <c r="B56" s="90">
        <v>11857.1428571429</v>
      </c>
      <c r="C56" s="90">
        <v>226275.510204082</v>
      </c>
      <c r="D56" s="90">
        <v>84333.3333333333</v>
      </c>
      <c r="E56" s="90">
        <v>1572959.18367347</v>
      </c>
      <c r="F56" s="90">
        <v>1204.08163265306</v>
      </c>
      <c r="G56" s="90">
        <v>23214.2857142857</v>
      </c>
      <c r="I56" s="90"/>
    </row>
    <row r="57" spans="1:9">
      <c r="A57" s="38"/>
      <c r="B57" s="90">
        <v>2517.00680272109</v>
      </c>
      <c r="C57" s="90">
        <v>179676.8707483</v>
      </c>
      <c r="D57" s="90">
        <v>32102.0408163265</v>
      </c>
      <c r="E57" s="90">
        <v>1455442.17687075</v>
      </c>
      <c r="F57" s="90">
        <v>1408.16326530612</v>
      </c>
      <c r="G57" s="90">
        <v>32653.0612244897</v>
      </c>
      <c r="I57" s="90"/>
    </row>
    <row r="58" spans="1:9">
      <c r="A58" s="38"/>
      <c r="B58" s="90">
        <v>1517.00680272109</v>
      </c>
      <c r="C58" s="90">
        <v>100850.340136054</v>
      </c>
      <c r="D58" s="90">
        <v>7993.19727891156</v>
      </c>
      <c r="E58" s="90">
        <v>1002380.95238095</v>
      </c>
      <c r="F58" s="90">
        <v>265.30612244898</v>
      </c>
      <c r="G58" s="90">
        <v>41836.7346938775</v>
      </c>
      <c r="I58" s="90"/>
    </row>
    <row r="59" spans="1:9">
      <c r="A59" s="38"/>
      <c r="B59" s="90">
        <v>829.931972789116</v>
      </c>
      <c r="C59" s="90">
        <v>58673.4693877552</v>
      </c>
      <c r="D59" s="90">
        <v>2142.85714285714</v>
      </c>
      <c r="E59" s="90">
        <v>253401.360544218</v>
      </c>
      <c r="F59" s="90">
        <v>74.8299319727891</v>
      </c>
      <c r="G59" s="90">
        <v>8503.40136054423</v>
      </c>
      <c r="I59" s="90"/>
    </row>
    <row r="60" spans="1:12">
      <c r="A60" s="15" t="s">
        <v>10</v>
      </c>
      <c r="B60" s="90">
        <v>8585.03401360544</v>
      </c>
      <c r="C60" s="91">
        <v>4905.80847723705</v>
      </c>
      <c r="D60" s="90">
        <v>3408.16326530612</v>
      </c>
      <c r="E60" s="91">
        <v>23590.2668759811</v>
      </c>
      <c r="F60" s="90">
        <v>571.428571428571</v>
      </c>
      <c r="G60" s="91">
        <v>1692.48212105355</v>
      </c>
      <c r="H60">
        <f>B60+D60+F60</f>
        <v>12564.6258503401</v>
      </c>
      <c r="I60" s="90">
        <f>C60+E60+G60</f>
        <v>30188.5574742717</v>
      </c>
      <c r="J60">
        <f>C60/I60*100</f>
        <v>16.2505561301432</v>
      </c>
      <c r="K60">
        <f>E60/I60*100</f>
        <v>78.1430742296514</v>
      </c>
      <c r="L60">
        <f>G60/I60*100</f>
        <v>5.60636964020548</v>
      </c>
    </row>
    <row r="61" spans="1:9">
      <c r="A61" s="15"/>
      <c r="B61" s="90">
        <v>9000</v>
      </c>
      <c r="C61" s="90">
        <v>175850.340136054</v>
      </c>
      <c r="D61" s="90">
        <v>2673.4693877551</v>
      </c>
      <c r="E61" s="90">
        <v>60816.3265306122</v>
      </c>
      <c r="F61" s="90">
        <v>306.122448979592</v>
      </c>
      <c r="G61" s="90">
        <v>8775.51020408163</v>
      </c>
      <c r="I61" s="90"/>
    </row>
    <row r="62" spans="1:9">
      <c r="A62" s="15"/>
      <c r="B62" s="90">
        <v>9006.80272108844</v>
      </c>
      <c r="C62" s="90">
        <v>225085.034013606</v>
      </c>
      <c r="D62" s="90">
        <v>12857.1428571429</v>
      </c>
      <c r="E62" s="90">
        <v>194132.653061225</v>
      </c>
      <c r="F62" s="90">
        <v>1755.10204081633</v>
      </c>
      <c r="G62" s="90">
        <v>25765.306122449</v>
      </c>
      <c r="I62" s="90"/>
    </row>
    <row r="63" spans="1:9">
      <c r="A63" s="15"/>
      <c r="B63" s="90">
        <v>8931.97278911565</v>
      </c>
      <c r="C63" s="90">
        <v>224234.693877551</v>
      </c>
      <c r="D63" s="90">
        <v>104272.108843537</v>
      </c>
      <c r="E63" s="90">
        <v>1464115.6462585</v>
      </c>
      <c r="F63" s="90">
        <v>7761.90476190476</v>
      </c>
      <c r="G63" s="90">
        <v>118962.585034014</v>
      </c>
      <c r="H63">
        <f>B63+D63+F63</f>
        <v>120965.986394557</v>
      </c>
      <c r="I63" s="90"/>
    </row>
    <row r="64" spans="1:9">
      <c r="A64" s="15"/>
      <c r="B64" s="90">
        <v>2142.85714285714</v>
      </c>
      <c r="C64" s="90">
        <v>138435.37414966</v>
      </c>
      <c r="D64" s="90">
        <v>33598.6394557823</v>
      </c>
      <c r="E64" s="90">
        <v>1723384.35374149</v>
      </c>
      <c r="F64" s="90">
        <v>1789.1156462585</v>
      </c>
      <c r="G64" s="90">
        <v>119387.755102041</v>
      </c>
      <c r="I64" s="90"/>
    </row>
    <row r="65" spans="1:9">
      <c r="A65" s="15"/>
      <c r="B65" s="90">
        <v>2081.63265306122</v>
      </c>
      <c r="C65" s="90">
        <v>105612.244897959</v>
      </c>
      <c r="D65" s="90">
        <v>5972.78911564626</v>
      </c>
      <c r="E65" s="90">
        <v>989285.714285714</v>
      </c>
      <c r="F65" s="90">
        <v>238.095238095238</v>
      </c>
      <c r="G65" s="90">
        <v>50680.2721088434</v>
      </c>
      <c r="I65" s="90"/>
    </row>
    <row r="66" spans="1:9">
      <c r="A66" s="15"/>
      <c r="B66" s="90">
        <v>1414.96598639456</v>
      </c>
      <c r="C66" s="90">
        <v>87414.9659863945</v>
      </c>
      <c r="D66" s="90">
        <v>761.904761904762</v>
      </c>
      <c r="E66" s="90">
        <v>168367.346938776</v>
      </c>
      <c r="F66" s="90">
        <v>20.4081632653061</v>
      </c>
      <c r="G66" s="90">
        <v>6462.5850340136</v>
      </c>
      <c r="I66" s="90"/>
    </row>
    <row r="67" spans="1:12">
      <c r="A67" t="s">
        <v>11</v>
      </c>
      <c r="B67" s="90">
        <v>3360.54421768708</v>
      </c>
      <c r="C67" s="91">
        <v>2798.44758416187</v>
      </c>
      <c r="D67" s="90">
        <v>6972.78911564626</v>
      </c>
      <c r="E67" s="91">
        <v>18354.7880690738</v>
      </c>
      <c r="F67" s="90">
        <v>278.91156462585</v>
      </c>
      <c r="G67" s="91">
        <v>570.730856445142</v>
      </c>
      <c r="I67" s="90">
        <f>C67+E67+G67</f>
        <v>21723.9665096808</v>
      </c>
      <c r="J67">
        <f>C67/I67*100</f>
        <v>12.8818444960997</v>
      </c>
      <c r="K67">
        <f>E67/I67*100</f>
        <v>84.4909609895338</v>
      </c>
      <c r="L67">
        <f>G67/I67*100</f>
        <v>2.62719451436646</v>
      </c>
    </row>
    <row r="68" spans="2:9">
      <c r="B68" s="90">
        <v>3972.78911564626</v>
      </c>
      <c r="C68" s="90">
        <v>73333.3333333334</v>
      </c>
      <c r="D68" s="90">
        <v>5911.56462585034</v>
      </c>
      <c r="E68" s="90">
        <v>128843.537414966</v>
      </c>
      <c r="F68" s="90">
        <v>578.231292517007</v>
      </c>
      <c r="G68" s="90">
        <v>8571.42857142857</v>
      </c>
      <c r="I68" s="90"/>
    </row>
    <row r="69" spans="2:9">
      <c r="B69" s="90">
        <v>3959.18367346939</v>
      </c>
      <c r="C69" s="90">
        <v>99149.6598639456</v>
      </c>
      <c r="D69" s="90">
        <v>20435.3741496599</v>
      </c>
      <c r="E69" s="90">
        <v>329336.734693878</v>
      </c>
      <c r="F69" s="90">
        <v>870.748299319728</v>
      </c>
      <c r="G69" s="90">
        <v>18112.2448979592</v>
      </c>
      <c r="I69" s="90"/>
    </row>
    <row r="70" spans="2:7">
      <c r="B70" s="90">
        <v>3333.33333333333</v>
      </c>
      <c r="C70" s="90">
        <v>91156.462585034</v>
      </c>
      <c r="D70" s="90">
        <v>23911.5646258503</v>
      </c>
      <c r="E70" s="90">
        <v>554336.734693878</v>
      </c>
      <c r="F70" s="90">
        <v>489.795918367347</v>
      </c>
      <c r="G70" s="90">
        <v>17006.8027210884</v>
      </c>
    </row>
    <row r="71" spans="2:7">
      <c r="B71" s="90">
        <v>1013.60544217687</v>
      </c>
      <c r="C71" s="90">
        <v>54336.7346938775</v>
      </c>
      <c r="D71" s="90">
        <v>43285.7142857143</v>
      </c>
      <c r="E71" s="90">
        <v>839965.986394558</v>
      </c>
      <c r="F71" s="90">
        <v>1340.13605442177</v>
      </c>
      <c r="G71" s="90">
        <v>22874.149659864</v>
      </c>
    </row>
    <row r="72" spans="2:7">
      <c r="B72" s="90">
        <v>1435.37414965986</v>
      </c>
      <c r="C72" s="90">
        <v>61224.4897959182</v>
      </c>
      <c r="D72" s="90">
        <v>10911.5646258503</v>
      </c>
      <c r="E72" s="90">
        <v>1354931.97278912</v>
      </c>
      <c r="F72" s="90">
        <v>204.081632653061</v>
      </c>
      <c r="G72" s="90">
        <v>38605.4421768708</v>
      </c>
    </row>
    <row r="73" spans="2:11">
      <c r="B73" s="90">
        <v>5224.48979591837</v>
      </c>
      <c r="C73" s="90">
        <v>166496.598639456</v>
      </c>
      <c r="D73" s="90">
        <v>3959.18367346939</v>
      </c>
      <c r="E73" s="90">
        <v>371768.707482992</v>
      </c>
      <c r="F73" s="90">
        <v>40.8163265306122</v>
      </c>
      <c r="G73" s="90">
        <v>6122.44897959183</v>
      </c>
      <c r="J73" s="91">
        <v>18354.7880690738</v>
      </c>
      <c r="K73">
        <f t="shared" ref="K73:K78" si="16">J73*1000</f>
        <v>18354788.0690738</v>
      </c>
    </row>
    <row r="74" spans="10:11">
      <c r="J74" s="91">
        <v>19248.2993197279</v>
      </c>
      <c r="K74">
        <f t="shared" si="16"/>
        <v>19248299.3197279</v>
      </c>
    </row>
    <row r="75" spans="10:11">
      <c r="J75" s="91">
        <v>22610.6750392465</v>
      </c>
      <c r="K75">
        <f t="shared" si="16"/>
        <v>22610675.0392465</v>
      </c>
    </row>
    <row r="76" spans="10:11">
      <c r="J76" s="91">
        <v>28448.1946624804</v>
      </c>
      <c r="K76">
        <f t="shared" si="16"/>
        <v>28448194.6624804</v>
      </c>
    </row>
    <row r="77" spans="10:11">
      <c r="J77" s="91">
        <v>23590.2668759811</v>
      </c>
      <c r="K77">
        <f t="shared" si="16"/>
        <v>23590266.8759811</v>
      </c>
    </row>
    <row r="78" spans="10:11">
      <c r="J78" s="91">
        <v>18354.7880690738</v>
      </c>
      <c r="K78">
        <f t="shared" si="16"/>
        <v>18354788.0690738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04"/>
  <sheetViews>
    <sheetView topLeftCell="A7" workbookViewId="0">
      <selection activeCell="A204" sqref="A204"/>
    </sheetView>
  </sheetViews>
  <sheetFormatPr defaultColWidth="8.88888888888889" defaultRowHeight="14.4"/>
  <cols>
    <col min="1" max="16" width="12.8888888888889"/>
    <col min="18" max="21" width="12.8888888888889"/>
    <col min="23" max="36" width="12.8888888888889"/>
  </cols>
  <sheetData>
    <row r="1" spans="1:36">
      <c r="A1" t="s">
        <v>2</v>
      </c>
      <c r="B1" t="s">
        <v>4</v>
      </c>
      <c r="C1" t="s">
        <v>5</v>
      </c>
      <c r="D1" t="s">
        <v>4</v>
      </c>
      <c r="E1" t="s">
        <v>5</v>
      </c>
      <c r="F1" t="s">
        <v>5</v>
      </c>
      <c r="G1" t="s">
        <v>5</v>
      </c>
      <c r="H1" t="s">
        <v>5</v>
      </c>
      <c r="I1" t="s">
        <v>6</v>
      </c>
      <c r="J1" t="s">
        <v>6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8</v>
      </c>
      <c r="Q1" t="s">
        <v>8</v>
      </c>
      <c r="R1" t="s">
        <v>8</v>
      </c>
      <c r="S1" t="s">
        <v>8</v>
      </c>
      <c r="T1" t="s">
        <v>9</v>
      </c>
      <c r="U1" t="s">
        <v>9</v>
      </c>
      <c r="V1" t="s">
        <v>8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</row>
    <row r="2" spans="2:36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</row>
    <row r="3" spans="1:36">
      <c r="A3" t="s">
        <v>13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  <c r="J3" t="s">
        <v>22</v>
      </c>
      <c r="K3" t="s">
        <v>23</v>
      </c>
      <c r="L3" t="s">
        <v>18</v>
      </c>
      <c r="M3" t="s">
        <v>19</v>
      </c>
      <c r="N3" t="s">
        <v>20</v>
      </c>
      <c r="O3" t="s">
        <v>21</v>
      </c>
      <c r="P3" t="s">
        <v>24</v>
      </c>
      <c r="Q3" t="s">
        <v>16</v>
      </c>
      <c r="R3" t="s">
        <v>23</v>
      </c>
      <c r="S3" t="s">
        <v>18</v>
      </c>
      <c r="T3" t="s">
        <v>25</v>
      </c>
      <c r="U3" t="s">
        <v>26</v>
      </c>
      <c r="V3" t="s">
        <v>21</v>
      </c>
      <c r="W3" t="s">
        <v>24</v>
      </c>
      <c r="X3" t="s">
        <v>16</v>
      </c>
      <c r="Y3" t="s">
        <v>23</v>
      </c>
      <c r="Z3" t="s">
        <v>18</v>
      </c>
      <c r="AA3" t="s">
        <v>19</v>
      </c>
      <c r="AB3" t="s">
        <v>20</v>
      </c>
      <c r="AC3" t="s">
        <v>21</v>
      </c>
      <c r="AD3" t="s">
        <v>24</v>
      </c>
      <c r="AE3" t="s">
        <v>16</v>
      </c>
      <c r="AF3" t="s">
        <v>23</v>
      </c>
      <c r="AG3" t="s">
        <v>18</v>
      </c>
      <c r="AH3" t="s">
        <v>19</v>
      </c>
      <c r="AI3" t="s">
        <v>20</v>
      </c>
      <c r="AJ3" t="s">
        <v>21</v>
      </c>
    </row>
    <row r="4" spans="1:36">
      <c r="A4" s="60">
        <v>2.00875273518139</v>
      </c>
      <c r="B4" s="60">
        <v>566.748808773705</v>
      </c>
      <c r="C4" s="60">
        <v>620.724885799772</v>
      </c>
      <c r="D4" s="60">
        <v>310.362442899886</v>
      </c>
      <c r="E4" s="60">
        <v>229.398327360785</v>
      </c>
      <c r="F4" s="60">
        <v>121.446173308651</v>
      </c>
      <c r="G4" s="60">
        <v>188.916269591235</v>
      </c>
      <c r="H4" s="60">
        <v>134.940192565168</v>
      </c>
      <c r="I4" s="60">
        <v>364.338519925953</v>
      </c>
      <c r="J4" s="60">
        <v>445.302635465054</v>
      </c>
      <c r="K4" s="60">
        <v>418.31459695202</v>
      </c>
      <c r="L4" s="60">
        <v>391.326558438987</v>
      </c>
      <c r="M4" s="60">
        <v>134.940192565168</v>
      </c>
      <c r="N4" s="60">
        <v>107.952154052134</v>
      </c>
      <c r="O4" s="60">
        <v>40.4820577695503</v>
      </c>
      <c r="P4" s="60" t="s">
        <v>30</v>
      </c>
      <c r="Q4" s="60" t="s">
        <v>30</v>
      </c>
      <c r="R4" s="60">
        <v>337.350481412919</v>
      </c>
      <c r="S4" s="60">
        <v>593.736847286738</v>
      </c>
      <c r="T4" s="60">
        <v>458.79665472157</v>
      </c>
      <c r="U4" s="60" t="s">
        <v>30</v>
      </c>
      <c r="V4" s="60" t="s">
        <v>30</v>
      </c>
      <c r="W4" s="60">
        <v>121.446173308651</v>
      </c>
      <c r="X4" s="60" t="s">
        <v>30</v>
      </c>
      <c r="Y4" s="60">
        <v>364.338519925953</v>
      </c>
      <c r="Z4" s="60">
        <v>296.868423643369</v>
      </c>
      <c r="AA4" s="60">
        <v>283.374404386852</v>
      </c>
      <c r="AB4" s="60" t="s">
        <v>30</v>
      </c>
      <c r="AC4" s="60">
        <v>53.9760770260671</v>
      </c>
      <c r="AD4" s="60">
        <v>458.79665472157</v>
      </c>
      <c r="AE4" s="60">
        <v>148.434211821685</v>
      </c>
      <c r="AF4" s="60">
        <v>215.904308104268</v>
      </c>
      <c r="AG4" s="60">
        <v>715.183020595389</v>
      </c>
      <c r="AH4" s="60">
        <v>161.928231078201</v>
      </c>
      <c r="AI4" s="60">
        <v>134.940192565168</v>
      </c>
      <c r="AJ4" s="60">
        <v>40.4820577695503</v>
      </c>
    </row>
    <row r="5" spans="1:36">
      <c r="A5" s="60">
        <v>3.18463959543021</v>
      </c>
      <c r="B5" s="60" t="s">
        <v>30</v>
      </c>
      <c r="C5" s="60" t="s">
        <v>30</v>
      </c>
      <c r="D5" s="60" t="s">
        <v>30</v>
      </c>
      <c r="E5" s="60" t="s">
        <v>30</v>
      </c>
      <c r="F5" s="60" t="s">
        <v>30</v>
      </c>
      <c r="G5" s="60" t="s">
        <v>30</v>
      </c>
      <c r="H5" s="60" t="s">
        <v>30</v>
      </c>
      <c r="I5" s="60" t="s">
        <v>30</v>
      </c>
      <c r="J5" s="60" t="s">
        <v>30</v>
      </c>
      <c r="K5" s="60" t="s">
        <v>30</v>
      </c>
      <c r="L5" s="60" t="s">
        <v>30</v>
      </c>
      <c r="M5" s="60" t="s">
        <v>30</v>
      </c>
      <c r="N5" s="60" t="s">
        <v>30</v>
      </c>
      <c r="O5" s="60" t="s">
        <v>30</v>
      </c>
      <c r="P5" s="60" t="s">
        <v>30</v>
      </c>
      <c r="Q5" s="60" t="s">
        <v>30</v>
      </c>
      <c r="R5" s="60" t="s">
        <v>30</v>
      </c>
      <c r="S5" s="60" t="s">
        <v>30</v>
      </c>
      <c r="T5" s="60" t="s">
        <v>30</v>
      </c>
      <c r="U5" s="60" t="s">
        <v>30</v>
      </c>
      <c r="V5" s="60" t="s">
        <v>30</v>
      </c>
      <c r="W5" s="60">
        <v>77.1749588545288</v>
      </c>
      <c r="X5" s="60" t="s">
        <v>30</v>
      </c>
      <c r="Y5" s="60" t="s">
        <v>30</v>
      </c>
      <c r="Z5" s="60" t="s">
        <v>30</v>
      </c>
      <c r="AA5" s="60" t="s">
        <v>30</v>
      </c>
      <c r="AB5" s="60" t="s">
        <v>30</v>
      </c>
      <c r="AC5" s="60" t="s">
        <v>30</v>
      </c>
      <c r="AD5" s="60" t="s">
        <v>30</v>
      </c>
      <c r="AE5" s="60" t="s">
        <v>30</v>
      </c>
      <c r="AF5" s="60" t="s">
        <v>30</v>
      </c>
      <c r="AG5" s="60" t="s">
        <v>30</v>
      </c>
      <c r="AH5" s="60" t="s">
        <v>30</v>
      </c>
      <c r="AI5" s="60" t="s">
        <v>30</v>
      </c>
      <c r="AJ5" s="60" t="s">
        <v>30</v>
      </c>
    </row>
    <row r="6" spans="1:36">
      <c r="A6" s="60">
        <v>3.84279796902983</v>
      </c>
      <c r="B6" s="60">
        <v>1954.24634419531</v>
      </c>
      <c r="C6" s="60">
        <v>473.756689501893</v>
      </c>
      <c r="D6" s="60">
        <v>177.65875856321</v>
      </c>
      <c r="E6" s="60">
        <v>118.439172375473</v>
      </c>
      <c r="F6" s="60">
        <v>118.439172375473</v>
      </c>
      <c r="G6" s="60">
        <v>236.878344750946</v>
      </c>
      <c r="H6" s="60">
        <v>118.439172375473</v>
      </c>
      <c r="I6" s="60">
        <v>118.439172375473</v>
      </c>
      <c r="J6" s="60">
        <v>355.31751712642</v>
      </c>
      <c r="K6" s="60">
        <v>473.756689501893</v>
      </c>
      <c r="L6" s="60">
        <v>236.878344750946</v>
      </c>
      <c r="M6" s="60">
        <v>177.65875856321</v>
      </c>
      <c r="N6" s="60">
        <v>118.439172375473</v>
      </c>
      <c r="O6" s="60" t="s">
        <v>30</v>
      </c>
      <c r="P6" s="60">
        <v>532.976275689629</v>
      </c>
      <c r="Q6" s="60" t="s">
        <v>30</v>
      </c>
      <c r="R6" s="60">
        <v>473.756689501893</v>
      </c>
      <c r="S6" s="60">
        <v>710.635034252839</v>
      </c>
      <c r="T6" s="60">
        <v>473.756689501893</v>
      </c>
      <c r="U6" s="60">
        <v>177.65875856321</v>
      </c>
      <c r="V6" s="60" t="s">
        <v>30</v>
      </c>
      <c r="W6" s="60">
        <v>118.439172375473</v>
      </c>
      <c r="X6" s="60">
        <v>414.537103314156</v>
      </c>
      <c r="Y6" s="60">
        <v>177.65875856321</v>
      </c>
      <c r="Z6" s="60">
        <v>296.097930938683</v>
      </c>
      <c r="AA6" s="60">
        <v>177.65875856321</v>
      </c>
      <c r="AB6" s="60" t="s">
        <v>30</v>
      </c>
      <c r="AC6" s="60" t="s">
        <v>30</v>
      </c>
      <c r="AD6" s="60">
        <v>710.635034252839</v>
      </c>
      <c r="AE6" s="60">
        <v>118.439172375473</v>
      </c>
      <c r="AF6" s="60">
        <v>296.097930938683</v>
      </c>
      <c r="AG6" s="60">
        <v>710.635034252839</v>
      </c>
      <c r="AH6" s="60">
        <v>118.439172375473</v>
      </c>
      <c r="AI6" s="60">
        <v>118.439172375473</v>
      </c>
      <c r="AJ6" s="60">
        <v>59.2195861877366</v>
      </c>
    </row>
    <row r="7" spans="1:36">
      <c r="A7" s="60">
        <v>4.11464480078424</v>
      </c>
      <c r="B7" s="60">
        <v>415.238829336718</v>
      </c>
      <c r="C7" s="60">
        <v>415.238829336718</v>
      </c>
      <c r="D7" s="60">
        <v>207.619414668359</v>
      </c>
      <c r="E7" s="60">
        <v>138.412943112239</v>
      </c>
      <c r="F7" s="60">
        <v>138.412943112239</v>
      </c>
      <c r="G7" s="60">
        <v>207.619414668359</v>
      </c>
      <c r="H7" s="60" t="s">
        <v>30</v>
      </c>
      <c r="I7" s="60">
        <v>138.412943112239</v>
      </c>
      <c r="J7" s="60">
        <v>69.2064715561196</v>
      </c>
      <c r="K7" s="60">
        <v>484.445300892837</v>
      </c>
      <c r="L7" s="60">
        <v>69.2064715561196</v>
      </c>
      <c r="M7" s="60">
        <v>207.619414668359</v>
      </c>
      <c r="N7" s="60">
        <v>484.445300892837</v>
      </c>
      <c r="O7" s="60">
        <v>138.412943112239</v>
      </c>
      <c r="P7" s="60">
        <v>69.2064715561196</v>
      </c>
      <c r="Q7" s="60" t="s">
        <v>30</v>
      </c>
      <c r="R7" s="60">
        <v>553.651772448957</v>
      </c>
      <c r="S7" s="60">
        <v>1314.92295956627</v>
      </c>
      <c r="T7" s="60" t="s">
        <v>30</v>
      </c>
      <c r="U7" s="60" t="s">
        <v>30</v>
      </c>
      <c r="V7" s="60" t="s">
        <v>30</v>
      </c>
      <c r="W7" s="60">
        <v>276.825886224478</v>
      </c>
      <c r="X7" s="60">
        <v>207.619414668359</v>
      </c>
      <c r="Y7" s="60">
        <v>1245.71648801015</v>
      </c>
      <c r="Z7" s="60">
        <v>622.858244005076</v>
      </c>
      <c r="AA7" s="60">
        <v>69.2064715561196</v>
      </c>
      <c r="AB7" s="60">
        <v>138.412943112239</v>
      </c>
      <c r="AC7" s="60" t="s">
        <v>30</v>
      </c>
      <c r="AD7" s="60" t="s">
        <v>30</v>
      </c>
      <c r="AE7" s="60">
        <v>622.858244005076</v>
      </c>
      <c r="AF7" s="60">
        <v>346.032357780598</v>
      </c>
      <c r="AG7" s="60">
        <v>1730.16178890299</v>
      </c>
      <c r="AH7" s="60">
        <v>2076.19414668359</v>
      </c>
      <c r="AI7" s="60">
        <v>415.238829336718</v>
      </c>
      <c r="AJ7" s="60">
        <v>138.412943112239</v>
      </c>
    </row>
    <row r="8" spans="1:36">
      <c r="A8" s="60">
        <v>4.4690916386045</v>
      </c>
      <c r="B8" s="60" t="s">
        <v>30</v>
      </c>
      <c r="C8" s="60" t="s">
        <v>30</v>
      </c>
      <c r="D8" s="60" t="s">
        <v>30</v>
      </c>
      <c r="E8" s="60" t="s">
        <v>30</v>
      </c>
      <c r="F8" s="60" t="s">
        <v>30</v>
      </c>
      <c r="G8" s="60" t="s">
        <v>30</v>
      </c>
      <c r="H8" s="60" t="s">
        <v>30</v>
      </c>
      <c r="I8" s="60" t="s">
        <v>30</v>
      </c>
      <c r="J8" s="60" t="s">
        <v>30</v>
      </c>
      <c r="K8" s="60" t="s">
        <v>30</v>
      </c>
      <c r="L8" s="60" t="s">
        <v>30</v>
      </c>
      <c r="M8" s="60" t="s">
        <v>30</v>
      </c>
      <c r="N8" s="60" t="s">
        <v>30</v>
      </c>
      <c r="O8" s="60" t="s">
        <v>30</v>
      </c>
      <c r="P8" s="60" t="s">
        <v>30</v>
      </c>
      <c r="Q8" s="60" t="s">
        <v>30</v>
      </c>
      <c r="R8" s="60" t="s">
        <v>30</v>
      </c>
      <c r="S8" s="60" t="s">
        <v>30</v>
      </c>
      <c r="T8" s="60" t="s">
        <v>30</v>
      </c>
      <c r="U8" s="60" t="s">
        <v>30</v>
      </c>
      <c r="V8" s="60" t="s">
        <v>30</v>
      </c>
      <c r="W8" s="60" t="s">
        <v>30</v>
      </c>
      <c r="X8" s="60" t="s">
        <v>30</v>
      </c>
      <c r="Y8" s="60" t="s">
        <v>30</v>
      </c>
      <c r="Z8" s="60" t="s">
        <v>30</v>
      </c>
      <c r="AA8" s="60" t="s">
        <v>30</v>
      </c>
      <c r="AB8" s="60" t="s">
        <v>30</v>
      </c>
      <c r="AC8" s="60" t="s">
        <v>30</v>
      </c>
      <c r="AD8" s="60" t="s">
        <v>30</v>
      </c>
      <c r="AE8" s="60" t="s">
        <v>30</v>
      </c>
      <c r="AF8" s="60" t="s">
        <v>30</v>
      </c>
      <c r="AG8" s="60">
        <v>668.434486447576</v>
      </c>
      <c r="AH8" s="60" t="s">
        <v>30</v>
      </c>
      <c r="AI8" s="60" t="s">
        <v>30</v>
      </c>
      <c r="AJ8" s="60" t="s">
        <v>30</v>
      </c>
    </row>
    <row r="9" spans="1:36">
      <c r="A9" s="60">
        <v>4.60978436776676</v>
      </c>
      <c r="B9" s="60" t="s">
        <v>30</v>
      </c>
      <c r="C9" s="60" t="s">
        <v>30</v>
      </c>
      <c r="D9" s="60" t="s">
        <v>30</v>
      </c>
      <c r="E9" s="60" t="s">
        <v>30</v>
      </c>
      <c r="F9" s="60" t="s">
        <v>30</v>
      </c>
      <c r="G9" s="60" t="s">
        <v>30</v>
      </c>
      <c r="H9" s="60" t="s">
        <v>30</v>
      </c>
      <c r="I9" s="60" t="s">
        <v>30</v>
      </c>
      <c r="J9" s="60" t="s">
        <v>30</v>
      </c>
      <c r="K9" s="60" t="s">
        <v>30</v>
      </c>
      <c r="L9" s="60" t="s">
        <v>30</v>
      </c>
      <c r="M9" s="60" t="s">
        <v>30</v>
      </c>
      <c r="N9" s="60" t="s">
        <v>30</v>
      </c>
      <c r="O9" s="60" t="s">
        <v>30</v>
      </c>
      <c r="P9" s="60" t="s">
        <v>30</v>
      </c>
      <c r="Q9" s="60" t="s">
        <v>30</v>
      </c>
      <c r="R9" s="60" t="s">
        <v>30</v>
      </c>
      <c r="S9" s="60" t="s">
        <v>30</v>
      </c>
      <c r="T9" s="60" t="s">
        <v>30</v>
      </c>
      <c r="U9" s="60" t="s">
        <v>30</v>
      </c>
      <c r="V9" s="60" t="s">
        <v>30</v>
      </c>
      <c r="W9" s="60" t="s">
        <v>30</v>
      </c>
      <c r="X9" s="60" t="s">
        <v>30</v>
      </c>
      <c r="Y9" s="60">
        <v>358.691208818583</v>
      </c>
      <c r="Z9" s="60" t="s">
        <v>30</v>
      </c>
      <c r="AA9" s="60" t="s">
        <v>30</v>
      </c>
      <c r="AB9" s="60" t="s">
        <v>30</v>
      </c>
      <c r="AC9" s="60" t="s">
        <v>30</v>
      </c>
      <c r="AD9" s="60" t="s">
        <v>30</v>
      </c>
      <c r="AE9" s="60" t="s">
        <v>30</v>
      </c>
      <c r="AF9" s="60" t="s">
        <v>30</v>
      </c>
      <c r="AG9" s="60" t="s">
        <v>30</v>
      </c>
      <c r="AH9" s="60" t="s">
        <v>30</v>
      </c>
      <c r="AI9" s="60" t="s">
        <v>30</v>
      </c>
      <c r="AJ9" s="60" t="s">
        <v>30</v>
      </c>
    </row>
    <row r="10" spans="1:36">
      <c r="A10" s="60">
        <v>6.78869878047817</v>
      </c>
      <c r="B10" s="60" t="s">
        <v>30</v>
      </c>
      <c r="C10" s="60" t="s">
        <v>30</v>
      </c>
      <c r="D10" s="60" t="s">
        <v>30</v>
      </c>
      <c r="E10" s="60" t="s">
        <v>30</v>
      </c>
      <c r="F10" s="60" t="s">
        <v>30</v>
      </c>
      <c r="G10" s="60" t="s">
        <v>30</v>
      </c>
      <c r="H10" s="60" t="s">
        <v>30</v>
      </c>
      <c r="I10" s="60" t="s">
        <v>30</v>
      </c>
      <c r="J10" s="60" t="s">
        <v>30</v>
      </c>
      <c r="K10" s="60" t="s">
        <v>30</v>
      </c>
      <c r="L10" s="60" t="s">
        <v>30</v>
      </c>
      <c r="M10" s="60" t="s">
        <v>30</v>
      </c>
      <c r="N10" s="60" t="s">
        <v>30</v>
      </c>
      <c r="O10" s="60" t="s">
        <v>30</v>
      </c>
      <c r="P10" s="60" t="s">
        <v>30</v>
      </c>
      <c r="Q10" s="60" t="s">
        <v>30</v>
      </c>
      <c r="R10" s="60" t="s">
        <v>30</v>
      </c>
      <c r="S10" s="60" t="s">
        <v>30</v>
      </c>
      <c r="T10" s="60" t="s">
        <v>30</v>
      </c>
      <c r="U10" s="60" t="s">
        <v>30</v>
      </c>
      <c r="V10" s="60" t="s">
        <v>30</v>
      </c>
      <c r="W10" s="60" t="s">
        <v>30</v>
      </c>
      <c r="X10" s="60" t="s">
        <v>30</v>
      </c>
      <c r="Y10" s="60" t="s">
        <v>30</v>
      </c>
      <c r="Z10" s="60" t="s">
        <v>30</v>
      </c>
      <c r="AA10" s="60" t="s">
        <v>30</v>
      </c>
      <c r="AB10" s="60" t="s">
        <v>30</v>
      </c>
      <c r="AC10" s="60" t="s">
        <v>30</v>
      </c>
      <c r="AD10" s="60" t="s">
        <v>30</v>
      </c>
      <c r="AE10" s="60" t="s">
        <v>30</v>
      </c>
      <c r="AF10" s="60" t="s">
        <v>30</v>
      </c>
      <c r="AG10" s="60" t="s">
        <v>30</v>
      </c>
      <c r="AH10" s="60" t="s">
        <v>30</v>
      </c>
      <c r="AI10" s="60">
        <v>866.966365711184</v>
      </c>
      <c r="AJ10" s="60" t="s">
        <v>30</v>
      </c>
    </row>
    <row r="11" spans="1:36">
      <c r="A11" s="60">
        <v>7.05320570194355</v>
      </c>
      <c r="B11" s="60" t="s">
        <v>30</v>
      </c>
      <c r="C11" s="60" t="s">
        <v>30</v>
      </c>
      <c r="D11" s="60" t="s">
        <v>30</v>
      </c>
      <c r="E11" s="60" t="s">
        <v>30</v>
      </c>
      <c r="F11" s="60" t="s">
        <v>30</v>
      </c>
      <c r="G11" s="60" t="s">
        <v>30</v>
      </c>
      <c r="H11" s="60">
        <v>472.95549769734</v>
      </c>
      <c r="I11" s="60" t="s">
        <v>30</v>
      </c>
      <c r="J11" s="60">
        <v>472.95549769734</v>
      </c>
      <c r="K11" s="60" t="s">
        <v>30</v>
      </c>
      <c r="L11" s="60" t="s">
        <v>30</v>
      </c>
      <c r="M11" s="60" t="s">
        <v>30</v>
      </c>
      <c r="N11" s="60">
        <v>236.47774884867</v>
      </c>
      <c r="O11" s="60">
        <v>2837.73298618404</v>
      </c>
      <c r="P11" s="60" t="s">
        <v>30</v>
      </c>
      <c r="Q11" s="60" t="s">
        <v>30</v>
      </c>
      <c r="R11" s="60" t="s">
        <v>30</v>
      </c>
      <c r="S11" s="60" t="s">
        <v>30</v>
      </c>
      <c r="T11" s="60" t="s">
        <v>30</v>
      </c>
      <c r="U11" s="60" t="s">
        <v>30</v>
      </c>
      <c r="V11" s="60" t="s">
        <v>30</v>
      </c>
      <c r="W11" s="60" t="s">
        <v>30</v>
      </c>
      <c r="X11" s="60" t="s">
        <v>30</v>
      </c>
      <c r="Y11" s="60" t="s">
        <v>30</v>
      </c>
      <c r="Z11" s="60" t="s">
        <v>30</v>
      </c>
      <c r="AA11" s="60">
        <v>2601.25523733537</v>
      </c>
      <c r="AB11" s="60">
        <v>472.95549769734</v>
      </c>
      <c r="AC11" s="60" t="s">
        <v>30</v>
      </c>
      <c r="AD11" s="60" t="s">
        <v>30</v>
      </c>
      <c r="AE11" s="60" t="s">
        <v>30</v>
      </c>
      <c r="AF11" s="60" t="s">
        <v>30</v>
      </c>
      <c r="AG11" s="60" t="s">
        <v>30</v>
      </c>
      <c r="AH11" s="60">
        <v>945.91099539468</v>
      </c>
      <c r="AI11" s="60">
        <v>945.91099539468</v>
      </c>
      <c r="AJ11" s="60" t="s">
        <v>30</v>
      </c>
    </row>
    <row r="12" spans="1:36">
      <c r="A12" s="60">
        <v>7.08847924605443</v>
      </c>
      <c r="B12" s="60" t="s">
        <v>30</v>
      </c>
      <c r="C12" s="60" t="s">
        <v>30</v>
      </c>
      <c r="D12" s="60">
        <v>239.182804112104</v>
      </c>
      <c r="E12" s="60" t="s">
        <v>30</v>
      </c>
      <c r="F12" s="60" t="s">
        <v>30</v>
      </c>
      <c r="G12" s="60">
        <v>239.182804112104</v>
      </c>
      <c r="H12" s="60" t="s">
        <v>30</v>
      </c>
      <c r="I12" s="60" t="s">
        <v>30</v>
      </c>
      <c r="J12" s="60">
        <v>478.365608224208</v>
      </c>
      <c r="K12" s="60">
        <v>956.731216448416</v>
      </c>
      <c r="L12" s="60" t="s">
        <v>30</v>
      </c>
      <c r="M12" s="60" t="s">
        <v>30</v>
      </c>
      <c r="N12" s="60" t="s">
        <v>30</v>
      </c>
      <c r="O12" s="60" t="s">
        <v>30</v>
      </c>
      <c r="P12" s="60">
        <v>956.731216448416</v>
      </c>
      <c r="Q12" s="60" t="s">
        <v>30</v>
      </c>
      <c r="R12" s="60" t="s">
        <v>30</v>
      </c>
      <c r="S12" s="60" t="s">
        <v>30</v>
      </c>
      <c r="T12" s="60">
        <v>478.365608224208</v>
      </c>
      <c r="U12" s="60">
        <v>478.365608224208</v>
      </c>
      <c r="V12" s="60" t="s">
        <v>30</v>
      </c>
      <c r="W12" s="60" t="s">
        <v>30</v>
      </c>
      <c r="X12" s="60">
        <v>478.365608224208</v>
      </c>
      <c r="Y12" s="60">
        <v>1435.09682467262</v>
      </c>
      <c r="Z12" s="60">
        <v>239.182804112104</v>
      </c>
      <c r="AA12" s="60">
        <v>239.182804112104</v>
      </c>
      <c r="AB12" s="60" t="s">
        <v>30</v>
      </c>
      <c r="AC12" s="60" t="s">
        <v>30</v>
      </c>
      <c r="AD12" s="60">
        <v>239.182804112104</v>
      </c>
      <c r="AE12" s="60">
        <v>239.182804112104</v>
      </c>
      <c r="AF12" s="60">
        <v>1435.09682467262</v>
      </c>
      <c r="AG12" s="60">
        <v>239.182804112104</v>
      </c>
      <c r="AH12" s="60">
        <v>1435.09682467262</v>
      </c>
      <c r="AI12" s="60" t="s">
        <v>30</v>
      </c>
      <c r="AJ12" s="60" t="s">
        <v>30</v>
      </c>
    </row>
    <row r="13" spans="1:36">
      <c r="A13" s="60">
        <v>7.28209006202914</v>
      </c>
      <c r="B13" s="60" t="s">
        <v>30</v>
      </c>
      <c r="C13" s="60" t="s">
        <v>30</v>
      </c>
      <c r="D13" s="60" t="s">
        <v>30</v>
      </c>
      <c r="E13" s="60" t="s">
        <v>30</v>
      </c>
      <c r="F13" s="60" t="s">
        <v>30</v>
      </c>
      <c r="G13" s="60" t="s">
        <v>30</v>
      </c>
      <c r="H13" s="60" t="s">
        <v>30</v>
      </c>
      <c r="I13" s="60" t="s">
        <v>30</v>
      </c>
      <c r="J13" s="60" t="s">
        <v>30</v>
      </c>
      <c r="K13" s="60" t="s">
        <v>30</v>
      </c>
      <c r="L13" s="60" t="s">
        <v>30</v>
      </c>
      <c r="M13" s="60" t="s">
        <v>30</v>
      </c>
      <c r="N13" s="60" t="s">
        <v>30</v>
      </c>
      <c r="O13" s="60" t="s">
        <v>30</v>
      </c>
      <c r="P13" s="60" t="s">
        <v>30</v>
      </c>
      <c r="Q13" s="60" t="s">
        <v>30</v>
      </c>
      <c r="R13" s="60" t="s">
        <v>30</v>
      </c>
      <c r="S13" s="60" t="s">
        <v>30</v>
      </c>
      <c r="T13" s="60" t="s">
        <v>30</v>
      </c>
      <c r="U13" s="60" t="s">
        <v>30</v>
      </c>
      <c r="V13" s="60" t="s">
        <v>30</v>
      </c>
      <c r="W13" s="60" t="s">
        <v>30</v>
      </c>
      <c r="X13" s="60" t="s">
        <v>30</v>
      </c>
      <c r="Y13" s="60" t="s">
        <v>30</v>
      </c>
      <c r="Z13" s="60" t="s">
        <v>30</v>
      </c>
      <c r="AA13" s="60" t="s">
        <v>30</v>
      </c>
      <c r="AB13" s="60" t="s">
        <v>30</v>
      </c>
      <c r="AC13" s="60" t="s">
        <v>30</v>
      </c>
      <c r="AD13" s="60" t="s">
        <v>30</v>
      </c>
      <c r="AE13" s="60" t="s">
        <v>30</v>
      </c>
      <c r="AF13" s="60" t="s">
        <v>30</v>
      </c>
      <c r="AG13" s="60" t="s">
        <v>30</v>
      </c>
      <c r="AH13" s="60" t="s">
        <v>30</v>
      </c>
      <c r="AI13" s="60">
        <v>508.677734898552</v>
      </c>
      <c r="AJ13" s="60" t="s">
        <v>30</v>
      </c>
    </row>
    <row r="14" spans="1:36">
      <c r="A14" s="60">
        <v>7.43715841726755</v>
      </c>
      <c r="B14" s="60" t="s">
        <v>30</v>
      </c>
      <c r="C14" s="60" t="s">
        <v>30</v>
      </c>
      <c r="D14" s="60" t="s">
        <v>30</v>
      </c>
      <c r="E14" s="60">
        <v>533.71201295562</v>
      </c>
      <c r="F14" s="60">
        <v>533.71201295562</v>
      </c>
      <c r="G14" s="60">
        <v>533.71201295562</v>
      </c>
      <c r="H14" s="60">
        <v>1601.13603886686</v>
      </c>
      <c r="I14" s="60">
        <v>266.85600647781</v>
      </c>
      <c r="J14" s="60">
        <v>533.71201295562</v>
      </c>
      <c r="K14" s="60">
        <v>800.56801943343</v>
      </c>
      <c r="L14" s="60">
        <v>533.71201295562</v>
      </c>
      <c r="M14" s="60">
        <v>266.85600647781</v>
      </c>
      <c r="N14" s="60">
        <v>800.56801943343</v>
      </c>
      <c r="O14" s="60">
        <v>800.56801943343</v>
      </c>
      <c r="P14" s="60" t="s">
        <v>30</v>
      </c>
      <c r="Q14" s="60" t="s">
        <v>30</v>
      </c>
      <c r="R14" s="60" t="s">
        <v>30</v>
      </c>
      <c r="S14" s="60">
        <v>533.71201295562</v>
      </c>
      <c r="T14" s="60">
        <v>1334.28003238905</v>
      </c>
      <c r="U14" s="60">
        <v>1334.28003238905</v>
      </c>
      <c r="V14" s="60" t="s">
        <v>30</v>
      </c>
      <c r="W14" s="60" t="s">
        <v>30</v>
      </c>
      <c r="X14" s="60" t="s">
        <v>30</v>
      </c>
      <c r="Y14" s="60">
        <v>533.71201295562</v>
      </c>
      <c r="Z14" s="60">
        <v>2668.5600647781</v>
      </c>
      <c r="AA14" s="60">
        <v>266.85600647781</v>
      </c>
      <c r="AB14" s="60">
        <v>3202.27207773372</v>
      </c>
      <c r="AC14" s="60">
        <v>800.56801943343</v>
      </c>
      <c r="AD14" s="60" t="s">
        <v>30</v>
      </c>
      <c r="AE14" s="60">
        <v>266.85600647781</v>
      </c>
      <c r="AF14" s="60" t="s">
        <v>30</v>
      </c>
      <c r="AG14" s="60">
        <v>1067.42402591124</v>
      </c>
      <c r="AH14" s="60">
        <v>7738.82418785649</v>
      </c>
      <c r="AI14" s="60">
        <v>1601.13603886686</v>
      </c>
      <c r="AJ14" s="60">
        <v>2668.5600647781</v>
      </c>
    </row>
    <row r="15" spans="1:36">
      <c r="A15" s="60">
        <v>7.64412731931348</v>
      </c>
      <c r="B15" s="60" t="s">
        <v>30</v>
      </c>
      <c r="C15" s="60" t="s">
        <v>30</v>
      </c>
      <c r="D15" s="60" t="s">
        <v>30</v>
      </c>
      <c r="E15" s="60" t="s">
        <v>30</v>
      </c>
      <c r="F15" s="60" t="s">
        <v>30</v>
      </c>
      <c r="G15" s="60" t="s">
        <v>30</v>
      </c>
      <c r="H15" s="60" t="s">
        <v>30</v>
      </c>
      <c r="I15" s="60" t="s">
        <v>30</v>
      </c>
      <c r="J15" s="60" t="s">
        <v>30</v>
      </c>
      <c r="K15" s="60" t="s">
        <v>30</v>
      </c>
      <c r="L15" s="60" t="s">
        <v>30</v>
      </c>
      <c r="M15" s="60" t="s">
        <v>30</v>
      </c>
      <c r="N15" s="60" t="s">
        <v>30</v>
      </c>
      <c r="O15" s="60" t="s">
        <v>30</v>
      </c>
      <c r="P15" s="60" t="s">
        <v>30</v>
      </c>
      <c r="Q15" s="60" t="s">
        <v>30</v>
      </c>
      <c r="R15" s="60" t="s">
        <v>30</v>
      </c>
      <c r="S15" s="60" t="s">
        <v>30</v>
      </c>
      <c r="T15" s="60" t="s">
        <v>30</v>
      </c>
      <c r="U15" s="60" t="s">
        <v>30</v>
      </c>
      <c r="V15" s="60" t="s">
        <v>30</v>
      </c>
      <c r="W15" s="60" t="s">
        <v>30</v>
      </c>
      <c r="X15" s="60" t="s">
        <v>30</v>
      </c>
      <c r="Y15" s="60" t="s">
        <v>30</v>
      </c>
      <c r="Z15" s="60" t="s">
        <v>30</v>
      </c>
      <c r="AA15" s="60" t="s">
        <v>30</v>
      </c>
      <c r="AB15" s="60" t="s">
        <v>30</v>
      </c>
      <c r="AC15" s="60" t="s">
        <v>30</v>
      </c>
      <c r="AD15" s="60" t="s">
        <v>30</v>
      </c>
      <c r="AE15" s="60" t="s">
        <v>30</v>
      </c>
      <c r="AF15" s="60" t="s">
        <v>30</v>
      </c>
      <c r="AG15" s="60" t="s">
        <v>30</v>
      </c>
      <c r="AH15" s="60">
        <v>284.090419407512</v>
      </c>
      <c r="AI15" s="60" t="s">
        <v>30</v>
      </c>
      <c r="AJ15" s="60" t="s">
        <v>30</v>
      </c>
    </row>
    <row r="16" spans="1:36">
      <c r="A16" s="60">
        <v>8.30426439182501</v>
      </c>
      <c r="B16" s="60" t="s">
        <v>30</v>
      </c>
      <c r="C16" s="60" t="s">
        <v>30</v>
      </c>
      <c r="D16" s="60" t="s">
        <v>30</v>
      </c>
      <c r="E16" s="60" t="s">
        <v>30</v>
      </c>
      <c r="F16" s="60" t="s">
        <v>30</v>
      </c>
      <c r="G16" s="60" t="s">
        <v>30</v>
      </c>
      <c r="H16" s="60" t="s">
        <v>30</v>
      </c>
      <c r="I16" s="60" t="s">
        <v>30</v>
      </c>
      <c r="J16" s="60" t="s">
        <v>30</v>
      </c>
      <c r="K16" s="60" t="s">
        <v>30</v>
      </c>
      <c r="L16" s="60">
        <v>686.286738610888</v>
      </c>
      <c r="M16" s="60" t="s">
        <v>30</v>
      </c>
      <c r="N16" s="60" t="s">
        <v>30</v>
      </c>
      <c r="O16" s="60" t="s">
        <v>30</v>
      </c>
      <c r="P16" s="60" t="s">
        <v>30</v>
      </c>
      <c r="Q16" s="60" t="s">
        <v>30</v>
      </c>
      <c r="R16" s="60" t="s">
        <v>30</v>
      </c>
      <c r="S16" s="60" t="s">
        <v>30</v>
      </c>
      <c r="T16" s="60" t="s">
        <v>30</v>
      </c>
      <c r="U16" s="60" t="s">
        <v>30</v>
      </c>
      <c r="V16" s="60" t="s">
        <v>30</v>
      </c>
      <c r="W16" s="60" t="s">
        <v>30</v>
      </c>
      <c r="X16" s="60" t="s">
        <v>30</v>
      </c>
      <c r="Y16" s="60" t="s">
        <v>30</v>
      </c>
      <c r="Z16" s="60" t="s">
        <v>30</v>
      </c>
      <c r="AA16" s="60" t="s">
        <v>30</v>
      </c>
      <c r="AB16" s="60" t="s">
        <v>30</v>
      </c>
      <c r="AC16" s="60" t="s">
        <v>30</v>
      </c>
      <c r="AD16" s="60" t="s">
        <v>30</v>
      </c>
      <c r="AE16" s="60" t="s">
        <v>30</v>
      </c>
      <c r="AF16" s="60" t="s">
        <v>30</v>
      </c>
      <c r="AG16" s="60" t="s">
        <v>30</v>
      </c>
      <c r="AH16" s="60" t="s">
        <v>30</v>
      </c>
      <c r="AI16" s="60" t="s">
        <v>30</v>
      </c>
      <c r="AJ16" s="60" t="s">
        <v>30</v>
      </c>
    </row>
    <row r="17" spans="1:36">
      <c r="A17" s="60">
        <v>8.79480918879243</v>
      </c>
      <c r="B17" s="60" t="s">
        <v>30</v>
      </c>
      <c r="C17" s="60" t="s">
        <v>30</v>
      </c>
      <c r="D17" s="60" t="s">
        <v>30</v>
      </c>
      <c r="E17" s="60" t="s">
        <v>30</v>
      </c>
      <c r="F17" s="60" t="s">
        <v>30</v>
      </c>
      <c r="G17" s="60" t="s">
        <v>30</v>
      </c>
      <c r="H17" s="60" t="s">
        <v>30</v>
      </c>
      <c r="I17" s="60" t="s">
        <v>30</v>
      </c>
      <c r="J17" s="60" t="s">
        <v>30</v>
      </c>
      <c r="K17" s="60" t="s">
        <v>30</v>
      </c>
      <c r="L17" s="60" t="s">
        <v>30</v>
      </c>
      <c r="M17" s="60" t="s">
        <v>30</v>
      </c>
      <c r="N17" s="60" t="s">
        <v>30</v>
      </c>
      <c r="O17" s="60" t="s">
        <v>30</v>
      </c>
      <c r="P17" s="60" t="s">
        <v>30</v>
      </c>
      <c r="Q17" s="60" t="s">
        <v>30</v>
      </c>
      <c r="R17" s="60" t="s">
        <v>30</v>
      </c>
      <c r="S17" s="60">
        <v>1564.46258404984</v>
      </c>
      <c r="T17" s="60" t="s">
        <v>30</v>
      </c>
      <c r="U17" s="60" t="s">
        <v>30</v>
      </c>
      <c r="V17" s="60" t="s">
        <v>30</v>
      </c>
      <c r="W17" s="60">
        <v>1173.34693803738</v>
      </c>
      <c r="X17" s="60" t="s">
        <v>30</v>
      </c>
      <c r="Y17" s="60" t="s">
        <v>30</v>
      </c>
      <c r="Z17" s="60" t="s">
        <v>30</v>
      </c>
      <c r="AA17" s="60" t="s">
        <v>30</v>
      </c>
      <c r="AB17" s="60" t="s">
        <v>30</v>
      </c>
      <c r="AC17" s="60" t="s">
        <v>30</v>
      </c>
      <c r="AD17" s="60" t="s">
        <v>30</v>
      </c>
      <c r="AE17" s="60" t="s">
        <v>30</v>
      </c>
      <c r="AF17" s="60" t="s">
        <v>30</v>
      </c>
      <c r="AG17" s="60">
        <v>1173.34693803738</v>
      </c>
      <c r="AH17" s="60" t="s">
        <v>30</v>
      </c>
      <c r="AI17" s="60" t="s">
        <v>30</v>
      </c>
      <c r="AJ17" s="60" t="s">
        <v>30</v>
      </c>
    </row>
    <row r="18" spans="1:36">
      <c r="A18" s="60">
        <v>9.58881265011047</v>
      </c>
      <c r="B18" s="60">
        <v>952.626731925156</v>
      </c>
      <c r="C18" s="60">
        <v>2381.56682981289</v>
      </c>
      <c r="D18" s="60" t="s">
        <v>30</v>
      </c>
      <c r="E18" s="60">
        <v>476.313365962578</v>
      </c>
      <c r="F18" s="60" t="s">
        <v>30</v>
      </c>
      <c r="G18" s="60" t="s">
        <v>30</v>
      </c>
      <c r="H18" s="60" t="s">
        <v>30</v>
      </c>
      <c r="I18" s="60">
        <v>476.313365962578</v>
      </c>
      <c r="J18" s="60">
        <v>1428.94009788773</v>
      </c>
      <c r="K18" s="60" t="s">
        <v>30</v>
      </c>
      <c r="L18" s="60" t="s">
        <v>30</v>
      </c>
      <c r="M18" s="60" t="s">
        <v>30</v>
      </c>
      <c r="N18" s="60" t="s">
        <v>30</v>
      </c>
      <c r="O18" s="60" t="s">
        <v>30</v>
      </c>
      <c r="P18" s="60" t="s">
        <v>30</v>
      </c>
      <c r="Q18" s="60" t="s">
        <v>30</v>
      </c>
      <c r="R18" s="60">
        <v>1428.94009788773</v>
      </c>
      <c r="S18" s="60" t="s">
        <v>30</v>
      </c>
      <c r="T18" s="60" t="s">
        <v>30</v>
      </c>
      <c r="U18" s="60" t="s">
        <v>30</v>
      </c>
      <c r="V18" s="60" t="s">
        <v>30</v>
      </c>
      <c r="W18" s="60">
        <v>1905.25346385031</v>
      </c>
      <c r="X18" s="60">
        <v>476.313365962578</v>
      </c>
      <c r="Y18" s="60">
        <v>2857.88019577547</v>
      </c>
      <c r="Z18" s="60" t="s">
        <v>30</v>
      </c>
      <c r="AA18" s="60" t="s">
        <v>30</v>
      </c>
      <c r="AB18" s="60" t="s">
        <v>30</v>
      </c>
      <c r="AC18" s="60" t="s">
        <v>30</v>
      </c>
      <c r="AD18" s="60">
        <v>476.313365962578</v>
      </c>
      <c r="AE18" s="60">
        <v>476.313365962578</v>
      </c>
      <c r="AF18" s="60">
        <v>2857.88019577547</v>
      </c>
      <c r="AG18" s="60">
        <v>476.313365962578</v>
      </c>
      <c r="AH18" s="60" t="s">
        <v>30</v>
      </c>
      <c r="AI18" s="60" t="s">
        <v>30</v>
      </c>
      <c r="AJ18" s="60" t="s">
        <v>30</v>
      </c>
    </row>
    <row r="19" spans="1:36">
      <c r="A19" s="60">
        <v>9.85255558328284</v>
      </c>
      <c r="B19" s="60" t="s">
        <v>30</v>
      </c>
      <c r="C19" s="60" t="s">
        <v>30</v>
      </c>
      <c r="D19" s="60" t="s">
        <v>30</v>
      </c>
      <c r="E19" s="60" t="s">
        <v>30</v>
      </c>
      <c r="F19" s="60" t="s">
        <v>30</v>
      </c>
      <c r="G19" s="60" t="s">
        <v>30</v>
      </c>
      <c r="H19" s="60" t="s">
        <v>30</v>
      </c>
      <c r="I19" s="60">
        <v>506.711109377332</v>
      </c>
      <c r="J19" s="60">
        <v>506.711109377332</v>
      </c>
      <c r="K19" s="60" t="s">
        <v>30</v>
      </c>
      <c r="L19" s="60" t="s">
        <v>30</v>
      </c>
      <c r="M19" s="60">
        <v>506.711109377332</v>
      </c>
      <c r="N19" s="60">
        <v>506.711109377332</v>
      </c>
      <c r="O19" s="60" t="s">
        <v>30</v>
      </c>
      <c r="P19" s="60" t="s">
        <v>30</v>
      </c>
      <c r="Q19" s="60" t="s">
        <v>30</v>
      </c>
      <c r="R19" s="60" t="s">
        <v>30</v>
      </c>
      <c r="S19" s="60" t="s">
        <v>30</v>
      </c>
      <c r="T19" s="60">
        <v>506.711109377332</v>
      </c>
      <c r="U19" s="60" t="s">
        <v>30</v>
      </c>
      <c r="V19" s="60" t="s">
        <v>30</v>
      </c>
      <c r="W19" s="60" t="s">
        <v>30</v>
      </c>
      <c r="X19" s="60">
        <v>506.711109377332</v>
      </c>
      <c r="Y19" s="60">
        <v>1013.42221875466</v>
      </c>
      <c r="Z19" s="60">
        <v>506.711109377332</v>
      </c>
      <c r="AA19" s="60" t="s">
        <v>30</v>
      </c>
      <c r="AB19" s="60" t="s">
        <v>30</v>
      </c>
      <c r="AC19" s="60" t="s">
        <v>30</v>
      </c>
      <c r="AD19" s="60">
        <v>1013.42221875466</v>
      </c>
      <c r="AE19" s="60" t="s">
        <v>30</v>
      </c>
      <c r="AF19" s="60" t="s">
        <v>30</v>
      </c>
      <c r="AG19" s="60">
        <v>1520.133328132</v>
      </c>
      <c r="AH19" s="60" t="s">
        <v>30</v>
      </c>
      <c r="AI19" s="60" t="s">
        <v>30</v>
      </c>
      <c r="AJ19" s="60" t="s">
        <v>30</v>
      </c>
    </row>
    <row r="20" spans="1:36">
      <c r="A20" s="60">
        <v>10.8538513223434</v>
      </c>
      <c r="B20" s="60" t="s">
        <v>30</v>
      </c>
      <c r="C20" s="60" t="s">
        <v>30</v>
      </c>
      <c r="D20" s="60" t="s">
        <v>30</v>
      </c>
      <c r="E20" s="60" t="s">
        <v>30</v>
      </c>
      <c r="F20" s="60" t="s">
        <v>30</v>
      </c>
      <c r="G20" s="60" t="s">
        <v>30</v>
      </c>
      <c r="H20" s="60">
        <v>1895.48967436261</v>
      </c>
      <c r="I20" s="60" t="s">
        <v>30</v>
      </c>
      <c r="J20" s="60" t="s">
        <v>30</v>
      </c>
      <c r="K20" s="60" t="s">
        <v>30</v>
      </c>
      <c r="L20" s="60" t="s">
        <v>30</v>
      </c>
      <c r="M20" s="60" t="s">
        <v>30</v>
      </c>
      <c r="N20" s="60">
        <v>4422.80924017941</v>
      </c>
      <c r="O20" s="60" t="s">
        <v>30</v>
      </c>
      <c r="P20" s="60" t="s">
        <v>30</v>
      </c>
      <c r="Q20" s="60" t="s">
        <v>30</v>
      </c>
      <c r="R20" s="60" t="s">
        <v>30</v>
      </c>
      <c r="S20" s="60" t="s">
        <v>30</v>
      </c>
      <c r="T20" s="60" t="s">
        <v>30</v>
      </c>
      <c r="U20" s="60" t="s">
        <v>30</v>
      </c>
      <c r="V20" s="60" t="s">
        <v>30</v>
      </c>
      <c r="W20" s="60" t="s">
        <v>30</v>
      </c>
      <c r="X20" s="60" t="s">
        <v>30</v>
      </c>
      <c r="Y20" s="60" t="s">
        <v>30</v>
      </c>
      <c r="Z20" s="60" t="s">
        <v>30</v>
      </c>
      <c r="AA20" s="60" t="s">
        <v>30</v>
      </c>
      <c r="AB20" s="60" t="s">
        <v>30</v>
      </c>
      <c r="AC20" s="60" t="s">
        <v>30</v>
      </c>
      <c r="AD20" s="60">
        <v>1263.6597829084</v>
      </c>
      <c r="AE20" s="60" t="s">
        <v>30</v>
      </c>
      <c r="AF20" s="60" t="s">
        <v>30</v>
      </c>
      <c r="AG20" s="60" t="s">
        <v>30</v>
      </c>
      <c r="AH20" s="60" t="s">
        <v>30</v>
      </c>
      <c r="AI20" s="60" t="s">
        <v>30</v>
      </c>
      <c r="AJ20" s="60" t="s">
        <v>30</v>
      </c>
    </row>
    <row r="21" spans="1:36">
      <c r="A21" s="60">
        <v>10.8570144341371</v>
      </c>
      <c r="B21" s="60" t="s">
        <v>30</v>
      </c>
      <c r="C21" s="60" t="s">
        <v>30</v>
      </c>
      <c r="D21" s="60" t="s">
        <v>30</v>
      </c>
      <c r="E21" s="60" t="s">
        <v>30</v>
      </c>
      <c r="F21" s="60" t="s">
        <v>30</v>
      </c>
      <c r="G21" s="60" t="s">
        <v>30</v>
      </c>
      <c r="H21" s="60" t="s">
        <v>30</v>
      </c>
      <c r="I21" s="60" t="s">
        <v>30</v>
      </c>
      <c r="J21" s="60" t="s">
        <v>30</v>
      </c>
      <c r="K21" s="60" t="s">
        <v>30</v>
      </c>
      <c r="L21" s="60" t="s">
        <v>30</v>
      </c>
      <c r="M21" s="60" t="s">
        <v>30</v>
      </c>
      <c r="N21" s="60" t="s">
        <v>30</v>
      </c>
      <c r="O21" s="60" t="s">
        <v>30</v>
      </c>
      <c r="P21" s="60" t="s">
        <v>30</v>
      </c>
      <c r="Q21" s="60" t="s">
        <v>30</v>
      </c>
      <c r="R21" s="60" t="s">
        <v>30</v>
      </c>
      <c r="S21" s="60" t="s">
        <v>30</v>
      </c>
      <c r="T21" s="60" t="s">
        <v>30</v>
      </c>
      <c r="U21" s="60" t="s">
        <v>30</v>
      </c>
      <c r="V21" s="60" t="s">
        <v>30</v>
      </c>
      <c r="W21" s="60" t="s">
        <v>30</v>
      </c>
      <c r="X21" s="60" t="s">
        <v>30</v>
      </c>
      <c r="Y21" s="60">
        <v>632.249792237634</v>
      </c>
      <c r="Z21" s="60" t="s">
        <v>30</v>
      </c>
      <c r="AA21" s="60" t="s">
        <v>30</v>
      </c>
      <c r="AB21" s="60" t="s">
        <v>30</v>
      </c>
      <c r="AC21" s="60" t="s">
        <v>30</v>
      </c>
      <c r="AD21" s="60">
        <v>632.249792237634</v>
      </c>
      <c r="AE21" s="60" t="s">
        <v>30</v>
      </c>
      <c r="AF21" s="60">
        <v>632.249792237634</v>
      </c>
      <c r="AG21" s="60" t="s">
        <v>30</v>
      </c>
      <c r="AH21" s="60" t="s">
        <v>30</v>
      </c>
      <c r="AI21" s="60">
        <v>632.249792237634</v>
      </c>
      <c r="AJ21" s="60" t="s">
        <v>30</v>
      </c>
    </row>
    <row r="22" spans="1:36">
      <c r="A22" s="60">
        <v>11.5086360313248</v>
      </c>
      <c r="B22" s="60" t="s">
        <v>30</v>
      </c>
      <c r="C22" s="60" t="s">
        <v>30</v>
      </c>
      <c r="D22" s="60" t="s">
        <v>30</v>
      </c>
      <c r="E22" s="60" t="s">
        <v>30</v>
      </c>
      <c r="F22" s="60">
        <v>1444.21993243871</v>
      </c>
      <c r="G22" s="60" t="s">
        <v>30</v>
      </c>
      <c r="H22" s="60" t="s">
        <v>30</v>
      </c>
      <c r="I22" s="60">
        <v>722.109966219356</v>
      </c>
      <c r="J22" s="60">
        <v>1444.21993243871</v>
      </c>
      <c r="K22" s="60">
        <v>2166.32989865807</v>
      </c>
      <c r="L22" s="60">
        <v>722.109966219356</v>
      </c>
      <c r="M22" s="60">
        <v>4332.65979731614</v>
      </c>
      <c r="N22" s="60">
        <v>2166.32989865807</v>
      </c>
      <c r="O22" s="60" t="s">
        <v>30</v>
      </c>
      <c r="P22" s="60" t="s">
        <v>30</v>
      </c>
      <c r="Q22" s="60" t="s">
        <v>30</v>
      </c>
      <c r="R22" s="60">
        <v>2166.32989865807</v>
      </c>
      <c r="S22" s="60">
        <v>6498.9896959742</v>
      </c>
      <c r="T22" s="60">
        <v>4332.65979731614</v>
      </c>
      <c r="U22" s="60" t="s">
        <v>30</v>
      </c>
      <c r="V22" s="60" t="s">
        <v>30</v>
      </c>
      <c r="W22" s="60">
        <v>2888.43986487742</v>
      </c>
      <c r="X22" s="60">
        <v>1444.21993243871</v>
      </c>
      <c r="Y22" s="60">
        <v>4332.65979731614</v>
      </c>
      <c r="Z22" s="60">
        <v>1444.21993243871</v>
      </c>
      <c r="AA22" s="60">
        <v>722.109966219356</v>
      </c>
      <c r="AB22" s="60">
        <v>722.109966219356</v>
      </c>
      <c r="AC22" s="60">
        <v>4332.65979731614</v>
      </c>
      <c r="AD22" s="60">
        <v>1444.21993243871</v>
      </c>
      <c r="AE22" s="60">
        <v>2888.43986487742</v>
      </c>
      <c r="AF22" s="60">
        <v>1444.21993243871</v>
      </c>
      <c r="AG22" s="60">
        <v>7221.09966219356</v>
      </c>
      <c r="AH22" s="60">
        <v>3610.54983109678</v>
      </c>
      <c r="AI22" s="60">
        <v>4332.65979731614</v>
      </c>
      <c r="AJ22" s="60">
        <v>3610.54983109678</v>
      </c>
    </row>
    <row r="23" spans="1:36">
      <c r="A23" s="60">
        <v>12.8435471907733</v>
      </c>
      <c r="B23" s="60" t="s">
        <v>30</v>
      </c>
      <c r="C23" s="60" t="s">
        <v>30</v>
      </c>
      <c r="D23" s="60" t="s">
        <v>30</v>
      </c>
      <c r="E23" s="60" t="s">
        <v>30</v>
      </c>
      <c r="F23" s="60" t="s">
        <v>30</v>
      </c>
      <c r="G23" s="60" t="s">
        <v>30</v>
      </c>
      <c r="H23" s="60" t="s">
        <v>30</v>
      </c>
      <c r="I23" s="60" t="s">
        <v>30</v>
      </c>
      <c r="J23" s="60" t="s">
        <v>30</v>
      </c>
      <c r="K23" s="60" t="s">
        <v>30</v>
      </c>
      <c r="L23" s="60" t="s">
        <v>30</v>
      </c>
      <c r="M23" s="60" t="s">
        <v>30</v>
      </c>
      <c r="N23" s="60" t="s">
        <v>30</v>
      </c>
      <c r="O23" s="60" t="s">
        <v>30</v>
      </c>
      <c r="P23" s="60" t="s">
        <v>30</v>
      </c>
      <c r="Q23" s="60" t="s">
        <v>30</v>
      </c>
      <c r="R23" s="60" t="s">
        <v>30</v>
      </c>
      <c r="S23" s="60" t="s">
        <v>30</v>
      </c>
      <c r="T23" s="60" t="s">
        <v>30</v>
      </c>
      <c r="U23" s="60" t="s">
        <v>30</v>
      </c>
      <c r="V23" s="60" t="s">
        <v>30</v>
      </c>
      <c r="W23" s="60" t="s">
        <v>30</v>
      </c>
      <c r="X23" s="60" t="s">
        <v>30</v>
      </c>
      <c r="Y23" s="60" t="s">
        <v>30</v>
      </c>
      <c r="Z23" s="60" t="s">
        <v>30</v>
      </c>
      <c r="AA23" s="60" t="s">
        <v>30</v>
      </c>
      <c r="AB23" s="60" t="s">
        <v>30</v>
      </c>
      <c r="AC23" s="60" t="s">
        <v>30</v>
      </c>
      <c r="AD23" s="60" t="s">
        <v>30</v>
      </c>
      <c r="AE23" s="60" t="s">
        <v>30</v>
      </c>
      <c r="AF23" s="60" t="s">
        <v>30</v>
      </c>
      <c r="AG23" s="60" t="s">
        <v>30</v>
      </c>
      <c r="AH23" s="60">
        <v>22257.7857630133</v>
      </c>
      <c r="AI23" s="60" t="s">
        <v>30</v>
      </c>
      <c r="AJ23" s="60" t="s">
        <v>30</v>
      </c>
    </row>
    <row r="24" spans="1:36">
      <c r="A24" s="60">
        <v>13.1217371047755</v>
      </c>
      <c r="B24" s="60" t="s">
        <v>30</v>
      </c>
      <c r="C24" s="60" t="s">
        <v>30</v>
      </c>
      <c r="D24" s="60" t="s">
        <v>30</v>
      </c>
      <c r="E24" s="60" t="s">
        <v>30</v>
      </c>
      <c r="F24" s="60" t="s">
        <v>30</v>
      </c>
      <c r="G24" s="60" t="s">
        <v>30</v>
      </c>
      <c r="H24" s="60" t="s">
        <v>30</v>
      </c>
      <c r="I24" s="60" t="s">
        <v>30</v>
      </c>
      <c r="J24" s="60" t="s">
        <v>30</v>
      </c>
      <c r="K24" s="60" t="s">
        <v>30</v>
      </c>
      <c r="L24" s="60" t="s">
        <v>30</v>
      </c>
      <c r="M24" s="60" t="s">
        <v>30</v>
      </c>
      <c r="N24" s="60" t="s">
        <v>30</v>
      </c>
      <c r="O24" s="60" t="s">
        <v>30</v>
      </c>
      <c r="P24" s="60" t="s">
        <v>30</v>
      </c>
      <c r="Q24" s="60" t="s">
        <v>30</v>
      </c>
      <c r="R24" s="60" t="s">
        <v>30</v>
      </c>
      <c r="S24" s="60" t="s">
        <v>30</v>
      </c>
      <c r="T24" s="60">
        <v>1947.6870743251</v>
      </c>
      <c r="U24" s="60" t="s">
        <v>30</v>
      </c>
      <c r="V24" s="60" t="s">
        <v>30</v>
      </c>
      <c r="W24" s="60">
        <v>973.84353716255</v>
      </c>
      <c r="X24" s="60" t="s">
        <v>30</v>
      </c>
      <c r="Y24" s="60" t="s">
        <v>30</v>
      </c>
      <c r="Z24" s="60" t="s">
        <v>30</v>
      </c>
      <c r="AA24" s="60" t="s">
        <v>30</v>
      </c>
      <c r="AB24" s="60" t="s">
        <v>30</v>
      </c>
      <c r="AC24" s="60" t="s">
        <v>30</v>
      </c>
      <c r="AD24" s="60" t="s">
        <v>30</v>
      </c>
      <c r="AE24" s="60" t="s">
        <v>30</v>
      </c>
      <c r="AF24" s="60" t="s">
        <v>30</v>
      </c>
      <c r="AG24" s="60" t="s">
        <v>30</v>
      </c>
      <c r="AH24" s="60">
        <v>1947.6870743251</v>
      </c>
      <c r="AI24" s="60" t="s">
        <v>30</v>
      </c>
      <c r="AJ24" s="60" t="s">
        <v>30</v>
      </c>
    </row>
    <row r="25" spans="1:36">
      <c r="A25" s="60">
        <v>13.2481643028964</v>
      </c>
      <c r="B25" s="60" t="s">
        <v>30</v>
      </c>
      <c r="C25" s="60" t="s">
        <v>30</v>
      </c>
      <c r="D25" s="60" t="s">
        <v>30</v>
      </c>
      <c r="E25" s="60" t="s">
        <v>30</v>
      </c>
      <c r="F25" s="60" t="s">
        <v>30</v>
      </c>
      <c r="G25" s="60" t="s">
        <v>30</v>
      </c>
      <c r="H25" s="60" t="s">
        <v>30</v>
      </c>
      <c r="I25" s="60" t="s">
        <v>30</v>
      </c>
      <c r="J25" s="60" t="s">
        <v>30</v>
      </c>
      <c r="K25" s="60" t="s">
        <v>30</v>
      </c>
      <c r="L25" s="60">
        <v>995.36864809993</v>
      </c>
      <c r="M25" s="60" t="s">
        <v>30</v>
      </c>
      <c r="N25" s="60" t="s">
        <v>30</v>
      </c>
      <c r="O25" s="60" t="s">
        <v>30</v>
      </c>
      <c r="P25" s="60" t="s">
        <v>30</v>
      </c>
      <c r="Q25" s="60" t="s">
        <v>30</v>
      </c>
      <c r="R25" s="60" t="s">
        <v>30</v>
      </c>
      <c r="S25" s="60" t="s">
        <v>30</v>
      </c>
      <c r="T25" s="60" t="s">
        <v>30</v>
      </c>
      <c r="U25" s="60" t="s">
        <v>30</v>
      </c>
      <c r="V25" s="60" t="s">
        <v>30</v>
      </c>
      <c r="W25" s="60" t="s">
        <v>30</v>
      </c>
      <c r="X25" s="60" t="s">
        <v>30</v>
      </c>
      <c r="Y25" s="60" t="s">
        <v>30</v>
      </c>
      <c r="Z25" s="60" t="s">
        <v>30</v>
      </c>
      <c r="AA25" s="60" t="s">
        <v>30</v>
      </c>
      <c r="AB25" s="60" t="s">
        <v>30</v>
      </c>
      <c r="AC25" s="60" t="s">
        <v>30</v>
      </c>
      <c r="AD25" s="60" t="s">
        <v>30</v>
      </c>
      <c r="AE25" s="60" t="s">
        <v>30</v>
      </c>
      <c r="AF25" s="60" t="s">
        <v>30</v>
      </c>
      <c r="AG25" s="60" t="s">
        <v>30</v>
      </c>
      <c r="AH25" s="60" t="s">
        <v>30</v>
      </c>
      <c r="AI25" s="60" t="s">
        <v>30</v>
      </c>
      <c r="AJ25" s="60" t="s">
        <v>30</v>
      </c>
    </row>
    <row r="26" spans="1:36">
      <c r="A26" s="60">
        <v>14.3506563482189</v>
      </c>
      <c r="B26" s="60" t="s">
        <v>30</v>
      </c>
      <c r="C26" s="60" t="s">
        <v>30</v>
      </c>
      <c r="D26" s="60" t="s">
        <v>30</v>
      </c>
      <c r="E26" s="60" t="s">
        <v>30</v>
      </c>
      <c r="F26" s="60" t="s">
        <v>30</v>
      </c>
      <c r="G26" s="60" t="s">
        <v>30</v>
      </c>
      <c r="H26" s="60" t="s">
        <v>30</v>
      </c>
      <c r="I26" s="60" t="s">
        <v>30</v>
      </c>
      <c r="J26" s="60" t="s">
        <v>30</v>
      </c>
      <c r="K26" s="60" t="s">
        <v>30</v>
      </c>
      <c r="L26" s="60" t="s">
        <v>30</v>
      </c>
      <c r="M26" s="60" t="s">
        <v>30</v>
      </c>
      <c r="N26" s="60" t="s">
        <v>30</v>
      </c>
      <c r="O26" s="60" t="s">
        <v>30</v>
      </c>
      <c r="P26" s="60" t="s">
        <v>30</v>
      </c>
      <c r="Q26" s="60" t="s">
        <v>30</v>
      </c>
      <c r="R26" s="60" t="s">
        <v>30</v>
      </c>
      <c r="S26" s="60" t="s">
        <v>30</v>
      </c>
      <c r="T26" s="60">
        <v>1194.36363518627</v>
      </c>
      <c r="U26" s="60" t="s">
        <v>30</v>
      </c>
      <c r="V26" s="60" t="s">
        <v>30</v>
      </c>
      <c r="W26" s="60" t="s">
        <v>30</v>
      </c>
      <c r="X26" s="60" t="s">
        <v>30</v>
      </c>
      <c r="Y26" s="60" t="s">
        <v>30</v>
      </c>
      <c r="Z26" s="60" t="s">
        <v>30</v>
      </c>
      <c r="AA26" s="60" t="s">
        <v>30</v>
      </c>
      <c r="AB26" s="60" t="s">
        <v>30</v>
      </c>
      <c r="AC26" s="60" t="s">
        <v>30</v>
      </c>
      <c r="AD26" s="60" t="s">
        <v>30</v>
      </c>
      <c r="AE26" s="60" t="s">
        <v>30</v>
      </c>
      <c r="AF26" s="60" t="s">
        <v>30</v>
      </c>
      <c r="AG26" s="60" t="s">
        <v>30</v>
      </c>
      <c r="AH26" s="60" t="s">
        <v>30</v>
      </c>
      <c r="AI26" s="60" t="s">
        <v>30</v>
      </c>
      <c r="AJ26" s="60" t="s">
        <v>30</v>
      </c>
    </row>
    <row r="27" spans="1:36">
      <c r="A27" s="60">
        <v>14.65913120904</v>
      </c>
      <c r="B27" s="60" t="s">
        <v>30</v>
      </c>
      <c r="C27" s="60" t="s">
        <v>30</v>
      </c>
      <c r="D27" s="60" t="s">
        <v>30</v>
      </c>
      <c r="E27" s="60" t="s">
        <v>30</v>
      </c>
      <c r="F27" s="60" t="s">
        <v>30</v>
      </c>
      <c r="G27" s="60" t="s">
        <v>30</v>
      </c>
      <c r="H27" s="60" t="s">
        <v>30</v>
      </c>
      <c r="I27" s="60" t="s">
        <v>30</v>
      </c>
      <c r="J27" s="60" t="s">
        <v>30</v>
      </c>
      <c r="K27" s="60" t="s">
        <v>30</v>
      </c>
      <c r="L27" s="60" t="s">
        <v>30</v>
      </c>
      <c r="M27" s="60" t="s">
        <v>30</v>
      </c>
      <c r="N27" s="60" t="s">
        <v>30</v>
      </c>
      <c r="O27" s="60" t="s">
        <v>30</v>
      </c>
      <c r="P27" s="60" t="s">
        <v>30</v>
      </c>
      <c r="Q27" s="60" t="s">
        <v>30</v>
      </c>
      <c r="R27" s="60" t="s">
        <v>30</v>
      </c>
      <c r="S27" s="60" t="s">
        <v>30</v>
      </c>
      <c r="T27" s="60">
        <v>2507.41207768367</v>
      </c>
      <c r="U27" s="60" t="s">
        <v>30</v>
      </c>
      <c r="V27" s="60" t="s">
        <v>30</v>
      </c>
      <c r="W27" s="60" t="s">
        <v>30</v>
      </c>
      <c r="X27" s="60" t="s">
        <v>30</v>
      </c>
      <c r="Y27" s="60" t="s">
        <v>30</v>
      </c>
      <c r="Z27" s="60" t="s">
        <v>30</v>
      </c>
      <c r="AA27" s="60" t="s">
        <v>30</v>
      </c>
      <c r="AB27" s="60" t="s">
        <v>30</v>
      </c>
      <c r="AC27" s="60" t="s">
        <v>30</v>
      </c>
      <c r="AD27" s="60" t="s">
        <v>30</v>
      </c>
      <c r="AE27" s="60" t="s">
        <v>30</v>
      </c>
      <c r="AF27" s="60" t="s">
        <v>30</v>
      </c>
      <c r="AG27" s="60" t="s">
        <v>30</v>
      </c>
      <c r="AH27" s="60">
        <v>6268.53019420917</v>
      </c>
      <c r="AI27" s="60" t="s">
        <v>30</v>
      </c>
      <c r="AJ27" s="60" t="s">
        <v>30</v>
      </c>
    </row>
    <row r="28" spans="1:36">
      <c r="A28" s="60">
        <v>15.0516807409089</v>
      </c>
      <c r="B28" s="60" t="s">
        <v>30</v>
      </c>
      <c r="C28" s="60" t="s">
        <v>30</v>
      </c>
      <c r="D28" s="60" t="s">
        <v>30</v>
      </c>
      <c r="E28" s="60" t="s">
        <v>30</v>
      </c>
      <c r="F28" s="60" t="s">
        <v>30</v>
      </c>
      <c r="G28" s="60" t="s">
        <v>30</v>
      </c>
      <c r="H28" s="60" t="s">
        <v>30</v>
      </c>
      <c r="I28" s="60" t="s">
        <v>30</v>
      </c>
      <c r="J28" s="60" t="s">
        <v>30</v>
      </c>
      <c r="K28" s="60" t="s">
        <v>30</v>
      </c>
      <c r="L28" s="60" t="s">
        <v>30</v>
      </c>
      <c r="M28" s="60" t="s">
        <v>30</v>
      </c>
      <c r="N28" s="60" t="s">
        <v>30</v>
      </c>
      <c r="O28" s="60" t="s">
        <v>30</v>
      </c>
      <c r="P28" s="60" t="s">
        <v>30</v>
      </c>
      <c r="Q28" s="60" t="s">
        <v>30</v>
      </c>
      <c r="R28" s="60" t="s">
        <v>30</v>
      </c>
      <c r="S28" s="60" t="s">
        <v>30</v>
      </c>
      <c r="T28" s="60" t="s">
        <v>30</v>
      </c>
      <c r="U28" s="60" t="s">
        <v>30</v>
      </c>
      <c r="V28" s="60" t="s">
        <v>30</v>
      </c>
      <c r="W28" s="60" t="s">
        <v>30</v>
      </c>
      <c r="X28" s="60" t="s">
        <v>30</v>
      </c>
      <c r="Y28" s="60" t="s">
        <v>30</v>
      </c>
      <c r="Z28" s="60" t="s">
        <v>30</v>
      </c>
      <c r="AA28" s="60" t="s">
        <v>30</v>
      </c>
      <c r="AB28" s="60" t="s">
        <v>30</v>
      </c>
      <c r="AC28" s="60" t="s">
        <v>30</v>
      </c>
      <c r="AD28" s="60">
        <v>10652.5291432699</v>
      </c>
      <c r="AE28" s="60" t="s">
        <v>30</v>
      </c>
      <c r="AF28" s="60" t="s">
        <v>30</v>
      </c>
      <c r="AG28" s="60" t="s">
        <v>30</v>
      </c>
      <c r="AH28" s="60" t="s">
        <v>30</v>
      </c>
      <c r="AI28" s="60" t="s">
        <v>30</v>
      </c>
      <c r="AJ28" s="60" t="s">
        <v>30</v>
      </c>
    </row>
    <row r="29" spans="1:36">
      <c r="A29" s="60">
        <v>15.3042756725759</v>
      </c>
      <c r="B29" s="60">
        <v>1383.06339409011</v>
      </c>
      <c r="C29" s="60" t="s">
        <v>30</v>
      </c>
      <c r="D29" s="60">
        <v>1383.06339409011</v>
      </c>
      <c r="E29" s="60" t="s">
        <v>30</v>
      </c>
      <c r="F29" s="60" t="s">
        <v>30</v>
      </c>
      <c r="G29" s="60">
        <v>1383.06339409011</v>
      </c>
      <c r="H29" s="60" t="s">
        <v>30</v>
      </c>
      <c r="I29" s="60" t="s">
        <v>30</v>
      </c>
      <c r="J29" s="60" t="s">
        <v>30</v>
      </c>
      <c r="K29" s="60" t="s">
        <v>30</v>
      </c>
      <c r="L29" s="60" t="s">
        <v>30</v>
      </c>
      <c r="M29" s="60">
        <v>1383.06339409011</v>
      </c>
      <c r="N29" s="60">
        <v>4149.19018227032</v>
      </c>
      <c r="O29" s="60" t="s">
        <v>30</v>
      </c>
      <c r="P29" s="60" t="s">
        <v>30</v>
      </c>
      <c r="Q29" s="60" t="s">
        <v>30</v>
      </c>
      <c r="R29" s="60" t="s">
        <v>30</v>
      </c>
      <c r="S29" s="60">
        <v>1383.06339409011</v>
      </c>
      <c r="T29" s="60" t="s">
        <v>30</v>
      </c>
      <c r="U29" s="60" t="s">
        <v>30</v>
      </c>
      <c r="V29" s="60" t="s">
        <v>30</v>
      </c>
      <c r="W29" s="60" t="s">
        <v>30</v>
      </c>
      <c r="X29" s="60">
        <v>1383.06339409011</v>
      </c>
      <c r="Y29" s="60" t="s">
        <v>30</v>
      </c>
      <c r="Z29" s="60" t="s">
        <v>30</v>
      </c>
      <c r="AA29" s="60">
        <v>1383.06339409011</v>
      </c>
      <c r="AB29" s="60">
        <v>2766.12678818021</v>
      </c>
      <c r="AC29" s="60" t="s">
        <v>30</v>
      </c>
      <c r="AD29" s="60">
        <v>4149.19018227032</v>
      </c>
      <c r="AE29" s="60" t="s">
        <v>30</v>
      </c>
      <c r="AF29" s="60">
        <v>2766.12678818021</v>
      </c>
      <c r="AG29" s="60">
        <v>2766.12678818021</v>
      </c>
      <c r="AH29" s="60" t="s">
        <v>30</v>
      </c>
      <c r="AI29" s="60">
        <v>2766.12678818021</v>
      </c>
      <c r="AJ29" s="60" t="s">
        <v>30</v>
      </c>
    </row>
    <row r="30" spans="1:36">
      <c r="A30" s="60">
        <v>15.5366819232772</v>
      </c>
      <c r="B30" s="60" t="s">
        <v>30</v>
      </c>
      <c r="C30" s="60" t="s">
        <v>30</v>
      </c>
      <c r="D30" s="60" t="s">
        <v>30</v>
      </c>
      <c r="E30" s="60" t="s">
        <v>30</v>
      </c>
      <c r="F30" s="60" t="s">
        <v>30</v>
      </c>
      <c r="G30" s="60" t="s">
        <v>30</v>
      </c>
      <c r="H30" s="60" t="s">
        <v>30</v>
      </c>
      <c r="I30" s="60" t="s">
        <v>30</v>
      </c>
      <c r="J30" s="60" t="s">
        <v>30</v>
      </c>
      <c r="K30" s="60" t="s">
        <v>30</v>
      </c>
      <c r="L30" s="60" t="s">
        <v>30</v>
      </c>
      <c r="M30" s="60" t="s">
        <v>30</v>
      </c>
      <c r="N30" s="60" t="s">
        <v>30</v>
      </c>
      <c r="O30" s="60" t="s">
        <v>30</v>
      </c>
      <c r="P30" s="60" t="s">
        <v>30</v>
      </c>
      <c r="Q30" s="60" t="s">
        <v>30</v>
      </c>
      <c r="R30" s="60">
        <v>1431.4158271289</v>
      </c>
      <c r="S30" s="60" t="s">
        <v>30</v>
      </c>
      <c r="T30" s="60" t="s">
        <v>30</v>
      </c>
      <c r="U30" s="60" t="s">
        <v>30</v>
      </c>
      <c r="V30" s="60" t="s">
        <v>30</v>
      </c>
      <c r="W30" s="60" t="s">
        <v>30</v>
      </c>
      <c r="X30" s="60" t="s">
        <v>30</v>
      </c>
      <c r="Y30" s="60" t="s">
        <v>30</v>
      </c>
      <c r="Z30" s="60" t="s">
        <v>30</v>
      </c>
      <c r="AA30" s="60" t="s">
        <v>30</v>
      </c>
      <c r="AB30" s="60" t="s">
        <v>30</v>
      </c>
      <c r="AC30" s="60" t="s">
        <v>30</v>
      </c>
      <c r="AD30" s="60">
        <v>1431.4158271289</v>
      </c>
      <c r="AE30" s="60" t="s">
        <v>30</v>
      </c>
      <c r="AF30" s="60">
        <v>1431.4158271289</v>
      </c>
      <c r="AG30" s="60" t="s">
        <v>30</v>
      </c>
      <c r="AH30" s="60" t="s">
        <v>30</v>
      </c>
      <c r="AI30" s="60" t="s">
        <v>30</v>
      </c>
      <c r="AJ30" s="60" t="s">
        <v>30</v>
      </c>
    </row>
    <row r="31" spans="1:36">
      <c r="A31" s="60">
        <v>15.6384729833684</v>
      </c>
      <c r="B31" s="60" t="s">
        <v>30</v>
      </c>
      <c r="C31" s="60" t="s">
        <v>30</v>
      </c>
      <c r="D31" s="60" t="s">
        <v>30</v>
      </c>
      <c r="E31" s="60" t="s">
        <v>30</v>
      </c>
      <c r="F31" s="60" t="s">
        <v>30</v>
      </c>
      <c r="G31" s="60" t="s">
        <v>30</v>
      </c>
      <c r="H31" s="60" t="s">
        <v>30</v>
      </c>
      <c r="I31" s="60">
        <v>5811.55088338478</v>
      </c>
      <c r="J31" s="60" t="s">
        <v>30</v>
      </c>
      <c r="K31" s="60">
        <v>1452.88772084619</v>
      </c>
      <c r="L31" s="60" t="s">
        <v>30</v>
      </c>
      <c r="M31" s="60" t="s">
        <v>30</v>
      </c>
      <c r="N31" s="60" t="s">
        <v>30</v>
      </c>
      <c r="O31" s="60" t="s">
        <v>30</v>
      </c>
      <c r="P31" s="60" t="s">
        <v>30</v>
      </c>
      <c r="Q31" s="60" t="s">
        <v>30</v>
      </c>
      <c r="R31" s="60" t="s">
        <v>30</v>
      </c>
      <c r="S31" s="60">
        <v>5811.55088338478</v>
      </c>
      <c r="T31" s="60" t="s">
        <v>30</v>
      </c>
      <c r="U31" s="60" t="s">
        <v>30</v>
      </c>
      <c r="V31" s="60" t="s">
        <v>30</v>
      </c>
      <c r="W31" s="60">
        <v>1452.88772084619</v>
      </c>
      <c r="X31" s="60" t="s">
        <v>30</v>
      </c>
      <c r="Y31" s="60" t="s">
        <v>30</v>
      </c>
      <c r="Z31" s="60" t="s">
        <v>30</v>
      </c>
      <c r="AA31" s="60" t="s">
        <v>30</v>
      </c>
      <c r="AB31" s="60" t="s">
        <v>30</v>
      </c>
      <c r="AC31" s="60" t="s">
        <v>30</v>
      </c>
      <c r="AD31" s="60" t="s">
        <v>30</v>
      </c>
      <c r="AE31" s="60" t="s">
        <v>30</v>
      </c>
      <c r="AF31" s="60" t="s">
        <v>30</v>
      </c>
      <c r="AG31" s="60" t="s">
        <v>30</v>
      </c>
      <c r="AH31" s="60" t="s">
        <v>30</v>
      </c>
      <c r="AI31" s="60" t="s">
        <v>30</v>
      </c>
      <c r="AJ31" s="60" t="s">
        <v>30</v>
      </c>
    </row>
    <row r="32" spans="1:36">
      <c r="A32" s="60">
        <v>15.7541689537649</v>
      </c>
      <c r="B32" s="60" t="s">
        <v>30</v>
      </c>
      <c r="C32" s="60" t="s">
        <v>30</v>
      </c>
      <c r="D32" s="60">
        <v>1477.51087339766</v>
      </c>
      <c r="E32" s="60" t="s">
        <v>30</v>
      </c>
      <c r="F32" s="60">
        <v>2955.02174679532</v>
      </c>
      <c r="G32" s="60">
        <v>4432.53262019298</v>
      </c>
      <c r="H32" s="60">
        <v>8865.06524038596</v>
      </c>
      <c r="I32" s="60" t="s">
        <v>30</v>
      </c>
      <c r="J32" s="60">
        <v>2955.02174679532</v>
      </c>
      <c r="K32" s="60" t="s">
        <v>30</v>
      </c>
      <c r="L32" s="60" t="s">
        <v>30</v>
      </c>
      <c r="M32" s="60">
        <v>4432.53262019298</v>
      </c>
      <c r="N32" s="60">
        <v>10342.5761137836</v>
      </c>
      <c r="O32" s="60">
        <v>4432.53262019298</v>
      </c>
      <c r="P32" s="60">
        <v>1477.51087339766</v>
      </c>
      <c r="Q32" s="60" t="s">
        <v>30</v>
      </c>
      <c r="R32" s="60">
        <v>4432.53262019298</v>
      </c>
      <c r="S32" s="60">
        <v>5910.04349359064</v>
      </c>
      <c r="T32" s="60">
        <v>11820.0869871813</v>
      </c>
      <c r="U32" s="60" t="s">
        <v>30</v>
      </c>
      <c r="V32" s="60" t="s">
        <v>30</v>
      </c>
      <c r="W32" s="60" t="s">
        <v>30</v>
      </c>
      <c r="X32" s="60" t="s">
        <v>30</v>
      </c>
      <c r="Y32" s="60">
        <v>5910.04349359064</v>
      </c>
      <c r="Z32" s="60">
        <v>20685.1522275672</v>
      </c>
      <c r="AA32" s="60">
        <v>7387.5543669883</v>
      </c>
      <c r="AB32" s="60">
        <v>7387.5543669883</v>
      </c>
      <c r="AC32" s="60">
        <v>4432.53262019298</v>
      </c>
      <c r="AD32" s="60">
        <v>2955.02174679532</v>
      </c>
      <c r="AE32" s="60" t="s">
        <v>30</v>
      </c>
      <c r="AF32" s="60" t="s">
        <v>30</v>
      </c>
      <c r="AG32" s="60">
        <v>17730.1304807719</v>
      </c>
      <c r="AH32" s="60">
        <v>35460.2609615438</v>
      </c>
      <c r="AI32" s="60">
        <v>31027.7283413509</v>
      </c>
      <c r="AJ32" s="60">
        <v>8865.06524038596</v>
      </c>
    </row>
    <row r="33" spans="1:36">
      <c r="A33" s="60">
        <v>15.9156288063996</v>
      </c>
      <c r="B33" s="60" t="s">
        <v>30</v>
      </c>
      <c r="C33" s="60" t="s">
        <v>30</v>
      </c>
      <c r="D33" s="60">
        <v>4536.78785077834</v>
      </c>
      <c r="E33" s="60" t="s">
        <v>30</v>
      </c>
      <c r="F33" s="60" t="s">
        <v>30</v>
      </c>
      <c r="G33" s="60">
        <v>3024.52523385223</v>
      </c>
      <c r="H33" s="60" t="s">
        <v>30</v>
      </c>
      <c r="I33" s="60" t="s">
        <v>30</v>
      </c>
      <c r="J33" s="60" t="s">
        <v>30</v>
      </c>
      <c r="K33" s="60" t="s">
        <v>30</v>
      </c>
      <c r="L33" s="60" t="s">
        <v>30</v>
      </c>
      <c r="M33" s="60" t="s">
        <v>30</v>
      </c>
      <c r="N33" s="60" t="s">
        <v>30</v>
      </c>
      <c r="O33" s="60" t="s">
        <v>30</v>
      </c>
      <c r="P33" s="60" t="s">
        <v>30</v>
      </c>
      <c r="Q33" s="60" t="s">
        <v>30</v>
      </c>
      <c r="R33" s="60" t="s">
        <v>30</v>
      </c>
      <c r="S33" s="60" t="s">
        <v>30</v>
      </c>
      <c r="T33" s="60" t="s">
        <v>30</v>
      </c>
      <c r="U33" s="60" t="s">
        <v>30</v>
      </c>
      <c r="V33" s="60" t="s">
        <v>30</v>
      </c>
      <c r="W33" s="60" t="s">
        <v>30</v>
      </c>
      <c r="X33" s="60" t="s">
        <v>30</v>
      </c>
      <c r="Y33" s="60" t="s">
        <v>30</v>
      </c>
      <c r="Z33" s="60" t="s">
        <v>30</v>
      </c>
      <c r="AA33" s="60" t="s">
        <v>30</v>
      </c>
      <c r="AB33" s="60" t="s">
        <v>30</v>
      </c>
      <c r="AC33" s="60" t="s">
        <v>30</v>
      </c>
      <c r="AD33" s="60" t="s">
        <v>30</v>
      </c>
      <c r="AE33" s="60" t="s">
        <v>30</v>
      </c>
      <c r="AF33" s="60" t="s">
        <v>30</v>
      </c>
      <c r="AG33" s="60" t="s">
        <v>30</v>
      </c>
      <c r="AH33" s="60" t="s">
        <v>30</v>
      </c>
      <c r="AI33" s="60" t="s">
        <v>30</v>
      </c>
      <c r="AJ33" s="60" t="s">
        <v>30</v>
      </c>
    </row>
    <row r="34" spans="1:36">
      <c r="A34" s="60">
        <v>16.2512778108103</v>
      </c>
      <c r="B34" s="60">
        <v>7929.80460226924</v>
      </c>
      <c r="C34" s="60">
        <v>31719.218409077</v>
      </c>
      <c r="D34" s="60">
        <v>38063.0620908924</v>
      </c>
      <c r="E34" s="60">
        <v>19031.5310454462</v>
      </c>
      <c r="F34" s="60">
        <v>26961.3356477154</v>
      </c>
      <c r="G34" s="60">
        <v>9515.76552272309</v>
      </c>
      <c r="H34" s="60">
        <v>33305.1793295308</v>
      </c>
      <c r="I34" s="60">
        <v>30133.2574886231</v>
      </c>
      <c r="J34" s="60">
        <v>28547.2965681693</v>
      </c>
      <c r="K34" s="60">
        <v>15859.6092045385</v>
      </c>
      <c r="L34" s="60">
        <v>15859.6092045385</v>
      </c>
      <c r="M34" s="60">
        <v>7929.80460226924</v>
      </c>
      <c r="N34" s="60">
        <v>6343.84368181539</v>
      </c>
      <c r="O34" s="60">
        <v>7929.80460226924</v>
      </c>
      <c r="P34" s="60">
        <v>41234.9839318001</v>
      </c>
      <c r="Q34" s="60" t="s">
        <v>30</v>
      </c>
      <c r="R34" s="60">
        <v>50750.7494545231</v>
      </c>
      <c r="S34" s="60">
        <v>39649.0230113462</v>
      </c>
      <c r="T34" s="60">
        <v>42820.9448522539</v>
      </c>
      <c r="U34" s="60">
        <v>3171.9218409077</v>
      </c>
      <c r="V34" s="60" t="s">
        <v>30</v>
      </c>
      <c r="W34" s="60">
        <v>49164.7885340693</v>
      </c>
      <c r="X34" s="60">
        <v>44406.9057727077</v>
      </c>
      <c r="Y34" s="60">
        <v>72954.202340877</v>
      </c>
      <c r="Z34" s="60">
        <v>55508.6322158847</v>
      </c>
      <c r="AA34" s="60">
        <v>9515.76552272309</v>
      </c>
      <c r="AB34" s="60">
        <v>7929.80460226924</v>
      </c>
      <c r="AC34" s="60">
        <v>17445.5701249923</v>
      </c>
      <c r="AD34" s="60">
        <v>80884.0069431462</v>
      </c>
      <c r="AE34" s="60">
        <v>44406.9057727077</v>
      </c>
      <c r="AF34" s="60">
        <v>33305.1793295308</v>
      </c>
      <c r="AG34" s="60">
        <v>69782.2804999693</v>
      </c>
      <c r="AH34" s="60">
        <v>60266.5149772462</v>
      </c>
      <c r="AI34" s="60">
        <v>17445.5701249923</v>
      </c>
      <c r="AJ34" s="60">
        <v>25375.3747272616</v>
      </c>
    </row>
    <row r="35" spans="1:36">
      <c r="A35" s="60">
        <v>16.3076241761022</v>
      </c>
      <c r="B35" s="60" t="s">
        <v>30</v>
      </c>
      <c r="C35" s="60" t="s">
        <v>30</v>
      </c>
      <c r="D35" s="60" t="s">
        <v>30</v>
      </c>
      <c r="E35" s="60" t="s">
        <v>30</v>
      </c>
      <c r="F35" s="60" t="s">
        <v>30</v>
      </c>
      <c r="G35" s="60" t="s">
        <v>30</v>
      </c>
      <c r="H35" s="60" t="s">
        <v>30</v>
      </c>
      <c r="I35" s="60" t="s">
        <v>30</v>
      </c>
      <c r="J35" s="60" t="s">
        <v>30</v>
      </c>
      <c r="K35" s="60" t="s">
        <v>30</v>
      </c>
      <c r="L35" s="60" t="s">
        <v>30</v>
      </c>
      <c r="M35" s="60" t="s">
        <v>30</v>
      </c>
      <c r="N35" s="60" t="s">
        <v>30</v>
      </c>
      <c r="O35" s="60" t="s">
        <v>30</v>
      </c>
      <c r="P35" s="60" t="s">
        <v>30</v>
      </c>
      <c r="Q35" s="60" t="s">
        <v>30</v>
      </c>
      <c r="R35" s="60" t="s">
        <v>30</v>
      </c>
      <c r="S35" s="60" t="s">
        <v>30</v>
      </c>
      <c r="T35" s="60" t="s">
        <v>30</v>
      </c>
      <c r="U35" s="60" t="s">
        <v>30</v>
      </c>
      <c r="V35" s="60" t="s">
        <v>30</v>
      </c>
      <c r="W35" s="60" t="s">
        <v>30</v>
      </c>
      <c r="X35" s="60" t="s">
        <v>30</v>
      </c>
      <c r="Y35" s="60" t="s">
        <v>30</v>
      </c>
      <c r="Z35" s="60" t="s">
        <v>30</v>
      </c>
      <c r="AA35" s="60">
        <v>3197.05219809628</v>
      </c>
      <c r="AB35" s="60" t="s">
        <v>30</v>
      </c>
      <c r="AC35" s="60" t="s">
        <v>30</v>
      </c>
      <c r="AD35" s="60" t="s">
        <v>30</v>
      </c>
      <c r="AE35" s="60" t="s">
        <v>30</v>
      </c>
      <c r="AF35" s="60" t="s">
        <v>30</v>
      </c>
      <c r="AG35" s="60">
        <v>3197.05219809628</v>
      </c>
      <c r="AH35" s="60" t="s">
        <v>30</v>
      </c>
      <c r="AI35" s="60" t="s">
        <v>30</v>
      </c>
      <c r="AJ35" s="60" t="s">
        <v>30</v>
      </c>
    </row>
    <row r="36" spans="1:36">
      <c r="A36" s="60">
        <v>16.4873096681484</v>
      </c>
      <c r="B36" s="60">
        <v>40974.2006604648</v>
      </c>
      <c r="C36" s="60">
        <v>62280.7850039065</v>
      </c>
      <c r="D36" s="60">
        <v>16389.6802641859</v>
      </c>
      <c r="E36" s="60">
        <v>24584.5203962789</v>
      </c>
      <c r="F36" s="60">
        <v>21306.5843434417</v>
      </c>
      <c r="G36" s="60">
        <v>9833.80815851155</v>
      </c>
      <c r="H36" s="60">
        <v>26223.4884226975</v>
      </c>
      <c r="I36" s="60">
        <v>40974.2006604648</v>
      </c>
      <c r="J36" s="60">
        <v>65558.7210567437</v>
      </c>
      <c r="K36" s="60">
        <v>27862.4564491161</v>
      </c>
      <c r="L36" s="60">
        <v>26223.4884226975</v>
      </c>
      <c r="M36" s="60">
        <v>18028.6482906045</v>
      </c>
      <c r="N36" s="60">
        <v>9833.80815851155</v>
      </c>
      <c r="O36" s="60">
        <v>6555.87210567437</v>
      </c>
      <c r="P36" s="60">
        <v>11472.7761849301</v>
      </c>
      <c r="Q36" s="60" t="s">
        <v>30</v>
      </c>
      <c r="R36" s="60">
        <v>18028.6482906045</v>
      </c>
      <c r="S36" s="60">
        <v>27862.4564491161</v>
      </c>
      <c r="T36" s="60">
        <v>22945.5523698603</v>
      </c>
      <c r="U36" s="60">
        <v>6555.87210567437</v>
      </c>
      <c r="V36" s="60" t="s">
        <v>30</v>
      </c>
      <c r="W36" s="60">
        <v>42613.1686868834</v>
      </c>
      <c r="X36" s="60">
        <v>42613.1686868834</v>
      </c>
      <c r="Y36" s="60">
        <v>44252.136713302</v>
      </c>
      <c r="Z36" s="60">
        <v>47530.0727661392</v>
      </c>
      <c r="AA36" s="60">
        <v>16389.6802641859</v>
      </c>
      <c r="AB36" s="60">
        <v>11472.7761849301</v>
      </c>
      <c r="AC36" s="60">
        <v>22945.5523698603</v>
      </c>
      <c r="AD36" s="60">
        <v>50808.0088189763</v>
      </c>
      <c r="AE36" s="60">
        <v>50808.0088189763</v>
      </c>
      <c r="AF36" s="60">
        <v>44252.136713302</v>
      </c>
      <c r="AG36" s="60">
        <v>63919.7530303251</v>
      </c>
      <c r="AH36" s="60">
        <v>55724.9128982321</v>
      </c>
      <c r="AI36" s="60">
        <v>3277.93605283718</v>
      </c>
      <c r="AJ36" s="60">
        <v>4916.90407925578</v>
      </c>
    </row>
    <row r="37" spans="1:36">
      <c r="A37" s="60">
        <v>16.6971844381673</v>
      </c>
      <c r="B37" s="60" t="s">
        <v>30</v>
      </c>
      <c r="C37" s="60" t="s">
        <v>30</v>
      </c>
      <c r="D37" s="60" t="s">
        <v>30</v>
      </c>
      <c r="E37" s="60" t="s">
        <v>30</v>
      </c>
      <c r="F37" s="60" t="s">
        <v>30</v>
      </c>
      <c r="G37" s="60" t="s">
        <v>30</v>
      </c>
      <c r="H37" s="60" t="s">
        <v>30</v>
      </c>
      <c r="I37" s="60" t="s">
        <v>30</v>
      </c>
      <c r="J37" s="60" t="s">
        <v>30</v>
      </c>
      <c r="K37" s="60" t="s">
        <v>30</v>
      </c>
      <c r="L37" s="60" t="s">
        <v>30</v>
      </c>
      <c r="M37" s="60" t="s">
        <v>30</v>
      </c>
      <c r="N37" s="60" t="s">
        <v>30</v>
      </c>
      <c r="O37" s="60" t="s">
        <v>30</v>
      </c>
      <c r="P37" s="60" t="s">
        <v>30</v>
      </c>
      <c r="Q37" s="60" t="s">
        <v>30</v>
      </c>
      <c r="R37" s="60" t="s">
        <v>30</v>
      </c>
      <c r="S37" s="60" t="s">
        <v>30</v>
      </c>
      <c r="T37" s="60" t="s">
        <v>30</v>
      </c>
      <c r="U37" s="60" t="s">
        <v>30</v>
      </c>
      <c r="V37" s="60" t="s">
        <v>30</v>
      </c>
      <c r="W37" s="60" t="s">
        <v>30</v>
      </c>
      <c r="X37" s="60" t="s">
        <v>30</v>
      </c>
      <c r="Y37" s="60" t="s">
        <v>30</v>
      </c>
      <c r="Z37" s="60" t="s">
        <v>30</v>
      </c>
      <c r="AA37" s="60" t="s">
        <v>30</v>
      </c>
      <c r="AB37" s="60" t="s">
        <v>30</v>
      </c>
      <c r="AC37" s="60" t="s">
        <v>30</v>
      </c>
      <c r="AD37" s="60">
        <v>6747.69644937956</v>
      </c>
      <c r="AE37" s="60" t="s">
        <v>30</v>
      </c>
      <c r="AF37" s="60" t="s">
        <v>30</v>
      </c>
      <c r="AG37" s="60" t="s">
        <v>30</v>
      </c>
      <c r="AH37" s="60" t="s">
        <v>30</v>
      </c>
      <c r="AI37" s="60" t="s">
        <v>30</v>
      </c>
      <c r="AJ37" s="60" t="s">
        <v>30</v>
      </c>
    </row>
    <row r="38" spans="1:36">
      <c r="A38" s="60">
        <v>17.2207498424469</v>
      </c>
      <c r="B38" s="60" t="s">
        <v>30</v>
      </c>
      <c r="C38" s="60" t="s">
        <v>30</v>
      </c>
      <c r="D38" s="60" t="s">
        <v>30</v>
      </c>
      <c r="E38" s="60" t="s">
        <v>30</v>
      </c>
      <c r="F38" s="60" t="s">
        <v>30</v>
      </c>
      <c r="G38" s="60" t="s">
        <v>30</v>
      </c>
      <c r="H38" s="60" t="s">
        <v>30</v>
      </c>
      <c r="I38" s="60" t="s">
        <v>30</v>
      </c>
      <c r="J38" s="60" t="s">
        <v>30</v>
      </c>
      <c r="K38" s="60" t="s">
        <v>30</v>
      </c>
      <c r="L38" s="60" t="s">
        <v>30</v>
      </c>
      <c r="M38" s="60" t="s">
        <v>30</v>
      </c>
      <c r="N38" s="60" t="s">
        <v>30</v>
      </c>
      <c r="O38" s="60" t="s">
        <v>30</v>
      </c>
      <c r="P38" s="60" t="s">
        <v>30</v>
      </c>
      <c r="Q38" s="60" t="s">
        <v>30</v>
      </c>
      <c r="R38" s="60" t="s">
        <v>30</v>
      </c>
      <c r="S38" s="60" t="s">
        <v>30</v>
      </c>
      <c r="T38" s="60">
        <v>3619.9088622133</v>
      </c>
      <c r="U38" s="60" t="s">
        <v>30</v>
      </c>
      <c r="V38" s="60" t="s">
        <v>30</v>
      </c>
      <c r="W38" s="60" t="s">
        <v>30</v>
      </c>
      <c r="X38" s="60" t="s">
        <v>30</v>
      </c>
      <c r="Y38" s="60" t="s">
        <v>30</v>
      </c>
      <c r="Z38" s="60" t="s">
        <v>30</v>
      </c>
      <c r="AA38" s="60" t="s">
        <v>30</v>
      </c>
      <c r="AB38" s="60" t="s">
        <v>30</v>
      </c>
      <c r="AC38" s="60" t="s">
        <v>30</v>
      </c>
      <c r="AD38" s="60" t="s">
        <v>30</v>
      </c>
      <c r="AE38" s="60" t="s">
        <v>30</v>
      </c>
      <c r="AF38" s="60" t="s">
        <v>30</v>
      </c>
      <c r="AG38" s="60" t="s">
        <v>30</v>
      </c>
      <c r="AH38" s="60" t="s">
        <v>30</v>
      </c>
      <c r="AI38" s="60" t="s">
        <v>30</v>
      </c>
      <c r="AJ38" s="60" t="s">
        <v>30</v>
      </c>
    </row>
    <row r="39" spans="1:36">
      <c r="A39" s="60">
        <v>17.2671951395056</v>
      </c>
      <c r="B39" s="60" t="s">
        <v>30</v>
      </c>
      <c r="C39" s="60" t="s">
        <v>30</v>
      </c>
      <c r="D39" s="60" t="s">
        <v>30</v>
      </c>
      <c r="E39" s="60" t="s">
        <v>30</v>
      </c>
      <c r="F39" s="60" t="s">
        <v>30</v>
      </c>
      <c r="G39" s="60" t="s">
        <v>30</v>
      </c>
      <c r="H39" s="60" t="s">
        <v>30</v>
      </c>
      <c r="I39" s="60" t="s">
        <v>30</v>
      </c>
      <c r="J39" s="60" t="s">
        <v>30</v>
      </c>
      <c r="K39" s="60" t="s">
        <v>30</v>
      </c>
      <c r="L39" s="60" t="s">
        <v>30</v>
      </c>
      <c r="M39" s="60" t="s">
        <v>30</v>
      </c>
      <c r="N39" s="60" t="s">
        <v>30</v>
      </c>
      <c r="O39" s="60" t="s">
        <v>30</v>
      </c>
      <c r="P39" s="60" t="s">
        <v>30</v>
      </c>
      <c r="Q39" s="60" t="s">
        <v>30</v>
      </c>
      <c r="R39" s="60" t="s">
        <v>30</v>
      </c>
      <c r="S39" s="60" t="s">
        <v>30</v>
      </c>
      <c r="T39" s="60" t="s">
        <v>30</v>
      </c>
      <c r="U39" s="60" t="s">
        <v>30</v>
      </c>
      <c r="V39" s="60" t="s">
        <v>30</v>
      </c>
      <c r="W39" s="60" t="s">
        <v>30</v>
      </c>
      <c r="X39" s="60" t="s">
        <v>30</v>
      </c>
      <c r="Y39" s="60" t="s">
        <v>30</v>
      </c>
      <c r="Z39" s="60" t="s">
        <v>30</v>
      </c>
      <c r="AA39" s="60" t="s">
        <v>30</v>
      </c>
      <c r="AB39" s="60" t="s">
        <v>30</v>
      </c>
      <c r="AC39" s="60" t="s">
        <v>30</v>
      </c>
      <c r="AD39" s="60" t="s">
        <v>30</v>
      </c>
      <c r="AE39" s="60" t="s">
        <v>30</v>
      </c>
      <c r="AF39" s="60" t="s">
        <v>30</v>
      </c>
      <c r="AG39" s="60">
        <v>1821.10357084969</v>
      </c>
      <c r="AH39" s="60" t="s">
        <v>30</v>
      </c>
      <c r="AI39" s="60" t="s">
        <v>30</v>
      </c>
      <c r="AJ39" s="60" t="s">
        <v>30</v>
      </c>
    </row>
    <row r="40" spans="1:36">
      <c r="A40" s="60">
        <v>17.3376100480207</v>
      </c>
      <c r="B40" s="60" t="s">
        <v>30</v>
      </c>
      <c r="C40" s="60" t="s">
        <v>30</v>
      </c>
      <c r="D40" s="60" t="s">
        <v>30</v>
      </c>
      <c r="E40" s="60" t="s">
        <v>30</v>
      </c>
      <c r="F40" s="60" t="s">
        <v>30</v>
      </c>
      <c r="G40" s="60" t="s">
        <v>30</v>
      </c>
      <c r="H40" s="60" t="s">
        <v>30</v>
      </c>
      <c r="I40" s="60" t="s">
        <v>30</v>
      </c>
      <c r="J40" s="60" t="s">
        <v>30</v>
      </c>
      <c r="K40" s="60" t="s">
        <v>30</v>
      </c>
      <c r="L40" s="60" t="s">
        <v>30</v>
      </c>
      <c r="M40" s="60" t="s">
        <v>30</v>
      </c>
      <c r="N40" s="60" t="s">
        <v>30</v>
      </c>
      <c r="O40" s="60" t="s">
        <v>30</v>
      </c>
      <c r="P40" s="60">
        <v>3676.15987379851</v>
      </c>
      <c r="Q40" s="60" t="s">
        <v>30</v>
      </c>
      <c r="R40" s="60" t="s">
        <v>30</v>
      </c>
      <c r="S40" s="60" t="s">
        <v>30</v>
      </c>
      <c r="T40" s="60" t="s">
        <v>30</v>
      </c>
      <c r="U40" s="60" t="s">
        <v>30</v>
      </c>
      <c r="V40" s="60" t="s">
        <v>30</v>
      </c>
      <c r="W40" s="60" t="s">
        <v>30</v>
      </c>
      <c r="X40" s="60" t="s">
        <v>30</v>
      </c>
      <c r="Y40" s="60" t="s">
        <v>30</v>
      </c>
      <c r="Z40" s="60" t="s">
        <v>30</v>
      </c>
      <c r="AA40" s="60" t="s">
        <v>30</v>
      </c>
      <c r="AB40" s="60" t="s">
        <v>30</v>
      </c>
      <c r="AC40" s="60" t="s">
        <v>30</v>
      </c>
      <c r="AD40" s="60" t="s">
        <v>30</v>
      </c>
      <c r="AE40" s="60" t="s">
        <v>30</v>
      </c>
      <c r="AF40" s="60" t="s">
        <v>30</v>
      </c>
      <c r="AG40" s="60" t="s">
        <v>30</v>
      </c>
      <c r="AH40" s="60" t="s">
        <v>30</v>
      </c>
      <c r="AI40" s="60" t="s">
        <v>30</v>
      </c>
      <c r="AJ40" s="60" t="s">
        <v>30</v>
      </c>
    </row>
    <row r="41" spans="1:36">
      <c r="A41" s="60">
        <v>17.5840915394557</v>
      </c>
      <c r="B41" s="60" t="s">
        <v>30</v>
      </c>
      <c r="C41" s="60" t="s">
        <v>30</v>
      </c>
      <c r="D41" s="60" t="s">
        <v>30</v>
      </c>
      <c r="E41" s="60" t="s">
        <v>30</v>
      </c>
      <c r="F41" s="60" t="s">
        <v>30</v>
      </c>
      <c r="G41" s="60" t="s">
        <v>30</v>
      </c>
      <c r="H41" s="60" t="s">
        <v>30</v>
      </c>
      <c r="I41" s="60" t="s">
        <v>30</v>
      </c>
      <c r="J41" s="60" t="s">
        <v>30</v>
      </c>
      <c r="K41" s="60" t="s">
        <v>30</v>
      </c>
      <c r="L41" s="60" t="s">
        <v>30</v>
      </c>
      <c r="M41" s="60" t="s">
        <v>30</v>
      </c>
      <c r="N41" s="60" t="s">
        <v>30</v>
      </c>
      <c r="O41" s="60" t="s">
        <v>30</v>
      </c>
      <c r="P41" s="60" t="s">
        <v>30</v>
      </c>
      <c r="Q41" s="60" t="s">
        <v>30</v>
      </c>
      <c r="R41" s="60" t="s">
        <v>30</v>
      </c>
      <c r="S41" s="60" t="s">
        <v>30</v>
      </c>
      <c r="T41" s="60" t="s">
        <v>30</v>
      </c>
      <c r="U41" s="60">
        <v>1898.20189474082</v>
      </c>
      <c r="V41" s="60" t="s">
        <v>30</v>
      </c>
      <c r="W41" s="60" t="s">
        <v>30</v>
      </c>
      <c r="X41" s="60" t="s">
        <v>30</v>
      </c>
      <c r="Y41" s="60" t="s">
        <v>30</v>
      </c>
      <c r="Z41" s="60" t="s">
        <v>30</v>
      </c>
      <c r="AA41" s="60" t="s">
        <v>30</v>
      </c>
      <c r="AB41" s="60" t="s">
        <v>30</v>
      </c>
      <c r="AC41" s="60" t="s">
        <v>30</v>
      </c>
      <c r="AD41" s="60" t="s">
        <v>30</v>
      </c>
      <c r="AE41" s="60" t="s">
        <v>30</v>
      </c>
      <c r="AF41" s="60" t="s">
        <v>30</v>
      </c>
      <c r="AG41" s="60" t="s">
        <v>30</v>
      </c>
      <c r="AH41" s="60" t="s">
        <v>30</v>
      </c>
      <c r="AI41" s="60" t="s">
        <v>30</v>
      </c>
      <c r="AJ41" s="60" t="s">
        <v>30</v>
      </c>
    </row>
    <row r="42" spans="1:36">
      <c r="A42" s="60">
        <v>17.7027612096616</v>
      </c>
      <c r="B42" s="60" t="s">
        <v>30</v>
      </c>
      <c r="C42" s="60" t="s">
        <v>30</v>
      </c>
      <c r="D42" s="60" t="s">
        <v>30</v>
      </c>
      <c r="E42" s="60" t="s">
        <v>30</v>
      </c>
      <c r="F42" s="60" t="s">
        <v>30</v>
      </c>
      <c r="G42" s="60" t="s">
        <v>30</v>
      </c>
      <c r="H42" s="60" t="s">
        <v>30</v>
      </c>
      <c r="I42" s="60" t="s">
        <v>30</v>
      </c>
      <c r="J42" s="60" t="s">
        <v>30</v>
      </c>
      <c r="K42" s="60" t="s">
        <v>30</v>
      </c>
      <c r="L42" s="60" t="s">
        <v>30</v>
      </c>
      <c r="M42" s="60" t="s">
        <v>30</v>
      </c>
      <c r="N42" s="60" t="s">
        <v>30</v>
      </c>
      <c r="O42" s="60" t="s">
        <v>30</v>
      </c>
      <c r="P42" s="60" t="s">
        <v>30</v>
      </c>
      <c r="Q42" s="60" t="s">
        <v>30</v>
      </c>
      <c r="R42" s="60" t="s">
        <v>30</v>
      </c>
      <c r="S42" s="60">
        <v>7710.14322409977</v>
      </c>
      <c r="T42" s="60" t="s">
        <v>30</v>
      </c>
      <c r="U42" s="60" t="s">
        <v>30</v>
      </c>
      <c r="V42" s="60" t="s">
        <v>30</v>
      </c>
      <c r="W42" s="60" t="s">
        <v>30</v>
      </c>
      <c r="X42" s="60" t="s">
        <v>30</v>
      </c>
      <c r="Y42" s="60" t="s">
        <v>30</v>
      </c>
      <c r="Z42" s="60" t="s">
        <v>30</v>
      </c>
      <c r="AA42" s="60" t="s">
        <v>30</v>
      </c>
      <c r="AB42" s="60" t="s">
        <v>30</v>
      </c>
      <c r="AC42" s="60" t="s">
        <v>30</v>
      </c>
      <c r="AD42" s="60" t="s">
        <v>30</v>
      </c>
      <c r="AE42" s="60" t="s">
        <v>30</v>
      </c>
      <c r="AF42" s="60" t="s">
        <v>30</v>
      </c>
      <c r="AG42" s="60" t="s">
        <v>30</v>
      </c>
      <c r="AH42" s="60" t="s">
        <v>30</v>
      </c>
      <c r="AI42" s="60" t="s">
        <v>30</v>
      </c>
      <c r="AJ42" s="60" t="s">
        <v>30</v>
      </c>
    </row>
    <row r="43" spans="1:36">
      <c r="A43" s="60">
        <v>18.0177033587365</v>
      </c>
      <c r="B43" s="60" t="s">
        <v>30</v>
      </c>
      <c r="C43" s="60" t="s">
        <v>30</v>
      </c>
      <c r="D43" s="60" t="s">
        <v>30</v>
      </c>
      <c r="E43" s="60" t="s">
        <v>30</v>
      </c>
      <c r="F43" s="60" t="s">
        <v>30</v>
      </c>
      <c r="G43" s="60" t="s">
        <v>30</v>
      </c>
      <c r="H43" s="60" t="s">
        <v>30</v>
      </c>
      <c r="I43" s="60" t="s">
        <v>30</v>
      </c>
      <c r="J43" s="60">
        <v>2006.61315303566</v>
      </c>
      <c r="K43" s="60" t="s">
        <v>30</v>
      </c>
      <c r="L43" s="60" t="s">
        <v>30</v>
      </c>
      <c r="M43" s="60" t="s">
        <v>30</v>
      </c>
      <c r="N43" s="60" t="s">
        <v>30</v>
      </c>
      <c r="O43" s="60" t="s">
        <v>30</v>
      </c>
      <c r="P43" s="60" t="s">
        <v>30</v>
      </c>
      <c r="Q43" s="60" t="s">
        <v>30</v>
      </c>
      <c r="R43" s="60" t="s">
        <v>30</v>
      </c>
      <c r="S43" s="60">
        <v>4013.22630607132</v>
      </c>
      <c r="T43" s="60">
        <v>2006.61315303566</v>
      </c>
      <c r="U43" s="60">
        <v>4013.22630607132</v>
      </c>
      <c r="V43" s="60" t="s">
        <v>30</v>
      </c>
      <c r="W43" s="60">
        <v>6019.83945910698</v>
      </c>
      <c r="X43" s="60">
        <v>2006.61315303566</v>
      </c>
      <c r="Y43" s="60">
        <v>6019.83945910698</v>
      </c>
      <c r="Z43" s="60" t="s">
        <v>30</v>
      </c>
      <c r="AA43" s="60" t="s">
        <v>30</v>
      </c>
      <c r="AB43" s="60" t="s">
        <v>30</v>
      </c>
      <c r="AC43" s="60" t="s">
        <v>30</v>
      </c>
      <c r="AD43" s="60" t="s">
        <v>30</v>
      </c>
      <c r="AE43" s="60" t="s">
        <v>30</v>
      </c>
      <c r="AF43" s="60" t="s">
        <v>30</v>
      </c>
      <c r="AG43" s="60" t="s">
        <v>30</v>
      </c>
      <c r="AH43" s="60">
        <v>2006.61315303566</v>
      </c>
      <c r="AI43" s="60" t="s">
        <v>30</v>
      </c>
      <c r="AJ43" s="60" t="s">
        <v>30</v>
      </c>
    </row>
    <row r="44" spans="1:36">
      <c r="A44" s="60">
        <v>18.6333194441377</v>
      </c>
      <c r="B44" s="60" t="s">
        <v>30</v>
      </c>
      <c r="C44" s="60" t="s">
        <v>30</v>
      </c>
      <c r="D44" s="60" t="s">
        <v>30</v>
      </c>
      <c r="E44" s="60" t="s">
        <v>30</v>
      </c>
      <c r="F44" s="60" t="s">
        <v>30</v>
      </c>
      <c r="G44" s="60" t="s">
        <v>30</v>
      </c>
      <c r="H44" s="60" t="s">
        <v>30</v>
      </c>
      <c r="I44" s="60" t="s">
        <v>30</v>
      </c>
      <c r="J44" s="60" t="s">
        <v>30</v>
      </c>
      <c r="K44" s="60" t="s">
        <v>30</v>
      </c>
      <c r="L44" s="60" t="s">
        <v>30</v>
      </c>
      <c r="M44" s="60" t="s">
        <v>30</v>
      </c>
      <c r="N44" s="60" t="s">
        <v>30</v>
      </c>
      <c r="O44" s="60" t="s">
        <v>30</v>
      </c>
      <c r="P44" s="60" t="s">
        <v>30</v>
      </c>
      <c r="Q44" s="60" t="s">
        <v>30</v>
      </c>
      <c r="R44" s="60" t="s">
        <v>30</v>
      </c>
      <c r="S44" s="60">
        <v>12998.1613036105</v>
      </c>
      <c r="T44" s="60">
        <v>12998.1613036105</v>
      </c>
      <c r="U44" s="60" t="s">
        <v>30</v>
      </c>
      <c r="V44" s="60" t="s">
        <v>30</v>
      </c>
      <c r="W44" s="60" t="s">
        <v>30</v>
      </c>
      <c r="X44" s="60" t="s">
        <v>30</v>
      </c>
      <c r="Y44" s="60" t="s">
        <v>30</v>
      </c>
      <c r="Z44" s="60" t="s">
        <v>30</v>
      </c>
      <c r="AA44" s="60" t="s">
        <v>30</v>
      </c>
      <c r="AB44" s="60" t="s">
        <v>30</v>
      </c>
      <c r="AC44" s="60" t="s">
        <v>30</v>
      </c>
      <c r="AD44" s="60" t="s">
        <v>30</v>
      </c>
      <c r="AE44" s="60" t="s">
        <v>30</v>
      </c>
      <c r="AF44" s="60" t="s">
        <v>30</v>
      </c>
      <c r="AG44" s="60">
        <v>23829.9623899526</v>
      </c>
      <c r="AH44" s="60" t="s">
        <v>30</v>
      </c>
      <c r="AI44" s="60" t="s">
        <v>30</v>
      </c>
      <c r="AJ44" s="60" t="s">
        <v>30</v>
      </c>
    </row>
    <row r="45" spans="1:36">
      <c r="A45" s="60">
        <v>18.8088182687687</v>
      </c>
      <c r="B45" s="60" t="s">
        <v>30</v>
      </c>
      <c r="C45" s="60">
        <v>2213.16193551532</v>
      </c>
      <c r="D45" s="60" t="s">
        <v>30</v>
      </c>
      <c r="E45" s="60" t="s">
        <v>30</v>
      </c>
      <c r="F45" s="60" t="s">
        <v>30</v>
      </c>
      <c r="G45" s="60" t="s">
        <v>30</v>
      </c>
      <c r="H45" s="60" t="s">
        <v>30</v>
      </c>
      <c r="I45" s="60" t="s">
        <v>30</v>
      </c>
      <c r="J45" s="60" t="s">
        <v>30</v>
      </c>
      <c r="K45" s="60" t="s">
        <v>30</v>
      </c>
      <c r="L45" s="60">
        <v>2213.16193551532</v>
      </c>
      <c r="M45" s="60" t="s">
        <v>30</v>
      </c>
      <c r="N45" s="60" t="s">
        <v>30</v>
      </c>
      <c r="O45" s="60" t="s">
        <v>30</v>
      </c>
      <c r="P45" s="60" t="s">
        <v>30</v>
      </c>
      <c r="Q45" s="60" t="s">
        <v>30</v>
      </c>
      <c r="R45" s="60" t="s">
        <v>30</v>
      </c>
      <c r="S45" s="60" t="s">
        <v>30</v>
      </c>
      <c r="T45" s="60" t="s">
        <v>30</v>
      </c>
      <c r="U45" s="60" t="s">
        <v>30</v>
      </c>
      <c r="V45" s="60" t="s">
        <v>30</v>
      </c>
      <c r="W45" s="60" t="s">
        <v>30</v>
      </c>
      <c r="X45" s="60" t="s">
        <v>30</v>
      </c>
      <c r="Y45" s="60" t="s">
        <v>30</v>
      </c>
      <c r="Z45" s="60" t="s">
        <v>30</v>
      </c>
      <c r="AA45" s="60" t="s">
        <v>30</v>
      </c>
      <c r="AB45" s="60" t="s">
        <v>30</v>
      </c>
      <c r="AC45" s="60" t="s">
        <v>30</v>
      </c>
      <c r="AD45" s="60" t="s">
        <v>30</v>
      </c>
      <c r="AE45" s="60" t="s">
        <v>30</v>
      </c>
      <c r="AF45" s="60" t="s">
        <v>30</v>
      </c>
      <c r="AG45" s="60" t="s">
        <v>30</v>
      </c>
      <c r="AH45" s="60" t="s">
        <v>30</v>
      </c>
      <c r="AI45" s="60" t="s">
        <v>30</v>
      </c>
      <c r="AJ45" s="60" t="s">
        <v>30</v>
      </c>
    </row>
    <row r="46" spans="1:36">
      <c r="A46" s="60">
        <v>18.8088182687687</v>
      </c>
      <c r="B46" s="60" t="s">
        <v>30</v>
      </c>
      <c r="C46" s="60" t="s">
        <v>30</v>
      </c>
      <c r="D46" s="60" t="s">
        <v>30</v>
      </c>
      <c r="E46" s="60">
        <v>4426.32387103064</v>
      </c>
      <c r="F46" s="60" t="s">
        <v>30</v>
      </c>
      <c r="G46" s="60" t="s">
        <v>30</v>
      </c>
      <c r="H46" s="60" t="s">
        <v>30</v>
      </c>
      <c r="I46" s="60" t="s">
        <v>30</v>
      </c>
      <c r="J46" s="60" t="s">
        <v>30</v>
      </c>
      <c r="K46" s="60">
        <v>8852.64774206128</v>
      </c>
      <c r="L46" s="60">
        <v>2213.16193551532</v>
      </c>
      <c r="M46" s="60" t="s">
        <v>30</v>
      </c>
      <c r="N46" s="60" t="s">
        <v>30</v>
      </c>
      <c r="O46" s="60" t="s">
        <v>30</v>
      </c>
      <c r="P46" s="60" t="s">
        <v>30</v>
      </c>
      <c r="Q46" s="60" t="s">
        <v>30</v>
      </c>
      <c r="R46" s="60">
        <v>11065.8096775766</v>
      </c>
      <c r="S46" s="60">
        <v>4426.32387103064</v>
      </c>
      <c r="T46" s="60" t="s">
        <v>30</v>
      </c>
      <c r="U46" s="60" t="s">
        <v>30</v>
      </c>
      <c r="V46" s="60" t="s">
        <v>30</v>
      </c>
      <c r="W46" s="60" t="s">
        <v>30</v>
      </c>
      <c r="X46" s="60">
        <v>2213.16193551532</v>
      </c>
      <c r="Y46" s="60">
        <v>50902.7245168524</v>
      </c>
      <c r="Z46" s="60">
        <v>8852.64774206128</v>
      </c>
      <c r="AA46" s="60" t="s">
        <v>30</v>
      </c>
      <c r="AB46" s="60" t="s">
        <v>30</v>
      </c>
      <c r="AC46" s="60" t="s">
        <v>30</v>
      </c>
      <c r="AD46" s="60">
        <v>26557.9432261838</v>
      </c>
      <c r="AE46" s="60">
        <v>6639.48580654596</v>
      </c>
      <c r="AF46" s="60">
        <v>11065.8096775766</v>
      </c>
      <c r="AG46" s="60">
        <v>42050.0767747911</v>
      </c>
      <c r="AH46" s="60">
        <v>37623.7529037604</v>
      </c>
      <c r="AI46" s="60">
        <v>2213.16193551532</v>
      </c>
      <c r="AJ46" s="60" t="s">
        <v>30</v>
      </c>
    </row>
    <row r="47" spans="1:36">
      <c r="A47" s="60">
        <v>18.8088182687687</v>
      </c>
      <c r="B47" s="60">
        <v>8852.64774206128</v>
      </c>
      <c r="C47" s="60">
        <v>6639.48580654596</v>
      </c>
      <c r="D47" s="60" t="s">
        <v>30</v>
      </c>
      <c r="E47" s="60">
        <v>8852.64774206128</v>
      </c>
      <c r="F47" s="60" t="s">
        <v>30</v>
      </c>
      <c r="G47" s="60">
        <v>2213.16193551532</v>
      </c>
      <c r="H47" s="60" t="s">
        <v>30</v>
      </c>
      <c r="I47" s="60" t="s">
        <v>30</v>
      </c>
      <c r="J47" s="60">
        <v>6639.48580654596</v>
      </c>
      <c r="K47" s="60" t="s">
        <v>30</v>
      </c>
      <c r="L47" s="60">
        <v>2213.16193551532</v>
      </c>
      <c r="M47" s="60" t="s">
        <v>30</v>
      </c>
      <c r="N47" s="60" t="s">
        <v>30</v>
      </c>
      <c r="O47" s="60" t="s">
        <v>30</v>
      </c>
      <c r="P47" s="60" t="s">
        <v>30</v>
      </c>
      <c r="Q47" s="60" t="s">
        <v>30</v>
      </c>
      <c r="R47" s="60">
        <v>2213.16193551532</v>
      </c>
      <c r="S47" s="60">
        <v>6639.48580654596</v>
      </c>
      <c r="T47" s="60">
        <v>4426.32387103064</v>
      </c>
      <c r="U47" s="60" t="s">
        <v>30</v>
      </c>
      <c r="V47" s="60" t="s">
        <v>30</v>
      </c>
      <c r="W47" s="60">
        <v>11065.8096775766</v>
      </c>
      <c r="X47" s="60">
        <v>2213.16193551532</v>
      </c>
      <c r="Y47" s="60">
        <v>13278.9716130919</v>
      </c>
      <c r="Z47" s="60">
        <v>2213.16193551532</v>
      </c>
      <c r="AA47" s="60" t="s">
        <v>30</v>
      </c>
      <c r="AB47" s="60" t="s">
        <v>30</v>
      </c>
      <c r="AC47" s="60" t="s">
        <v>30</v>
      </c>
      <c r="AD47" s="60">
        <v>4426.32387103064</v>
      </c>
      <c r="AE47" s="60">
        <v>2213.16193551532</v>
      </c>
      <c r="AF47" s="60">
        <v>2213.16193551532</v>
      </c>
      <c r="AG47" s="60">
        <v>2213.16193551532</v>
      </c>
      <c r="AH47" s="60" t="s">
        <v>30</v>
      </c>
      <c r="AI47" s="60" t="s">
        <v>30</v>
      </c>
      <c r="AJ47" s="60" t="s">
        <v>30</v>
      </c>
    </row>
    <row r="48" spans="1:36">
      <c r="A48" s="60">
        <v>18.8088182687687</v>
      </c>
      <c r="B48" s="60" t="s">
        <v>30</v>
      </c>
      <c r="C48" s="60">
        <v>11065.8096775766</v>
      </c>
      <c r="D48" s="60" t="s">
        <v>30</v>
      </c>
      <c r="E48" s="60" t="s">
        <v>30</v>
      </c>
      <c r="F48" s="60" t="s">
        <v>30</v>
      </c>
      <c r="G48" s="60" t="s">
        <v>30</v>
      </c>
      <c r="H48" s="60">
        <v>2213.16193551532</v>
      </c>
      <c r="I48" s="60" t="s">
        <v>30</v>
      </c>
      <c r="J48" s="60">
        <v>6639.48580654596</v>
      </c>
      <c r="K48" s="60">
        <v>4426.32387103064</v>
      </c>
      <c r="L48" s="60">
        <v>2213.16193551532</v>
      </c>
      <c r="M48" s="60" t="s">
        <v>30</v>
      </c>
      <c r="N48" s="60" t="s">
        <v>30</v>
      </c>
      <c r="O48" s="60" t="s">
        <v>30</v>
      </c>
      <c r="P48" s="60">
        <v>2213.16193551532</v>
      </c>
      <c r="Q48" s="60" t="s">
        <v>30</v>
      </c>
      <c r="R48" s="60" t="s">
        <v>30</v>
      </c>
      <c r="S48" s="60">
        <v>13278.9716130919</v>
      </c>
      <c r="T48" s="60" t="s">
        <v>30</v>
      </c>
      <c r="U48" s="60" t="s">
        <v>30</v>
      </c>
      <c r="V48" s="60" t="s">
        <v>30</v>
      </c>
      <c r="W48" s="60">
        <v>11065.8096775766</v>
      </c>
      <c r="X48" s="60">
        <v>2213.16193551532</v>
      </c>
      <c r="Y48" s="60">
        <v>8852.64774206128</v>
      </c>
      <c r="Z48" s="60">
        <v>2213.16193551532</v>
      </c>
      <c r="AA48" s="60" t="s">
        <v>30</v>
      </c>
      <c r="AB48" s="60" t="s">
        <v>30</v>
      </c>
      <c r="AC48" s="60" t="s">
        <v>30</v>
      </c>
      <c r="AD48" s="60">
        <v>6639.48580654596</v>
      </c>
      <c r="AE48" s="60">
        <v>4426.32387103064</v>
      </c>
      <c r="AF48" s="60">
        <v>2213.16193551532</v>
      </c>
      <c r="AG48" s="60">
        <v>6639.48580654596</v>
      </c>
      <c r="AH48" s="60" t="s">
        <v>30</v>
      </c>
      <c r="AI48" s="60">
        <v>2213.16193551532</v>
      </c>
      <c r="AJ48" s="60" t="s">
        <v>30</v>
      </c>
    </row>
    <row r="49" spans="1:36">
      <c r="A49" s="60">
        <v>18.8088182687687</v>
      </c>
      <c r="B49" s="60" t="s">
        <v>30</v>
      </c>
      <c r="C49" s="60">
        <v>2213.16193551532</v>
      </c>
      <c r="D49" s="60" t="s">
        <v>30</v>
      </c>
      <c r="E49" s="60" t="s">
        <v>30</v>
      </c>
      <c r="F49" s="60" t="s">
        <v>30</v>
      </c>
      <c r="G49" s="60" t="s">
        <v>30</v>
      </c>
      <c r="H49" s="60" t="s">
        <v>30</v>
      </c>
      <c r="I49" s="60" t="s">
        <v>30</v>
      </c>
      <c r="J49" s="60" t="s">
        <v>30</v>
      </c>
      <c r="K49" s="60" t="s">
        <v>30</v>
      </c>
      <c r="L49" s="60">
        <v>2213.16193551532</v>
      </c>
      <c r="M49" s="60" t="s">
        <v>30</v>
      </c>
      <c r="N49" s="60" t="s">
        <v>30</v>
      </c>
      <c r="O49" s="60" t="s">
        <v>30</v>
      </c>
      <c r="P49" s="60" t="s">
        <v>30</v>
      </c>
      <c r="Q49" s="60" t="s">
        <v>30</v>
      </c>
      <c r="R49" s="60" t="s">
        <v>30</v>
      </c>
      <c r="S49" s="60" t="s">
        <v>30</v>
      </c>
      <c r="T49" s="60" t="s">
        <v>30</v>
      </c>
      <c r="U49" s="60" t="s">
        <v>30</v>
      </c>
      <c r="V49" s="60" t="s">
        <v>30</v>
      </c>
      <c r="W49" s="60" t="s">
        <v>30</v>
      </c>
      <c r="X49" s="60" t="s">
        <v>30</v>
      </c>
      <c r="Y49" s="60" t="s">
        <v>30</v>
      </c>
      <c r="Z49" s="60" t="s">
        <v>30</v>
      </c>
      <c r="AA49" s="60" t="s">
        <v>30</v>
      </c>
      <c r="AB49" s="60" t="s">
        <v>30</v>
      </c>
      <c r="AC49" s="60" t="s">
        <v>30</v>
      </c>
      <c r="AD49" s="60" t="s">
        <v>30</v>
      </c>
      <c r="AE49" s="60" t="s">
        <v>30</v>
      </c>
      <c r="AF49" s="60" t="s">
        <v>30</v>
      </c>
      <c r="AG49" s="60" t="s">
        <v>30</v>
      </c>
      <c r="AH49" s="60" t="s">
        <v>30</v>
      </c>
      <c r="AI49" s="60" t="s">
        <v>30</v>
      </c>
      <c r="AJ49" s="60" t="s">
        <v>30</v>
      </c>
    </row>
    <row r="50" spans="1:36">
      <c r="A50" s="60">
        <v>18.8088182687687</v>
      </c>
      <c r="B50" s="60" t="s">
        <v>30</v>
      </c>
      <c r="C50" s="60" t="s">
        <v>30</v>
      </c>
      <c r="D50" s="60" t="s">
        <v>30</v>
      </c>
      <c r="E50" s="60" t="s">
        <v>30</v>
      </c>
      <c r="F50" s="60" t="s">
        <v>30</v>
      </c>
      <c r="G50" s="60" t="s">
        <v>30</v>
      </c>
      <c r="H50" s="60" t="s">
        <v>30</v>
      </c>
      <c r="I50" s="60" t="s">
        <v>30</v>
      </c>
      <c r="J50" s="60" t="s">
        <v>30</v>
      </c>
      <c r="K50" s="60" t="s">
        <v>30</v>
      </c>
      <c r="L50" s="60" t="s">
        <v>30</v>
      </c>
      <c r="M50" s="60" t="s">
        <v>30</v>
      </c>
      <c r="N50" s="60" t="s">
        <v>30</v>
      </c>
      <c r="O50" s="60" t="s">
        <v>30</v>
      </c>
      <c r="P50" s="60" t="s">
        <v>30</v>
      </c>
      <c r="Q50" s="60" t="s">
        <v>30</v>
      </c>
      <c r="R50" s="60" t="s">
        <v>30</v>
      </c>
      <c r="S50" s="60" t="s">
        <v>30</v>
      </c>
      <c r="T50" s="60">
        <v>4426.32387103064</v>
      </c>
      <c r="U50" s="60" t="s">
        <v>30</v>
      </c>
      <c r="V50" s="60" t="s">
        <v>30</v>
      </c>
      <c r="W50" s="60">
        <v>11065.8096775766</v>
      </c>
      <c r="X50" s="60" t="s">
        <v>30</v>
      </c>
      <c r="Y50" s="60">
        <v>11065.8096775766</v>
      </c>
      <c r="Z50" s="60" t="s">
        <v>30</v>
      </c>
      <c r="AA50" s="60" t="s">
        <v>30</v>
      </c>
      <c r="AB50" s="60" t="s">
        <v>30</v>
      </c>
      <c r="AC50" s="60" t="s">
        <v>30</v>
      </c>
      <c r="AD50" s="60" t="s">
        <v>30</v>
      </c>
      <c r="AE50" s="60">
        <v>2213.16193551532</v>
      </c>
      <c r="AF50" s="60">
        <v>2213.16193551532</v>
      </c>
      <c r="AG50" s="60">
        <v>4426.32387103064</v>
      </c>
      <c r="AH50" s="60">
        <v>6639.48580654596</v>
      </c>
      <c r="AI50" s="60" t="s">
        <v>30</v>
      </c>
      <c r="AJ50" s="60" t="s">
        <v>30</v>
      </c>
    </row>
    <row r="51" spans="1:36">
      <c r="A51" s="60">
        <v>18.8088182687687</v>
      </c>
      <c r="B51" s="60">
        <v>2213.16193551532</v>
      </c>
      <c r="C51" s="60">
        <v>2213.16193551532</v>
      </c>
      <c r="D51" s="60">
        <v>8852.64774206128</v>
      </c>
      <c r="E51" s="60">
        <v>13278.9716130919</v>
      </c>
      <c r="F51" s="60">
        <v>8852.64774206128</v>
      </c>
      <c r="G51" s="60">
        <v>2213.16193551532</v>
      </c>
      <c r="H51" s="60" t="s">
        <v>30</v>
      </c>
      <c r="I51" s="60" t="s">
        <v>30</v>
      </c>
      <c r="J51" s="60" t="s">
        <v>30</v>
      </c>
      <c r="K51" s="60">
        <v>19918.4574196379</v>
      </c>
      <c r="L51" s="60" t="s">
        <v>30</v>
      </c>
      <c r="M51" s="60" t="s">
        <v>30</v>
      </c>
      <c r="N51" s="60">
        <v>2213.16193551532</v>
      </c>
      <c r="O51" s="60">
        <v>2213.16193551532</v>
      </c>
      <c r="P51" s="60" t="s">
        <v>30</v>
      </c>
      <c r="Q51" s="60" t="s">
        <v>30</v>
      </c>
      <c r="R51" s="60">
        <v>2213.16193551532</v>
      </c>
      <c r="S51" s="60">
        <v>2213.16193551532</v>
      </c>
      <c r="T51" s="60">
        <v>2213.16193551532</v>
      </c>
      <c r="U51" s="60" t="s">
        <v>30</v>
      </c>
      <c r="V51" s="60" t="s">
        <v>30</v>
      </c>
      <c r="W51" s="60" t="s">
        <v>30</v>
      </c>
      <c r="X51" s="60" t="s">
        <v>30</v>
      </c>
      <c r="Y51" s="60" t="s">
        <v>30</v>
      </c>
      <c r="Z51" s="60" t="s">
        <v>30</v>
      </c>
      <c r="AA51" s="60">
        <v>2213.16193551532</v>
      </c>
      <c r="AB51" s="60" t="s">
        <v>30</v>
      </c>
      <c r="AC51" s="60" t="s">
        <v>30</v>
      </c>
      <c r="AD51" s="60" t="s">
        <v>30</v>
      </c>
      <c r="AE51" s="60" t="s">
        <v>30</v>
      </c>
      <c r="AF51" s="60" t="s">
        <v>30</v>
      </c>
      <c r="AG51" s="60" t="s">
        <v>30</v>
      </c>
      <c r="AH51" s="60" t="s">
        <v>30</v>
      </c>
      <c r="AI51" s="60">
        <v>2213.16193551532</v>
      </c>
      <c r="AJ51" s="60" t="s">
        <v>30</v>
      </c>
    </row>
    <row r="52" spans="1:36">
      <c r="A52" s="60">
        <v>18.8088182687687</v>
      </c>
      <c r="B52" s="60">
        <v>19918.4574196379</v>
      </c>
      <c r="C52" s="60">
        <v>33197.4290327298</v>
      </c>
      <c r="D52" s="60">
        <v>11065.8096775766</v>
      </c>
      <c r="E52" s="60">
        <v>6639.48580654596</v>
      </c>
      <c r="F52" s="60">
        <v>4426.32387103064</v>
      </c>
      <c r="G52" s="60">
        <v>6639.48580654596</v>
      </c>
      <c r="H52" s="60" t="s">
        <v>30</v>
      </c>
      <c r="I52" s="60" t="s">
        <v>30</v>
      </c>
      <c r="J52" s="60">
        <v>15492.1335486072</v>
      </c>
      <c r="K52" s="60">
        <v>4426.32387103064</v>
      </c>
      <c r="L52" s="60">
        <v>6639.48580654596</v>
      </c>
      <c r="M52" s="60">
        <v>2213.16193551532</v>
      </c>
      <c r="N52" s="60" t="s">
        <v>30</v>
      </c>
      <c r="O52" s="60" t="s">
        <v>30</v>
      </c>
      <c r="P52" s="60">
        <v>6639.48580654596</v>
      </c>
      <c r="Q52" s="60" t="s">
        <v>30</v>
      </c>
      <c r="R52" s="60" t="s">
        <v>30</v>
      </c>
      <c r="S52" s="60">
        <v>4426.32387103064</v>
      </c>
      <c r="T52" s="60" t="s">
        <v>30</v>
      </c>
      <c r="U52" s="60" t="s">
        <v>30</v>
      </c>
      <c r="V52" s="60" t="s">
        <v>30</v>
      </c>
      <c r="W52" s="60">
        <v>53115.8864523677</v>
      </c>
      <c r="X52" s="60">
        <v>11065.8096775766</v>
      </c>
      <c r="Y52" s="60">
        <v>44263.2387103064</v>
      </c>
      <c r="Z52" s="60">
        <v>4426.32387103064</v>
      </c>
      <c r="AA52" s="60" t="s">
        <v>30</v>
      </c>
      <c r="AB52" s="60" t="s">
        <v>30</v>
      </c>
      <c r="AC52" s="60" t="s">
        <v>30</v>
      </c>
      <c r="AD52" s="60">
        <v>17705.2954841226</v>
      </c>
      <c r="AE52" s="60">
        <v>8852.64774206128</v>
      </c>
      <c r="AF52" s="60">
        <v>4426.32387103064</v>
      </c>
      <c r="AG52" s="60">
        <v>4426.32387103064</v>
      </c>
      <c r="AH52" s="60">
        <v>2213.16193551532</v>
      </c>
      <c r="AI52" s="60">
        <v>2213.16193551532</v>
      </c>
      <c r="AJ52" s="60" t="s">
        <v>30</v>
      </c>
    </row>
    <row r="53" spans="1:36">
      <c r="A53" s="60">
        <v>18.8088182687687</v>
      </c>
      <c r="B53" s="60" t="s">
        <v>30</v>
      </c>
      <c r="C53" s="60">
        <v>4426.32387103064</v>
      </c>
      <c r="D53" s="60" t="s">
        <v>30</v>
      </c>
      <c r="E53" s="60" t="s">
        <v>30</v>
      </c>
      <c r="F53" s="60" t="s">
        <v>30</v>
      </c>
      <c r="G53" s="60" t="s">
        <v>30</v>
      </c>
      <c r="H53" s="60" t="s">
        <v>30</v>
      </c>
      <c r="I53" s="60" t="s">
        <v>30</v>
      </c>
      <c r="J53" s="60" t="s">
        <v>30</v>
      </c>
      <c r="K53" s="60" t="s">
        <v>30</v>
      </c>
      <c r="L53" s="60" t="s">
        <v>30</v>
      </c>
      <c r="M53" s="60" t="s">
        <v>30</v>
      </c>
      <c r="N53" s="60" t="s">
        <v>30</v>
      </c>
      <c r="O53" s="60" t="s">
        <v>30</v>
      </c>
      <c r="P53" s="60" t="s">
        <v>30</v>
      </c>
      <c r="Q53" s="60" t="s">
        <v>30</v>
      </c>
      <c r="R53" s="60" t="s">
        <v>30</v>
      </c>
      <c r="S53" s="60" t="s">
        <v>30</v>
      </c>
      <c r="T53" s="60" t="s">
        <v>30</v>
      </c>
      <c r="U53" s="60" t="s">
        <v>30</v>
      </c>
      <c r="V53" s="60" t="s">
        <v>30</v>
      </c>
      <c r="W53" s="60" t="s">
        <v>30</v>
      </c>
      <c r="X53" s="60" t="s">
        <v>30</v>
      </c>
      <c r="Y53" s="60" t="s">
        <v>30</v>
      </c>
      <c r="Z53" s="60" t="s">
        <v>30</v>
      </c>
      <c r="AA53" s="60" t="s">
        <v>30</v>
      </c>
      <c r="AB53" s="60" t="s">
        <v>30</v>
      </c>
      <c r="AC53" s="60" t="s">
        <v>30</v>
      </c>
      <c r="AD53" s="60" t="s">
        <v>30</v>
      </c>
      <c r="AE53" s="60" t="s">
        <v>30</v>
      </c>
      <c r="AF53" s="60" t="s">
        <v>30</v>
      </c>
      <c r="AG53" s="60" t="s">
        <v>30</v>
      </c>
      <c r="AH53" s="60" t="s">
        <v>30</v>
      </c>
      <c r="AI53" s="60">
        <v>2213.16193551532</v>
      </c>
      <c r="AJ53" s="60" t="s">
        <v>30</v>
      </c>
    </row>
    <row r="54" spans="1:36">
      <c r="A54" s="60">
        <v>18.8088182687687</v>
      </c>
      <c r="B54" s="60">
        <v>2213.16193551532</v>
      </c>
      <c r="C54" s="60" t="s">
        <v>30</v>
      </c>
      <c r="D54" s="60" t="s">
        <v>30</v>
      </c>
      <c r="E54" s="60" t="s">
        <v>30</v>
      </c>
      <c r="F54" s="60" t="s">
        <v>30</v>
      </c>
      <c r="G54" s="60" t="s">
        <v>30</v>
      </c>
      <c r="H54" s="60" t="s">
        <v>30</v>
      </c>
      <c r="I54" s="60" t="s">
        <v>30</v>
      </c>
      <c r="J54" s="60" t="s">
        <v>30</v>
      </c>
      <c r="K54" s="60" t="s">
        <v>30</v>
      </c>
      <c r="L54" s="60" t="s">
        <v>30</v>
      </c>
      <c r="M54" s="60" t="s">
        <v>30</v>
      </c>
      <c r="N54" s="60" t="s">
        <v>30</v>
      </c>
      <c r="O54" s="60" t="s">
        <v>30</v>
      </c>
      <c r="P54" s="60">
        <v>4426.32387103064</v>
      </c>
      <c r="Q54" s="60" t="s">
        <v>30</v>
      </c>
      <c r="R54" s="60" t="s">
        <v>30</v>
      </c>
      <c r="S54" s="60" t="s">
        <v>30</v>
      </c>
      <c r="T54" s="60" t="s">
        <v>30</v>
      </c>
      <c r="U54" s="60" t="s">
        <v>30</v>
      </c>
      <c r="V54" s="60" t="s">
        <v>30</v>
      </c>
      <c r="W54" s="60" t="s">
        <v>30</v>
      </c>
      <c r="X54" s="60" t="s">
        <v>30</v>
      </c>
      <c r="Y54" s="60" t="s">
        <v>30</v>
      </c>
      <c r="Z54" s="60">
        <v>6639.48580654596</v>
      </c>
      <c r="AA54" s="60" t="s">
        <v>30</v>
      </c>
      <c r="AB54" s="60" t="s">
        <v>30</v>
      </c>
      <c r="AC54" s="60" t="s">
        <v>30</v>
      </c>
      <c r="AD54" s="60" t="s">
        <v>30</v>
      </c>
      <c r="AE54" s="60" t="s">
        <v>30</v>
      </c>
      <c r="AF54" s="60">
        <v>2213.16193551532</v>
      </c>
      <c r="AG54" s="60" t="s">
        <v>30</v>
      </c>
      <c r="AH54" s="60">
        <v>2213.16193551532</v>
      </c>
      <c r="AI54" s="60" t="s">
        <v>30</v>
      </c>
      <c r="AJ54" s="60" t="s">
        <v>30</v>
      </c>
    </row>
    <row r="55" spans="1:36">
      <c r="A55" s="60">
        <v>18.8088182687687</v>
      </c>
      <c r="B55" s="60">
        <v>6639.48580654596</v>
      </c>
      <c r="C55" s="60">
        <v>15492.1335486072</v>
      </c>
      <c r="D55" s="60">
        <v>13278.9716130919</v>
      </c>
      <c r="E55" s="60">
        <v>2213.16193551532</v>
      </c>
      <c r="F55" s="60" t="s">
        <v>30</v>
      </c>
      <c r="G55" s="60" t="s">
        <v>30</v>
      </c>
      <c r="H55" s="60" t="s">
        <v>30</v>
      </c>
      <c r="I55" s="60" t="s">
        <v>30</v>
      </c>
      <c r="J55" s="60">
        <v>6639.48580654596</v>
      </c>
      <c r="K55" s="60">
        <v>4426.32387103064</v>
      </c>
      <c r="L55" s="60">
        <v>2213.16193551532</v>
      </c>
      <c r="M55" s="60" t="s">
        <v>30</v>
      </c>
      <c r="N55" s="60" t="s">
        <v>30</v>
      </c>
      <c r="O55" s="60" t="s">
        <v>30</v>
      </c>
      <c r="P55" s="60">
        <v>2213.16193551532</v>
      </c>
      <c r="Q55" s="60" t="s">
        <v>30</v>
      </c>
      <c r="R55" s="60">
        <v>11065.8096775766</v>
      </c>
      <c r="S55" s="60">
        <v>13278.9716130919</v>
      </c>
      <c r="T55" s="60" t="s">
        <v>30</v>
      </c>
      <c r="U55" s="60" t="s">
        <v>30</v>
      </c>
      <c r="V55" s="60" t="s">
        <v>30</v>
      </c>
      <c r="W55" s="60">
        <v>6639.48580654596</v>
      </c>
      <c r="X55" s="60">
        <v>2213.16193551532</v>
      </c>
      <c r="Y55" s="60">
        <v>6639.48580654596</v>
      </c>
      <c r="Z55" s="60">
        <v>2213.16193551532</v>
      </c>
      <c r="AA55" s="60">
        <v>2213.16193551532</v>
      </c>
      <c r="AB55" s="60" t="s">
        <v>30</v>
      </c>
      <c r="AC55" s="60" t="s">
        <v>30</v>
      </c>
      <c r="AD55" s="60">
        <v>4426.32387103064</v>
      </c>
      <c r="AE55" s="60">
        <v>4426.32387103064</v>
      </c>
      <c r="AF55" s="60">
        <v>2213.16193551532</v>
      </c>
      <c r="AG55" s="60">
        <v>6639.48580654596</v>
      </c>
      <c r="AH55" s="60">
        <v>8852.64774206128</v>
      </c>
      <c r="AI55" s="60" t="s">
        <v>30</v>
      </c>
      <c r="AJ55" s="60" t="s">
        <v>30</v>
      </c>
    </row>
    <row r="56" spans="1:36">
      <c r="A56" s="60">
        <v>18.8088182687687</v>
      </c>
      <c r="B56" s="60">
        <v>2213.16193551532</v>
      </c>
      <c r="C56" s="60">
        <v>6639.48580654596</v>
      </c>
      <c r="D56" s="60">
        <v>8852.64774206128</v>
      </c>
      <c r="E56" s="60" t="s">
        <v>30</v>
      </c>
      <c r="F56" s="60" t="s">
        <v>30</v>
      </c>
      <c r="G56" s="60">
        <v>4426.32387103064</v>
      </c>
      <c r="H56" s="60" t="s">
        <v>30</v>
      </c>
      <c r="I56" s="60">
        <v>2213.16193551532</v>
      </c>
      <c r="J56" s="60">
        <v>8852.64774206128</v>
      </c>
      <c r="K56" s="60">
        <v>17705.2954841226</v>
      </c>
      <c r="L56" s="60">
        <v>8852.64774206128</v>
      </c>
      <c r="M56" s="60">
        <v>2213.16193551532</v>
      </c>
      <c r="N56" s="60">
        <v>2213.16193551532</v>
      </c>
      <c r="O56" s="60" t="s">
        <v>30</v>
      </c>
      <c r="P56" s="60" t="s">
        <v>30</v>
      </c>
      <c r="Q56" s="60" t="s">
        <v>30</v>
      </c>
      <c r="R56" s="60" t="s">
        <v>30</v>
      </c>
      <c r="S56" s="60">
        <v>24344.7812906685</v>
      </c>
      <c r="T56" s="60">
        <v>2213.16193551532</v>
      </c>
      <c r="U56" s="60" t="s">
        <v>30</v>
      </c>
      <c r="V56" s="60" t="s">
        <v>30</v>
      </c>
      <c r="W56" s="60" t="s">
        <v>30</v>
      </c>
      <c r="X56" s="60" t="s">
        <v>30</v>
      </c>
      <c r="Y56" s="60" t="s">
        <v>30</v>
      </c>
      <c r="Z56" s="60" t="s">
        <v>30</v>
      </c>
      <c r="AA56" s="60" t="s">
        <v>30</v>
      </c>
      <c r="AB56" s="60" t="s">
        <v>30</v>
      </c>
      <c r="AC56" s="60" t="s">
        <v>30</v>
      </c>
      <c r="AD56" s="60" t="s">
        <v>30</v>
      </c>
      <c r="AE56" s="60" t="s">
        <v>30</v>
      </c>
      <c r="AF56" s="60" t="s">
        <v>30</v>
      </c>
      <c r="AG56" s="60">
        <v>11065.8096775766</v>
      </c>
      <c r="AH56" s="60" t="s">
        <v>30</v>
      </c>
      <c r="AI56" s="60">
        <v>6639.48580654596</v>
      </c>
      <c r="AJ56" s="60" t="s">
        <v>30</v>
      </c>
    </row>
    <row r="57" spans="1:36">
      <c r="A57" s="60">
        <v>18.8088182687687</v>
      </c>
      <c r="B57" s="60">
        <v>24344.7812906685</v>
      </c>
      <c r="C57" s="60">
        <v>17705.2954841226</v>
      </c>
      <c r="D57" s="60">
        <v>4426.32387103064</v>
      </c>
      <c r="E57" s="60">
        <v>4426.32387103064</v>
      </c>
      <c r="F57" s="60">
        <v>2213.16193551532</v>
      </c>
      <c r="G57" s="60">
        <v>4426.32387103064</v>
      </c>
      <c r="H57" s="60" t="s">
        <v>30</v>
      </c>
      <c r="I57" s="60" t="s">
        <v>30</v>
      </c>
      <c r="J57" s="60">
        <v>19918.4574196379</v>
      </c>
      <c r="K57" s="60">
        <v>6639.48580654596</v>
      </c>
      <c r="L57" s="60">
        <v>6639.48580654596</v>
      </c>
      <c r="M57" s="60">
        <v>6639.48580654596</v>
      </c>
      <c r="N57" s="60">
        <v>6639.48580654596</v>
      </c>
      <c r="O57" s="60" t="s">
        <v>30</v>
      </c>
      <c r="P57" s="60">
        <v>4426.32387103064</v>
      </c>
      <c r="Q57" s="60" t="s">
        <v>30</v>
      </c>
      <c r="R57" s="60" t="s">
        <v>30</v>
      </c>
      <c r="S57" s="60">
        <v>39836.9148392758</v>
      </c>
      <c r="T57" s="60">
        <v>6639.48580654596</v>
      </c>
      <c r="U57" s="60" t="s">
        <v>30</v>
      </c>
      <c r="V57" s="60" t="s">
        <v>30</v>
      </c>
      <c r="W57" s="60">
        <v>15492.1335486072</v>
      </c>
      <c r="X57" s="60">
        <v>6639.48580654596</v>
      </c>
      <c r="Y57" s="60">
        <v>19918.4574196379</v>
      </c>
      <c r="Z57" s="60">
        <v>6639.48580654596</v>
      </c>
      <c r="AA57" s="60">
        <v>2213.16193551532</v>
      </c>
      <c r="AB57" s="60" t="s">
        <v>30</v>
      </c>
      <c r="AC57" s="60" t="s">
        <v>30</v>
      </c>
      <c r="AD57" s="60">
        <v>6639.48580654596</v>
      </c>
      <c r="AE57" s="60">
        <v>4426.32387103064</v>
      </c>
      <c r="AF57" s="60">
        <v>6639.48580654596</v>
      </c>
      <c r="AG57" s="60">
        <v>4426.32387103064</v>
      </c>
      <c r="AH57" s="60" t="s">
        <v>30</v>
      </c>
      <c r="AI57" s="60" t="s">
        <v>30</v>
      </c>
      <c r="AJ57" s="60" t="s">
        <v>30</v>
      </c>
    </row>
    <row r="58" spans="1:36">
      <c r="A58" s="60">
        <v>18.8088182687687</v>
      </c>
      <c r="B58" s="60">
        <v>15492.1335486072</v>
      </c>
      <c r="C58" s="60" t="s">
        <v>30</v>
      </c>
      <c r="D58" s="60" t="s">
        <v>30</v>
      </c>
      <c r="E58" s="60" t="s">
        <v>30</v>
      </c>
      <c r="F58" s="60" t="s">
        <v>30</v>
      </c>
      <c r="G58" s="60">
        <v>2213.16193551532</v>
      </c>
      <c r="H58" s="60" t="s">
        <v>30</v>
      </c>
      <c r="I58" s="60">
        <v>2213.16193551532</v>
      </c>
      <c r="J58" s="60">
        <v>8852.64774206128</v>
      </c>
      <c r="K58" s="60" t="s">
        <v>30</v>
      </c>
      <c r="L58" s="60" t="s">
        <v>30</v>
      </c>
      <c r="M58" s="60" t="s">
        <v>30</v>
      </c>
      <c r="N58" s="60" t="s">
        <v>30</v>
      </c>
      <c r="O58" s="60" t="s">
        <v>30</v>
      </c>
      <c r="P58" s="60" t="s">
        <v>30</v>
      </c>
      <c r="Q58" s="60" t="s">
        <v>30</v>
      </c>
      <c r="R58" s="60">
        <v>33197.4290327298</v>
      </c>
      <c r="S58" s="60" t="s">
        <v>30</v>
      </c>
      <c r="T58" s="60">
        <v>6639.48580654596</v>
      </c>
      <c r="U58" s="60" t="s">
        <v>30</v>
      </c>
      <c r="V58" s="60" t="s">
        <v>30</v>
      </c>
      <c r="W58" s="60" t="s">
        <v>30</v>
      </c>
      <c r="X58" s="60" t="s">
        <v>30</v>
      </c>
      <c r="Y58" s="60" t="s">
        <v>30</v>
      </c>
      <c r="Z58" s="60" t="s">
        <v>30</v>
      </c>
      <c r="AA58" s="60" t="s">
        <v>30</v>
      </c>
      <c r="AB58" s="60" t="s">
        <v>30</v>
      </c>
      <c r="AC58" s="60" t="s">
        <v>30</v>
      </c>
      <c r="AD58" s="60">
        <v>26557.9432261838</v>
      </c>
      <c r="AE58" s="60" t="s">
        <v>30</v>
      </c>
      <c r="AF58" s="60" t="s">
        <v>30</v>
      </c>
      <c r="AG58" s="60">
        <v>15492.1335486072</v>
      </c>
      <c r="AH58" s="60" t="s">
        <v>30</v>
      </c>
      <c r="AI58" s="60" t="s">
        <v>30</v>
      </c>
      <c r="AJ58" s="60" t="s">
        <v>30</v>
      </c>
    </row>
    <row r="59" spans="1:36">
      <c r="A59" s="60">
        <v>18.8088182687687</v>
      </c>
      <c r="B59" s="60" t="s">
        <v>30</v>
      </c>
      <c r="C59" s="60" t="s">
        <v>30</v>
      </c>
      <c r="D59" s="60" t="s">
        <v>30</v>
      </c>
      <c r="E59" s="60" t="s">
        <v>30</v>
      </c>
      <c r="F59" s="60" t="s">
        <v>30</v>
      </c>
      <c r="G59" s="60" t="s">
        <v>30</v>
      </c>
      <c r="H59" s="60" t="s">
        <v>30</v>
      </c>
      <c r="I59" s="60" t="s">
        <v>30</v>
      </c>
      <c r="J59" s="60" t="s">
        <v>30</v>
      </c>
      <c r="K59" s="60">
        <v>2213.16193551532</v>
      </c>
      <c r="L59" s="60" t="s">
        <v>30</v>
      </c>
      <c r="M59" s="60" t="s">
        <v>30</v>
      </c>
      <c r="N59" s="60" t="s">
        <v>30</v>
      </c>
      <c r="O59" s="60" t="s">
        <v>30</v>
      </c>
      <c r="P59" s="60" t="s">
        <v>30</v>
      </c>
      <c r="Q59" s="60" t="s">
        <v>30</v>
      </c>
      <c r="R59" s="60" t="s">
        <v>30</v>
      </c>
      <c r="S59" s="60" t="s">
        <v>30</v>
      </c>
      <c r="T59" s="60" t="s">
        <v>30</v>
      </c>
      <c r="U59" s="60" t="s">
        <v>30</v>
      </c>
      <c r="V59" s="60" t="s">
        <v>30</v>
      </c>
      <c r="W59" s="60">
        <v>2213.16193551532</v>
      </c>
      <c r="X59" s="60" t="s">
        <v>30</v>
      </c>
      <c r="Y59" s="60" t="s">
        <v>30</v>
      </c>
      <c r="Z59" s="60" t="s">
        <v>30</v>
      </c>
      <c r="AA59" s="60">
        <v>2213.16193551532</v>
      </c>
      <c r="AB59" s="60" t="s">
        <v>30</v>
      </c>
      <c r="AC59" s="60" t="s">
        <v>30</v>
      </c>
      <c r="AD59" s="60" t="s">
        <v>30</v>
      </c>
      <c r="AE59" s="60" t="s">
        <v>30</v>
      </c>
      <c r="AF59" s="60">
        <v>2213.16193551532</v>
      </c>
      <c r="AG59" s="60" t="s">
        <v>30</v>
      </c>
      <c r="AH59" s="60" t="s">
        <v>30</v>
      </c>
      <c r="AI59" s="60" t="s">
        <v>30</v>
      </c>
      <c r="AJ59" s="60" t="s">
        <v>30</v>
      </c>
    </row>
    <row r="60" spans="1:36">
      <c r="A60" s="60">
        <v>18.8088182687687</v>
      </c>
      <c r="B60" s="60">
        <v>2213.16193551532</v>
      </c>
      <c r="C60" s="60" t="s">
        <v>30</v>
      </c>
      <c r="D60" s="60">
        <v>2213.16193551532</v>
      </c>
      <c r="E60" s="60" t="s">
        <v>30</v>
      </c>
      <c r="F60" s="60" t="s">
        <v>30</v>
      </c>
      <c r="G60" s="60" t="s">
        <v>30</v>
      </c>
      <c r="H60" s="60" t="s">
        <v>30</v>
      </c>
      <c r="I60" s="60" t="s">
        <v>30</v>
      </c>
      <c r="J60" s="60" t="s">
        <v>30</v>
      </c>
      <c r="K60" s="60" t="s">
        <v>30</v>
      </c>
      <c r="L60" s="60" t="s">
        <v>30</v>
      </c>
      <c r="M60" s="60" t="s">
        <v>30</v>
      </c>
      <c r="N60" s="60" t="s">
        <v>30</v>
      </c>
      <c r="O60" s="60" t="s">
        <v>30</v>
      </c>
      <c r="P60" s="60" t="s">
        <v>30</v>
      </c>
      <c r="Q60" s="60" t="s">
        <v>30</v>
      </c>
      <c r="R60" s="60" t="s">
        <v>30</v>
      </c>
      <c r="S60" s="60" t="s">
        <v>30</v>
      </c>
      <c r="T60" s="60" t="s">
        <v>30</v>
      </c>
      <c r="U60" s="60" t="s">
        <v>30</v>
      </c>
      <c r="V60" s="60" t="s">
        <v>30</v>
      </c>
      <c r="W60" s="60">
        <v>2213.16193551532</v>
      </c>
      <c r="X60" s="60">
        <v>6639.48580654596</v>
      </c>
      <c r="Y60" s="60">
        <v>4426.32387103064</v>
      </c>
      <c r="Z60" s="60" t="s">
        <v>30</v>
      </c>
      <c r="AA60" s="60">
        <v>2213.16193551532</v>
      </c>
      <c r="AB60" s="60" t="s">
        <v>30</v>
      </c>
      <c r="AC60" s="60" t="s">
        <v>30</v>
      </c>
      <c r="AD60" s="60">
        <v>2213.16193551532</v>
      </c>
      <c r="AE60" s="60">
        <v>2213.16193551532</v>
      </c>
      <c r="AF60" s="60">
        <v>4426.32387103064</v>
      </c>
      <c r="AG60" s="60" t="s">
        <v>30</v>
      </c>
      <c r="AH60" s="60" t="s">
        <v>30</v>
      </c>
      <c r="AI60" s="60" t="s">
        <v>30</v>
      </c>
      <c r="AJ60" s="60" t="s">
        <v>30</v>
      </c>
    </row>
    <row r="61" spans="1:36">
      <c r="A61" s="60">
        <v>18.8088182687687</v>
      </c>
      <c r="B61" s="60">
        <v>2213.16193551532</v>
      </c>
      <c r="C61" s="60" t="s">
        <v>30</v>
      </c>
      <c r="D61" s="60">
        <v>2213.16193551532</v>
      </c>
      <c r="E61" s="60" t="s">
        <v>30</v>
      </c>
      <c r="F61" s="60" t="s">
        <v>30</v>
      </c>
      <c r="G61" s="60" t="s">
        <v>30</v>
      </c>
      <c r="H61" s="60" t="s">
        <v>30</v>
      </c>
      <c r="I61" s="60">
        <v>2213.16193551532</v>
      </c>
      <c r="J61" s="60" t="s">
        <v>30</v>
      </c>
      <c r="K61" s="60" t="s">
        <v>30</v>
      </c>
      <c r="L61" s="60" t="s">
        <v>30</v>
      </c>
      <c r="M61" s="60" t="s">
        <v>30</v>
      </c>
      <c r="N61" s="60" t="s">
        <v>30</v>
      </c>
      <c r="O61" s="60" t="s">
        <v>30</v>
      </c>
      <c r="P61" s="60">
        <v>2213.16193551532</v>
      </c>
      <c r="Q61" s="60" t="s">
        <v>30</v>
      </c>
      <c r="R61" s="60" t="s">
        <v>30</v>
      </c>
      <c r="S61" s="60" t="s">
        <v>30</v>
      </c>
      <c r="T61" s="60" t="s">
        <v>30</v>
      </c>
      <c r="U61" s="60" t="s">
        <v>30</v>
      </c>
      <c r="V61" s="60" t="s">
        <v>30</v>
      </c>
      <c r="W61" s="60" t="s">
        <v>30</v>
      </c>
      <c r="X61" s="60">
        <v>6639.48580654596</v>
      </c>
      <c r="Y61" s="60" t="s">
        <v>30</v>
      </c>
      <c r="Z61" s="60" t="s">
        <v>30</v>
      </c>
      <c r="AA61" s="60" t="s">
        <v>30</v>
      </c>
      <c r="AB61" s="60" t="s">
        <v>30</v>
      </c>
      <c r="AC61" s="60" t="s">
        <v>30</v>
      </c>
      <c r="AD61" s="60">
        <v>4426.32387103064</v>
      </c>
      <c r="AE61" s="60">
        <v>2213.16193551532</v>
      </c>
      <c r="AF61" s="60" t="s">
        <v>30</v>
      </c>
      <c r="AG61" s="60" t="s">
        <v>30</v>
      </c>
      <c r="AH61" s="60" t="s">
        <v>30</v>
      </c>
      <c r="AI61" s="60" t="s">
        <v>30</v>
      </c>
      <c r="AJ61" s="60" t="s">
        <v>30</v>
      </c>
    </row>
    <row r="62" spans="1:36">
      <c r="A62" s="60">
        <v>18.8088182687687</v>
      </c>
      <c r="B62" s="60" t="s">
        <v>30</v>
      </c>
      <c r="C62" s="60" t="s">
        <v>30</v>
      </c>
      <c r="D62" s="60" t="s">
        <v>30</v>
      </c>
      <c r="E62" s="60" t="s">
        <v>30</v>
      </c>
      <c r="F62" s="60" t="s">
        <v>30</v>
      </c>
      <c r="G62" s="60" t="s">
        <v>30</v>
      </c>
      <c r="H62" s="60" t="s">
        <v>30</v>
      </c>
      <c r="I62" s="60" t="s">
        <v>30</v>
      </c>
      <c r="J62" s="60" t="s">
        <v>30</v>
      </c>
      <c r="K62" s="60" t="s">
        <v>30</v>
      </c>
      <c r="L62" s="60">
        <v>4426.32387103064</v>
      </c>
      <c r="M62" s="60" t="s">
        <v>30</v>
      </c>
      <c r="N62" s="60" t="s">
        <v>30</v>
      </c>
      <c r="O62" s="60" t="s">
        <v>30</v>
      </c>
      <c r="P62" s="60" t="s">
        <v>30</v>
      </c>
      <c r="Q62" s="60" t="s">
        <v>30</v>
      </c>
      <c r="R62" s="60" t="s">
        <v>30</v>
      </c>
      <c r="S62" s="60" t="s">
        <v>30</v>
      </c>
      <c r="T62" s="60" t="s">
        <v>30</v>
      </c>
      <c r="U62" s="60" t="s">
        <v>30</v>
      </c>
      <c r="V62" s="60" t="s">
        <v>30</v>
      </c>
      <c r="W62" s="60" t="s">
        <v>30</v>
      </c>
      <c r="X62" s="60" t="s">
        <v>30</v>
      </c>
      <c r="Y62" s="60" t="s">
        <v>30</v>
      </c>
      <c r="Z62" s="60" t="s">
        <v>30</v>
      </c>
      <c r="AA62" s="60" t="s">
        <v>30</v>
      </c>
      <c r="AB62" s="60" t="s">
        <v>30</v>
      </c>
      <c r="AC62" s="60" t="s">
        <v>30</v>
      </c>
      <c r="AD62" s="60">
        <v>2213.16193551532</v>
      </c>
      <c r="AE62" s="60" t="s">
        <v>30</v>
      </c>
      <c r="AF62" s="60" t="s">
        <v>30</v>
      </c>
      <c r="AG62" s="60" t="s">
        <v>30</v>
      </c>
      <c r="AH62" s="60" t="s">
        <v>30</v>
      </c>
      <c r="AI62" s="60" t="s">
        <v>30</v>
      </c>
      <c r="AJ62" s="60" t="s">
        <v>30</v>
      </c>
    </row>
    <row r="63" spans="1:36">
      <c r="A63" s="60">
        <v>18.8088182687687</v>
      </c>
      <c r="B63" s="60" t="s">
        <v>30</v>
      </c>
      <c r="C63" s="60" t="s">
        <v>30</v>
      </c>
      <c r="D63" s="60" t="s">
        <v>30</v>
      </c>
      <c r="E63" s="60" t="s">
        <v>30</v>
      </c>
      <c r="F63" s="60" t="s">
        <v>30</v>
      </c>
      <c r="G63" s="60" t="s">
        <v>30</v>
      </c>
      <c r="H63" s="60" t="s">
        <v>30</v>
      </c>
      <c r="I63" s="60" t="s">
        <v>30</v>
      </c>
      <c r="J63" s="60" t="s">
        <v>30</v>
      </c>
      <c r="K63" s="60" t="s">
        <v>30</v>
      </c>
      <c r="L63" s="60" t="s">
        <v>30</v>
      </c>
      <c r="M63" s="60" t="s">
        <v>30</v>
      </c>
      <c r="N63" s="60" t="s">
        <v>30</v>
      </c>
      <c r="O63" s="60" t="s">
        <v>30</v>
      </c>
      <c r="P63" s="60" t="s">
        <v>30</v>
      </c>
      <c r="Q63" s="60" t="s">
        <v>30</v>
      </c>
      <c r="R63" s="60" t="s">
        <v>30</v>
      </c>
      <c r="S63" s="60" t="s">
        <v>30</v>
      </c>
      <c r="T63" s="60" t="s">
        <v>30</v>
      </c>
      <c r="U63" s="60" t="s">
        <v>30</v>
      </c>
      <c r="V63" s="60" t="s">
        <v>30</v>
      </c>
      <c r="W63" s="60" t="s">
        <v>30</v>
      </c>
      <c r="X63" s="60" t="s">
        <v>30</v>
      </c>
      <c r="Y63" s="60" t="s">
        <v>30</v>
      </c>
      <c r="Z63" s="60" t="s">
        <v>30</v>
      </c>
      <c r="AA63" s="60" t="s">
        <v>30</v>
      </c>
      <c r="AB63" s="60" t="s">
        <v>30</v>
      </c>
      <c r="AC63" s="60" t="s">
        <v>30</v>
      </c>
      <c r="AD63" s="60" t="s">
        <v>30</v>
      </c>
      <c r="AE63" s="60" t="s">
        <v>30</v>
      </c>
      <c r="AF63" s="60" t="s">
        <v>30</v>
      </c>
      <c r="AG63" s="60">
        <v>6639.48580654596</v>
      </c>
      <c r="AH63" s="60" t="s">
        <v>30</v>
      </c>
      <c r="AI63" s="60" t="s">
        <v>30</v>
      </c>
      <c r="AJ63" s="60">
        <v>2213.16193551532</v>
      </c>
    </row>
    <row r="64" spans="1:36">
      <c r="A64" s="60">
        <v>18.8693895763547</v>
      </c>
      <c r="B64" s="60">
        <v>28982.7907410683</v>
      </c>
      <c r="C64" s="60">
        <v>4458.89088324128</v>
      </c>
      <c r="D64" s="60" t="s">
        <v>30</v>
      </c>
      <c r="E64" s="60">
        <v>8917.78176648256</v>
      </c>
      <c r="F64" s="60" t="s">
        <v>30</v>
      </c>
      <c r="G64" s="60" t="s">
        <v>30</v>
      </c>
      <c r="H64" s="60" t="s">
        <v>30</v>
      </c>
      <c r="I64" s="60">
        <v>2229.44544162064</v>
      </c>
      <c r="J64" s="60">
        <v>8917.78176648256</v>
      </c>
      <c r="K64" s="60" t="s">
        <v>30</v>
      </c>
      <c r="L64" s="60" t="s">
        <v>30</v>
      </c>
      <c r="M64" s="60" t="s">
        <v>30</v>
      </c>
      <c r="N64" s="60" t="s">
        <v>30</v>
      </c>
      <c r="O64" s="60" t="s">
        <v>30</v>
      </c>
      <c r="P64" s="60">
        <v>4458.89088324128</v>
      </c>
      <c r="Q64" s="60" t="s">
        <v>30</v>
      </c>
      <c r="R64" s="60">
        <v>13376.6726497238</v>
      </c>
      <c r="S64" s="60">
        <v>17835.5635329651</v>
      </c>
      <c r="T64" s="60">
        <v>8917.78176648256</v>
      </c>
      <c r="U64" s="60">
        <v>4458.89088324128</v>
      </c>
      <c r="V64" s="60" t="s">
        <v>30</v>
      </c>
      <c r="W64" s="60">
        <v>8917.78176648256</v>
      </c>
      <c r="X64" s="60">
        <v>6688.33632486192</v>
      </c>
      <c r="Y64" s="60">
        <v>4458.89088324128</v>
      </c>
      <c r="Z64" s="60">
        <v>6688.33632486192</v>
      </c>
      <c r="AA64" s="60">
        <v>2229.44544162064</v>
      </c>
      <c r="AB64" s="60">
        <v>2229.44544162064</v>
      </c>
      <c r="AC64" s="60" t="s">
        <v>30</v>
      </c>
      <c r="AD64" s="60">
        <v>2229.44544162064</v>
      </c>
      <c r="AE64" s="60" t="s">
        <v>30</v>
      </c>
      <c r="AF64" s="60">
        <v>2229.44544162064</v>
      </c>
      <c r="AG64" s="60">
        <v>13376.6726497238</v>
      </c>
      <c r="AH64" s="60">
        <v>8917.78176648256</v>
      </c>
      <c r="AI64" s="60" t="s">
        <v>30</v>
      </c>
      <c r="AJ64" s="60" t="s">
        <v>30</v>
      </c>
    </row>
    <row r="65" spans="1:36">
      <c r="A65" s="60">
        <v>19.0752311306038</v>
      </c>
      <c r="B65" s="60">
        <v>2285.28365236752</v>
      </c>
      <c r="C65" s="60" t="s">
        <v>30</v>
      </c>
      <c r="D65" s="60" t="s">
        <v>30</v>
      </c>
      <c r="E65" s="60" t="s">
        <v>30</v>
      </c>
      <c r="F65" s="60" t="s">
        <v>30</v>
      </c>
      <c r="G65" s="60">
        <v>2285.28365236752</v>
      </c>
      <c r="H65" s="60" t="s">
        <v>30</v>
      </c>
      <c r="I65" s="60">
        <v>2285.28365236752</v>
      </c>
      <c r="J65" s="60" t="s">
        <v>30</v>
      </c>
      <c r="K65" s="60" t="s">
        <v>30</v>
      </c>
      <c r="L65" s="60">
        <v>2285.28365236752</v>
      </c>
      <c r="M65" s="60" t="s">
        <v>30</v>
      </c>
      <c r="N65" s="60" t="s">
        <v>30</v>
      </c>
      <c r="O65" s="60" t="s">
        <v>30</v>
      </c>
      <c r="P65" s="60" t="s">
        <v>30</v>
      </c>
      <c r="Q65" s="60" t="s">
        <v>30</v>
      </c>
      <c r="R65" s="60">
        <v>6855.85095710256</v>
      </c>
      <c r="S65" s="60" t="s">
        <v>30</v>
      </c>
      <c r="T65" s="60" t="s">
        <v>30</v>
      </c>
      <c r="U65" s="60" t="s">
        <v>30</v>
      </c>
      <c r="V65" s="60" t="s">
        <v>30</v>
      </c>
      <c r="W65" s="60" t="s">
        <v>30</v>
      </c>
      <c r="X65" s="60">
        <v>4570.56730473504</v>
      </c>
      <c r="Y65" s="60">
        <v>9141.13460947008</v>
      </c>
      <c r="Z65" s="60">
        <v>6855.85095710256</v>
      </c>
      <c r="AA65" s="60" t="s">
        <v>30</v>
      </c>
      <c r="AB65" s="60" t="s">
        <v>30</v>
      </c>
      <c r="AC65" s="60" t="s">
        <v>30</v>
      </c>
      <c r="AD65" s="60">
        <v>2285.28365236752</v>
      </c>
      <c r="AE65" s="60" t="s">
        <v>30</v>
      </c>
      <c r="AF65" s="60" t="s">
        <v>30</v>
      </c>
      <c r="AG65" s="60">
        <v>2285.28365236752</v>
      </c>
      <c r="AH65" s="60">
        <v>2285.28365236752</v>
      </c>
      <c r="AI65" s="60" t="s">
        <v>30</v>
      </c>
      <c r="AJ65" s="60">
        <v>2285.28365236752</v>
      </c>
    </row>
    <row r="66" spans="1:36">
      <c r="A66" s="60">
        <v>19.0937546558767</v>
      </c>
      <c r="B66" s="60" t="s">
        <v>30</v>
      </c>
      <c r="C66" s="60">
        <v>2290.34654413518</v>
      </c>
      <c r="D66" s="60" t="s">
        <v>30</v>
      </c>
      <c r="E66" s="60" t="s">
        <v>30</v>
      </c>
      <c r="F66" s="60" t="s">
        <v>30</v>
      </c>
      <c r="G66" s="60" t="s">
        <v>30</v>
      </c>
      <c r="H66" s="60">
        <v>2290.34654413518</v>
      </c>
      <c r="I66" s="60">
        <v>4580.69308827036</v>
      </c>
      <c r="J66" s="60" t="s">
        <v>30</v>
      </c>
      <c r="K66" s="60" t="s">
        <v>30</v>
      </c>
      <c r="L66" s="60" t="s">
        <v>30</v>
      </c>
      <c r="M66" s="60" t="s">
        <v>30</v>
      </c>
      <c r="N66" s="60" t="s">
        <v>30</v>
      </c>
      <c r="O66" s="60" t="s">
        <v>30</v>
      </c>
      <c r="P66" s="60">
        <v>2290.34654413518</v>
      </c>
      <c r="Q66" s="60" t="s">
        <v>30</v>
      </c>
      <c r="R66" s="60" t="s">
        <v>30</v>
      </c>
      <c r="S66" s="60" t="s">
        <v>30</v>
      </c>
      <c r="T66" s="60" t="s">
        <v>30</v>
      </c>
      <c r="U66" s="60" t="s">
        <v>30</v>
      </c>
      <c r="V66" s="60" t="s">
        <v>30</v>
      </c>
      <c r="W66" s="60" t="s">
        <v>30</v>
      </c>
      <c r="X66" s="60">
        <v>2290.34654413518</v>
      </c>
      <c r="Y66" s="60" t="s">
        <v>30</v>
      </c>
      <c r="Z66" s="60">
        <v>6871.03963240554</v>
      </c>
      <c r="AA66" s="60">
        <v>4580.69308827036</v>
      </c>
      <c r="AB66" s="60" t="s">
        <v>30</v>
      </c>
      <c r="AC66" s="60">
        <v>2290.34654413518</v>
      </c>
      <c r="AD66" s="60" t="s">
        <v>30</v>
      </c>
      <c r="AE66" s="60" t="s">
        <v>30</v>
      </c>
      <c r="AF66" s="60" t="s">
        <v>30</v>
      </c>
      <c r="AG66" s="60" t="s">
        <v>30</v>
      </c>
      <c r="AH66" s="60" t="s">
        <v>30</v>
      </c>
      <c r="AI66" s="60" t="s">
        <v>30</v>
      </c>
      <c r="AJ66" s="60" t="s">
        <v>30</v>
      </c>
    </row>
    <row r="67" spans="1:36">
      <c r="A67" s="60">
        <v>20.6657406988927</v>
      </c>
      <c r="B67" s="60" t="s">
        <v>30</v>
      </c>
      <c r="C67" s="60" t="s">
        <v>30</v>
      </c>
      <c r="D67" s="60">
        <v>2743.0970525816</v>
      </c>
      <c r="E67" s="60">
        <v>8229.2911577448</v>
      </c>
      <c r="F67" s="60">
        <v>2743.0970525816</v>
      </c>
      <c r="G67" s="60">
        <v>8229.2911577448</v>
      </c>
      <c r="H67" s="60" t="s">
        <v>30</v>
      </c>
      <c r="I67" s="60" t="s">
        <v>30</v>
      </c>
      <c r="J67" s="60">
        <v>5486.1941051632</v>
      </c>
      <c r="K67" s="60" t="s">
        <v>30</v>
      </c>
      <c r="L67" s="60" t="s">
        <v>30</v>
      </c>
      <c r="M67" s="60">
        <v>8229.2911577448</v>
      </c>
      <c r="N67" s="60" t="s">
        <v>30</v>
      </c>
      <c r="O67" s="60">
        <v>2743.0970525816</v>
      </c>
      <c r="P67" s="60" t="s">
        <v>30</v>
      </c>
      <c r="Q67" s="60" t="s">
        <v>30</v>
      </c>
      <c r="R67" s="60" t="s">
        <v>30</v>
      </c>
      <c r="S67" s="60">
        <v>16458.5823154896</v>
      </c>
      <c r="T67" s="60">
        <v>10972.3882103264</v>
      </c>
      <c r="U67" s="60">
        <v>8229.2911577448</v>
      </c>
      <c r="V67" s="60" t="s">
        <v>30</v>
      </c>
      <c r="W67" s="60">
        <v>13715.485262908</v>
      </c>
      <c r="X67" s="60" t="s">
        <v>30</v>
      </c>
      <c r="Y67" s="60">
        <v>19201.6793680712</v>
      </c>
      <c r="Z67" s="60">
        <v>2743.0970525816</v>
      </c>
      <c r="AA67" s="60">
        <v>8229.2911577448</v>
      </c>
      <c r="AB67" s="60">
        <v>5486.1941051632</v>
      </c>
      <c r="AC67" s="60" t="s">
        <v>30</v>
      </c>
      <c r="AD67" s="60">
        <v>16458.5823154896</v>
      </c>
      <c r="AE67" s="60">
        <v>2743.0970525816</v>
      </c>
      <c r="AF67" s="60" t="s">
        <v>30</v>
      </c>
      <c r="AG67" s="60" t="s">
        <v>30</v>
      </c>
      <c r="AH67" s="60">
        <v>21944.7764206528</v>
      </c>
      <c r="AI67" s="60">
        <v>5486.1941051632</v>
      </c>
      <c r="AJ67" s="60">
        <v>2743.0970525816</v>
      </c>
    </row>
    <row r="68" spans="1:36">
      <c r="A68" s="60">
        <v>22.1904526991485</v>
      </c>
      <c r="B68" s="60" t="s">
        <v>30</v>
      </c>
      <c r="C68" s="60" t="s">
        <v>30</v>
      </c>
      <c r="D68" s="60" t="s">
        <v>30</v>
      </c>
      <c r="E68" s="60">
        <v>12905.8849653036</v>
      </c>
      <c r="F68" s="60" t="s">
        <v>30</v>
      </c>
      <c r="G68" s="60">
        <v>38717.6548959108</v>
      </c>
      <c r="H68" s="60" t="s">
        <v>30</v>
      </c>
      <c r="I68" s="60" t="s">
        <v>30</v>
      </c>
      <c r="J68" s="60" t="s">
        <v>30</v>
      </c>
      <c r="K68" s="60">
        <v>12905.8849653036</v>
      </c>
      <c r="L68" s="60">
        <v>12905.8849653036</v>
      </c>
      <c r="M68" s="60" t="s">
        <v>30</v>
      </c>
      <c r="N68" s="60">
        <v>25811.7699306072</v>
      </c>
      <c r="O68" s="60" t="s">
        <v>30</v>
      </c>
      <c r="P68" s="60" t="s">
        <v>30</v>
      </c>
      <c r="Q68" s="60" t="s">
        <v>30</v>
      </c>
      <c r="R68" s="60">
        <v>38717.6548959108</v>
      </c>
      <c r="S68" s="60">
        <v>90341.1947571252</v>
      </c>
      <c r="T68" s="60">
        <v>25811.7699306072</v>
      </c>
      <c r="U68" s="60">
        <v>12905.8849653036</v>
      </c>
      <c r="V68" s="60" t="s">
        <v>30</v>
      </c>
      <c r="W68" s="60" t="s">
        <v>30</v>
      </c>
      <c r="X68" s="60" t="s">
        <v>30</v>
      </c>
      <c r="Y68" s="60">
        <v>77435.3097918216</v>
      </c>
      <c r="Z68" s="60" t="s">
        <v>30</v>
      </c>
      <c r="AA68" s="60" t="s">
        <v>30</v>
      </c>
      <c r="AB68" s="60" t="s">
        <v>30</v>
      </c>
      <c r="AC68" s="60" t="s">
        <v>30</v>
      </c>
      <c r="AD68" s="60">
        <v>12905.8849653036</v>
      </c>
      <c r="AE68" s="60" t="s">
        <v>30</v>
      </c>
      <c r="AF68" s="60" t="s">
        <v>30</v>
      </c>
      <c r="AG68" s="60">
        <v>51623.5398612144</v>
      </c>
      <c r="AH68" s="60">
        <v>51623.5398612144</v>
      </c>
      <c r="AI68" s="60" t="s">
        <v>30</v>
      </c>
      <c r="AJ68" s="60" t="s">
        <v>30</v>
      </c>
    </row>
    <row r="69" spans="1:36">
      <c r="A69" s="60">
        <v>22.1904526991485</v>
      </c>
      <c r="B69" s="60" t="s">
        <v>30</v>
      </c>
      <c r="C69" s="60" t="s">
        <v>30</v>
      </c>
      <c r="D69" s="60" t="s">
        <v>30</v>
      </c>
      <c r="E69" s="60" t="s">
        <v>30</v>
      </c>
      <c r="F69" s="60" t="s">
        <v>30</v>
      </c>
      <c r="G69" s="60" t="s">
        <v>30</v>
      </c>
      <c r="H69" s="60" t="s">
        <v>30</v>
      </c>
      <c r="I69" s="60" t="s">
        <v>30</v>
      </c>
      <c r="J69" s="60" t="s">
        <v>30</v>
      </c>
      <c r="K69" s="60" t="s">
        <v>30</v>
      </c>
      <c r="L69" s="60" t="s">
        <v>30</v>
      </c>
      <c r="M69" s="60" t="s">
        <v>30</v>
      </c>
      <c r="N69" s="60" t="s">
        <v>30</v>
      </c>
      <c r="O69" s="60" t="s">
        <v>30</v>
      </c>
      <c r="P69" s="60" t="s">
        <v>30</v>
      </c>
      <c r="Q69" s="60" t="s">
        <v>30</v>
      </c>
      <c r="R69" s="60" t="s">
        <v>30</v>
      </c>
      <c r="S69" s="60">
        <v>12905.8849653036</v>
      </c>
      <c r="T69" s="60" t="s">
        <v>30</v>
      </c>
      <c r="U69" s="60" t="s">
        <v>30</v>
      </c>
      <c r="V69" s="60" t="s">
        <v>30</v>
      </c>
      <c r="W69" s="60" t="s">
        <v>30</v>
      </c>
      <c r="X69" s="60" t="s">
        <v>30</v>
      </c>
      <c r="Y69" s="60" t="s">
        <v>30</v>
      </c>
      <c r="Z69" s="60" t="s">
        <v>30</v>
      </c>
      <c r="AA69" s="60" t="s">
        <v>30</v>
      </c>
      <c r="AB69" s="60" t="s">
        <v>30</v>
      </c>
      <c r="AC69" s="60" t="s">
        <v>30</v>
      </c>
      <c r="AD69" s="60" t="s">
        <v>30</v>
      </c>
      <c r="AE69" s="60" t="s">
        <v>30</v>
      </c>
      <c r="AF69" s="60" t="s">
        <v>30</v>
      </c>
      <c r="AG69" s="60" t="s">
        <v>30</v>
      </c>
      <c r="AH69" s="60">
        <v>12905.8849653036</v>
      </c>
      <c r="AI69" s="60" t="s">
        <v>30</v>
      </c>
      <c r="AJ69" s="60" t="s">
        <v>30</v>
      </c>
    </row>
    <row r="70" spans="1:36">
      <c r="A70" s="60">
        <v>22.4843527160716</v>
      </c>
      <c r="B70" s="60" t="s">
        <v>30</v>
      </c>
      <c r="C70" s="60" t="s">
        <v>30</v>
      </c>
      <c r="D70" s="60">
        <v>3324.7288865775</v>
      </c>
      <c r="E70" s="60" t="s">
        <v>30</v>
      </c>
      <c r="F70" s="60" t="s">
        <v>30</v>
      </c>
      <c r="G70" s="60" t="s">
        <v>30</v>
      </c>
      <c r="H70" s="60" t="s">
        <v>30</v>
      </c>
      <c r="I70" s="60" t="s">
        <v>30</v>
      </c>
      <c r="J70" s="60" t="s">
        <v>30</v>
      </c>
      <c r="K70" s="60" t="s">
        <v>30</v>
      </c>
      <c r="L70" s="60" t="s">
        <v>30</v>
      </c>
      <c r="M70" s="60" t="s">
        <v>30</v>
      </c>
      <c r="N70" s="60" t="s">
        <v>30</v>
      </c>
      <c r="O70" s="60" t="s">
        <v>30</v>
      </c>
      <c r="P70" s="60" t="s">
        <v>30</v>
      </c>
      <c r="Q70" s="60" t="s">
        <v>30</v>
      </c>
      <c r="R70" s="60" t="s">
        <v>30</v>
      </c>
      <c r="S70" s="60" t="s">
        <v>30</v>
      </c>
      <c r="T70" s="60" t="s">
        <v>30</v>
      </c>
      <c r="U70" s="60" t="s">
        <v>30</v>
      </c>
      <c r="V70" s="60" t="s">
        <v>30</v>
      </c>
      <c r="W70" s="60" t="s">
        <v>30</v>
      </c>
      <c r="X70" s="60" t="s">
        <v>30</v>
      </c>
      <c r="Y70" s="60">
        <v>3324.7288865775</v>
      </c>
      <c r="Z70" s="60" t="s">
        <v>30</v>
      </c>
      <c r="AA70" s="60" t="s">
        <v>30</v>
      </c>
      <c r="AB70" s="60" t="s">
        <v>30</v>
      </c>
      <c r="AC70" s="60" t="s">
        <v>30</v>
      </c>
      <c r="AD70" s="60" t="s">
        <v>30</v>
      </c>
      <c r="AE70" s="60" t="s">
        <v>30</v>
      </c>
      <c r="AF70" s="60" t="s">
        <v>30</v>
      </c>
      <c r="AG70" s="60" t="s">
        <v>30</v>
      </c>
      <c r="AH70" s="60" t="s">
        <v>30</v>
      </c>
      <c r="AI70" s="60" t="s">
        <v>30</v>
      </c>
      <c r="AJ70" s="60" t="s">
        <v>30</v>
      </c>
    </row>
    <row r="71" spans="1:36">
      <c r="A71" s="60">
        <v>22.6057619103245</v>
      </c>
      <c r="B71" s="60" t="s">
        <v>30</v>
      </c>
      <c r="C71" s="60" t="s">
        <v>30</v>
      </c>
      <c r="D71" s="60" t="s">
        <v>30</v>
      </c>
      <c r="E71" s="60" t="s">
        <v>30</v>
      </c>
      <c r="F71" s="60" t="s">
        <v>30</v>
      </c>
      <c r="G71" s="60" t="s">
        <v>30</v>
      </c>
      <c r="H71" s="60" t="s">
        <v>30</v>
      </c>
      <c r="I71" s="60" t="s">
        <v>30</v>
      </c>
      <c r="J71" s="60" t="s">
        <v>30</v>
      </c>
      <c r="K71" s="60" t="s">
        <v>30</v>
      </c>
      <c r="L71" s="60" t="s">
        <v>30</v>
      </c>
      <c r="M71" s="60" t="s">
        <v>30</v>
      </c>
      <c r="N71" s="60" t="s">
        <v>30</v>
      </c>
      <c r="O71" s="60" t="s">
        <v>30</v>
      </c>
      <c r="P71" s="60" t="s">
        <v>30</v>
      </c>
      <c r="Q71" s="60" t="s">
        <v>30</v>
      </c>
      <c r="R71" s="60" t="s">
        <v>30</v>
      </c>
      <c r="S71" s="60" t="s">
        <v>30</v>
      </c>
      <c r="T71" s="60" t="s">
        <v>30</v>
      </c>
      <c r="U71" s="60" t="s">
        <v>30</v>
      </c>
      <c r="V71" s="60" t="s">
        <v>30</v>
      </c>
      <c r="W71" s="60" t="s">
        <v>30</v>
      </c>
      <c r="X71" s="60" t="s">
        <v>30</v>
      </c>
      <c r="Y71" s="60" t="s">
        <v>30</v>
      </c>
      <c r="Z71" s="60" t="s">
        <v>30</v>
      </c>
      <c r="AA71" s="60" t="s">
        <v>30</v>
      </c>
      <c r="AB71" s="60" t="s">
        <v>30</v>
      </c>
      <c r="AC71" s="60" t="s">
        <v>30</v>
      </c>
      <c r="AD71" s="60" t="s">
        <v>30</v>
      </c>
      <c r="AE71" s="60" t="s">
        <v>30</v>
      </c>
      <c r="AF71" s="60" t="s">
        <v>30</v>
      </c>
      <c r="AG71" s="60" t="s">
        <v>30</v>
      </c>
      <c r="AH71" s="60">
        <v>3365.80234576734</v>
      </c>
      <c r="AI71" s="60" t="s">
        <v>30</v>
      </c>
      <c r="AJ71" s="60" t="s">
        <v>30</v>
      </c>
    </row>
    <row r="72" spans="1:36">
      <c r="A72" s="60">
        <v>22.7395253415612</v>
      </c>
      <c r="B72" s="60" t="s">
        <v>30</v>
      </c>
      <c r="C72" s="60" t="s">
        <v>30</v>
      </c>
      <c r="D72" s="60" t="s">
        <v>30</v>
      </c>
      <c r="E72" s="60" t="s">
        <v>30</v>
      </c>
      <c r="F72" s="60" t="s">
        <v>30</v>
      </c>
      <c r="G72" s="60" t="s">
        <v>30</v>
      </c>
      <c r="H72" s="60" t="s">
        <v>30</v>
      </c>
      <c r="I72" s="60" t="s">
        <v>30</v>
      </c>
      <c r="J72" s="60" t="s">
        <v>30</v>
      </c>
      <c r="K72" s="60" t="s">
        <v>30</v>
      </c>
      <c r="L72" s="60" t="s">
        <v>30</v>
      </c>
      <c r="M72" s="60" t="s">
        <v>30</v>
      </c>
      <c r="N72" s="60" t="s">
        <v>30</v>
      </c>
      <c r="O72" s="60" t="s">
        <v>30</v>
      </c>
      <c r="P72" s="60" t="s">
        <v>30</v>
      </c>
      <c r="Q72" s="60" t="s">
        <v>30</v>
      </c>
      <c r="R72" s="60" t="s">
        <v>30</v>
      </c>
      <c r="S72" s="60">
        <v>3411.38338145338</v>
      </c>
      <c r="T72" s="60" t="s">
        <v>30</v>
      </c>
      <c r="U72" s="60" t="s">
        <v>30</v>
      </c>
      <c r="V72" s="60" t="s">
        <v>30</v>
      </c>
      <c r="W72" s="60" t="s">
        <v>30</v>
      </c>
      <c r="X72" s="60" t="s">
        <v>30</v>
      </c>
      <c r="Y72" s="60" t="s">
        <v>30</v>
      </c>
      <c r="Z72" s="60" t="s">
        <v>30</v>
      </c>
      <c r="AA72" s="60" t="s">
        <v>30</v>
      </c>
      <c r="AB72" s="60" t="s">
        <v>30</v>
      </c>
      <c r="AC72" s="60" t="s">
        <v>30</v>
      </c>
      <c r="AD72" s="60" t="s">
        <v>30</v>
      </c>
      <c r="AE72" s="60" t="s">
        <v>30</v>
      </c>
      <c r="AF72" s="60" t="s">
        <v>30</v>
      </c>
      <c r="AG72" s="60" t="s">
        <v>30</v>
      </c>
      <c r="AH72" s="60">
        <v>3411.38338145338</v>
      </c>
      <c r="AI72" s="60" t="s">
        <v>30</v>
      </c>
      <c r="AJ72" s="60" t="s">
        <v>30</v>
      </c>
    </row>
    <row r="73" spans="1:36">
      <c r="A73" s="60">
        <v>23.0153703398405</v>
      </c>
      <c r="B73" s="60" t="s">
        <v>30</v>
      </c>
      <c r="C73" s="60" t="s">
        <v>30</v>
      </c>
      <c r="D73" s="60" t="s">
        <v>30</v>
      </c>
      <c r="E73" s="60" t="s">
        <v>30</v>
      </c>
      <c r="F73" s="60" t="s">
        <v>30</v>
      </c>
      <c r="G73" s="60" t="s">
        <v>30</v>
      </c>
      <c r="H73" s="60" t="s">
        <v>30</v>
      </c>
      <c r="I73" s="60" t="s">
        <v>30</v>
      </c>
      <c r="J73" s="60">
        <v>3506.46827981902</v>
      </c>
      <c r="K73" s="60" t="s">
        <v>30</v>
      </c>
      <c r="L73" s="60" t="s">
        <v>30</v>
      </c>
      <c r="M73" s="60" t="s">
        <v>30</v>
      </c>
      <c r="N73" s="60" t="s">
        <v>30</v>
      </c>
      <c r="O73" s="60" t="s">
        <v>30</v>
      </c>
      <c r="P73" s="60">
        <v>3506.46827981902</v>
      </c>
      <c r="Q73" s="60" t="s">
        <v>30</v>
      </c>
      <c r="R73" s="60" t="s">
        <v>30</v>
      </c>
      <c r="S73" s="60">
        <v>7012.93655963804</v>
      </c>
      <c r="T73" s="60" t="s">
        <v>30</v>
      </c>
      <c r="U73" s="60" t="s">
        <v>30</v>
      </c>
      <c r="V73" s="60" t="s">
        <v>30</v>
      </c>
      <c r="W73" s="60" t="s">
        <v>30</v>
      </c>
      <c r="X73" s="60" t="s">
        <v>30</v>
      </c>
      <c r="Y73" s="60" t="s">
        <v>30</v>
      </c>
      <c r="Z73" s="60" t="s">
        <v>30</v>
      </c>
      <c r="AA73" s="60" t="s">
        <v>30</v>
      </c>
      <c r="AB73" s="60" t="s">
        <v>30</v>
      </c>
      <c r="AC73" s="60" t="s">
        <v>30</v>
      </c>
      <c r="AD73" s="60">
        <v>7012.93655963804</v>
      </c>
      <c r="AE73" s="60" t="s">
        <v>30</v>
      </c>
      <c r="AF73" s="60" t="s">
        <v>30</v>
      </c>
      <c r="AG73" s="60">
        <v>3506.46827981902</v>
      </c>
      <c r="AH73" s="60" t="s">
        <v>30</v>
      </c>
      <c r="AI73" s="60" t="s">
        <v>30</v>
      </c>
      <c r="AJ73" s="60" t="s">
        <v>30</v>
      </c>
    </row>
    <row r="74" spans="1:36">
      <c r="A74" s="60">
        <v>23.2319187974146</v>
      </c>
      <c r="B74" s="60" t="s">
        <v>30</v>
      </c>
      <c r="C74" s="60" t="s">
        <v>30</v>
      </c>
      <c r="D74" s="60" t="s">
        <v>30</v>
      </c>
      <c r="E74" s="60" t="s">
        <v>30</v>
      </c>
      <c r="F74" s="60" t="s">
        <v>30</v>
      </c>
      <c r="G74" s="60" t="s">
        <v>30</v>
      </c>
      <c r="H74" s="60" t="s">
        <v>30</v>
      </c>
      <c r="I74" s="60" t="s">
        <v>30</v>
      </c>
      <c r="J74" s="60" t="s">
        <v>30</v>
      </c>
      <c r="K74" s="60" t="s">
        <v>30</v>
      </c>
      <c r="L74" s="60" t="s">
        <v>30</v>
      </c>
      <c r="M74" s="60" t="s">
        <v>30</v>
      </c>
      <c r="N74" s="60" t="s">
        <v>30</v>
      </c>
      <c r="O74" s="60" t="s">
        <v>30</v>
      </c>
      <c r="P74" s="60">
        <v>139703.581624133</v>
      </c>
      <c r="Q74" s="60" t="s">
        <v>30</v>
      </c>
      <c r="R74" s="60" t="s">
        <v>30</v>
      </c>
      <c r="S74" s="60" t="s">
        <v>30</v>
      </c>
      <c r="T74" s="60" t="s">
        <v>30</v>
      </c>
      <c r="U74" s="60" t="s">
        <v>30</v>
      </c>
      <c r="V74" s="60" t="s">
        <v>30</v>
      </c>
      <c r="W74" s="60" t="s">
        <v>30</v>
      </c>
      <c r="X74" s="60" t="s">
        <v>30</v>
      </c>
      <c r="Y74" s="60" t="s">
        <v>30</v>
      </c>
      <c r="Z74" s="60" t="s">
        <v>30</v>
      </c>
      <c r="AA74" s="60" t="s">
        <v>30</v>
      </c>
      <c r="AB74" s="60" t="s">
        <v>30</v>
      </c>
      <c r="AC74" s="60" t="s">
        <v>30</v>
      </c>
      <c r="AD74" s="60" t="s">
        <v>30</v>
      </c>
      <c r="AE74" s="60" t="s">
        <v>30</v>
      </c>
      <c r="AF74" s="60" t="s">
        <v>30</v>
      </c>
      <c r="AG74" s="60" t="s">
        <v>30</v>
      </c>
      <c r="AH74" s="60" t="s">
        <v>30</v>
      </c>
      <c r="AI74" s="60" t="s">
        <v>30</v>
      </c>
      <c r="AJ74" s="60" t="s">
        <v>30</v>
      </c>
    </row>
    <row r="75" spans="1:36">
      <c r="A75" s="60">
        <v>23.8320670596205</v>
      </c>
      <c r="B75" s="60">
        <v>3796.62455751556</v>
      </c>
      <c r="C75" s="60" t="s">
        <v>30</v>
      </c>
      <c r="D75" s="60" t="s">
        <v>30</v>
      </c>
      <c r="E75" s="60" t="s">
        <v>30</v>
      </c>
      <c r="F75" s="60" t="s">
        <v>30</v>
      </c>
      <c r="G75" s="60" t="s">
        <v>30</v>
      </c>
      <c r="H75" s="60" t="s">
        <v>30</v>
      </c>
      <c r="I75" s="60" t="s">
        <v>30</v>
      </c>
      <c r="J75" s="60">
        <v>3796.62455751556</v>
      </c>
      <c r="K75" s="60" t="s">
        <v>30</v>
      </c>
      <c r="L75" s="60" t="s">
        <v>30</v>
      </c>
      <c r="M75" s="60" t="s">
        <v>30</v>
      </c>
      <c r="N75" s="60" t="s">
        <v>30</v>
      </c>
      <c r="O75" s="60" t="s">
        <v>30</v>
      </c>
      <c r="P75" s="60" t="s">
        <v>30</v>
      </c>
      <c r="Q75" s="60" t="s">
        <v>30</v>
      </c>
      <c r="R75" s="60" t="s">
        <v>30</v>
      </c>
      <c r="S75" s="60" t="s">
        <v>30</v>
      </c>
      <c r="T75" s="60" t="s">
        <v>30</v>
      </c>
      <c r="U75" s="60" t="s">
        <v>30</v>
      </c>
      <c r="V75" s="60" t="s">
        <v>30</v>
      </c>
      <c r="W75" s="60">
        <v>3796.62455751556</v>
      </c>
      <c r="X75" s="60" t="s">
        <v>30</v>
      </c>
      <c r="Y75" s="60" t="s">
        <v>30</v>
      </c>
      <c r="Z75" s="60">
        <v>3796.62455751556</v>
      </c>
      <c r="AA75" s="60" t="s">
        <v>30</v>
      </c>
      <c r="AB75" s="60" t="s">
        <v>30</v>
      </c>
      <c r="AC75" s="60" t="s">
        <v>30</v>
      </c>
      <c r="AD75" s="60" t="s">
        <v>30</v>
      </c>
      <c r="AE75" s="60" t="s">
        <v>30</v>
      </c>
      <c r="AF75" s="60" t="s">
        <v>30</v>
      </c>
      <c r="AG75" s="60">
        <v>7593.24911503112</v>
      </c>
      <c r="AH75" s="60" t="s">
        <v>30</v>
      </c>
      <c r="AI75" s="60" t="s">
        <v>30</v>
      </c>
      <c r="AJ75" s="60" t="s">
        <v>30</v>
      </c>
    </row>
    <row r="76" spans="1:36">
      <c r="A76" s="60">
        <v>24.1804966681003</v>
      </c>
      <c r="B76" s="60" t="s">
        <v>30</v>
      </c>
      <c r="C76" s="60" t="s">
        <v>30</v>
      </c>
      <c r="D76" s="60" t="s">
        <v>30</v>
      </c>
      <c r="E76" s="60" t="s">
        <v>30</v>
      </c>
      <c r="F76" s="60" t="s">
        <v>30</v>
      </c>
      <c r="G76" s="60" t="s">
        <v>30</v>
      </c>
      <c r="H76" s="60" t="s">
        <v>30</v>
      </c>
      <c r="I76" s="60" t="s">
        <v>30</v>
      </c>
      <c r="J76" s="60" t="s">
        <v>30</v>
      </c>
      <c r="K76" s="60">
        <v>3924.367256549</v>
      </c>
      <c r="L76" s="60" t="s">
        <v>30</v>
      </c>
      <c r="M76" s="60" t="s">
        <v>30</v>
      </c>
      <c r="N76" s="60" t="s">
        <v>30</v>
      </c>
      <c r="O76" s="60" t="s">
        <v>30</v>
      </c>
      <c r="P76" s="60" t="s">
        <v>30</v>
      </c>
      <c r="Q76" s="60" t="s">
        <v>30</v>
      </c>
      <c r="R76" s="60" t="s">
        <v>30</v>
      </c>
      <c r="S76" s="60" t="s">
        <v>30</v>
      </c>
      <c r="T76" s="60" t="s">
        <v>30</v>
      </c>
      <c r="U76" s="60" t="s">
        <v>30</v>
      </c>
      <c r="V76" s="60" t="s">
        <v>30</v>
      </c>
      <c r="W76" s="60" t="s">
        <v>30</v>
      </c>
      <c r="X76" s="60" t="s">
        <v>30</v>
      </c>
      <c r="Y76" s="60" t="s">
        <v>30</v>
      </c>
      <c r="Z76" s="60" t="s">
        <v>30</v>
      </c>
      <c r="AA76" s="60" t="s">
        <v>30</v>
      </c>
      <c r="AB76" s="60" t="s">
        <v>30</v>
      </c>
      <c r="AC76" s="60" t="s">
        <v>30</v>
      </c>
      <c r="AD76" s="60" t="s">
        <v>30</v>
      </c>
      <c r="AE76" s="60" t="s">
        <v>30</v>
      </c>
      <c r="AF76" s="60" t="s">
        <v>30</v>
      </c>
      <c r="AG76" s="60" t="s">
        <v>30</v>
      </c>
      <c r="AH76" s="60" t="s">
        <v>30</v>
      </c>
      <c r="AI76" s="60" t="s">
        <v>30</v>
      </c>
      <c r="AJ76" s="60" t="s">
        <v>30</v>
      </c>
    </row>
    <row r="77" spans="1:36">
      <c r="A77" s="60">
        <v>24.6667544101953</v>
      </c>
      <c r="B77" s="60" t="s">
        <v>30</v>
      </c>
      <c r="C77" s="60" t="s">
        <v>30</v>
      </c>
      <c r="D77" s="60" t="s">
        <v>30</v>
      </c>
      <c r="E77" s="60" t="s">
        <v>30</v>
      </c>
      <c r="F77" s="60" t="s">
        <v>30</v>
      </c>
      <c r="G77" s="60" t="s">
        <v>30</v>
      </c>
      <c r="H77" s="60" t="s">
        <v>30</v>
      </c>
      <c r="I77" s="60" t="s">
        <v>30</v>
      </c>
      <c r="J77" s="60">
        <v>4106.61823367402</v>
      </c>
      <c r="K77" s="60" t="s">
        <v>30</v>
      </c>
      <c r="L77" s="60" t="s">
        <v>30</v>
      </c>
      <c r="M77" s="60" t="s">
        <v>30</v>
      </c>
      <c r="N77" s="60" t="s">
        <v>30</v>
      </c>
      <c r="O77" s="60" t="s">
        <v>30</v>
      </c>
      <c r="P77" s="60" t="s">
        <v>30</v>
      </c>
      <c r="Q77" s="60" t="s">
        <v>30</v>
      </c>
      <c r="R77" s="60" t="s">
        <v>30</v>
      </c>
      <c r="S77" s="60" t="s">
        <v>30</v>
      </c>
      <c r="T77" s="60" t="s">
        <v>30</v>
      </c>
      <c r="U77" s="60" t="s">
        <v>30</v>
      </c>
      <c r="V77" s="60" t="s">
        <v>30</v>
      </c>
      <c r="W77" s="60" t="s">
        <v>30</v>
      </c>
      <c r="X77" s="60" t="s">
        <v>30</v>
      </c>
      <c r="Y77" s="60" t="s">
        <v>30</v>
      </c>
      <c r="Z77" s="60" t="s">
        <v>30</v>
      </c>
      <c r="AA77" s="60" t="s">
        <v>30</v>
      </c>
      <c r="AB77" s="60" t="s">
        <v>30</v>
      </c>
      <c r="AC77" s="60" t="s">
        <v>30</v>
      </c>
      <c r="AD77" s="60" t="s">
        <v>30</v>
      </c>
      <c r="AE77" s="60" t="s">
        <v>30</v>
      </c>
      <c r="AF77" s="60" t="s">
        <v>30</v>
      </c>
      <c r="AG77" s="60" t="s">
        <v>30</v>
      </c>
      <c r="AH77" s="60" t="s">
        <v>30</v>
      </c>
      <c r="AI77" s="60" t="s">
        <v>30</v>
      </c>
      <c r="AJ77" s="60" t="s">
        <v>30</v>
      </c>
    </row>
    <row r="78" spans="1:36">
      <c r="A78" s="60">
        <v>24.6857103796294</v>
      </c>
      <c r="B78" s="60" t="s">
        <v>30</v>
      </c>
      <c r="C78" s="60" t="s">
        <v>30</v>
      </c>
      <c r="D78" s="60" t="s">
        <v>30</v>
      </c>
      <c r="E78" s="60" t="s">
        <v>30</v>
      </c>
      <c r="F78" s="60" t="s">
        <v>30</v>
      </c>
      <c r="G78" s="60" t="s">
        <v>30</v>
      </c>
      <c r="H78" s="60" t="s">
        <v>30</v>
      </c>
      <c r="I78" s="60" t="s">
        <v>30</v>
      </c>
      <c r="J78" s="60" t="s">
        <v>30</v>
      </c>
      <c r="K78" s="60" t="s">
        <v>30</v>
      </c>
      <c r="L78" s="60" t="s">
        <v>30</v>
      </c>
      <c r="M78" s="60" t="s">
        <v>30</v>
      </c>
      <c r="N78" s="60" t="s">
        <v>30</v>
      </c>
      <c r="O78" s="60" t="s">
        <v>30</v>
      </c>
      <c r="P78" s="60" t="s">
        <v>30</v>
      </c>
      <c r="Q78" s="60" t="s">
        <v>30</v>
      </c>
      <c r="R78" s="60" t="s">
        <v>30</v>
      </c>
      <c r="S78" s="60" t="s">
        <v>30</v>
      </c>
      <c r="T78" s="60" t="s">
        <v>30</v>
      </c>
      <c r="U78" s="60" t="s">
        <v>30</v>
      </c>
      <c r="V78" s="60" t="s">
        <v>30</v>
      </c>
      <c r="W78" s="60" t="s">
        <v>30</v>
      </c>
      <c r="X78" s="60" t="s">
        <v>30</v>
      </c>
      <c r="Y78" s="60" t="s">
        <v>30</v>
      </c>
      <c r="Z78" s="60">
        <v>4113.8171434293</v>
      </c>
      <c r="AA78" s="60" t="s">
        <v>30</v>
      </c>
      <c r="AB78" s="60" t="s">
        <v>30</v>
      </c>
      <c r="AC78" s="60" t="s">
        <v>30</v>
      </c>
      <c r="AD78" s="60" t="s">
        <v>30</v>
      </c>
      <c r="AE78" s="60" t="s">
        <v>30</v>
      </c>
      <c r="AF78" s="60" t="s">
        <v>30</v>
      </c>
      <c r="AG78" s="60" t="s">
        <v>30</v>
      </c>
      <c r="AH78" s="60" t="s">
        <v>30</v>
      </c>
      <c r="AI78" s="60" t="s">
        <v>30</v>
      </c>
      <c r="AJ78" s="60" t="s">
        <v>30</v>
      </c>
    </row>
    <row r="79" spans="1:36">
      <c r="A79" s="60">
        <v>24.6857103796294</v>
      </c>
      <c r="B79" s="60" t="s">
        <v>30</v>
      </c>
      <c r="C79" s="60" t="s">
        <v>30</v>
      </c>
      <c r="D79" s="60" t="s">
        <v>30</v>
      </c>
      <c r="E79" s="60" t="s">
        <v>30</v>
      </c>
      <c r="F79" s="60" t="s">
        <v>30</v>
      </c>
      <c r="G79" s="60" t="s">
        <v>30</v>
      </c>
      <c r="H79" s="60" t="s">
        <v>30</v>
      </c>
      <c r="I79" s="60">
        <v>4113.8171434293</v>
      </c>
      <c r="J79" s="60" t="s">
        <v>30</v>
      </c>
      <c r="K79" s="60" t="s">
        <v>30</v>
      </c>
      <c r="L79" s="60" t="s">
        <v>30</v>
      </c>
      <c r="M79" s="60" t="s">
        <v>30</v>
      </c>
      <c r="N79" s="60" t="s">
        <v>30</v>
      </c>
      <c r="O79" s="60" t="s">
        <v>30</v>
      </c>
      <c r="P79" s="60" t="s">
        <v>30</v>
      </c>
      <c r="Q79" s="60" t="s">
        <v>30</v>
      </c>
      <c r="R79" s="60">
        <v>4113.8171434293</v>
      </c>
      <c r="S79" s="60" t="s">
        <v>30</v>
      </c>
      <c r="T79" s="60" t="s">
        <v>30</v>
      </c>
      <c r="U79" s="60" t="s">
        <v>30</v>
      </c>
      <c r="V79" s="60" t="s">
        <v>30</v>
      </c>
      <c r="W79" s="60" t="s">
        <v>30</v>
      </c>
      <c r="X79" s="60" t="s">
        <v>30</v>
      </c>
      <c r="Y79" s="60">
        <v>8227.6342868586</v>
      </c>
      <c r="Z79" s="60" t="s">
        <v>30</v>
      </c>
      <c r="AA79" s="60" t="s">
        <v>30</v>
      </c>
      <c r="AB79" s="60" t="s">
        <v>30</v>
      </c>
      <c r="AC79" s="60" t="s">
        <v>30</v>
      </c>
      <c r="AD79" s="60" t="s">
        <v>30</v>
      </c>
      <c r="AE79" s="60" t="s">
        <v>30</v>
      </c>
      <c r="AF79" s="60" t="s">
        <v>30</v>
      </c>
      <c r="AG79" s="60" t="s">
        <v>30</v>
      </c>
      <c r="AH79" s="60" t="s">
        <v>30</v>
      </c>
      <c r="AI79" s="60" t="s">
        <v>30</v>
      </c>
      <c r="AJ79" s="60" t="s">
        <v>30</v>
      </c>
    </row>
    <row r="80" spans="1:36">
      <c r="A80" s="60">
        <v>24.6857103796294</v>
      </c>
      <c r="B80" s="60" t="s">
        <v>30</v>
      </c>
      <c r="C80" s="60" t="s">
        <v>30</v>
      </c>
      <c r="D80" s="60" t="s">
        <v>30</v>
      </c>
      <c r="E80" s="60" t="s">
        <v>30</v>
      </c>
      <c r="F80" s="60" t="s">
        <v>30</v>
      </c>
      <c r="G80" s="60" t="s">
        <v>30</v>
      </c>
      <c r="H80" s="60" t="s">
        <v>30</v>
      </c>
      <c r="I80" s="60" t="s">
        <v>30</v>
      </c>
      <c r="J80" s="60">
        <v>4113.8171434293</v>
      </c>
      <c r="K80" s="60" t="s">
        <v>30</v>
      </c>
      <c r="L80" s="60" t="s">
        <v>30</v>
      </c>
      <c r="M80" s="60" t="s">
        <v>30</v>
      </c>
      <c r="N80" s="60" t="s">
        <v>30</v>
      </c>
      <c r="O80" s="60" t="s">
        <v>30</v>
      </c>
      <c r="P80" s="60" t="s">
        <v>30</v>
      </c>
      <c r="Q80" s="60" t="s">
        <v>30</v>
      </c>
      <c r="R80" s="60" t="s">
        <v>30</v>
      </c>
      <c r="S80" s="60" t="s">
        <v>30</v>
      </c>
      <c r="T80" s="60" t="s">
        <v>30</v>
      </c>
      <c r="U80" s="60" t="s">
        <v>30</v>
      </c>
      <c r="V80" s="60" t="s">
        <v>30</v>
      </c>
      <c r="W80" s="60" t="s">
        <v>30</v>
      </c>
      <c r="X80" s="60" t="s">
        <v>30</v>
      </c>
      <c r="Y80" s="60" t="s">
        <v>30</v>
      </c>
      <c r="Z80" s="60" t="s">
        <v>30</v>
      </c>
      <c r="AA80" s="60" t="s">
        <v>30</v>
      </c>
      <c r="AB80" s="60" t="s">
        <v>30</v>
      </c>
      <c r="AC80" s="60" t="s">
        <v>30</v>
      </c>
      <c r="AD80" s="60" t="s">
        <v>30</v>
      </c>
      <c r="AE80" s="60" t="s">
        <v>30</v>
      </c>
      <c r="AF80" s="60" t="s">
        <v>30</v>
      </c>
      <c r="AG80" s="60" t="s">
        <v>30</v>
      </c>
      <c r="AH80" s="60" t="s">
        <v>30</v>
      </c>
      <c r="AI80" s="60" t="s">
        <v>30</v>
      </c>
      <c r="AJ80" s="60" t="s">
        <v>30</v>
      </c>
    </row>
    <row r="81" spans="1:36">
      <c r="A81" s="60">
        <v>24.6857103796294</v>
      </c>
      <c r="B81" s="60">
        <v>4113.8171434293</v>
      </c>
      <c r="C81" s="60" t="s">
        <v>30</v>
      </c>
      <c r="D81" s="60" t="s">
        <v>30</v>
      </c>
      <c r="E81" s="60" t="s">
        <v>30</v>
      </c>
      <c r="F81" s="60" t="s">
        <v>30</v>
      </c>
      <c r="G81" s="60" t="s">
        <v>30</v>
      </c>
      <c r="H81" s="60" t="s">
        <v>30</v>
      </c>
      <c r="I81" s="60" t="s">
        <v>30</v>
      </c>
      <c r="J81" s="60">
        <v>4113.8171434293</v>
      </c>
      <c r="K81" s="60" t="s">
        <v>30</v>
      </c>
      <c r="L81" s="60" t="s">
        <v>30</v>
      </c>
      <c r="M81" s="60" t="s">
        <v>30</v>
      </c>
      <c r="N81" s="60" t="s">
        <v>30</v>
      </c>
      <c r="O81" s="60" t="s">
        <v>30</v>
      </c>
      <c r="P81" s="60">
        <v>4113.8171434293</v>
      </c>
      <c r="Q81" s="60" t="s">
        <v>30</v>
      </c>
      <c r="R81" s="60" t="s">
        <v>30</v>
      </c>
      <c r="S81" s="60" t="s">
        <v>30</v>
      </c>
      <c r="T81" s="60" t="s">
        <v>30</v>
      </c>
      <c r="U81" s="60" t="s">
        <v>30</v>
      </c>
      <c r="V81" s="60" t="s">
        <v>30</v>
      </c>
      <c r="W81" s="60" t="s">
        <v>30</v>
      </c>
      <c r="X81" s="60" t="s">
        <v>30</v>
      </c>
      <c r="Y81" s="60" t="s">
        <v>30</v>
      </c>
      <c r="Z81" s="60" t="s">
        <v>30</v>
      </c>
      <c r="AA81" s="60" t="s">
        <v>30</v>
      </c>
      <c r="AB81" s="60" t="s">
        <v>30</v>
      </c>
      <c r="AC81" s="60" t="s">
        <v>30</v>
      </c>
      <c r="AD81" s="60" t="s">
        <v>30</v>
      </c>
      <c r="AE81" s="60" t="s">
        <v>30</v>
      </c>
      <c r="AF81" s="60" t="s">
        <v>30</v>
      </c>
      <c r="AG81" s="60" t="s">
        <v>30</v>
      </c>
      <c r="AH81" s="60" t="s">
        <v>30</v>
      </c>
      <c r="AI81" s="60" t="s">
        <v>30</v>
      </c>
      <c r="AJ81" s="60" t="s">
        <v>30</v>
      </c>
    </row>
    <row r="82" spans="1:36">
      <c r="A82" s="60">
        <v>24.6857103796294</v>
      </c>
      <c r="B82" s="60" t="s">
        <v>30</v>
      </c>
      <c r="C82" s="60" t="s">
        <v>30</v>
      </c>
      <c r="D82" s="60" t="s">
        <v>30</v>
      </c>
      <c r="E82" s="60" t="s">
        <v>30</v>
      </c>
      <c r="F82" s="60" t="s">
        <v>30</v>
      </c>
      <c r="G82" s="60" t="s">
        <v>30</v>
      </c>
      <c r="H82" s="60" t="s">
        <v>30</v>
      </c>
      <c r="I82" s="60">
        <v>4113.8171434293</v>
      </c>
      <c r="J82" s="60" t="s">
        <v>30</v>
      </c>
      <c r="K82" s="60" t="s">
        <v>30</v>
      </c>
      <c r="L82" s="60" t="s">
        <v>30</v>
      </c>
      <c r="M82" s="60" t="s">
        <v>30</v>
      </c>
      <c r="N82" s="60" t="s">
        <v>30</v>
      </c>
      <c r="O82" s="60" t="s">
        <v>30</v>
      </c>
      <c r="P82" s="60" t="s">
        <v>30</v>
      </c>
      <c r="Q82" s="60" t="s">
        <v>30</v>
      </c>
      <c r="R82" s="60" t="s">
        <v>30</v>
      </c>
      <c r="S82" s="60" t="s">
        <v>30</v>
      </c>
      <c r="T82" s="60" t="s">
        <v>30</v>
      </c>
      <c r="U82" s="60" t="s">
        <v>30</v>
      </c>
      <c r="V82" s="60" t="s">
        <v>30</v>
      </c>
      <c r="W82" s="60" t="s">
        <v>30</v>
      </c>
      <c r="X82" s="60" t="s">
        <v>30</v>
      </c>
      <c r="Y82" s="60" t="s">
        <v>30</v>
      </c>
      <c r="Z82" s="60" t="s">
        <v>30</v>
      </c>
      <c r="AA82" s="60" t="s">
        <v>30</v>
      </c>
      <c r="AB82" s="60" t="s">
        <v>30</v>
      </c>
      <c r="AC82" s="60" t="s">
        <v>30</v>
      </c>
      <c r="AD82" s="60" t="s">
        <v>30</v>
      </c>
      <c r="AE82" s="60" t="s">
        <v>30</v>
      </c>
      <c r="AF82" s="60" t="s">
        <v>30</v>
      </c>
      <c r="AG82" s="60" t="s">
        <v>30</v>
      </c>
      <c r="AH82" s="60" t="s">
        <v>30</v>
      </c>
      <c r="AI82" s="60" t="s">
        <v>30</v>
      </c>
      <c r="AJ82" s="60" t="s">
        <v>30</v>
      </c>
    </row>
    <row r="83" spans="1:36">
      <c r="A83" s="60">
        <v>24.6857103796294</v>
      </c>
      <c r="B83" s="60" t="s">
        <v>30</v>
      </c>
      <c r="C83" s="60">
        <v>4113.8171434293</v>
      </c>
      <c r="D83" s="60" t="s">
        <v>30</v>
      </c>
      <c r="E83" s="60" t="s">
        <v>30</v>
      </c>
      <c r="F83" s="60" t="s">
        <v>30</v>
      </c>
      <c r="G83" s="60" t="s">
        <v>30</v>
      </c>
      <c r="H83" s="60" t="s">
        <v>30</v>
      </c>
      <c r="I83" s="60" t="s">
        <v>30</v>
      </c>
      <c r="J83" s="60" t="s">
        <v>30</v>
      </c>
      <c r="K83" s="60" t="s">
        <v>30</v>
      </c>
      <c r="L83" s="60" t="s">
        <v>30</v>
      </c>
      <c r="M83" s="60" t="s">
        <v>30</v>
      </c>
      <c r="N83" s="60" t="s">
        <v>30</v>
      </c>
      <c r="O83" s="60" t="s">
        <v>30</v>
      </c>
      <c r="P83" s="60" t="s">
        <v>30</v>
      </c>
      <c r="Q83" s="60" t="s">
        <v>30</v>
      </c>
      <c r="R83" s="60" t="s">
        <v>30</v>
      </c>
      <c r="S83" s="60" t="s">
        <v>30</v>
      </c>
      <c r="T83" s="60" t="s">
        <v>30</v>
      </c>
      <c r="U83" s="60" t="s">
        <v>30</v>
      </c>
      <c r="V83" s="60" t="s">
        <v>30</v>
      </c>
      <c r="W83" s="60">
        <v>4113.8171434293</v>
      </c>
      <c r="X83" s="60" t="s">
        <v>30</v>
      </c>
      <c r="Y83" s="60">
        <v>4113.8171434293</v>
      </c>
      <c r="Z83" s="60" t="s">
        <v>30</v>
      </c>
      <c r="AA83" s="60" t="s">
        <v>30</v>
      </c>
      <c r="AB83" s="60">
        <v>4113.8171434293</v>
      </c>
      <c r="AC83" s="60" t="s">
        <v>30</v>
      </c>
      <c r="AD83" s="60" t="s">
        <v>30</v>
      </c>
      <c r="AE83" s="60" t="s">
        <v>30</v>
      </c>
      <c r="AF83" s="60" t="s">
        <v>30</v>
      </c>
      <c r="AG83" s="60">
        <v>4113.8171434293</v>
      </c>
      <c r="AH83" s="60" t="s">
        <v>30</v>
      </c>
      <c r="AI83" s="60" t="s">
        <v>30</v>
      </c>
      <c r="AJ83" s="60" t="s">
        <v>30</v>
      </c>
    </row>
    <row r="84" spans="1:36">
      <c r="A84" s="60">
        <v>24.6857103796294</v>
      </c>
      <c r="B84" s="60" t="s">
        <v>30</v>
      </c>
      <c r="C84" s="60" t="s">
        <v>30</v>
      </c>
      <c r="D84" s="60" t="s">
        <v>30</v>
      </c>
      <c r="E84" s="60" t="s">
        <v>30</v>
      </c>
      <c r="F84" s="60" t="s">
        <v>30</v>
      </c>
      <c r="G84" s="60" t="s">
        <v>30</v>
      </c>
      <c r="H84" s="60" t="s">
        <v>30</v>
      </c>
      <c r="I84" s="60">
        <v>4113.8171434293</v>
      </c>
      <c r="J84" s="60" t="s">
        <v>30</v>
      </c>
      <c r="K84" s="60" t="s">
        <v>30</v>
      </c>
      <c r="L84" s="60" t="s">
        <v>30</v>
      </c>
      <c r="M84" s="60" t="s">
        <v>30</v>
      </c>
      <c r="N84" s="60" t="s">
        <v>30</v>
      </c>
      <c r="O84" s="60" t="s">
        <v>30</v>
      </c>
      <c r="P84" s="60" t="s">
        <v>30</v>
      </c>
      <c r="Q84" s="60" t="s">
        <v>30</v>
      </c>
      <c r="R84" s="60" t="s">
        <v>30</v>
      </c>
      <c r="S84" s="60" t="s">
        <v>30</v>
      </c>
      <c r="T84" s="60" t="s">
        <v>30</v>
      </c>
      <c r="U84" s="60" t="s">
        <v>30</v>
      </c>
      <c r="V84" s="60" t="s">
        <v>30</v>
      </c>
      <c r="W84" s="60" t="s">
        <v>30</v>
      </c>
      <c r="X84" s="60" t="s">
        <v>30</v>
      </c>
      <c r="Y84" s="60" t="s">
        <v>30</v>
      </c>
      <c r="Z84" s="60" t="s">
        <v>30</v>
      </c>
      <c r="AA84" s="60" t="s">
        <v>30</v>
      </c>
      <c r="AB84" s="60" t="s">
        <v>30</v>
      </c>
      <c r="AC84" s="60" t="s">
        <v>30</v>
      </c>
      <c r="AD84" s="60" t="s">
        <v>30</v>
      </c>
      <c r="AE84" s="60" t="s">
        <v>30</v>
      </c>
      <c r="AF84" s="60" t="s">
        <v>30</v>
      </c>
      <c r="AG84" s="60" t="s">
        <v>30</v>
      </c>
      <c r="AH84" s="60" t="s">
        <v>30</v>
      </c>
      <c r="AI84" s="60" t="s">
        <v>30</v>
      </c>
      <c r="AJ84" s="60" t="s">
        <v>30</v>
      </c>
    </row>
    <row r="85" spans="1:36">
      <c r="A85" s="60">
        <v>24.6857103796294</v>
      </c>
      <c r="B85" s="60" t="s">
        <v>30</v>
      </c>
      <c r="C85" s="60" t="s">
        <v>30</v>
      </c>
      <c r="D85" s="60" t="s">
        <v>30</v>
      </c>
      <c r="E85" s="60" t="s">
        <v>30</v>
      </c>
      <c r="F85" s="60" t="s">
        <v>30</v>
      </c>
      <c r="G85" s="60" t="s">
        <v>30</v>
      </c>
      <c r="H85" s="60" t="s">
        <v>30</v>
      </c>
      <c r="I85" s="60" t="s">
        <v>30</v>
      </c>
      <c r="J85" s="60" t="s">
        <v>30</v>
      </c>
      <c r="K85" s="60" t="s">
        <v>30</v>
      </c>
      <c r="L85" s="60" t="s">
        <v>30</v>
      </c>
      <c r="M85" s="60" t="s">
        <v>30</v>
      </c>
      <c r="N85" s="60" t="s">
        <v>30</v>
      </c>
      <c r="O85" s="60" t="s">
        <v>30</v>
      </c>
      <c r="P85" s="60" t="s">
        <v>30</v>
      </c>
      <c r="Q85" s="60" t="s">
        <v>30</v>
      </c>
      <c r="R85" s="60" t="s">
        <v>30</v>
      </c>
      <c r="S85" s="60" t="s">
        <v>30</v>
      </c>
      <c r="T85" s="60" t="s">
        <v>30</v>
      </c>
      <c r="U85" s="60" t="s">
        <v>30</v>
      </c>
      <c r="V85" s="60" t="s">
        <v>30</v>
      </c>
      <c r="W85" s="60">
        <v>4113.8171434293</v>
      </c>
      <c r="X85" s="60" t="s">
        <v>30</v>
      </c>
      <c r="Y85" s="60" t="s">
        <v>30</v>
      </c>
      <c r="Z85" s="60" t="s">
        <v>30</v>
      </c>
      <c r="AA85" s="60" t="s">
        <v>30</v>
      </c>
      <c r="AB85" s="60" t="s">
        <v>30</v>
      </c>
      <c r="AC85" s="60" t="s">
        <v>30</v>
      </c>
      <c r="AD85" s="60" t="s">
        <v>30</v>
      </c>
      <c r="AE85" s="60" t="s">
        <v>30</v>
      </c>
      <c r="AF85" s="60" t="s">
        <v>30</v>
      </c>
      <c r="AG85" s="60" t="s">
        <v>30</v>
      </c>
      <c r="AH85" s="60" t="s">
        <v>30</v>
      </c>
      <c r="AI85" s="60" t="s">
        <v>30</v>
      </c>
      <c r="AJ85" s="60" t="s">
        <v>30</v>
      </c>
    </row>
    <row r="86" spans="1:36">
      <c r="A86" s="60">
        <v>24.7537003526197</v>
      </c>
      <c r="B86" s="60" t="s">
        <v>30</v>
      </c>
      <c r="C86" s="60" t="s">
        <v>30</v>
      </c>
      <c r="D86" s="60" t="s">
        <v>30</v>
      </c>
      <c r="E86" s="60" t="s">
        <v>30</v>
      </c>
      <c r="F86" s="60" t="s">
        <v>30</v>
      </c>
      <c r="G86" s="60" t="s">
        <v>30</v>
      </c>
      <c r="H86" s="60" t="s">
        <v>30</v>
      </c>
      <c r="I86" s="60" t="s">
        <v>30</v>
      </c>
      <c r="J86" s="60" t="s">
        <v>30</v>
      </c>
      <c r="K86" s="60" t="s">
        <v>30</v>
      </c>
      <c r="L86" s="60" t="s">
        <v>30</v>
      </c>
      <c r="M86" s="60" t="s">
        <v>30</v>
      </c>
      <c r="N86" s="60" t="s">
        <v>30</v>
      </c>
      <c r="O86" s="60">
        <v>4139.69594285872</v>
      </c>
      <c r="P86" s="60" t="s">
        <v>30</v>
      </c>
      <c r="Q86" s="60" t="s">
        <v>30</v>
      </c>
      <c r="R86" s="60" t="s">
        <v>30</v>
      </c>
      <c r="S86" s="60" t="s">
        <v>30</v>
      </c>
      <c r="T86" s="60" t="s">
        <v>30</v>
      </c>
      <c r="U86" s="60" t="s">
        <v>30</v>
      </c>
      <c r="V86" s="60" t="s">
        <v>30</v>
      </c>
      <c r="W86" s="60">
        <v>8279.39188571744</v>
      </c>
      <c r="X86" s="60" t="s">
        <v>30</v>
      </c>
      <c r="Y86" s="60" t="s">
        <v>30</v>
      </c>
      <c r="Z86" s="60" t="s">
        <v>30</v>
      </c>
      <c r="AA86" s="60" t="s">
        <v>30</v>
      </c>
      <c r="AB86" s="60" t="s">
        <v>30</v>
      </c>
      <c r="AC86" s="60" t="s">
        <v>30</v>
      </c>
      <c r="AD86" s="60" t="s">
        <v>30</v>
      </c>
      <c r="AE86" s="60" t="s">
        <v>30</v>
      </c>
      <c r="AF86" s="60" t="s">
        <v>30</v>
      </c>
      <c r="AG86" s="60" t="s">
        <v>30</v>
      </c>
      <c r="AH86" s="60" t="s">
        <v>30</v>
      </c>
      <c r="AI86" s="60" t="s">
        <v>30</v>
      </c>
      <c r="AJ86" s="60" t="s">
        <v>30</v>
      </c>
    </row>
    <row r="87" spans="1:36">
      <c r="A87" s="60">
        <v>24.8640491649221</v>
      </c>
      <c r="B87" s="60" t="s">
        <v>30</v>
      </c>
      <c r="C87" s="60" t="s">
        <v>30</v>
      </c>
      <c r="D87" s="60" t="s">
        <v>30</v>
      </c>
      <c r="E87" s="60" t="s">
        <v>30</v>
      </c>
      <c r="F87" s="60" t="s">
        <v>30</v>
      </c>
      <c r="G87" s="60" t="s">
        <v>30</v>
      </c>
      <c r="H87" s="60" t="s">
        <v>30</v>
      </c>
      <c r="I87" s="60" t="s">
        <v>30</v>
      </c>
      <c r="J87" s="60" t="s">
        <v>30</v>
      </c>
      <c r="K87" s="60" t="s">
        <v>30</v>
      </c>
      <c r="L87" s="60" t="s">
        <v>30</v>
      </c>
      <c r="M87" s="60" t="s">
        <v>30</v>
      </c>
      <c r="N87" s="60" t="s">
        <v>30</v>
      </c>
      <c r="O87" s="60" t="s">
        <v>30</v>
      </c>
      <c r="P87" s="60" t="s">
        <v>30</v>
      </c>
      <c r="Q87" s="60" t="s">
        <v>30</v>
      </c>
      <c r="R87" s="60" t="s">
        <v>30</v>
      </c>
      <c r="S87" s="60" t="s">
        <v>30</v>
      </c>
      <c r="T87" s="60" t="s">
        <v>30</v>
      </c>
      <c r="U87" s="60" t="s">
        <v>30</v>
      </c>
      <c r="V87" s="60" t="s">
        <v>30</v>
      </c>
      <c r="W87" s="60" t="s">
        <v>30</v>
      </c>
      <c r="X87" s="60" t="s">
        <v>30</v>
      </c>
      <c r="Y87" s="60" t="s">
        <v>30</v>
      </c>
      <c r="Z87" s="60" t="s">
        <v>30</v>
      </c>
      <c r="AA87" s="60" t="s">
        <v>30</v>
      </c>
      <c r="AB87" s="60" t="s">
        <v>30</v>
      </c>
      <c r="AC87" s="60" t="s">
        <v>30</v>
      </c>
      <c r="AD87" s="60">
        <v>4181.89168526824</v>
      </c>
      <c r="AE87" s="60" t="s">
        <v>30</v>
      </c>
      <c r="AF87" s="60" t="s">
        <v>30</v>
      </c>
      <c r="AG87" s="60" t="s">
        <v>30</v>
      </c>
      <c r="AH87" s="60" t="s">
        <v>30</v>
      </c>
      <c r="AI87" s="60" t="s">
        <v>30</v>
      </c>
      <c r="AJ87" s="60" t="s">
        <v>30</v>
      </c>
    </row>
    <row r="88" spans="1:36">
      <c r="A88" s="60">
        <v>24.9750514826601</v>
      </c>
      <c r="B88" s="60">
        <v>8449.15968917864</v>
      </c>
      <c r="C88" s="60">
        <v>12673.739533768</v>
      </c>
      <c r="D88" s="60">
        <v>12673.739533768</v>
      </c>
      <c r="E88" s="60">
        <v>16898.3193783573</v>
      </c>
      <c r="F88" s="60">
        <v>4224.57984458932</v>
      </c>
      <c r="G88" s="60">
        <v>4224.57984458932</v>
      </c>
      <c r="H88" s="60">
        <v>21122.8992229466</v>
      </c>
      <c r="I88" s="60">
        <v>12673.739533768</v>
      </c>
      <c r="J88" s="60">
        <v>8449.15968917864</v>
      </c>
      <c r="K88" s="60">
        <v>12673.739533768</v>
      </c>
      <c r="L88" s="60">
        <v>8449.15968917864</v>
      </c>
      <c r="M88" s="60">
        <v>4224.57984458932</v>
      </c>
      <c r="N88" s="60">
        <v>8449.15968917864</v>
      </c>
      <c r="O88" s="60">
        <v>12673.739533768</v>
      </c>
      <c r="P88" s="60" t="s">
        <v>30</v>
      </c>
      <c r="Q88" s="60" t="s">
        <v>30</v>
      </c>
      <c r="R88" s="60">
        <v>4224.57984458932</v>
      </c>
      <c r="S88" s="60">
        <v>46470.3782904825</v>
      </c>
      <c r="T88" s="60">
        <v>8449.15968917864</v>
      </c>
      <c r="U88" s="60">
        <v>21122.8992229466</v>
      </c>
      <c r="V88" s="60" t="s">
        <v>30</v>
      </c>
      <c r="W88" s="60" t="s">
        <v>30</v>
      </c>
      <c r="X88" s="60" t="s">
        <v>30</v>
      </c>
      <c r="Y88" s="60" t="s">
        <v>30</v>
      </c>
      <c r="Z88" s="60" t="s">
        <v>30</v>
      </c>
      <c r="AA88" s="60">
        <v>12673.739533768</v>
      </c>
      <c r="AB88" s="60">
        <v>21122.8992229466</v>
      </c>
      <c r="AC88" s="60">
        <v>16898.3193783573</v>
      </c>
      <c r="AD88" s="60">
        <v>25347.4790675359</v>
      </c>
      <c r="AE88" s="60">
        <v>21122.8992229466</v>
      </c>
      <c r="AF88" s="60" t="s">
        <v>30</v>
      </c>
      <c r="AG88" s="60">
        <v>12673.739533768</v>
      </c>
      <c r="AH88" s="60">
        <v>25347.4790675359</v>
      </c>
      <c r="AI88" s="60">
        <v>25347.4790675359</v>
      </c>
      <c r="AJ88" s="60">
        <v>8449.15968917864</v>
      </c>
    </row>
    <row r="89" spans="1:36">
      <c r="A89" s="60">
        <v>25.3604036949555</v>
      </c>
      <c r="B89" s="60" t="s">
        <v>30</v>
      </c>
      <c r="C89" s="60" t="s">
        <v>30</v>
      </c>
      <c r="D89" s="60" t="s">
        <v>30</v>
      </c>
      <c r="E89" s="60" t="s">
        <v>30</v>
      </c>
      <c r="F89" s="60" t="s">
        <v>30</v>
      </c>
      <c r="G89" s="60" t="s">
        <v>30</v>
      </c>
      <c r="H89" s="60" t="s">
        <v>30</v>
      </c>
      <c r="I89" s="60" t="s">
        <v>30</v>
      </c>
      <c r="J89" s="60" t="s">
        <v>30</v>
      </c>
      <c r="K89" s="60" t="s">
        <v>30</v>
      </c>
      <c r="L89" s="60" t="s">
        <v>30</v>
      </c>
      <c r="M89" s="60" t="s">
        <v>30</v>
      </c>
      <c r="N89" s="60" t="s">
        <v>30</v>
      </c>
      <c r="O89" s="60" t="s">
        <v>30</v>
      </c>
      <c r="P89" s="60" t="s">
        <v>30</v>
      </c>
      <c r="Q89" s="60" t="s">
        <v>30</v>
      </c>
      <c r="R89" s="60" t="s">
        <v>30</v>
      </c>
      <c r="S89" s="60" t="s">
        <v>30</v>
      </c>
      <c r="T89" s="60" t="s">
        <v>30</v>
      </c>
      <c r="U89" s="60">
        <v>4374.66699031816</v>
      </c>
      <c r="V89" s="60" t="s">
        <v>30</v>
      </c>
      <c r="W89" s="60" t="s">
        <v>30</v>
      </c>
      <c r="X89" s="60" t="s">
        <v>30</v>
      </c>
      <c r="Y89" s="60" t="s">
        <v>30</v>
      </c>
      <c r="Z89" s="60" t="s">
        <v>30</v>
      </c>
      <c r="AA89" s="60" t="s">
        <v>30</v>
      </c>
      <c r="AB89" s="60" t="s">
        <v>30</v>
      </c>
      <c r="AC89" s="60" t="s">
        <v>30</v>
      </c>
      <c r="AD89" s="60" t="s">
        <v>30</v>
      </c>
      <c r="AE89" s="60" t="s">
        <v>30</v>
      </c>
      <c r="AF89" s="60" t="s">
        <v>30</v>
      </c>
      <c r="AG89" s="60" t="s">
        <v>30</v>
      </c>
      <c r="AH89" s="60" t="s">
        <v>30</v>
      </c>
      <c r="AI89" s="60" t="s">
        <v>30</v>
      </c>
      <c r="AJ89" s="60" t="s">
        <v>30</v>
      </c>
    </row>
    <row r="90" spans="1:36">
      <c r="A90" s="60">
        <v>25.3604036949555</v>
      </c>
      <c r="B90" s="60">
        <v>8749.33398063632</v>
      </c>
      <c r="C90" s="60" t="s">
        <v>30</v>
      </c>
      <c r="D90" s="60" t="s">
        <v>30</v>
      </c>
      <c r="E90" s="60" t="s">
        <v>30</v>
      </c>
      <c r="F90" s="60" t="s">
        <v>30</v>
      </c>
      <c r="G90" s="60" t="s">
        <v>30</v>
      </c>
      <c r="H90" s="60" t="s">
        <v>30</v>
      </c>
      <c r="I90" s="60" t="s">
        <v>30</v>
      </c>
      <c r="J90" s="60" t="s">
        <v>30</v>
      </c>
      <c r="K90" s="60" t="s">
        <v>30</v>
      </c>
      <c r="L90" s="60">
        <v>8749.33398063632</v>
      </c>
      <c r="M90" s="60">
        <v>8749.33398063632</v>
      </c>
      <c r="N90" s="60" t="s">
        <v>30</v>
      </c>
      <c r="O90" s="60" t="s">
        <v>30</v>
      </c>
      <c r="P90" s="60">
        <v>13124.0009709545</v>
      </c>
      <c r="Q90" s="60" t="s">
        <v>30</v>
      </c>
      <c r="R90" s="60">
        <v>17498.6679612726</v>
      </c>
      <c r="S90" s="60">
        <v>113741.341748272</v>
      </c>
      <c r="T90" s="60">
        <v>8749.33398063632</v>
      </c>
      <c r="U90" s="60">
        <v>8749.33398063632</v>
      </c>
      <c r="V90" s="60" t="s">
        <v>30</v>
      </c>
      <c r="W90" s="60">
        <v>8749.33398063632</v>
      </c>
      <c r="X90" s="60">
        <v>8749.33398063632</v>
      </c>
      <c r="Y90" s="60" t="s">
        <v>30</v>
      </c>
      <c r="Z90" s="60">
        <v>4374.66699031816</v>
      </c>
      <c r="AA90" s="60" t="s">
        <v>30</v>
      </c>
      <c r="AB90" s="60">
        <v>4374.66699031816</v>
      </c>
      <c r="AC90" s="60" t="s">
        <v>30</v>
      </c>
      <c r="AD90" s="60">
        <v>13124.0009709545</v>
      </c>
      <c r="AE90" s="60">
        <v>39372.0029128634</v>
      </c>
      <c r="AF90" s="60">
        <v>4374.66699031816</v>
      </c>
      <c r="AG90" s="60">
        <v>13124.0009709545</v>
      </c>
      <c r="AH90" s="60">
        <v>48121.3368934998</v>
      </c>
      <c r="AI90" s="60">
        <v>4374.66699031816</v>
      </c>
      <c r="AJ90" s="60">
        <v>34997.3359225453</v>
      </c>
    </row>
    <row r="91" spans="1:36">
      <c r="A91" s="60">
        <v>25.3604036949555</v>
      </c>
      <c r="B91" s="60" t="s">
        <v>30</v>
      </c>
      <c r="C91" s="60" t="s">
        <v>30</v>
      </c>
      <c r="D91" s="60" t="s">
        <v>30</v>
      </c>
      <c r="E91" s="60" t="s">
        <v>30</v>
      </c>
      <c r="F91" s="60" t="s">
        <v>30</v>
      </c>
      <c r="G91" s="60" t="s">
        <v>30</v>
      </c>
      <c r="H91" s="60" t="s">
        <v>30</v>
      </c>
      <c r="I91" s="60" t="s">
        <v>30</v>
      </c>
      <c r="J91" s="60">
        <v>4374.66699031816</v>
      </c>
      <c r="K91" s="60" t="s">
        <v>30</v>
      </c>
      <c r="L91" s="60" t="s">
        <v>30</v>
      </c>
      <c r="M91" s="60" t="s">
        <v>30</v>
      </c>
      <c r="N91" s="60" t="s">
        <v>30</v>
      </c>
      <c r="O91" s="60" t="s">
        <v>30</v>
      </c>
      <c r="P91" s="60" t="s">
        <v>30</v>
      </c>
      <c r="Q91" s="60" t="s">
        <v>30</v>
      </c>
      <c r="R91" s="60">
        <v>8749.33398063632</v>
      </c>
      <c r="S91" s="60" t="s">
        <v>30</v>
      </c>
      <c r="T91" s="60" t="s">
        <v>30</v>
      </c>
      <c r="U91" s="60" t="s">
        <v>30</v>
      </c>
      <c r="V91" s="60" t="s">
        <v>30</v>
      </c>
      <c r="W91" s="60" t="s">
        <v>30</v>
      </c>
      <c r="X91" s="60" t="s">
        <v>30</v>
      </c>
      <c r="Y91" s="60" t="s">
        <v>30</v>
      </c>
      <c r="Z91" s="60" t="s">
        <v>30</v>
      </c>
      <c r="AA91" s="60" t="s">
        <v>30</v>
      </c>
      <c r="AB91" s="60" t="s">
        <v>30</v>
      </c>
      <c r="AC91" s="60" t="s">
        <v>30</v>
      </c>
      <c r="AD91" s="60" t="s">
        <v>30</v>
      </c>
      <c r="AE91" s="60" t="s">
        <v>30</v>
      </c>
      <c r="AF91" s="60" t="s">
        <v>30</v>
      </c>
      <c r="AG91" s="60" t="s">
        <v>30</v>
      </c>
      <c r="AH91" s="60" t="s">
        <v>30</v>
      </c>
      <c r="AI91" s="60" t="s">
        <v>30</v>
      </c>
      <c r="AJ91" s="60" t="s">
        <v>30</v>
      </c>
    </row>
    <row r="92" spans="1:36">
      <c r="A92" s="60">
        <v>25.3604036949555</v>
      </c>
      <c r="B92" s="60" t="s">
        <v>30</v>
      </c>
      <c r="C92" s="60" t="s">
        <v>30</v>
      </c>
      <c r="D92" s="60" t="s">
        <v>30</v>
      </c>
      <c r="E92" s="60" t="s">
        <v>30</v>
      </c>
      <c r="F92" s="60" t="s">
        <v>30</v>
      </c>
      <c r="G92" s="60" t="s">
        <v>30</v>
      </c>
      <c r="H92" s="60" t="s">
        <v>30</v>
      </c>
      <c r="I92" s="60" t="s">
        <v>30</v>
      </c>
      <c r="J92" s="60" t="s">
        <v>30</v>
      </c>
      <c r="K92" s="60" t="s">
        <v>30</v>
      </c>
      <c r="L92" s="60" t="s">
        <v>30</v>
      </c>
      <c r="M92" s="60" t="s">
        <v>30</v>
      </c>
      <c r="N92" s="60" t="s">
        <v>30</v>
      </c>
      <c r="O92" s="60" t="s">
        <v>30</v>
      </c>
      <c r="P92" s="60" t="s">
        <v>30</v>
      </c>
      <c r="Q92" s="60" t="s">
        <v>30</v>
      </c>
      <c r="R92" s="60">
        <v>4374.66699031816</v>
      </c>
      <c r="S92" s="60" t="s">
        <v>30</v>
      </c>
      <c r="T92" s="60" t="s">
        <v>30</v>
      </c>
      <c r="U92" s="60" t="s">
        <v>30</v>
      </c>
      <c r="V92" s="60" t="s">
        <v>30</v>
      </c>
      <c r="W92" s="60" t="s">
        <v>30</v>
      </c>
      <c r="X92" s="60">
        <v>4374.66699031816</v>
      </c>
      <c r="Y92" s="60">
        <v>17498.6679612726</v>
      </c>
      <c r="Z92" s="60">
        <v>13124.0009709545</v>
      </c>
      <c r="AA92" s="60" t="s">
        <v>30</v>
      </c>
      <c r="AB92" s="60" t="s">
        <v>30</v>
      </c>
      <c r="AC92" s="60" t="s">
        <v>30</v>
      </c>
      <c r="AD92" s="60" t="s">
        <v>30</v>
      </c>
      <c r="AE92" s="60" t="s">
        <v>30</v>
      </c>
      <c r="AF92" s="60">
        <v>4374.66699031816</v>
      </c>
      <c r="AG92" s="60" t="s">
        <v>30</v>
      </c>
      <c r="AH92" s="60" t="s">
        <v>30</v>
      </c>
      <c r="AI92" s="60" t="s">
        <v>30</v>
      </c>
      <c r="AJ92" s="60" t="s">
        <v>30</v>
      </c>
    </row>
    <row r="93" spans="1:36">
      <c r="A93" s="60">
        <v>25.3604036949555</v>
      </c>
      <c r="B93" s="60" t="s">
        <v>30</v>
      </c>
      <c r="C93" s="60" t="s">
        <v>30</v>
      </c>
      <c r="D93" s="60" t="s">
        <v>30</v>
      </c>
      <c r="E93" s="60" t="s">
        <v>30</v>
      </c>
      <c r="F93" s="60" t="s">
        <v>30</v>
      </c>
      <c r="G93" s="60" t="s">
        <v>30</v>
      </c>
      <c r="H93" s="60" t="s">
        <v>30</v>
      </c>
      <c r="I93" s="60" t="s">
        <v>30</v>
      </c>
      <c r="J93" s="60" t="s">
        <v>30</v>
      </c>
      <c r="K93" s="60" t="s">
        <v>30</v>
      </c>
      <c r="L93" s="60" t="s">
        <v>30</v>
      </c>
      <c r="M93" s="60" t="s">
        <v>30</v>
      </c>
      <c r="N93" s="60" t="s">
        <v>30</v>
      </c>
      <c r="O93" s="60" t="s">
        <v>30</v>
      </c>
      <c r="P93" s="60" t="s">
        <v>30</v>
      </c>
      <c r="Q93" s="60" t="s">
        <v>30</v>
      </c>
      <c r="R93" s="60" t="s">
        <v>30</v>
      </c>
      <c r="S93" s="60">
        <v>4374.66699031816</v>
      </c>
      <c r="T93" s="60" t="s">
        <v>30</v>
      </c>
      <c r="U93" s="60" t="s">
        <v>30</v>
      </c>
      <c r="V93" s="60" t="s">
        <v>30</v>
      </c>
      <c r="W93" s="60" t="s">
        <v>30</v>
      </c>
      <c r="X93" s="60" t="s">
        <v>30</v>
      </c>
      <c r="Y93" s="60" t="s">
        <v>30</v>
      </c>
      <c r="Z93" s="60" t="s">
        <v>30</v>
      </c>
      <c r="AA93" s="60" t="s">
        <v>30</v>
      </c>
      <c r="AB93" s="60" t="s">
        <v>30</v>
      </c>
      <c r="AC93" s="60" t="s">
        <v>30</v>
      </c>
      <c r="AD93" s="60" t="s">
        <v>30</v>
      </c>
      <c r="AE93" s="60" t="s">
        <v>30</v>
      </c>
      <c r="AF93" s="60" t="s">
        <v>30</v>
      </c>
      <c r="AG93" s="60">
        <v>8749.33398063632</v>
      </c>
      <c r="AH93" s="60" t="s">
        <v>30</v>
      </c>
      <c r="AI93" s="60" t="s">
        <v>30</v>
      </c>
      <c r="AJ93" s="60" t="s">
        <v>30</v>
      </c>
    </row>
    <row r="94" spans="1:36">
      <c r="A94" s="60">
        <v>25.3604036949555</v>
      </c>
      <c r="B94" s="60">
        <v>43746.6699031816</v>
      </c>
      <c r="C94" s="60">
        <v>17498.6679612726</v>
      </c>
      <c r="D94" s="60">
        <v>17498.6679612726</v>
      </c>
      <c r="E94" s="60">
        <v>8749.33398063632</v>
      </c>
      <c r="F94" s="60">
        <v>8749.33398063632</v>
      </c>
      <c r="G94" s="60">
        <v>8749.33398063632</v>
      </c>
      <c r="H94" s="60">
        <v>13124.0009709545</v>
      </c>
      <c r="I94" s="60">
        <v>8749.33398063632</v>
      </c>
      <c r="J94" s="60">
        <v>21873.3349515908</v>
      </c>
      <c r="K94" s="60">
        <v>13124.0009709545</v>
      </c>
      <c r="L94" s="60">
        <v>30622.6689322271</v>
      </c>
      <c r="M94" s="60">
        <v>17498.6679612726</v>
      </c>
      <c r="N94" s="60">
        <v>13124.0009709545</v>
      </c>
      <c r="O94" s="60" t="s">
        <v>30</v>
      </c>
      <c r="P94" s="60">
        <v>4374.66699031816</v>
      </c>
      <c r="Q94" s="60" t="s">
        <v>30</v>
      </c>
      <c r="R94" s="60">
        <v>48121.3368934998</v>
      </c>
      <c r="S94" s="60">
        <v>131240.009709545</v>
      </c>
      <c r="T94" s="60">
        <v>26248.001941909</v>
      </c>
      <c r="U94" s="60">
        <v>17498.6679612726</v>
      </c>
      <c r="V94" s="60" t="s">
        <v>30</v>
      </c>
      <c r="W94" s="60">
        <v>13124.0009709545</v>
      </c>
      <c r="X94" s="60">
        <v>52496.0038838179</v>
      </c>
      <c r="Y94" s="60">
        <v>78744.0058257269</v>
      </c>
      <c r="Z94" s="60">
        <v>4374.66699031816</v>
      </c>
      <c r="AA94" s="60">
        <v>8749.33398063632</v>
      </c>
      <c r="AB94" s="60" t="s">
        <v>30</v>
      </c>
      <c r="AC94" s="60" t="s">
        <v>30</v>
      </c>
      <c r="AD94" s="60">
        <v>21873.3349515908</v>
      </c>
      <c r="AE94" s="60">
        <v>17498.6679612726</v>
      </c>
      <c r="AF94" s="60">
        <v>26248.001941909</v>
      </c>
      <c r="AG94" s="60">
        <v>56870.6708741361</v>
      </c>
      <c r="AH94" s="60">
        <v>83118.672816045</v>
      </c>
      <c r="AI94" s="60">
        <v>8749.33398063632</v>
      </c>
      <c r="AJ94" s="60">
        <v>26248.001941909</v>
      </c>
    </row>
    <row r="95" spans="1:36">
      <c r="A95" s="60">
        <v>25.3604036949555</v>
      </c>
      <c r="B95" s="60" t="s">
        <v>30</v>
      </c>
      <c r="C95" s="60" t="s">
        <v>30</v>
      </c>
      <c r="D95" s="60" t="s">
        <v>30</v>
      </c>
      <c r="E95" s="60" t="s">
        <v>30</v>
      </c>
      <c r="F95" s="60" t="s">
        <v>30</v>
      </c>
      <c r="G95" s="60" t="s">
        <v>30</v>
      </c>
      <c r="H95" s="60" t="s">
        <v>30</v>
      </c>
      <c r="I95" s="60" t="s">
        <v>30</v>
      </c>
      <c r="J95" s="60" t="s">
        <v>30</v>
      </c>
      <c r="K95" s="60" t="s">
        <v>30</v>
      </c>
      <c r="L95" s="60" t="s">
        <v>30</v>
      </c>
      <c r="M95" s="60" t="s">
        <v>30</v>
      </c>
      <c r="N95" s="60" t="s">
        <v>30</v>
      </c>
      <c r="O95" s="60" t="s">
        <v>30</v>
      </c>
      <c r="P95" s="60" t="s">
        <v>30</v>
      </c>
      <c r="Q95" s="60" t="s">
        <v>30</v>
      </c>
      <c r="R95" s="60" t="s">
        <v>30</v>
      </c>
      <c r="S95" s="60" t="s">
        <v>30</v>
      </c>
      <c r="T95" s="60" t="s">
        <v>30</v>
      </c>
      <c r="U95" s="60" t="s">
        <v>30</v>
      </c>
      <c r="V95" s="60" t="s">
        <v>30</v>
      </c>
      <c r="W95" s="60" t="s">
        <v>30</v>
      </c>
      <c r="X95" s="60" t="s">
        <v>30</v>
      </c>
      <c r="Y95" s="60" t="s">
        <v>30</v>
      </c>
      <c r="Z95" s="60" t="s">
        <v>30</v>
      </c>
      <c r="AA95" s="60" t="s">
        <v>30</v>
      </c>
      <c r="AB95" s="60" t="s">
        <v>30</v>
      </c>
      <c r="AC95" s="60" t="s">
        <v>30</v>
      </c>
      <c r="AD95" s="60">
        <v>4374.66699031816</v>
      </c>
      <c r="AE95" s="60" t="s">
        <v>30</v>
      </c>
      <c r="AF95" s="60" t="s">
        <v>30</v>
      </c>
      <c r="AG95" s="60" t="s">
        <v>30</v>
      </c>
      <c r="AH95" s="60" t="s">
        <v>30</v>
      </c>
      <c r="AI95" s="60" t="s">
        <v>30</v>
      </c>
      <c r="AJ95" s="60" t="s">
        <v>30</v>
      </c>
    </row>
    <row r="96" spans="1:36">
      <c r="A96" s="60">
        <v>25.3604036949555</v>
      </c>
      <c r="B96" s="60" t="s">
        <v>30</v>
      </c>
      <c r="C96" s="60">
        <v>4374.66699031816</v>
      </c>
      <c r="D96" s="60" t="s">
        <v>30</v>
      </c>
      <c r="E96" s="60" t="s">
        <v>30</v>
      </c>
      <c r="F96" s="60" t="s">
        <v>30</v>
      </c>
      <c r="G96" s="60" t="s">
        <v>30</v>
      </c>
      <c r="H96" s="60" t="s">
        <v>30</v>
      </c>
      <c r="I96" s="60" t="s">
        <v>30</v>
      </c>
      <c r="J96" s="60">
        <v>4374.66699031816</v>
      </c>
      <c r="K96" s="60" t="s">
        <v>30</v>
      </c>
      <c r="L96" s="60" t="s">
        <v>30</v>
      </c>
      <c r="M96" s="60" t="s">
        <v>30</v>
      </c>
      <c r="N96" s="60" t="s">
        <v>30</v>
      </c>
      <c r="O96" s="60" t="s">
        <v>30</v>
      </c>
      <c r="P96" s="60" t="s">
        <v>30</v>
      </c>
      <c r="Q96" s="60" t="s">
        <v>30</v>
      </c>
      <c r="R96" s="60">
        <v>13124.0009709545</v>
      </c>
      <c r="S96" s="60">
        <v>4374.66699031816</v>
      </c>
      <c r="T96" s="60" t="s">
        <v>30</v>
      </c>
      <c r="U96" s="60" t="s">
        <v>30</v>
      </c>
      <c r="V96" s="60" t="s">
        <v>30</v>
      </c>
      <c r="W96" s="60" t="s">
        <v>30</v>
      </c>
      <c r="X96" s="60" t="s">
        <v>30</v>
      </c>
      <c r="Y96" s="60" t="s">
        <v>30</v>
      </c>
      <c r="Z96" s="60" t="s">
        <v>30</v>
      </c>
      <c r="AA96" s="60" t="s">
        <v>30</v>
      </c>
      <c r="AB96" s="60" t="s">
        <v>30</v>
      </c>
      <c r="AC96" s="60" t="s">
        <v>30</v>
      </c>
      <c r="AD96" s="60" t="s">
        <v>30</v>
      </c>
      <c r="AE96" s="60" t="s">
        <v>30</v>
      </c>
      <c r="AF96" s="60" t="s">
        <v>30</v>
      </c>
      <c r="AG96" s="60" t="s">
        <v>30</v>
      </c>
      <c r="AH96" s="60" t="s">
        <v>30</v>
      </c>
      <c r="AI96" s="60" t="s">
        <v>30</v>
      </c>
      <c r="AJ96" s="60" t="s">
        <v>30</v>
      </c>
    </row>
    <row r="97" spans="1:36">
      <c r="A97" s="60">
        <v>25.3604036949555</v>
      </c>
      <c r="B97" s="60" t="s">
        <v>30</v>
      </c>
      <c r="C97" s="60" t="s">
        <v>30</v>
      </c>
      <c r="D97" s="60" t="s">
        <v>30</v>
      </c>
      <c r="E97" s="60" t="s">
        <v>30</v>
      </c>
      <c r="F97" s="60" t="s">
        <v>30</v>
      </c>
      <c r="G97" s="60" t="s">
        <v>30</v>
      </c>
      <c r="H97" s="60" t="s">
        <v>30</v>
      </c>
      <c r="I97" s="60" t="s">
        <v>30</v>
      </c>
      <c r="J97" s="60" t="s">
        <v>30</v>
      </c>
      <c r="K97" s="60" t="s">
        <v>30</v>
      </c>
      <c r="L97" s="60" t="s">
        <v>30</v>
      </c>
      <c r="M97" s="60" t="s">
        <v>30</v>
      </c>
      <c r="N97" s="60" t="s">
        <v>30</v>
      </c>
      <c r="O97" s="60" t="s">
        <v>30</v>
      </c>
      <c r="P97" s="60">
        <v>4374.66699031816</v>
      </c>
      <c r="Q97" s="60" t="s">
        <v>30</v>
      </c>
      <c r="R97" s="60" t="s">
        <v>30</v>
      </c>
      <c r="S97" s="60" t="s">
        <v>30</v>
      </c>
      <c r="T97" s="60" t="s">
        <v>30</v>
      </c>
      <c r="U97" s="60" t="s">
        <v>30</v>
      </c>
      <c r="V97" s="60" t="s">
        <v>30</v>
      </c>
      <c r="W97" s="60" t="s">
        <v>30</v>
      </c>
      <c r="X97" s="60" t="s">
        <v>30</v>
      </c>
      <c r="Y97" s="60" t="s">
        <v>30</v>
      </c>
      <c r="Z97" s="60" t="s">
        <v>30</v>
      </c>
      <c r="AA97" s="60" t="s">
        <v>30</v>
      </c>
      <c r="AB97" s="60" t="s">
        <v>30</v>
      </c>
      <c r="AC97" s="60" t="s">
        <v>30</v>
      </c>
      <c r="AD97" s="60" t="s">
        <v>30</v>
      </c>
      <c r="AE97" s="60" t="s">
        <v>30</v>
      </c>
      <c r="AF97" s="60" t="s">
        <v>30</v>
      </c>
      <c r="AG97" s="60" t="s">
        <v>30</v>
      </c>
      <c r="AH97" s="60" t="s">
        <v>30</v>
      </c>
      <c r="AI97" s="60" t="s">
        <v>30</v>
      </c>
      <c r="AJ97" s="60" t="s">
        <v>30</v>
      </c>
    </row>
    <row r="98" spans="1:36">
      <c r="A98" s="60">
        <v>25.5153018012625</v>
      </c>
      <c r="B98" s="60" t="s">
        <v>30</v>
      </c>
      <c r="C98" s="60" t="s">
        <v>30</v>
      </c>
      <c r="D98" s="60" t="s">
        <v>30</v>
      </c>
      <c r="E98" s="60" t="s">
        <v>30</v>
      </c>
      <c r="F98" s="60" t="s">
        <v>30</v>
      </c>
      <c r="G98" s="60" t="s">
        <v>30</v>
      </c>
      <c r="H98" s="60" t="s">
        <v>30</v>
      </c>
      <c r="I98" s="60" t="s">
        <v>30</v>
      </c>
      <c r="J98" s="60" t="s">
        <v>30</v>
      </c>
      <c r="K98" s="60">
        <v>4435.8266583124</v>
      </c>
      <c r="L98" s="60" t="s">
        <v>30</v>
      </c>
      <c r="M98" s="60" t="s">
        <v>30</v>
      </c>
      <c r="N98" s="60" t="s">
        <v>30</v>
      </c>
      <c r="O98" s="60" t="s">
        <v>30</v>
      </c>
      <c r="P98" s="60" t="s">
        <v>30</v>
      </c>
      <c r="Q98" s="60" t="s">
        <v>30</v>
      </c>
      <c r="R98" s="60" t="s">
        <v>30</v>
      </c>
      <c r="S98" s="60" t="s">
        <v>30</v>
      </c>
      <c r="T98" s="60" t="s">
        <v>30</v>
      </c>
      <c r="U98" s="60" t="s">
        <v>30</v>
      </c>
      <c r="V98" s="60" t="s">
        <v>30</v>
      </c>
      <c r="W98" s="60" t="s">
        <v>30</v>
      </c>
      <c r="X98" s="60" t="s">
        <v>30</v>
      </c>
      <c r="Y98" s="60" t="s">
        <v>30</v>
      </c>
      <c r="Z98" s="60" t="s">
        <v>30</v>
      </c>
      <c r="AA98" s="60" t="s">
        <v>30</v>
      </c>
      <c r="AB98" s="60" t="s">
        <v>30</v>
      </c>
      <c r="AC98" s="60" t="s">
        <v>30</v>
      </c>
      <c r="AD98" s="60" t="s">
        <v>30</v>
      </c>
      <c r="AE98" s="60" t="s">
        <v>30</v>
      </c>
      <c r="AF98" s="60" t="s">
        <v>30</v>
      </c>
      <c r="AG98" s="60" t="s">
        <v>30</v>
      </c>
      <c r="AH98" s="60" t="s">
        <v>30</v>
      </c>
      <c r="AI98" s="60" t="s">
        <v>30</v>
      </c>
      <c r="AJ98" s="60" t="s">
        <v>30</v>
      </c>
    </row>
    <row r="99" spans="1:36">
      <c r="A99" s="60">
        <v>26.3166590676383</v>
      </c>
      <c r="B99" s="60" t="s">
        <v>30</v>
      </c>
      <c r="C99" s="60" t="s">
        <v>30</v>
      </c>
      <c r="D99" s="60" t="s">
        <v>30</v>
      </c>
      <c r="E99" s="60" t="s">
        <v>30</v>
      </c>
      <c r="F99" s="60" t="s">
        <v>30</v>
      </c>
      <c r="G99" s="60" t="s">
        <v>30</v>
      </c>
      <c r="H99" s="60" t="s">
        <v>30</v>
      </c>
      <c r="I99" s="60" t="s">
        <v>30</v>
      </c>
      <c r="J99" s="60" t="s">
        <v>30</v>
      </c>
      <c r="K99" s="60" t="s">
        <v>30</v>
      </c>
      <c r="L99" s="60" t="s">
        <v>30</v>
      </c>
      <c r="M99" s="60" t="s">
        <v>30</v>
      </c>
      <c r="N99" s="60" t="s">
        <v>30</v>
      </c>
      <c r="O99" s="60" t="s">
        <v>30</v>
      </c>
      <c r="P99" s="60" t="s">
        <v>30</v>
      </c>
      <c r="Q99" s="60" t="s">
        <v>30</v>
      </c>
      <c r="R99" s="60" t="s">
        <v>30</v>
      </c>
      <c r="S99" s="60">
        <v>4759.8697442828</v>
      </c>
      <c r="T99" s="60" t="s">
        <v>30</v>
      </c>
      <c r="U99" s="60" t="s">
        <v>30</v>
      </c>
      <c r="V99" s="60" t="s">
        <v>30</v>
      </c>
      <c r="W99" s="60" t="s">
        <v>30</v>
      </c>
      <c r="X99" s="60" t="s">
        <v>30</v>
      </c>
      <c r="Y99" s="60" t="s">
        <v>30</v>
      </c>
      <c r="Z99" s="60" t="s">
        <v>30</v>
      </c>
      <c r="AA99" s="60" t="s">
        <v>30</v>
      </c>
      <c r="AB99" s="60" t="s">
        <v>30</v>
      </c>
      <c r="AC99" s="60" t="s">
        <v>30</v>
      </c>
      <c r="AD99" s="60" t="s">
        <v>30</v>
      </c>
      <c r="AE99" s="60" t="s">
        <v>30</v>
      </c>
      <c r="AF99" s="60" t="s">
        <v>30</v>
      </c>
      <c r="AG99" s="60" t="s">
        <v>30</v>
      </c>
      <c r="AH99" s="60" t="s">
        <v>30</v>
      </c>
      <c r="AI99" s="60" t="s">
        <v>30</v>
      </c>
      <c r="AJ99" s="60">
        <v>4759.8697442828</v>
      </c>
    </row>
    <row r="100" spans="1:36">
      <c r="A100" s="60">
        <v>28.1029334498463</v>
      </c>
      <c r="B100" s="60" t="s">
        <v>30</v>
      </c>
      <c r="C100" s="60" t="s">
        <v>30</v>
      </c>
      <c r="D100" s="60" t="s">
        <v>30</v>
      </c>
      <c r="E100" s="60" t="s">
        <v>30</v>
      </c>
      <c r="F100" s="60" t="s">
        <v>30</v>
      </c>
      <c r="G100" s="60" t="s">
        <v>30</v>
      </c>
      <c r="H100" s="60" t="s">
        <v>30</v>
      </c>
      <c r="I100" s="60" t="s">
        <v>30</v>
      </c>
      <c r="J100" s="60">
        <v>11057.3922888246</v>
      </c>
      <c r="K100" s="60" t="s">
        <v>30</v>
      </c>
      <c r="L100" s="60" t="s">
        <v>30</v>
      </c>
      <c r="M100" s="60" t="s">
        <v>30</v>
      </c>
      <c r="N100" s="60" t="s">
        <v>30</v>
      </c>
      <c r="O100" s="60" t="s">
        <v>30</v>
      </c>
      <c r="P100" s="60" t="s">
        <v>30</v>
      </c>
      <c r="Q100" s="60" t="s">
        <v>30</v>
      </c>
      <c r="R100" s="60">
        <v>16586.0884332368</v>
      </c>
      <c r="S100" s="60">
        <v>22114.7845776491</v>
      </c>
      <c r="T100" s="60">
        <v>22114.7845776491</v>
      </c>
      <c r="U100" s="60" t="s">
        <v>30</v>
      </c>
      <c r="V100" s="60" t="s">
        <v>30</v>
      </c>
      <c r="W100" s="60" t="s">
        <v>30</v>
      </c>
      <c r="X100" s="60" t="s">
        <v>30</v>
      </c>
      <c r="Y100" s="60" t="s">
        <v>30</v>
      </c>
      <c r="Z100" s="60" t="s">
        <v>30</v>
      </c>
      <c r="AA100" s="60" t="s">
        <v>30</v>
      </c>
      <c r="AB100" s="60" t="s">
        <v>30</v>
      </c>
      <c r="AC100" s="60" t="s">
        <v>30</v>
      </c>
      <c r="AD100" s="60">
        <v>16586.0884332368</v>
      </c>
      <c r="AE100" s="60" t="s">
        <v>30</v>
      </c>
      <c r="AF100" s="60" t="s">
        <v>30</v>
      </c>
      <c r="AG100" s="60" t="s">
        <v>30</v>
      </c>
      <c r="AH100" s="60">
        <v>11057.3922888246</v>
      </c>
      <c r="AI100" s="60" t="s">
        <v>30</v>
      </c>
      <c r="AJ100" s="60" t="s">
        <v>30</v>
      </c>
    </row>
    <row r="101" spans="1:36">
      <c r="A101" s="60">
        <v>28.8419987478081</v>
      </c>
      <c r="B101" s="60" t="s">
        <v>30</v>
      </c>
      <c r="C101" s="60" t="s">
        <v>30</v>
      </c>
      <c r="D101" s="60" t="s">
        <v>30</v>
      </c>
      <c r="E101" s="60" t="s">
        <v>30</v>
      </c>
      <c r="F101" s="60" t="s">
        <v>30</v>
      </c>
      <c r="G101" s="60" t="s">
        <v>30</v>
      </c>
      <c r="H101" s="60" t="s">
        <v>30</v>
      </c>
      <c r="I101" s="60" t="s">
        <v>30</v>
      </c>
      <c r="J101" s="60" t="s">
        <v>30</v>
      </c>
      <c r="K101" s="60">
        <v>23463.1731891992</v>
      </c>
      <c r="L101" s="60" t="s">
        <v>30</v>
      </c>
      <c r="M101" s="60" t="s">
        <v>30</v>
      </c>
      <c r="N101" s="60" t="s">
        <v>30</v>
      </c>
      <c r="O101" s="60" t="s">
        <v>30</v>
      </c>
      <c r="P101" s="60" t="s">
        <v>30</v>
      </c>
      <c r="Q101" s="60" t="s">
        <v>30</v>
      </c>
      <c r="R101" s="60" t="s">
        <v>30</v>
      </c>
      <c r="S101" s="60" t="s">
        <v>30</v>
      </c>
      <c r="T101" s="60" t="s">
        <v>30</v>
      </c>
      <c r="U101" s="60" t="s">
        <v>30</v>
      </c>
      <c r="V101" s="60" t="s">
        <v>30</v>
      </c>
      <c r="W101" s="60" t="s">
        <v>30</v>
      </c>
      <c r="X101" s="60" t="s">
        <v>30</v>
      </c>
      <c r="Y101" s="60" t="s">
        <v>30</v>
      </c>
      <c r="Z101" s="60" t="s">
        <v>30</v>
      </c>
      <c r="AA101" s="60" t="s">
        <v>30</v>
      </c>
      <c r="AB101" s="60" t="s">
        <v>30</v>
      </c>
      <c r="AC101" s="60" t="s">
        <v>30</v>
      </c>
      <c r="AD101" s="60" t="s">
        <v>30</v>
      </c>
      <c r="AE101" s="60" t="s">
        <v>30</v>
      </c>
      <c r="AF101" s="60" t="s">
        <v>30</v>
      </c>
      <c r="AG101" s="60" t="s">
        <v>30</v>
      </c>
      <c r="AH101" s="60" t="s">
        <v>30</v>
      </c>
      <c r="AI101" s="60" t="s">
        <v>30</v>
      </c>
      <c r="AJ101" s="60" t="s">
        <v>30</v>
      </c>
    </row>
    <row r="102" spans="1:36">
      <c r="A102" s="60">
        <v>28.9340078259263</v>
      </c>
      <c r="B102" s="60" t="s">
        <v>30</v>
      </c>
      <c r="C102" s="60" t="s">
        <v>30</v>
      </c>
      <c r="D102" s="60" t="s">
        <v>30</v>
      </c>
      <c r="E102" s="60" t="s">
        <v>30</v>
      </c>
      <c r="F102" s="60" t="s">
        <v>30</v>
      </c>
      <c r="G102" s="60" t="s">
        <v>30</v>
      </c>
      <c r="H102" s="60" t="s">
        <v>30</v>
      </c>
      <c r="I102" s="60" t="s">
        <v>30</v>
      </c>
      <c r="J102" s="60" t="s">
        <v>30</v>
      </c>
      <c r="K102" s="60" t="s">
        <v>30</v>
      </c>
      <c r="L102" s="60" t="s">
        <v>30</v>
      </c>
      <c r="M102" s="60" t="s">
        <v>30</v>
      </c>
      <c r="N102" s="60" t="s">
        <v>30</v>
      </c>
      <c r="O102" s="60" t="s">
        <v>30</v>
      </c>
      <c r="P102" s="60" t="s">
        <v>30</v>
      </c>
      <c r="Q102" s="60" t="s">
        <v>30</v>
      </c>
      <c r="R102" s="60" t="s">
        <v>30</v>
      </c>
      <c r="S102" s="60" t="s">
        <v>30</v>
      </c>
      <c r="T102" s="60" t="s">
        <v>30</v>
      </c>
      <c r="U102" s="60" t="s">
        <v>30</v>
      </c>
      <c r="V102" s="60" t="s">
        <v>30</v>
      </c>
      <c r="W102" s="60" t="s">
        <v>30</v>
      </c>
      <c r="X102" s="60" t="s">
        <v>30</v>
      </c>
      <c r="Y102" s="60" t="s">
        <v>30</v>
      </c>
      <c r="Z102" s="60" t="s">
        <v>30</v>
      </c>
      <c r="AA102" s="60">
        <v>5908.54495631082</v>
      </c>
      <c r="AB102" s="60" t="s">
        <v>30</v>
      </c>
      <c r="AC102" s="60" t="s">
        <v>30</v>
      </c>
      <c r="AD102" s="60" t="s">
        <v>30</v>
      </c>
      <c r="AE102" s="60" t="s">
        <v>30</v>
      </c>
      <c r="AF102" s="60" t="s">
        <v>30</v>
      </c>
      <c r="AG102" s="60" t="s">
        <v>30</v>
      </c>
      <c r="AH102" s="60" t="s">
        <v>30</v>
      </c>
      <c r="AI102" s="60" t="s">
        <v>30</v>
      </c>
      <c r="AJ102" s="60" t="s">
        <v>30</v>
      </c>
    </row>
    <row r="103" spans="1:36">
      <c r="A103" s="60">
        <v>29.2367902017677</v>
      </c>
      <c r="B103" s="60" t="s">
        <v>30</v>
      </c>
      <c r="C103" s="60" t="s">
        <v>30</v>
      </c>
      <c r="D103" s="60" t="s">
        <v>30</v>
      </c>
      <c r="E103" s="60" t="s">
        <v>30</v>
      </c>
      <c r="F103" s="60" t="s">
        <v>30</v>
      </c>
      <c r="G103" s="60">
        <v>6050.46349293506</v>
      </c>
      <c r="H103" s="60" t="s">
        <v>30</v>
      </c>
      <c r="I103" s="60" t="s">
        <v>30</v>
      </c>
      <c r="J103" s="60" t="s">
        <v>30</v>
      </c>
      <c r="K103" s="60" t="s">
        <v>30</v>
      </c>
      <c r="L103" s="60" t="s">
        <v>30</v>
      </c>
      <c r="M103" s="60" t="s">
        <v>30</v>
      </c>
      <c r="N103" s="60">
        <v>6050.46349293506</v>
      </c>
      <c r="O103" s="60" t="s">
        <v>30</v>
      </c>
      <c r="P103" s="60" t="s">
        <v>30</v>
      </c>
      <c r="Q103" s="60" t="s">
        <v>30</v>
      </c>
      <c r="R103" s="60" t="s">
        <v>30</v>
      </c>
      <c r="S103" s="60" t="s">
        <v>30</v>
      </c>
      <c r="T103" s="60" t="s">
        <v>30</v>
      </c>
      <c r="U103" s="60" t="s">
        <v>30</v>
      </c>
      <c r="V103" s="60" t="s">
        <v>30</v>
      </c>
      <c r="W103" s="60" t="s">
        <v>30</v>
      </c>
      <c r="X103" s="60" t="s">
        <v>30</v>
      </c>
      <c r="Y103" s="60" t="s">
        <v>30</v>
      </c>
      <c r="Z103" s="60" t="s">
        <v>30</v>
      </c>
      <c r="AA103" s="60">
        <v>12100.9269858701</v>
      </c>
      <c r="AB103" s="60" t="s">
        <v>30</v>
      </c>
      <c r="AC103" s="60" t="s">
        <v>30</v>
      </c>
      <c r="AD103" s="60" t="s">
        <v>30</v>
      </c>
      <c r="AE103" s="60" t="s">
        <v>30</v>
      </c>
      <c r="AF103" s="60" t="s">
        <v>30</v>
      </c>
      <c r="AG103" s="60" t="s">
        <v>30</v>
      </c>
      <c r="AH103" s="60" t="s">
        <v>30</v>
      </c>
      <c r="AI103" s="60" t="s">
        <v>30</v>
      </c>
      <c r="AJ103" s="60" t="s">
        <v>30</v>
      </c>
    </row>
    <row r="104" spans="1:36">
      <c r="A104" s="60">
        <v>29.3954023406384</v>
      </c>
      <c r="B104" s="60" t="s">
        <v>30</v>
      </c>
      <c r="C104" s="60" t="s">
        <v>30</v>
      </c>
      <c r="D104" s="60" t="s">
        <v>30</v>
      </c>
      <c r="E104" s="60" t="s">
        <v>30</v>
      </c>
      <c r="F104" s="60">
        <v>6125.5628580002</v>
      </c>
      <c r="G104" s="60" t="s">
        <v>30</v>
      </c>
      <c r="H104" s="60" t="s">
        <v>30</v>
      </c>
      <c r="I104" s="60" t="s">
        <v>30</v>
      </c>
      <c r="J104" s="60" t="s">
        <v>30</v>
      </c>
      <c r="K104" s="60" t="s">
        <v>30</v>
      </c>
      <c r="L104" s="60" t="s">
        <v>30</v>
      </c>
      <c r="M104" s="60" t="s">
        <v>30</v>
      </c>
      <c r="N104" s="60" t="s">
        <v>30</v>
      </c>
      <c r="O104" s="60" t="s">
        <v>30</v>
      </c>
      <c r="P104" s="60" t="s">
        <v>30</v>
      </c>
      <c r="Q104" s="60" t="s">
        <v>30</v>
      </c>
      <c r="R104" s="60" t="s">
        <v>30</v>
      </c>
      <c r="S104" s="60" t="s">
        <v>30</v>
      </c>
      <c r="T104" s="60" t="s">
        <v>30</v>
      </c>
      <c r="U104" s="60" t="s">
        <v>30</v>
      </c>
      <c r="V104" s="60" t="s">
        <v>30</v>
      </c>
      <c r="W104" s="60" t="s">
        <v>30</v>
      </c>
      <c r="X104" s="60" t="s">
        <v>30</v>
      </c>
      <c r="Y104" s="60" t="s">
        <v>30</v>
      </c>
      <c r="Z104" s="60" t="s">
        <v>30</v>
      </c>
      <c r="AA104" s="60" t="s">
        <v>30</v>
      </c>
      <c r="AB104" s="60" t="s">
        <v>30</v>
      </c>
      <c r="AC104" s="60" t="s">
        <v>30</v>
      </c>
      <c r="AD104" s="60" t="s">
        <v>30</v>
      </c>
      <c r="AE104" s="60" t="s">
        <v>30</v>
      </c>
      <c r="AF104" s="60" t="s">
        <v>30</v>
      </c>
      <c r="AG104" s="60" t="s">
        <v>30</v>
      </c>
      <c r="AH104" s="60" t="s">
        <v>30</v>
      </c>
      <c r="AI104" s="60" t="s">
        <v>30</v>
      </c>
      <c r="AJ104" s="60" t="s">
        <v>30</v>
      </c>
    </row>
    <row r="105" spans="1:36">
      <c r="A105" s="60">
        <v>30.9037814401265</v>
      </c>
      <c r="B105" s="60" t="s">
        <v>30</v>
      </c>
      <c r="C105" s="60" t="s">
        <v>30</v>
      </c>
      <c r="D105" s="60" t="s">
        <v>30</v>
      </c>
      <c r="E105" s="60" t="s">
        <v>30</v>
      </c>
      <c r="F105" s="60" t="s">
        <v>30</v>
      </c>
      <c r="G105" s="60" t="s">
        <v>30</v>
      </c>
      <c r="H105" s="60" t="s">
        <v>30</v>
      </c>
      <c r="I105" s="60" t="s">
        <v>30</v>
      </c>
      <c r="J105" s="60" t="s">
        <v>30</v>
      </c>
      <c r="K105" s="60" t="s">
        <v>30</v>
      </c>
      <c r="L105" s="60" t="s">
        <v>30</v>
      </c>
      <c r="M105" s="60" t="s">
        <v>30</v>
      </c>
      <c r="N105" s="60" t="s">
        <v>30</v>
      </c>
      <c r="O105" s="60" t="s">
        <v>30</v>
      </c>
      <c r="P105" s="60" t="s">
        <v>30</v>
      </c>
      <c r="Q105" s="60" t="s">
        <v>30</v>
      </c>
      <c r="R105" s="60" t="s">
        <v>30</v>
      </c>
      <c r="S105" s="60" t="s">
        <v>30</v>
      </c>
      <c r="T105" s="60" t="s">
        <v>30</v>
      </c>
      <c r="U105" s="60" t="s">
        <v>30</v>
      </c>
      <c r="V105" s="60" t="s">
        <v>30</v>
      </c>
      <c r="W105" s="60" t="s">
        <v>30</v>
      </c>
      <c r="X105" s="60" t="s">
        <v>30</v>
      </c>
      <c r="Y105" s="60" t="s">
        <v>30</v>
      </c>
      <c r="Z105" s="60" t="s">
        <v>30</v>
      </c>
      <c r="AA105" s="60" t="s">
        <v>30</v>
      </c>
      <c r="AB105" s="60" t="s">
        <v>30</v>
      </c>
      <c r="AC105" s="60" t="s">
        <v>30</v>
      </c>
      <c r="AD105" s="60">
        <v>13731.7360325851</v>
      </c>
      <c r="AE105" s="60" t="s">
        <v>30</v>
      </c>
      <c r="AF105" s="60" t="s">
        <v>30</v>
      </c>
      <c r="AG105" s="60" t="s">
        <v>30</v>
      </c>
      <c r="AH105" s="60" t="s">
        <v>30</v>
      </c>
      <c r="AI105" s="60" t="s">
        <v>30</v>
      </c>
      <c r="AJ105" s="60" t="s">
        <v>30</v>
      </c>
    </row>
    <row r="106" spans="1:36">
      <c r="A106" s="60">
        <v>31.2808710424185</v>
      </c>
      <c r="B106" s="60" t="s">
        <v>30</v>
      </c>
      <c r="C106" s="60" t="s">
        <v>30</v>
      </c>
      <c r="D106" s="60">
        <v>7058.3745275662</v>
      </c>
      <c r="E106" s="60">
        <v>14116.7490551324</v>
      </c>
      <c r="F106" s="60">
        <v>63525.3707480958</v>
      </c>
      <c r="G106" s="60">
        <v>28233.4981102648</v>
      </c>
      <c r="H106" s="60">
        <v>7058.3745275662</v>
      </c>
      <c r="I106" s="60" t="s">
        <v>30</v>
      </c>
      <c r="J106" s="60" t="s">
        <v>30</v>
      </c>
      <c r="K106" s="60" t="s">
        <v>30</v>
      </c>
      <c r="L106" s="60">
        <v>35291.872637831</v>
      </c>
      <c r="M106" s="60" t="s">
        <v>30</v>
      </c>
      <c r="N106" s="60">
        <v>21175.1235826986</v>
      </c>
      <c r="O106" s="60" t="s">
        <v>30</v>
      </c>
      <c r="P106" s="60">
        <v>7058.3745275662</v>
      </c>
      <c r="Q106" s="60" t="s">
        <v>30</v>
      </c>
      <c r="R106" s="60" t="s">
        <v>30</v>
      </c>
      <c r="S106" s="60">
        <v>7058.3745275662</v>
      </c>
      <c r="T106" s="60">
        <v>56466.9962205296</v>
      </c>
      <c r="U106" s="60" t="s">
        <v>30</v>
      </c>
      <c r="V106" s="60" t="s">
        <v>30</v>
      </c>
      <c r="W106" s="60" t="s">
        <v>30</v>
      </c>
      <c r="X106" s="60" t="s">
        <v>30</v>
      </c>
      <c r="Y106" s="60" t="s">
        <v>30</v>
      </c>
      <c r="Z106" s="60">
        <v>77642.1198032282</v>
      </c>
      <c r="AA106" s="60">
        <v>28233.4981102648</v>
      </c>
      <c r="AB106" s="60">
        <v>7058.3745275662</v>
      </c>
      <c r="AC106" s="60">
        <v>14116.7490551324</v>
      </c>
      <c r="AD106" s="60">
        <v>14116.7490551324</v>
      </c>
      <c r="AE106" s="60">
        <v>14116.7490551324</v>
      </c>
      <c r="AF106" s="60">
        <v>7058.3745275662</v>
      </c>
      <c r="AG106" s="60">
        <v>84700.4943307944</v>
      </c>
      <c r="AH106" s="60">
        <v>84700.4943307944</v>
      </c>
      <c r="AI106" s="60" t="s">
        <v>30</v>
      </c>
      <c r="AJ106" s="60">
        <v>7058.3745275662</v>
      </c>
    </row>
    <row r="107" spans="1:36">
      <c r="A107" s="60">
        <v>33.0421998496202</v>
      </c>
      <c r="B107" s="60" t="s">
        <v>30</v>
      </c>
      <c r="C107" s="60" t="s">
        <v>30</v>
      </c>
      <c r="D107" s="60" t="s">
        <v>30</v>
      </c>
      <c r="E107" s="60" t="s">
        <v>30</v>
      </c>
      <c r="F107" s="60" t="s">
        <v>30</v>
      </c>
      <c r="G107" s="60" t="s">
        <v>30</v>
      </c>
      <c r="H107" s="60" t="s">
        <v>30</v>
      </c>
      <c r="I107" s="60" t="s">
        <v>30</v>
      </c>
      <c r="J107" s="60" t="s">
        <v>30</v>
      </c>
      <c r="K107" s="60" t="s">
        <v>30</v>
      </c>
      <c r="L107" s="60" t="s">
        <v>30</v>
      </c>
      <c r="M107" s="60" t="s">
        <v>30</v>
      </c>
      <c r="N107" s="60" t="s">
        <v>30</v>
      </c>
      <c r="O107" s="60" t="s">
        <v>30</v>
      </c>
      <c r="P107" s="60" t="s">
        <v>30</v>
      </c>
      <c r="Q107" s="60" t="s">
        <v>30</v>
      </c>
      <c r="R107" s="60" t="s">
        <v>30</v>
      </c>
      <c r="S107" s="60" t="s">
        <v>30</v>
      </c>
      <c r="T107" s="60" t="s">
        <v>30</v>
      </c>
      <c r="U107" s="60" t="s">
        <v>30</v>
      </c>
      <c r="V107" s="60" t="s">
        <v>30</v>
      </c>
      <c r="W107" s="60" t="s">
        <v>30</v>
      </c>
      <c r="X107" s="60" t="s">
        <v>30</v>
      </c>
      <c r="Y107" s="60">
        <v>15994.7022011535</v>
      </c>
      <c r="Z107" s="60" t="s">
        <v>30</v>
      </c>
      <c r="AA107" s="60" t="s">
        <v>30</v>
      </c>
      <c r="AB107" s="60" t="s">
        <v>30</v>
      </c>
      <c r="AC107" s="60" t="s">
        <v>30</v>
      </c>
      <c r="AD107" s="60" t="s">
        <v>30</v>
      </c>
      <c r="AE107" s="60" t="s">
        <v>30</v>
      </c>
      <c r="AF107" s="60" t="s">
        <v>30</v>
      </c>
      <c r="AG107" s="60" t="s">
        <v>30</v>
      </c>
      <c r="AH107" s="60" t="s">
        <v>30</v>
      </c>
      <c r="AI107" s="60" t="s">
        <v>30</v>
      </c>
      <c r="AJ107" s="60" t="s">
        <v>30</v>
      </c>
    </row>
    <row r="108" spans="1:36">
      <c r="A108" s="60">
        <v>33.7576561306527</v>
      </c>
      <c r="B108" s="60" t="s">
        <v>30</v>
      </c>
      <c r="C108" s="60" t="s">
        <v>30</v>
      </c>
      <c r="D108" s="60">
        <v>8397.64977435766</v>
      </c>
      <c r="E108" s="60" t="s">
        <v>30</v>
      </c>
      <c r="F108" s="60" t="s">
        <v>30</v>
      </c>
      <c r="G108" s="60" t="s">
        <v>30</v>
      </c>
      <c r="H108" s="60" t="s">
        <v>30</v>
      </c>
      <c r="I108" s="60" t="s">
        <v>30</v>
      </c>
      <c r="J108" s="60" t="s">
        <v>30</v>
      </c>
      <c r="K108" s="60" t="s">
        <v>30</v>
      </c>
      <c r="L108" s="60" t="s">
        <v>30</v>
      </c>
      <c r="M108" s="60" t="s">
        <v>30</v>
      </c>
      <c r="N108" s="60" t="s">
        <v>30</v>
      </c>
      <c r="O108" s="60" t="s">
        <v>30</v>
      </c>
      <c r="P108" s="60">
        <v>8397.64977435766</v>
      </c>
      <c r="Q108" s="60" t="s">
        <v>30</v>
      </c>
      <c r="R108" s="60" t="s">
        <v>30</v>
      </c>
      <c r="S108" s="60" t="s">
        <v>30</v>
      </c>
      <c r="T108" s="60" t="s">
        <v>30</v>
      </c>
      <c r="U108" s="60" t="s">
        <v>30</v>
      </c>
      <c r="V108" s="60" t="s">
        <v>30</v>
      </c>
      <c r="W108" s="60" t="s">
        <v>30</v>
      </c>
      <c r="X108" s="60" t="s">
        <v>30</v>
      </c>
      <c r="Y108" s="60" t="s">
        <v>30</v>
      </c>
      <c r="Z108" s="60" t="s">
        <v>30</v>
      </c>
      <c r="AA108" s="60" t="s">
        <v>30</v>
      </c>
      <c r="AB108" s="60" t="s">
        <v>30</v>
      </c>
      <c r="AC108" s="60" t="s">
        <v>30</v>
      </c>
      <c r="AD108" s="60" t="s">
        <v>30</v>
      </c>
      <c r="AE108" s="60" t="s">
        <v>30</v>
      </c>
      <c r="AF108" s="60" t="s">
        <v>30</v>
      </c>
      <c r="AG108" s="60" t="s">
        <v>30</v>
      </c>
      <c r="AH108" s="60" t="s">
        <v>30</v>
      </c>
      <c r="AI108" s="60" t="s">
        <v>30</v>
      </c>
      <c r="AJ108" s="60" t="s">
        <v>30</v>
      </c>
    </row>
    <row r="109" spans="1:36">
      <c r="A109" s="60">
        <v>33.7576561306527</v>
      </c>
      <c r="B109" s="60" t="s">
        <v>30</v>
      </c>
      <c r="C109" s="60" t="s">
        <v>30</v>
      </c>
      <c r="D109" s="60" t="s">
        <v>30</v>
      </c>
      <c r="E109" s="60" t="s">
        <v>30</v>
      </c>
      <c r="F109" s="60" t="s">
        <v>30</v>
      </c>
      <c r="G109" s="60" t="s">
        <v>30</v>
      </c>
      <c r="H109" s="60" t="s">
        <v>30</v>
      </c>
      <c r="I109" s="60" t="s">
        <v>30</v>
      </c>
      <c r="J109" s="60">
        <v>8397.64977435766</v>
      </c>
      <c r="K109" s="60" t="s">
        <v>30</v>
      </c>
      <c r="L109" s="60" t="s">
        <v>30</v>
      </c>
      <c r="M109" s="60" t="s">
        <v>30</v>
      </c>
      <c r="N109" s="60" t="s">
        <v>30</v>
      </c>
      <c r="O109" s="60" t="s">
        <v>30</v>
      </c>
      <c r="P109" s="60" t="s">
        <v>30</v>
      </c>
      <c r="Q109" s="60" t="s">
        <v>30</v>
      </c>
      <c r="R109" s="60" t="s">
        <v>30</v>
      </c>
      <c r="S109" s="60" t="s">
        <v>30</v>
      </c>
      <c r="T109" s="60" t="s">
        <v>30</v>
      </c>
      <c r="U109" s="60" t="s">
        <v>30</v>
      </c>
      <c r="V109" s="60" t="s">
        <v>30</v>
      </c>
      <c r="W109" s="60" t="s">
        <v>30</v>
      </c>
      <c r="X109" s="60" t="s">
        <v>30</v>
      </c>
      <c r="Y109" s="60" t="s">
        <v>30</v>
      </c>
      <c r="Z109" s="60" t="s">
        <v>30</v>
      </c>
      <c r="AA109" s="60" t="s">
        <v>30</v>
      </c>
      <c r="AB109" s="60" t="s">
        <v>30</v>
      </c>
      <c r="AC109" s="60" t="s">
        <v>30</v>
      </c>
      <c r="AD109" s="60" t="s">
        <v>30</v>
      </c>
      <c r="AE109" s="60" t="s">
        <v>30</v>
      </c>
      <c r="AF109" s="60" t="s">
        <v>30</v>
      </c>
      <c r="AG109" s="60" t="s">
        <v>30</v>
      </c>
      <c r="AH109" s="60" t="s">
        <v>30</v>
      </c>
      <c r="AI109" s="60" t="s">
        <v>30</v>
      </c>
      <c r="AJ109" s="60" t="s">
        <v>30</v>
      </c>
    </row>
    <row r="110" spans="1:36">
      <c r="A110" s="60">
        <v>33.9100840401248</v>
      </c>
      <c r="B110" s="60" t="s">
        <v>30</v>
      </c>
      <c r="C110" s="60" t="s">
        <v>30</v>
      </c>
      <c r="D110" s="60" t="s">
        <v>30</v>
      </c>
      <c r="E110" s="60" t="s">
        <v>30</v>
      </c>
      <c r="F110" s="60">
        <v>33937.4146454493</v>
      </c>
      <c r="G110" s="60" t="s">
        <v>30</v>
      </c>
      <c r="H110" s="60" t="s">
        <v>30</v>
      </c>
      <c r="I110" s="60" t="s">
        <v>30</v>
      </c>
      <c r="J110" s="60" t="s">
        <v>30</v>
      </c>
      <c r="K110" s="60" t="s">
        <v>30</v>
      </c>
      <c r="L110" s="60" t="s">
        <v>30</v>
      </c>
      <c r="M110" s="60">
        <v>25453.060984087</v>
      </c>
      <c r="N110" s="60" t="s">
        <v>30</v>
      </c>
      <c r="O110" s="60" t="s">
        <v>30</v>
      </c>
      <c r="P110" s="60" t="s">
        <v>30</v>
      </c>
      <c r="Q110" s="60" t="s">
        <v>30</v>
      </c>
      <c r="R110" s="60" t="s">
        <v>30</v>
      </c>
      <c r="S110" s="60" t="s">
        <v>30</v>
      </c>
      <c r="T110" s="60">
        <v>67874.8292908986</v>
      </c>
      <c r="U110" s="60" t="s">
        <v>30</v>
      </c>
      <c r="V110" s="60" t="s">
        <v>30</v>
      </c>
      <c r="W110" s="60">
        <v>16968.7073227246</v>
      </c>
      <c r="X110" s="60">
        <v>76359.1829522609</v>
      </c>
      <c r="Y110" s="60">
        <v>169687.073227246</v>
      </c>
      <c r="Z110" s="60">
        <v>8484.35366136232</v>
      </c>
      <c r="AA110" s="60">
        <v>8484.35366136232</v>
      </c>
      <c r="AB110" s="60" t="s">
        <v>30</v>
      </c>
      <c r="AC110" s="60">
        <v>8484.35366136232</v>
      </c>
      <c r="AD110" s="60" t="s">
        <v>30</v>
      </c>
      <c r="AE110" s="60" t="s">
        <v>30</v>
      </c>
      <c r="AF110" s="60" t="s">
        <v>30</v>
      </c>
      <c r="AG110" s="60" t="s">
        <v>30</v>
      </c>
      <c r="AH110" s="60">
        <v>93327.8902749855</v>
      </c>
      <c r="AI110" s="60" t="s">
        <v>30</v>
      </c>
      <c r="AJ110" s="60" t="s">
        <v>30</v>
      </c>
    </row>
    <row r="111" spans="1:36">
      <c r="A111" s="60">
        <v>33.9680160003131</v>
      </c>
      <c r="B111" s="60" t="s">
        <v>30</v>
      </c>
      <c r="C111" s="60" t="s">
        <v>30</v>
      </c>
      <c r="D111" s="60" t="s">
        <v>30</v>
      </c>
      <c r="E111" s="60" t="s">
        <v>30</v>
      </c>
      <c r="F111" s="60" t="s">
        <v>30</v>
      </c>
      <c r="G111" s="60" t="s">
        <v>30</v>
      </c>
      <c r="H111" s="60" t="s">
        <v>30</v>
      </c>
      <c r="I111" s="60" t="s">
        <v>30</v>
      </c>
      <c r="J111" s="60" t="s">
        <v>30</v>
      </c>
      <c r="K111" s="60" t="s">
        <v>30</v>
      </c>
      <c r="L111" s="60" t="s">
        <v>30</v>
      </c>
      <c r="M111" s="60" t="s">
        <v>30</v>
      </c>
      <c r="N111" s="60" t="s">
        <v>30</v>
      </c>
      <c r="O111" s="60" t="s">
        <v>30</v>
      </c>
      <c r="P111" s="60" t="s">
        <v>30</v>
      </c>
      <c r="Q111" s="60" t="s">
        <v>30</v>
      </c>
      <c r="R111" s="60" t="s">
        <v>30</v>
      </c>
      <c r="S111" s="60" t="s">
        <v>30</v>
      </c>
      <c r="T111" s="60" t="s">
        <v>30</v>
      </c>
      <c r="U111" s="60" t="s">
        <v>30</v>
      </c>
      <c r="V111" s="60" t="s">
        <v>30</v>
      </c>
      <c r="W111" s="60" t="s">
        <v>30</v>
      </c>
      <c r="X111" s="60" t="s">
        <v>30</v>
      </c>
      <c r="Y111" s="60" t="s">
        <v>30</v>
      </c>
      <c r="Z111" s="60">
        <v>8517.43763232106</v>
      </c>
      <c r="AA111" s="60" t="s">
        <v>30</v>
      </c>
      <c r="AB111" s="60" t="s">
        <v>30</v>
      </c>
      <c r="AC111" s="60" t="s">
        <v>30</v>
      </c>
      <c r="AD111" s="60" t="s">
        <v>30</v>
      </c>
      <c r="AE111" s="60" t="s">
        <v>30</v>
      </c>
      <c r="AF111" s="60" t="s">
        <v>30</v>
      </c>
      <c r="AG111" s="60" t="s">
        <v>30</v>
      </c>
      <c r="AH111" s="60">
        <v>25552.3128969632</v>
      </c>
      <c r="AI111" s="60" t="s">
        <v>30</v>
      </c>
      <c r="AJ111" s="60" t="s">
        <v>30</v>
      </c>
    </row>
    <row r="112" spans="1:36">
      <c r="A112" s="60">
        <v>34.2072280126208</v>
      </c>
      <c r="B112" s="60" t="s">
        <v>30</v>
      </c>
      <c r="C112" s="60" t="s">
        <v>30</v>
      </c>
      <c r="D112" s="60" t="s">
        <v>30</v>
      </c>
      <c r="E112" s="60" t="s">
        <v>30</v>
      </c>
      <c r="F112" s="60" t="s">
        <v>30</v>
      </c>
      <c r="G112" s="60" t="s">
        <v>30</v>
      </c>
      <c r="H112" s="60" t="s">
        <v>30</v>
      </c>
      <c r="I112" s="60" t="s">
        <v>30</v>
      </c>
      <c r="J112" s="60" t="s">
        <v>30</v>
      </c>
      <c r="K112" s="60">
        <v>8654.81363724146</v>
      </c>
      <c r="L112" s="60">
        <v>8654.81363724146</v>
      </c>
      <c r="M112" s="60" t="s">
        <v>30</v>
      </c>
      <c r="N112" s="60" t="s">
        <v>30</v>
      </c>
      <c r="O112" s="60" t="s">
        <v>30</v>
      </c>
      <c r="P112" s="60" t="s">
        <v>30</v>
      </c>
      <c r="Q112" s="60" t="s">
        <v>30</v>
      </c>
      <c r="R112" s="60" t="s">
        <v>30</v>
      </c>
      <c r="S112" s="60" t="s">
        <v>30</v>
      </c>
      <c r="T112" s="60">
        <v>8654.81363724146</v>
      </c>
      <c r="U112" s="60" t="s">
        <v>30</v>
      </c>
      <c r="V112" s="60" t="s">
        <v>30</v>
      </c>
      <c r="W112" s="60" t="s">
        <v>30</v>
      </c>
      <c r="X112" s="60" t="s">
        <v>30</v>
      </c>
      <c r="Y112" s="60" t="s">
        <v>30</v>
      </c>
      <c r="Z112" s="60" t="s">
        <v>30</v>
      </c>
      <c r="AA112" s="60" t="s">
        <v>30</v>
      </c>
      <c r="AB112" s="60" t="s">
        <v>30</v>
      </c>
      <c r="AC112" s="60" t="s">
        <v>30</v>
      </c>
      <c r="AD112" s="60" t="s">
        <v>30</v>
      </c>
      <c r="AE112" s="60" t="s">
        <v>30</v>
      </c>
      <c r="AF112" s="60" t="s">
        <v>30</v>
      </c>
      <c r="AG112" s="60" t="s">
        <v>30</v>
      </c>
      <c r="AH112" s="60" t="s">
        <v>30</v>
      </c>
      <c r="AI112" s="60" t="s">
        <v>30</v>
      </c>
      <c r="AJ112" s="60" t="s">
        <v>30</v>
      </c>
    </row>
    <row r="113" spans="1:36">
      <c r="A113" s="60">
        <v>34.2170981830081</v>
      </c>
      <c r="B113" s="60">
        <v>294457.287335625</v>
      </c>
      <c r="C113" s="60">
        <v>433025.42255239</v>
      </c>
      <c r="D113" s="60">
        <v>320438.812688769</v>
      </c>
      <c r="E113" s="60">
        <v>259815.253531434</v>
      </c>
      <c r="F113" s="60">
        <v>1411662.87752079</v>
      </c>
      <c r="G113" s="60">
        <v>623556.608475442</v>
      </c>
      <c r="H113" s="60">
        <v>51963.0507062868</v>
      </c>
      <c r="I113" s="60">
        <v>173210.169020956</v>
      </c>
      <c r="J113" s="60">
        <v>372401.863395055</v>
      </c>
      <c r="K113" s="60">
        <v>510969.99861182</v>
      </c>
      <c r="L113" s="60">
        <v>658198.642279633</v>
      </c>
      <c r="M113" s="60">
        <v>510969.99861182</v>
      </c>
      <c r="N113" s="60">
        <v>424364.914101342</v>
      </c>
      <c r="O113" s="60">
        <v>69284.0676083824</v>
      </c>
      <c r="P113" s="60">
        <v>69284.0676083824</v>
      </c>
      <c r="Q113" s="60" t="s">
        <v>30</v>
      </c>
      <c r="R113" s="60">
        <v>121247.118314669</v>
      </c>
      <c r="S113" s="60">
        <v>311778.304237721</v>
      </c>
      <c r="T113" s="60">
        <v>467667.456356581</v>
      </c>
      <c r="U113" s="60">
        <v>17321.0169020956</v>
      </c>
      <c r="V113" s="60" t="s">
        <v>30</v>
      </c>
      <c r="W113" s="60">
        <v>60623.5591573346</v>
      </c>
      <c r="X113" s="60">
        <v>329099.321139816</v>
      </c>
      <c r="Y113" s="60">
        <v>372401.863395055</v>
      </c>
      <c r="Z113" s="60">
        <v>285796.778884577</v>
      </c>
      <c r="AA113" s="60">
        <v>502309.490160772</v>
      </c>
      <c r="AB113" s="60">
        <v>43302.542255239</v>
      </c>
      <c r="AC113" s="60">
        <v>121247.118314669</v>
      </c>
      <c r="AD113" s="60">
        <v>259815.253531434</v>
      </c>
      <c r="AE113" s="60">
        <v>138568.135216765</v>
      </c>
      <c r="AF113" s="60">
        <v>103926.101412574</v>
      </c>
      <c r="AG113" s="60">
        <v>311778.304237721</v>
      </c>
      <c r="AH113" s="60">
        <v>675519.659181728</v>
      </c>
      <c r="AI113" s="60">
        <v>51963.0507062868</v>
      </c>
      <c r="AJ113" s="60">
        <v>25981.5253531434</v>
      </c>
    </row>
    <row r="114" spans="1:36">
      <c r="A114" s="60">
        <v>35.4659905839418</v>
      </c>
      <c r="B114" s="60">
        <v>103379.21000254</v>
      </c>
      <c r="C114" s="60">
        <v>93981.1000023092</v>
      </c>
      <c r="D114" s="60">
        <v>9398.11000023092</v>
      </c>
      <c r="E114" s="60">
        <v>56388.6600013855</v>
      </c>
      <c r="F114" s="60">
        <v>65786.7700016164</v>
      </c>
      <c r="G114" s="60">
        <v>37592.4400009237</v>
      </c>
      <c r="H114" s="60">
        <v>131573.540003233</v>
      </c>
      <c r="I114" s="60">
        <v>37592.4400009237</v>
      </c>
      <c r="J114" s="60">
        <v>84582.9900020783</v>
      </c>
      <c r="K114" s="60">
        <v>65786.7700016164</v>
      </c>
      <c r="L114" s="60">
        <v>46990.5500011546</v>
      </c>
      <c r="M114" s="60">
        <v>112777.320002771</v>
      </c>
      <c r="N114" s="60">
        <v>103379.21000254</v>
      </c>
      <c r="O114" s="60">
        <v>75184.8800018474</v>
      </c>
      <c r="P114" s="60">
        <v>46990.5500011546</v>
      </c>
      <c r="Q114" s="60" t="s">
        <v>30</v>
      </c>
      <c r="R114" s="60">
        <v>28194.3300006928</v>
      </c>
      <c r="S114" s="60">
        <v>103379.21000254</v>
      </c>
      <c r="T114" s="60">
        <v>28194.3300006928</v>
      </c>
      <c r="U114" s="60">
        <v>84582.9900020783</v>
      </c>
      <c r="V114" s="60" t="s">
        <v>30</v>
      </c>
      <c r="W114" s="60">
        <v>46990.5500011546</v>
      </c>
      <c r="X114" s="60">
        <v>28194.3300006928</v>
      </c>
      <c r="Y114" s="60">
        <v>159767.870003926</v>
      </c>
      <c r="Z114" s="60">
        <v>103379.21000254</v>
      </c>
      <c r="AA114" s="60">
        <v>225554.640005542</v>
      </c>
      <c r="AB114" s="60">
        <v>37592.4400009237</v>
      </c>
      <c r="AC114" s="60">
        <v>75184.8800018474</v>
      </c>
      <c r="AD114" s="60">
        <v>103379.21000254</v>
      </c>
      <c r="AE114" s="60">
        <v>56388.6600013855</v>
      </c>
      <c r="AF114" s="60">
        <v>84582.9900020783</v>
      </c>
      <c r="AG114" s="60">
        <v>197360.310004849</v>
      </c>
      <c r="AH114" s="60">
        <v>150369.760003695</v>
      </c>
      <c r="AI114" s="60">
        <v>122175.430003002</v>
      </c>
      <c r="AJ114" s="60">
        <v>84582.9900020783</v>
      </c>
    </row>
    <row r="115" spans="1:36">
      <c r="A115" s="60">
        <v>35.8120807949878</v>
      </c>
      <c r="B115" s="60" t="s">
        <v>30</v>
      </c>
      <c r="C115" s="60" t="s">
        <v>30</v>
      </c>
      <c r="D115" s="60" t="s">
        <v>30</v>
      </c>
      <c r="E115" s="60">
        <v>19217.0327870378</v>
      </c>
      <c r="F115" s="60" t="s">
        <v>30</v>
      </c>
      <c r="G115" s="60" t="s">
        <v>30</v>
      </c>
      <c r="H115" s="60" t="s">
        <v>30</v>
      </c>
      <c r="I115" s="60" t="s">
        <v>30</v>
      </c>
      <c r="J115" s="60" t="s">
        <v>30</v>
      </c>
      <c r="K115" s="60" t="s">
        <v>30</v>
      </c>
      <c r="L115" s="60" t="s">
        <v>30</v>
      </c>
      <c r="M115" s="60" t="s">
        <v>30</v>
      </c>
      <c r="N115" s="60" t="s">
        <v>30</v>
      </c>
      <c r="O115" s="60" t="s">
        <v>30</v>
      </c>
      <c r="P115" s="60" t="s">
        <v>30</v>
      </c>
      <c r="Q115" s="60" t="s">
        <v>30</v>
      </c>
      <c r="R115" s="60" t="s">
        <v>30</v>
      </c>
      <c r="S115" s="60" t="s">
        <v>30</v>
      </c>
      <c r="T115" s="60" t="s">
        <v>30</v>
      </c>
      <c r="U115" s="60" t="s">
        <v>30</v>
      </c>
      <c r="V115" s="60" t="s">
        <v>30</v>
      </c>
      <c r="W115" s="60" t="s">
        <v>30</v>
      </c>
      <c r="X115" s="60" t="s">
        <v>30</v>
      </c>
      <c r="Y115" s="60" t="s">
        <v>30</v>
      </c>
      <c r="Z115" s="60" t="s">
        <v>30</v>
      </c>
      <c r="AA115" s="60" t="s">
        <v>30</v>
      </c>
      <c r="AB115" s="60" t="s">
        <v>30</v>
      </c>
      <c r="AC115" s="60" t="s">
        <v>30</v>
      </c>
      <c r="AD115" s="60" t="s">
        <v>30</v>
      </c>
      <c r="AE115" s="60" t="s">
        <v>30</v>
      </c>
      <c r="AF115" s="60" t="s">
        <v>30</v>
      </c>
      <c r="AG115" s="60" t="s">
        <v>30</v>
      </c>
      <c r="AH115" s="60">
        <v>9608.5163935189</v>
      </c>
      <c r="AI115" s="60" t="s">
        <v>30</v>
      </c>
      <c r="AJ115" s="60" t="s">
        <v>30</v>
      </c>
    </row>
    <row r="116" spans="1:36">
      <c r="A116" s="60">
        <v>35.8120807949878</v>
      </c>
      <c r="B116" s="60" t="s">
        <v>30</v>
      </c>
      <c r="C116" s="60" t="s">
        <v>30</v>
      </c>
      <c r="D116" s="60" t="s">
        <v>30</v>
      </c>
      <c r="E116" s="60" t="s">
        <v>30</v>
      </c>
      <c r="F116" s="60" t="s">
        <v>30</v>
      </c>
      <c r="G116" s="60" t="s">
        <v>30</v>
      </c>
      <c r="H116" s="60" t="s">
        <v>30</v>
      </c>
      <c r="I116" s="60" t="s">
        <v>30</v>
      </c>
      <c r="J116" s="60" t="s">
        <v>30</v>
      </c>
      <c r="K116" s="60" t="s">
        <v>30</v>
      </c>
      <c r="L116" s="60" t="s">
        <v>30</v>
      </c>
      <c r="M116" s="60" t="s">
        <v>30</v>
      </c>
      <c r="N116" s="60" t="s">
        <v>30</v>
      </c>
      <c r="O116" s="60" t="s">
        <v>30</v>
      </c>
      <c r="P116" s="60" t="s">
        <v>30</v>
      </c>
      <c r="Q116" s="60" t="s">
        <v>30</v>
      </c>
      <c r="R116" s="60" t="s">
        <v>30</v>
      </c>
      <c r="S116" s="60" t="s">
        <v>30</v>
      </c>
      <c r="T116" s="60" t="s">
        <v>30</v>
      </c>
      <c r="U116" s="60" t="s">
        <v>30</v>
      </c>
      <c r="V116" s="60" t="s">
        <v>30</v>
      </c>
      <c r="W116" s="60" t="s">
        <v>30</v>
      </c>
      <c r="X116" s="60">
        <v>9608.5163935189</v>
      </c>
      <c r="Y116" s="60" t="s">
        <v>30</v>
      </c>
      <c r="Z116" s="60" t="s">
        <v>30</v>
      </c>
      <c r="AA116" s="60" t="s">
        <v>30</v>
      </c>
      <c r="AB116" s="60" t="s">
        <v>30</v>
      </c>
      <c r="AC116" s="60" t="s">
        <v>30</v>
      </c>
      <c r="AD116" s="60" t="s">
        <v>30</v>
      </c>
      <c r="AE116" s="60" t="s">
        <v>30</v>
      </c>
      <c r="AF116" s="60" t="s">
        <v>30</v>
      </c>
      <c r="AG116" s="60" t="s">
        <v>30</v>
      </c>
      <c r="AH116" s="60" t="s">
        <v>30</v>
      </c>
      <c r="AI116" s="60" t="s">
        <v>30</v>
      </c>
      <c r="AJ116" s="60" t="s">
        <v>30</v>
      </c>
    </row>
    <row r="117" spans="1:36">
      <c r="A117" s="60">
        <v>35.8120807949878</v>
      </c>
      <c r="B117" s="60" t="s">
        <v>30</v>
      </c>
      <c r="C117" s="60" t="s">
        <v>30</v>
      </c>
      <c r="D117" s="60">
        <v>9608.5163935189</v>
      </c>
      <c r="E117" s="60" t="s">
        <v>30</v>
      </c>
      <c r="F117" s="60" t="s">
        <v>30</v>
      </c>
      <c r="G117" s="60" t="s">
        <v>30</v>
      </c>
      <c r="H117" s="60" t="s">
        <v>30</v>
      </c>
      <c r="I117" s="60" t="s">
        <v>30</v>
      </c>
      <c r="J117" s="60" t="s">
        <v>30</v>
      </c>
      <c r="K117" s="60">
        <v>9608.5163935189</v>
      </c>
      <c r="L117" s="60" t="s">
        <v>30</v>
      </c>
      <c r="M117" s="60" t="s">
        <v>30</v>
      </c>
      <c r="N117" s="60" t="s">
        <v>30</v>
      </c>
      <c r="O117" s="60" t="s">
        <v>30</v>
      </c>
      <c r="P117" s="60" t="s">
        <v>30</v>
      </c>
      <c r="Q117" s="60" t="s">
        <v>30</v>
      </c>
      <c r="R117" s="60" t="s">
        <v>30</v>
      </c>
      <c r="S117" s="60" t="s">
        <v>30</v>
      </c>
      <c r="T117" s="60" t="s">
        <v>30</v>
      </c>
      <c r="U117" s="60" t="s">
        <v>30</v>
      </c>
      <c r="V117" s="60" t="s">
        <v>30</v>
      </c>
      <c r="W117" s="60" t="s">
        <v>30</v>
      </c>
      <c r="X117" s="60" t="s">
        <v>30</v>
      </c>
      <c r="Y117" s="60" t="s">
        <v>30</v>
      </c>
      <c r="Z117" s="60" t="s">
        <v>30</v>
      </c>
      <c r="AA117" s="60" t="s">
        <v>30</v>
      </c>
      <c r="AB117" s="60" t="s">
        <v>30</v>
      </c>
      <c r="AC117" s="60" t="s">
        <v>30</v>
      </c>
      <c r="AD117" s="60" t="s">
        <v>30</v>
      </c>
      <c r="AE117" s="60" t="s">
        <v>30</v>
      </c>
      <c r="AF117" s="60" t="s">
        <v>30</v>
      </c>
      <c r="AG117" s="60" t="s">
        <v>30</v>
      </c>
      <c r="AH117" s="60" t="s">
        <v>30</v>
      </c>
      <c r="AI117" s="60" t="s">
        <v>30</v>
      </c>
      <c r="AJ117" s="60" t="s">
        <v>30</v>
      </c>
    </row>
    <row r="118" spans="1:36">
      <c r="A118" s="60">
        <v>35.8120807949878</v>
      </c>
      <c r="B118" s="60" t="s">
        <v>30</v>
      </c>
      <c r="C118" s="60" t="s">
        <v>30</v>
      </c>
      <c r="D118" s="60" t="s">
        <v>30</v>
      </c>
      <c r="E118" s="60">
        <v>9608.5163935189</v>
      </c>
      <c r="F118" s="60" t="s">
        <v>30</v>
      </c>
      <c r="G118" s="60" t="s">
        <v>30</v>
      </c>
      <c r="H118" s="60" t="s">
        <v>30</v>
      </c>
      <c r="I118" s="60" t="s">
        <v>30</v>
      </c>
      <c r="J118" s="60" t="s">
        <v>30</v>
      </c>
      <c r="K118" s="60" t="s">
        <v>30</v>
      </c>
      <c r="L118" s="60" t="s">
        <v>30</v>
      </c>
      <c r="M118" s="60" t="s">
        <v>30</v>
      </c>
      <c r="N118" s="60" t="s">
        <v>30</v>
      </c>
      <c r="O118" s="60" t="s">
        <v>30</v>
      </c>
      <c r="P118" s="60" t="s">
        <v>30</v>
      </c>
      <c r="Q118" s="60" t="s">
        <v>30</v>
      </c>
      <c r="R118" s="60" t="s">
        <v>30</v>
      </c>
      <c r="S118" s="60" t="s">
        <v>30</v>
      </c>
      <c r="T118" s="60" t="s">
        <v>30</v>
      </c>
      <c r="U118" s="60" t="s">
        <v>30</v>
      </c>
      <c r="V118" s="60" t="s">
        <v>30</v>
      </c>
      <c r="W118" s="60" t="s">
        <v>30</v>
      </c>
      <c r="X118" s="60" t="s">
        <v>30</v>
      </c>
      <c r="Y118" s="60" t="s">
        <v>30</v>
      </c>
      <c r="Z118" s="60" t="s">
        <v>30</v>
      </c>
      <c r="AA118" s="60" t="s">
        <v>30</v>
      </c>
      <c r="AB118" s="60" t="s">
        <v>30</v>
      </c>
      <c r="AC118" s="60" t="s">
        <v>30</v>
      </c>
      <c r="AD118" s="60" t="s">
        <v>30</v>
      </c>
      <c r="AE118" s="60" t="s">
        <v>30</v>
      </c>
      <c r="AF118" s="60" t="s">
        <v>30</v>
      </c>
      <c r="AG118" s="60" t="s">
        <v>30</v>
      </c>
      <c r="AH118" s="60" t="s">
        <v>30</v>
      </c>
      <c r="AI118" s="60" t="s">
        <v>30</v>
      </c>
      <c r="AJ118" s="60" t="s">
        <v>30</v>
      </c>
    </row>
    <row r="119" spans="1:36">
      <c r="A119" s="60">
        <v>35.8120807949878</v>
      </c>
      <c r="B119" s="60" t="s">
        <v>30</v>
      </c>
      <c r="C119" s="60" t="s">
        <v>30</v>
      </c>
      <c r="D119" s="60" t="s">
        <v>30</v>
      </c>
      <c r="E119" s="60" t="s">
        <v>30</v>
      </c>
      <c r="F119" s="60" t="s">
        <v>30</v>
      </c>
      <c r="G119" s="60" t="s">
        <v>30</v>
      </c>
      <c r="H119" s="60" t="s">
        <v>30</v>
      </c>
      <c r="I119" s="60" t="s">
        <v>30</v>
      </c>
      <c r="J119" s="60" t="s">
        <v>30</v>
      </c>
      <c r="K119" s="60" t="s">
        <v>30</v>
      </c>
      <c r="L119" s="60" t="s">
        <v>30</v>
      </c>
      <c r="M119" s="60" t="s">
        <v>30</v>
      </c>
      <c r="N119" s="60">
        <v>9608.5163935189</v>
      </c>
      <c r="O119" s="60" t="s">
        <v>30</v>
      </c>
      <c r="P119" s="60">
        <v>9608.5163935189</v>
      </c>
      <c r="Q119" s="60" t="s">
        <v>30</v>
      </c>
      <c r="R119" s="60" t="s">
        <v>30</v>
      </c>
      <c r="S119" s="60">
        <v>9608.5163935189</v>
      </c>
      <c r="T119" s="60" t="s">
        <v>30</v>
      </c>
      <c r="U119" s="60" t="s">
        <v>30</v>
      </c>
      <c r="V119" s="60" t="s">
        <v>30</v>
      </c>
      <c r="W119" s="60" t="s">
        <v>30</v>
      </c>
      <c r="X119" s="60" t="s">
        <v>30</v>
      </c>
      <c r="Y119" s="60" t="s">
        <v>30</v>
      </c>
      <c r="Z119" s="60">
        <v>9608.5163935189</v>
      </c>
      <c r="AA119" s="60" t="s">
        <v>30</v>
      </c>
      <c r="AB119" s="60" t="s">
        <v>30</v>
      </c>
      <c r="AC119" s="60" t="s">
        <v>30</v>
      </c>
      <c r="AD119" s="60" t="s">
        <v>30</v>
      </c>
      <c r="AE119" s="60" t="s">
        <v>30</v>
      </c>
      <c r="AF119" s="60" t="s">
        <v>30</v>
      </c>
      <c r="AG119" s="60" t="s">
        <v>30</v>
      </c>
      <c r="AH119" s="60">
        <v>9608.5163935189</v>
      </c>
      <c r="AI119" s="60" t="s">
        <v>30</v>
      </c>
      <c r="AJ119" s="60" t="s">
        <v>30</v>
      </c>
    </row>
    <row r="120" spans="1:36">
      <c r="A120" s="60">
        <v>35.8120807949878</v>
      </c>
      <c r="B120" s="60" t="s">
        <v>30</v>
      </c>
      <c r="C120" s="60" t="s">
        <v>30</v>
      </c>
      <c r="D120" s="60" t="s">
        <v>30</v>
      </c>
      <c r="E120" s="60" t="s">
        <v>30</v>
      </c>
      <c r="F120" s="60" t="s">
        <v>30</v>
      </c>
      <c r="G120" s="60" t="s">
        <v>30</v>
      </c>
      <c r="H120" s="60" t="s">
        <v>30</v>
      </c>
      <c r="I120" s="60">
        <v>9608.5163935189</v>
      </c>
      <c r="J120" s="60" t="s">
        <v>30</v>
      </c>
      <c r="K120" s="60" t="s">
        <v>30</v>
      </c>
      <c r="L120" s="60" t="s">
        <v>30</v>
      </c>
      <c r="M120" s="60" t="s">
        <v>30</v>
      </c>
      <c r="N120" s="60" t="s">
        <v>30</v>
      </c>
      <c r="O120" s="60" t="s">
        <v>30</v>
      </c>
      <c r="P120" s="60" t="s">
        <v>30</v>
      </c>
      <c r="Q120" s="60" t="s">
        <v>30</v>
      </c>
      <c r="R120" s="60" t="s">
        <v>30</v>
      </c>
      <c r="S120" s="60" t="s">
        <v>30</v>
      </c>
      <c r="T120" s="60" t="s">
        <v>30</v>
      </c>
      <c r="U120" s="60" t="s">
        <v>30</v>
      </c>
      <c r="V120" s="60" t="s">
        <v>30</v>
      </c>
      <c r="W120" s="60">
        <v>9608.5163935189</v>
      </c>
      <c r="X120" s="60" t="s">
        <v>30</v>
      </c>
      <c r="Y120" s="60" t="s">
        <v>30</v>
      </c>
      <c r="Z120" s="60" t="s">
        <v>30</v>
      </c>
      <c r="AA120" s="60" t="s">
        <v>30</v>
      </c>
      <c r="AB120" s="60" t="s">
        <v>30</v>
      </c>
      <c r="AC120" s="60" t="s">
        <v>30</v>
      </c>
      <c r="AD120" s="60" t="s">
        <v>30</v>
      </c>
      <c r="AE120" s="60" t="s">
        <v>30</v>
      </c>
      <c r="AF120" s="60" t="s">
        <v>30</v>
      </c>
      <c r="AG120" s="60" t="s">
        <v>30</v>
      </c>
      <c r="AH120" s="60" t="s">
        <v>30</v>
      </c>
      <c r="AI120" s="60" t="s">
        <v>30</v>
      </c>
      <c r="AJ120" s="60" t="s">
        <v>30</v>
      </c>
    </row>
    <row r="121" spans="1:36">
      <c r="A121" s="60">
        <v>35.8120807949878</v>
      </c>
      <c r="B121" s="60" t="s">
        <v>30</v>
      </c>
      <c r="C121" s="60" t="s">
        <v>30</v>
      </c>
      <c r="D121" s="60" t="s">
        <v>30</v>
      </c>
      <c r="E121" s="60" t="s">
        <v>30</v>
      </c>
      <c r="F121" s="60" t="s">
        <v>30</v>
      </c>
      <c r="G121" s="60" t="s">
        <v>30</v>
      </c>
      <c r="H121" s="60" t="s">
        <v>30</v>
      </c>
      <c r="I121" s="60" t="s">
        <v>30</v>
      </c>
      <c r="J121" s="60" t="s">
        <v>30</v>
      </c>
      <c r="K121" s="60" t="s">
        <v>30</v>
      </c>
      <c r="L121" s="60" t="s">
        <v>30</v>
      </c>
      <c r="M121" s="60" t="s">
        <v>30</v>
      </c>
      <c r="N121" s="60" t="s">
        <v>30</v>
      </c>
      <c r="O121" s="60" t="s">
        <v>30</v>
      </c>
      <c r="P121" s="60" t="s">
        <v>30</v>
      </c>
      <c r="Q121" s="60" t="s">
        <v>30</v>
      </c>
      <c r="R121" s="60" t="s">
        <v>30</v>
      </c>
      <c r="S121" s="60">
        <v>9608.5163935189</v>
      </c>
      <c r="T121" s="60" t="s">
        <v>30</v>
      </c>
      <c r="U121" s="60" t="s">
        <v>30</v>
      </c>
      <c r="V121" s="60" t="s">
        <v>30</v>
      </c>
      <c r="W121" s="60" t="s">
        <v>30</v>
      </c>
      <c r="X121" s="60" t="s">
        <v>30</v>
      </c>
      <c r="Y121" s="60" t="s">
        <v>30</v>
      </c>
      <c r="Z121" s="60" t="s">
        <v>30</v>
      </c>
      <c r="AA121" s="60" t="s">
        <v>30</v>
      </c>
      <c r="AB121" s="60" t="s">
        <v>30</v>
      </c>
      <c r="AC121" s="60" t="s">
        <v>30</v>
      </c>
      <c r="AD121" s="60" t="s">
        <v>30</v>
      </c>
      <c r="AE121" s="60" t="s">
        <v>30</v>
      </c>
      <c r="AF121" s="60" t="s">
        <v>30</v>
      </c>
      <c r="AG121" s="60" t="s">
        <v>30</v>
      </c>
      <c r="AH121" s="60" t="s">
        <v>30</v>
      </c>
      <c r="AI121" s="60" t="s">
        <v>30</v>
      </c>
      <c r="AJ121" s="60" t="s">
        <v>30</v>
      </c>
    </row>
    <row r="122" spans="1:36">
      <c r="A122" s="60">
        <v>35.8120807949878</v>
      </c>
      <c r="B122" s="60" t="s">
        <v>30</v>
      </c>
      <c r="C122" s="60" t="s">
        <v>30</v>
      </c>
      <c r="D122" s="60" t="s">
        <v>30</v>
      </c>
      <c r="E122" s="60" t="s">
        <v>30</v>
      </c>
      <c r="F122" s="60" t="s">
        <v>30</v>
      </c>
      <c r="G122" s="60" t="s">
        <v>30</v>
      </c>
      <c r="H122" s="60" t="s">
        <v>30</v>
      </c>
      <c r="I122" s="60" t="s">
        <v>30</v>
      </c>
      <c r="J122" s="60" t="s">
        <v>30</v>
      </c>
      <c r="K122" s="60" t="s">
        <v>30</v>
      </c>
      <c r="L122" s="60" t="s">
        <v>30</v>
      </c>
      <c r="M122" s="60" t="s">
        <v>30</v>
      </c>
      <c r="N122" s="60" t="s">
        <v>30</v>
      </c>
      <c r="O122" s="60" t="s">
        <v>30</v>
      </c>
      <c r="P122" s="60" t="s">
        <v>30</v>
      </c>
      <c r="Q122" s="60" t="s">
        <v>30</v>
      </c>
      <c r="R122" s="60" t="s">
        <v>30</v>
      </c>
      <c r="S122" s="60" t="s">
        <v>30</v>
      </c>
      <c r="T122" s="60" t="s">
        <v>30</v>
      </c>
      <c r="U122" s="60" t="s">
        <v>30</v>
      </c>
      <c r="V122" s="60" t="s">
        <v>30</v>
      </c>
      <c r="W122" s="60" t="s">
        <v>30</v>
      </c>
      <c r="X122" s="60" t="s">
        <v>30</v>
      </c>
      <c r="Y122" s="60">
        <v>9608.5163935189</v>
      </c>
      <c r="Z122" s="60" t="s">
        <v>30</v>
      </c>
      <c r="AA122" s="60" t="s">
        <v>30</v>
      </c>
      <c r="AB122" s="60" t="s">
        <v>30</v>
      </c>
      <c r="AC122" s="60" t="s">
        <v>30</v>
      </c>
      <c r="AD122" s="60" t="s">
        <v>30</v>
      </c>
      <c r="AE122" s="60" t="s">
        <v>30</v>
      </c>
      <c r="AF122" s="60" t="s">
        <v>30</v>
      </c>
      <c r="AG122" s="60" t="s">
        <v>30</v>
      </c>
      <c r="AH122" s="60" t="s">
        <v>30</v>
      </c>
      <c r="AI122" s="60" t="s">
        <v>30</v>
      </c>
      <c r="AJ122" s="60" t="s">
        <v>30</v>
      </c>
    </row>
    <row r="123" spans="1:36">
      <c r="A123" s="60">
        <v>35.8120807949878</v>
      </c>
      <c r="B123" s="60" t="s">
        <v>30</v>
      </c>
      <c r="C123" s="60" t="s">
        <v>30</v>
      </c>
      <c r="D123" s="60" t="s">
        <v>30</v>
      </c>
      <c r="E123" s="60" t="s">
        <v>30</v>
      </c>
      <c r="F123" s="60" t="s">
        <v>30</v>
      </c>
      <c r="G123" s="60">
        <v>19217.0327870378</v>
      </c>
      <c r="H123" s="60" t="s">
        <v>30</v>
      </c>
      <c r="I123" s="60" t="s">
        <v>30</v>
      </c>
      <c r="J123" s="60" t="s">
        <v>30</v>
      </c>
      <c r="K123" s="60" t="s">
        <v>30</v>
      </c>
      <c r="L123" s="60" t="s">
        <v>30</v>
      </c>
      <c r="M123" s="60" t="s">
        <v>30</v>
      </c>
      <c r="N123" s="60" t="s">
        <v>30</v>
      </c>
      <c r="O123" s="60" t="s">
        <v>30</v>
      </c>
      <c r="P123" s="60" t="s">
        <v>30</v>
      </c>
      <c r="Q123" s="60" t="s">
        <v>30</v>
      </c>
      <c r="R123" s="60" t="s">
        <v>30</v>
      </c>
      <c r="S123" s="60" t="s">
        <v>30</v>
      </c>
      <c r="T123" s="60" t="s">
        <v>30</v>
      </c>
      <c r="U123" s="60" t="s">
        <v>30</v>
      </c>
      <c r="V123" s="60" t="s">
        <v>30</v>
      </c>
      <c r="W123" s="60" t="s">
        <v>30</v>
      </c>
      <c r="X123" s="60" t="s">
        <v>30</v>
      </c>
      <c r="Y123" s="60" t="s">
        <v>30</v>
      </c>
      <c r="Z123" s="60" t="s">
        <v>30</v>
      </c>
      <c r="AA123" s="60" t="s">
        <v>30</v>
      </c>
      <c r="AB123" s="60" t="s">
        <v>30</v>
      </c>
      <c r="AC123" s="60" t="s">
        <v>30</v>
      </c>
      <c r="AD123" s="60" t="s">
        <v>30</v>
      </c>
      <c r="AE123" s="60" t="s">
        <v>30</v>
      </c>
      <c r="AF123" s="60" t="s">
        <v>30</v>
      </c>
      <c r="AG123" s="60" t="s">
        <v>30</v>
      </c>
      <c r="AH123" s="60" t="s">
        <v>30</v>
      </c>
      <c r="AI123" s="60" t="s">
        <v>30</v>
      </c>
      <c r="AJ123" s="60" t="s">
        <v>30</v>
      </c>
    </row>
    <row r="124" spans="1:36">
      <c r="A124" s="60">
        <v>35.8120807949878</v>
      </c>
      <c r="B124" s="60" t="s">
        <v>30</v>
      </c>
      <c r="C124" s="60">
        <v>57651.0983611134</v>
      </c>
      <c r="D124" s="60">
        <v>19217.0327870378</v>
      </c>
      <c r="E124" s="60">
        <v>19217.0327870378</v>
      </c>
      <c r="F124" s="60" t="s">
        <v>30</v>
      </c>
      <c r="G124" s="60" t="s">
        <v>30</v>
      </c>
      <c r="H124" s="60" t="s">
        <v>30</v>
      </c>
      <c r="I124" s="60" t="s">
        <v>30</v>
      </c>
      <c r="J124" s="60">
        <v>28825.5491805567</v>
      </c>
      <c r="K124" s="60" t="s">
        <v>30</v>
      </c>
      <c r="L124" s="60">
        <v>28825.5491805567</v>
      </c>
      <c r="M124" s="60" t="s">
        <v>30</v>
      </c>
      <c r="N124" s="60" t="s">
        <v>30</v>
      </c>
      <c r="O124" s="60" t="s">
        <v>30</v>
      </c>
      <c r="P124" s="60">
        <v>38434.0655740756</v>
      </c>
      <c r="Q124" s="60" t="s">
        <v>30</v>
      </c>
      <c r="R124" s="60">
        <v>28825.5491805567</v>
      </c>
      <c r="S124" s="60">
        <v>115302.196722227</v>
      </c>
      <c r="T124" s="60">
        <v>19217.0327870378</v>
      </c>
      <c r="U124" s="60" t="s">
        <v>30</v>
      </c>
      <c r="V124" s="60" t="s">
        <v>30</v>
      </c>
      <c r="W124" s="60" t="s">
        <v>30</v>
      </c>
      <c r="X124" s="60">
        <v>9608.5163935189</v>
      </c>
      <c r="Y124" s="60" t="s">
        <v>30</v>
      </c>
      <c r="Z124" s="60">
        <v>28825.5491805567</v>
      </c>
      <c r="AA124" s="60" t="s">
        <v>30</v>
      </c>
      <c r="AB124" s="60" t="s">
        <v>30</v>
      </c>
      <c r="AC124" s="60" t="s">
        <v>30</v>
      </c>
      <c r="AD124" s="60">
        <v>76868.1311481512</v>
      </c>
      <c r="AE124" s="60">
        <v>9608.5163935189</v>
      </c>
      <c r="AF124" s="60">
        <v>67259.6147546323</v>
      </c>
      <c r="AG124" s="60">
        <v>28825.5491805567</v>
      </c>
      <c r="AH124" s="60" t="s">
        <v>30</v>
      </c>
      <c r="AI124" s="60" t="s">
        <v>30</v>
      </c>
      <c r="AJ124" s="60" t="s">
        <v>30</v>
      </c>
    </row>
    <row r="125" spans="1:36">
      <c r="A125" s="60">
        <v>35.8120807949878</v>
      </c>
      <c r="B125" s="60" t="s">
        <v>30</v>
      </c>
      <c r="C125" s="60" t="s">
        <v>30</v>
      </c>
      <c r="D125" s="60" t="s">
        <v>30</v>
      </c>
      <c r="E125" s="60" t="s">
        <v>30</v>
      </c>
      <c r="F125" s="60" t="s">
        <v>30</v>
      </c>
      <c r="G125" s="60" t="s">
        <v>30</v>
      </c>
      <c r="H125" s="60" t="s">
        <v>30</v>
      </c>
      <c r="I125" s="60" t="s">
        <v>30</v>
      </c>
      <c r="J125" s="60" t="s">
        <v>30</v>
      </c>
      <c r="K125" s="60" t="s">
        <v>30</v>
      </c>
      <c r="L125" s="60" t="s">
        <v>30</v>
      </c>
      <c r="M125" s="60" t="s">
        <v>30</v>
      </c>
      <c r="N125" s="60" t="s">
        <v>30</v>
      </c>
      <c r="O125" s="60" t="s">
        <v>30</v>
      </c>
      <c r="P125" s="60" t="s">
        <v>30</v>
      </c>
      <c r="Q125" s="60" t="s">
        <v>30</v>
      </c>
      <c r="R125" s="60" t="s">
        <v>30</v>
      </c>
      <c r="S125" s="60" t="s">
        <v>30</v>
      </c>
      <c r="T125" s="60" t="s">
        <v>30</v>
      </c>
      <c r="U125" s="60" t="s">
        <v>30</v>
      </c>
      <c r="V125" s="60" t="s">
        <v>30</v>
      </c>
      <c r="W125" s="60" t="s">
        <v>30</v>
      </c>
      <c r="X125" s="60" t="s">
        <v>30</v>
      </c>
      <c r="Y125" s="60" t="s">
        <v>30</v>
      </c>
      <c r="Z125" s="60" t="s">
        <v>30</v>
      </c>
      <c r="AA125" s="60" t="s">
        <v>30</v>
      </c>
      <c r="AB125" s="60" t="s">
        <v>30</v>
      </c>
      <c r="AC125" s="60" t="s">
        <v>30</v>
      </c>
      <c r="AD125" s="60" t="s">
        <v>30</v>
      </c>
      <c r="AE125" s="60" t="s">
        <v>30</v>
      </c>
      <c r="AF125" s="60" t="s">
        <v>30</v>
      </c>
      <c r="AG125" s="60" t="s">
        <v>30</v>
      </c>
      <c r="AH125" s="60">
        <v>19217.0327870378</v>
      </c>
      <c r="AI125" s="60" t="s">
        <v>30</v>
      </c>
      <c r="AJ125" s="60" t="s">
        <v>30</v>
      </c>
    </row>
    <row r="126" spans="1:36">
      <c r="A126" s="60">
        <v>35.8120807949878</v>
      </c>
      <c r="B126" s="60" t="s">
        <v>30</v>
      </c>
      <c r="C126" s="60" t="s">
        <v>30</v>
      </c>
      <c r="D126" s="60" t="s">
        <v>30</v>
      </c>
      <c r="E126" s="60" t="s">
        <v>30</v>
      </c>
      <c r="F126" s="60" t="s">
        <v>30</v>
      </c>
      <c r="G126" s="60" t="s">
        <v>30</v>
      </c>
      <c r="H126" s="60" t="s">
        <v>30</v>
      </c>
      <c r="I126" s="60" t="s">
        <v>30</v>
      </c>
      <c r="J126" s="60" t="s">
        <v>30</v>
      </c>
      <c r="K126" s="60" t="s">
        <v>30</v>
      </c>
      <c r="L126" s="60" t="s">
        <v>30</v>
      </c>
      <c r="M126" s="60" t="s">
        <v>30</v>
      </c>
      <c r="N126" s="60" t="s">
        <v>30</v>
      </c>
      <c r="O126" s="60" t="s">
        <v>30</v>
      </c>
      <c r="P126" s="60">
        <v>9608.5163935189</v>
      </c>
      <c r="Q126" s="60" t="s">
        <v>30</v>
      </c>
      <c r="R126" s="60" t="s">
        <v>30</v>
      </c>
      <c r="S126" s="60" t="s">
        <v>30</v>
      </c>
      <c r="T126" s="60" t="s">
        <v>30</v>
      </c>
      <c r="U126" s="60" t="s">
        <v>30</v>
      </c>
      <c r="V126" s="60" t="s">
        <v>30</v>
      </c>
      <c r="W126" s="60" t="s">
        <v>30</v>
      </c>
      <c r="X126" s="60" t="s">
        <v>30</v>
      </c>
      <c r="Y126" s="60" t="s">
        <v>30</v>
      </c>
      <c r="Z126" s="60" t="s">
        <v>30</v>
      </c>
      <c r="AA126" s="60" t="s">
        <v>30</v>
      </c>
      <c r="AB126" s="60" t="s">
        <v>30</v>
      </c>
      <c r="AC126" s="60" t="s">
        <v>30</v>
      </c>
      <c r="AD126" s="60" t="s">
        <v>30</v>
      </c>
      <c r="AE126" s="60" t="s">
        <v>30</v>
      </c>
      <c r="AF126" s="60" t="s">
        <v>30</v>
      </c>
      <c r="AG126" s="60" t="s">
        <v>30</v>
      </c>
      <c r="AH126" s="60" t="s">
        <v>30</v>
      </c>
      <c r="AI126" s="60" t="s">
        <v>30</v>
      </c>
      <c r="AJ126" s="60" t="s">
        <v>30</v>
      </c>
    </row>
    <row r="127" spans="1:36">
      <c r="A127" s="60">
        <v>35.8120807949878</v>
      </c>
      <c r="B127" s="60" t="s">
        <v>30</v>
      </c>
      <c r="C127" s="60">
        <v>9608.5163935189</v>
      </c>
      <c r="D127" s="60" t="s">
        <v>30</v>
      </c>
      <c r="E127" s="60" t="s">
        <v>30</v>
      </c>
      <c r="F127" s="60" t="s">
        <v>30</v>
      </c>
      <c r="G127" s="60" t="s">
        <v>30</v>
      </c>
      <c r="H127" s="60" t="s">
        <v>30</v>
      </c>
      <c r="I127" s="60" t="s">
        <v>30</v>
      </c>
      <c r="J127" s="60" t="s">
        <v>30</v>
      </c>
      <c r="K127" s="60" t="s">
        <v>30</v>
      </c>
      <c r="L127" s="60" t="s">
        <v>30</v>
      </c>
      <c r="M127" s="60" t="s">
        <v>30</v>
      </c>
      <c r="N127" s="60" t="s">
        <v>30</v>
      </c>
      <c r="O127" s="60" t="s">
        <v>30</v>
      </c>
      <c r="P127" s="60" t="s">
        <v>30</v>
      </c>
      <c r="Q127" s="60" t="s">
        <v>30</v>
      </c>
      <c r="R127" s="60" t="s">
        <v>30</v>
      </c>
      <c r="S127" s="60" t="s">
        <v>30</v>
      </c>
      <c r="T127" s="60" t="s">
        <v>30</v>
      </c>
      <c r="U127" s="60" t="s">
        <v>30</v>
      </c>
      <c r="V127" s="60" t="s">
        <v>30</v>
      </c>
      <c r="W127" s="60" t="s">
        <v>30</v>
      </c>
      <c r="X127" s="60" t="s">
        <v>30</v>
      </c>
      <c r="Y127" s="60" t="s">
        <v>30</v>
      </c>
      <c r="Z127" s="60" t="s">
        <v>30</v>
      </c>
      <c r="AA127" s="60" t="s">
        <v>30</v>
      </c>
      <c r="AB127" s="60" t="s">
        <v>30</v>
      </c>
      <c r="AC127" s="60" t="s">
        <v>30</v>
      </c>
      <c r="AD127" s="60" t="s">
        <v>30</v>
      </c>
      <c r="AE127" s="60" t="s">
        <v>30</v>
      </c>
      <c r="AF127" s="60" t="s">
        <v>30</v>
      </c>
      <c r="AG127" s="60" t="s">
        <v>30</v>
      </c>
      <c r="AH127" s="60">
        <v>9608.5163935189</v>
      </c>
      <c r="AI127" s="60" t="s">
        <v>30</v>
      </c>
      <c r="AJ127" s="60" t="s">
        <v>30</v>
      </c>
    </row>
    <row r="128" spans="1:36">
      <c r="A128" s="60">
        <v>35.8120807949878</v>
      </c>
      <c r="B128" s="60" t="s">
        <v>30</v>
      </c>
      <c r="C128" s="60">
        <v>19217.0327870378</v>
      </c>
      <c r="D128" s="60" t="s">
        <v>30</v>
      </c>
      <c r="E128" s="60" t="s">
        <v>30</v>
      </c>
      <c r="F128" s="60" t="s">
        <v>30</v>
      </c>
      <c r="G128" s="60" t="s">
        <v>30</v>
      </c>
      <c r="H128" s="60" t="s">
        <v>30</v>
      </c>
      <c r="I128" s="60" t="s">
        <v>30</v>
      </c>
      <c r="J128" s="60" t="s">
        <v>30</v>
      </c>
      <c r="K128" s="60" t="s">
        <v>30</v>
      </c>
      <c r="L128" s="60" t="s">
        <v>30</v>
      </c>
      <c r="M128" s="60" t="s">
        <v>30</v>
      </c>
      <c r="N128" s="60">
        <v>9608.5163935189</v>
      </c>
      <c r="O128" s="60" t="s">
        <v>30</v>
      </c>
      <c r="P128" s="60" t="s">
        <v>30</v>
      </c>
      <c r="Q128" s="60" t="s">
        <v>30</v>
      </c>
      <c r="R128" s="60" t="s">
        <v>30</v>
      </c>
      <c r="S128" s="60" t="s">
        <v>30</v>
      </c>
      <c r="T128" s="60" t="s">
        <v>30</v>
      </c>
      <c r="U128" s="60" t="s">
        <v>30</v>
      </c>
      <c r="V128" s="60" t="s">
        <v>30</v>
      </c>
      <c r="W128" s="60" t="s">
        <v>30</v>
      </c>
      <c r="X128" s="60" t="s">
        <v>30</v>
      </c>
      <c r="Y128" s="60" t="s">
        <v>30</v>
      </c>
      <c r="Z128" s="60" t="s">
        <v>30</v>
      </c>
      <c r="AA128" s="60" t="s">
        <v>30</v>
      </c>
      <c r="AB128" s="60" t="s">
        <v>30</v>
      </c>
      <c r="AC128" s="60" t="s">
        <v>30</v>
      </c>
      <c r="AD128" s="60" t="s">
        <v>30</v>
      </c>
      <c r="AE128" s="60" t="s">
        <v>30</v>
      </c>
      <c r="AF128" s="60" t="s">
        <v>30</v>
      </c>
      <c r="AG128" s="60" t="s">
        <v>30</v>
      </c>
      <c r="AH128" s="60" t="s">
        <v>30</v>
      </c>
      <c r="AI128" s="60" t="s">
        <v>30</v>
      </c>
      <c r="AJ128" s="60" t="s">
        <v>30</v>
      </c>
    </row>
    <row r="129" spans="1:36">
      <c r="A129" s="60">
        <v>35.8120807949878</v>
      </c>
      <c r="B129" s="60" t="s">
        <v>30</v>
      </c>
      <c r="C129" s="60" t="s">
        <v>30</v>
      </c>
      <c r="D129" s="60" t="s">
        <v>30</v>
      </c>
      <c r="E129" s="60" t="s">
        <v>30</v>
      </c>
      <c r="F129" s="60" t="s">
        <v>30</v>
      </c>
      <c r="G129" s="60" t="s">
        <v>30</v>
      </c>
      <c r="H129" s="60" t="s">
        <v>30</v>
      </c>
      <c r="I129" s="60" t="s">
        <v>30</v>
      </c>
      <c r="J129" s="60">
        <v>9608.5163935189</v>
      </c>
      <c r="K129" s="60">
        <v>9608.5163935189</v>
      </c>
      <c r="L129" s="60" t="s">
        <v>30</v>
      </c>
      <c r="M129" s="60" t="s">
        <v>30</v>
      </c>
      <c r="N129" s="60" t="s">
        <v>30</v>
      </c>
      <c r="O129" s="60" t="s">
        <v>30</v>
      </c>
      <c r="P129" s="60">
        <v>9608.5163935189</v>
      </c>
      <c r="Q129" s="60" t="s">
        <v>30</v>
      </c>
      <c r="R129" s="60" t="s">
        <v>30</v>
      </c>
      <c r="S129" s="60">
        <v>67259.6147546323</v>
      </c>
      <c r="T129" s="60" t="s">
        <v>30</v>
      </c>
      <c r="U129" s="60" t="s">
        <v>30</v>
      </c>
      <c r="V129" s="60" t="s">
        <v>30</v>
      </c>
      <c r="W129" s="60">
        <v>48042.5819675945</v>
      </c>
      <c r="X129" s="60" t="s">
        <v>30</v>
      </c>
      <c r="Y129" s="60">
        <v>28825.5491805567</v>
      </c>
      <c r="Z129" s="60">
        <v>28825.5491805567</v>
      </c>
      <c r="AA129" s="60">
        <v>19217.0327870378</v>
      </c>
      <c r="AB129" s="60" t="s">
        <v>30</v>
      </c>
      <c r="AC129" s="60" t="s">
        <v>30</v>
      </c>
      <c r="AD129" s="60">
        <v>19217.0327870378</v>
      </c>
      <c r="AE129" s="60" t="s">
        <v>30</v>
      </c>
      <c r="AF129" s="60">
        <v>28825.5491805567</v>
      </c>
      <c r="AG129" s="60" t="s">
        <v>30</v>
      </c>
      <c r="AH129" s="60">
        <v>28825.5491805567</v>
      </c>
      <c r="AI129" s="60" t="s">
        <v>30</v>
      </c>
      <c r="AJ129" s="60" t="s">
        <v>30</v>
      </c>
    </row>
    <row r="130" spans="1:36">
      <c r="A130" s="60">
        <v>35.8120807949878</v>
      </c>
      <c r="B130" s="60" t="s">
        <v>30</v>
      </c>
      <c r="C130" s="60" t="s">
        <v>30</v>
      </c>
      <c r="D130" s="60" t="s">
        <v>30</v>
      </c>
      <c r="E130" s="60" t="s">
        <v>30</v>
      </c>
      <c r="F130" s="60" t="s">
        <v>30</v>
      </c>
      <c r="G130" s="60" t="s">
        <v>30</v>
      </c>
      <c r="H130" s="60" t="s">
        <v>30</v>
      </c>
      <c r="I130" s="60" t="s">
        <v>30</v>
      </c>
      <c r="J130" s="60" t="s">
        <v>30</v>
      </c>
      <c r="K130" s="60" t="s">
        <v>30</v>
      </c>
      <c r="L130" s="60" t="s">
        <v>30</v>
      </c>
      <c r="M130" s="60" t="s">
        <v>30</v>
      </c>
      <c r="N130" s="60" t="s">
        <v>30</v>
      </c>
      <c r="O130" s="60" t="s">
        <v>30</v>
      </c>
      <c r="P130" s="60">
        <v>9608.5163935189</v>
      </c>
      <c r="Q130" s="60" t="s">
        <v>30</v>
      </c>
      <c r="R130" s="60" t="s">
        <v>30</v>
      </c>
      <c r="S130" s="60" t="s">
        <v>30</v>
      </c>
      <c r="T130" s="60" t="s">
        <v>30</v>
      </c>
      <c r="U130" s="60">
        <v>9608.5163935189</v>
      </c>
      <c r="V130" s="60" t="s">
        <v>30</v>
      </c>
      <c r="W130" s="60">
        <v>19217.0327870378</v>
      </c>
      <c r="X130" s="60" t="s">
        <v>30</v>
      </c>
      <c r="Y130" s="60" t="s">
        <v>30</v>
      </c>
      <c r="Z130" s="60" t="s">
        <v>30</v>
      </c>
      <c r="AA130" s="60" t="s">
        <v>30</v>
      </c>
      <c r="AB130" s="60" t="s">
        <v>30</v>
      </c>
      <c r="AC130" s="60" t="s">
        <v>30</v>
      </c>
      <c r="AD130" s="60">
        <v>28825.5491805567</v>
      </c>
      <c r="AE130" s="60">
        <v>9608.5163935189</v>
      </c>
      <c r="AF130" s="60" t="s">
        <v>30</v>
      </c>
      <c r="AG130" s="60" t="s">
        <v>30</v>
      </c>
      <c r="AH130" s="60">
        <v>38434.0655740756</v>
      </c>
      <c r="AI130" s="60" t="s">
        <v>30</v>
      </c>
      <c r="AJ130" s="60" t="s">
        <v>30</v>
      </c>
    </row>
    <row r="131" spans="1:36">
      <c r="A131" s="60">
        <v>35.8120807949878</v>
      </c>
      <c r="B131" s="60" t="s">
        <v>30</v>
      </c>
      <c r="C131" s="60" t="s">
        <v>30</v>
      </c>
      <c r="D131" s="60" t="s">
        <v>30</v>
      </c>
      <c r="E131" s="60" t="s">
        <v>30</v>
      </c>
      <c r="F131" s="60" t="s">
        <v>30</v>
      </c>
      <c r="G131" s="60" t="s">
        <v>30</v>
      </c>
      <c r="H131" s="60" t="s">
        <v>30</v>
      </c>
      <c r="I131" s="60" t="s">
        <v>30</v>
      </c>
      <c r="J131" s="60" t="s">
        <v>30</v>
      </c>
      <c r="K131" s="60" t="s">
        <v>30</v>
      </c>
      <c r="L131" s="60" t="s">
        <v>30</v>
      </c>
      <c r="M131" s="60" t="s">
        <v>30</v>
      </c>
      <c r="N131" s="60" t="s">
        <v>30</v>
      </c>
      <c r="O131" s="60" t="s">
        <v>30</v>
      </c>
      <c r="P131" s="60" t="s">
        <v>30</v>
      </c>
      <c r="Q131" s="60" t="s">
        <v>30</v>
      </c>
      <c r="R131" s="60" t="s">
        <v>30</v>
      </c>
      <c r="S131" s="60" t="s">
        <v>30</v>
      </c>
      <c r="T131" s="60" t="s">
        <v>30</v>
      </c>
      <c r="U131" s="60" t="s">
        <v>30</v>
      </c>
      <c r="V131" s="60" t="s">
        <v>30</v>
      </c>
      <c r="W131" s="60" t="s">
        <v>30</v>
      </c>
      <c r="X131" s="60" t="s">
        <v>30</v>
      </c>
      <c r="Y131" s="60" t="s">
        <v>30</v>
      </c>
      <c r="Z131" s="60" t="s">
        <v>30</v>
      </c>
      <c r="AA131" s="60" t="s">
        <v>30</v>
      </c>
      <c r="AB131" s="60" t="s">
        <v>30</v>
      </c>
      <c r="AC131" s="60" t="s">
        <v>30</v>
      </c>
      <c r="AD131" s="60" t="s">
        <v>30</v>
      </c>
      <c r="AE131" s="60" t="s">
        <v>30</v>
      </c>
      <c r="AF131" s="60" t="s">
        <v>30</v>
      </c>
      <c r="AG131" s="60">
        <v>9608.5163935189</v>
      </c>
      <c r="AH131" s="60" t="s">
        <v>30</v>
      </c>
      <c r="AI131" s="60" t="s">
        <v>30</v>
      </c>
      <c r="AJ131" s="60" t="s">
        <v>30</v>
      </c>
    </row>
    <row r="132" spans="1:36">
      <c r="A132" s="60">
        <v>35.8120807949878</v>
      </c>
      <c r="B132" s="60" t="s">
        <v>30</v>
      </c>
      <c r="C132" s="60" t="s">
        <v>30</v>
      </c>
      <c r="D132" s="60">
        <v>19217.0327870378</v>
      </c>
      <c r="E132" s="60" t="s">
        <v>30</v>
      </c>
      <c r="F132" s="60" t="s">
        <v>30</v>
      </c>
      <c r="G132" s="60" t="s">
        <v>30</v>
      </c>
      <c r="H132" s="60" t="s">
        <v>30</v>
      </c>
      <c r="I132" s="60" t="s">
        <v>30</v>
      </c>
      <c r="J132" s="60" t="s">
        <v>30</v>
      </c>
      <c r="K132" s="60" t="s">
        <v>30</v>
      </c>
      <c r="L132" s="60">
        <v>19217.0327870378</v>
      </c>
      <c r="M132" s="60" t="s">
        <v>30</v>
      </c>
      <c r="N132" s="60" t="s">
        <v>30</v>
      </c>
      <c r="O132" s="60" t="s">
        <v>30</v>
      </c>
      <c r="P132" s="60">
        <v>9608.5163935189</v>
      </c>
      <c r="Q132" s="60" t="s">
        <v>30</v>
      </c>
      <c r="R132" s="60" t="s">
        <v>30</v>
      </c>
      <c r="S132" s="60" t="s">
        <v>30</v>
      </c>
      <c r="T132" s="60" t="s">
        <v>30</v>
      </c>
      <c r="U132" s="60" t="s">
        <v>30</v>
      </c>
      <c r="V132" s="60" t="s">
        <v>30</v>
      </c>
      <c r="W132" s="60" t="s">
        <v>30</v>
      </c>
      <c r="X132" s="60" t="s">
        <v>30</v>
      </c>
      <c r="Y132" s="60" t="s">
        <v>30</v>
      </c>
      <c r="Z132" s="60" t="s">
        <v>30</v>
      </c>
      <c r="AA132" s="60" t="s">
        <v>30</v>
      </c>
      <c r="AB132" s="60" t="s">
        <v>30</v>
      </c>
      <c r="AC132" s="60" t="s">
        <v>30</v>
      </c>
      <c r="AD132" s="60" t="s">
        <v>30</v>
      </c>
      <c r="AE132" s="60" t="s">
        <v>30</v>
      </c>
      <c r="AF132" s="60">
        <v>9608.5163935189</v>
      </c>
      <c r="AG132" s="60" t="s">
        <v>30</v>
      </c>
      <c r="AH132" s="60" t="s">
        <v>30</v>
      </c>
      <c r="AI132" s="60" t="s">
        <v>30</v>
      </c>
      <c r="AJ132" s="60" t="s">
        <v>30</v>
      </c>
    </row>
    <row r="133" spans="1:36">
      <c r="A133" s="60">
        <v>35.8120807949878</v>
      </c>
      <c r="B133" s="60" t="s">
        <v>30</v>
      </c>
      <c r="C133" s="60" t="s">
        <v>30</v>
      </c>
      <c r="D133" s="60" t="s">
        <v>30</v>
      </c>
      <c r="E133" s="60" t="s">
        <v>30</v>
      </c>
      <c r="F133" s="60" t="s">
        <v>30</v>
      </c>
      <c r="G133" s="60" t="s">
        <v>30</v>
      </c>
      <c r="H133" s="60" t="s">
        <v>30</v>
      </c>
      <c r="I133" s="60" t="s">
        <v>30</v>
      </c>
      <c r="J133" s="60" t="s">
        <v>30</v>
      </c>
      <c r="K133" s="60" t="s">
        <v>30</v>
      </c>
      <c r="L133" s="60" t="s">
        <v>30</v>
      </c>
      <c r="M133" s="60" t="s">
        <v>30</v>
      </c>
      <c r="N133" s="60" t="s">
        <v>30</v>
      </c>
      <c r="O133" s="60" t="s">
        <v>30</v>
      </c>
      <c r="P133" s="60" t="s">
        <v>30</v>
      </c>
      <c r="Q133" s="60" t="s">
        <v>30</v>
      </c>
      <c r="R133" s="60" t="s">
        <v>30</v>
      </c>
      <c r="S133" s="60">
        <v>9608.5163935189</v>
      </c>
      <c r="T133" s="60" t="s">
        <v>30</v>
      </c>
      <c r="U133" s="60" t="s">
        <v>30</v>
      </c>
      <c r="V133" s="60" t="s">
        <v>30</v>
      </c>
      <c r="W133" s="60" t="s">
        <v>30</v>
      </c>
      <c r="X133" s="60" t="s">
        <v>30</v>
      </c>
      <c r="Y133" s="60" t="s">
        <v>30</v>
      </c>
      <c r="Z133" s="60" t="s">
        <v>30</v>
      </c>
      <c r="AA133" s="60" t="s">
        <v>30</v>
      </c>
      <c r="AB133" s="60" t="s">
        <v>30</v>
      </c>
      <c r="AC133" s="60" t="s">
        <v>30</v>
      </c>
      <c r="AD133" s="60">
        <v>9608.5163935189</v>
      </c>
      <c r="AE133" s="60" t="s">
        <v>30</v>
      </c>
      <c r="AF133" s="60" t="s">
        <v>30</v>
      </c>
      <c r="AG133" s="60" t="s">
        <v>30</v>
      </c>
      <c r="AH133" s="60" t="s">
        <v>30</v>
      </c>
      <c r="AI133" s="60" t="s">
        <v>30</v>
      </c>
      <c r="AJ133" s="60" t="s">
        <v>30</v>
      </c>
    </row>
    <row r="134" spans="1:36">
      <c r="A134" s="60">
        <v>35.8120807949878</v>
      </c>
      <c r="B134" s="60" t="s">
        <v>30</v>
      </c>
      <c r="C134" s="60" t="s">
        <v>30</v>
      </c>
      <c r="D134" s="60" t="s">
        <v>30</v>
      </c>
      <c r="E134" s="60" t="s">
        <v>30</v>
      </c>
      <c r="F134" s="60" t="s">
        <v>30</v>
      </c>
      <c r="G134" s="60" t="s">
        <v>30</v>
      </c>
      <c r="H134" s="60" t="s">
        <v>30</v>
      </c>
      <c r="I134" s="60" t="s">
        <v>30</v>
      </c>
      <c r="J134" s="60">
        <v>9608.5163935189</v>
      </c>
      <c r="K134" s="60" t="s">
        <v>30</v>
      </c>
      <c r="L134" s="60">
        <v>9608.5163935189</v>
      </c>
      <c r="M134" s="60" t="s">
        <v>30</v>
      </c>
      <c r="N134" s="60" t="s">
        <v>30</v>
      </c>
      <c r="O134" s="60" t="s">
        <v>30</v>
      </c>
      <c r="P134" s="60" t="s">
        <v>30</v>
      </c>
      <c r="Q134" s="60" t="s">
        <v>30</v>
      </c>
      <c r="R134" s="60" t="s">
        <v>30</v>
      </c>
      <c r="S134" s="60" t="s">
        <v>30</v>
      </c>
      <c r="T134" s="60" t="s">
        <v>30</v>
      </c>
      <c r="U134" s="60" t="s">
        <v>30</v>
      </c>
      <c r="V134" s="60" t="s">
        <v>30</v>
      </c>
      <c r="W134" s="60" t="s">
        <v>30</v>
      </c>
      <c r="X134" s="60" t="s">
        <v>30</v>
      </c>
      <c r="Y134" s="60" t="s">
        <v>30</v>
      </c>
      <c r="Z134" s="60" t="s">
        <v>30</v>
      </c>
      <c r="AA134" s="60" t="s">
        <v>30</v>
      </c>
      <c r="AB134" s="60" t="s">
        <v>30</v>
      </c>
      <c r="AC134" s="60" t="s">
        <v>30</v>
      </c>
      <c r="AD134" s="60" t="s">
        <v>30</v>
      </c>
      <c r="AE134" s="60" t="s">
        <v>30</v>
      </c>
      <c r="AF134" s="60" t="s">
        <v>30</v>
      </c>
      <c r="AG134" s="60" t="s">
        <v>30</v>
      </c>
      <c r="AH134" s="60" t="s">
        <v>30</v>
      </c>
      <c r="AI134" s="60" t="s">
        <v>30</v>
      </c>
      <c r="AJ134" s="60" t="s">
        <v>30</v>
      </c>
    </row>
    <row r="135" spans="1:36">
      <c r="A135" s="60">
        <v>35.8120807949878</v>
      </c>
      <c r="B135" s="60" t="s">
        <v>30</v>
      </c>
      <c r="C135" s="60" t="s">
        <v>30</v>
      </c>
      <c r="D135" s="60" t="s">
        <v>30</v>
      </c>
      <c r="E135" s="60">
        <v>9608.5163935189</v>
      </c>
      <c r="F135" s="60">
        <v>9608.5163935189</v>
      </c>
      <c r="G135" s="60" t="s">
        <v>30</v>
      </c>
      <c r="H135" s="60" t="s">
        <v>30</v>
      </c>
      <c r="I135" s="60" t="s">
        <v>30</v>
      </c>
      <c r="J135" s="60" t="s">
        <v>30</v>
      </c>
      <c r="K135" s="60" t="s">
        <v>30</v>
      </c>
      <c r="L135" s="60" t="s">
        <v>30</v>
      </c>
      <c r="M135" s="60" t="s">
        <v>30</v>
      </c>
      <c r="N135" s="60" t="s">
        <v>30</v>
      </c>
      <c r="O135" s="60" t="s">
        <v>30</v>
      </c>
      <c r="P135" s="60" t="s">
        <v>30</v>
      </c>
      <c r="Q135" s="60" t="s">
        <v>30</v>
      </c>
      <c r="R135" s="60" t="s">
        <v>30</v>
      </c>
      <c r="S135" s="60" t="s">
        <v>30</v>
      </c>
      <c r="T135" s="60" t="s">
        <v>30</v>
      </c>
      <c r="U135" s="60" t="s">
        <v>30</v>
      </c>
      <c r="V135" s="60" t="s">
        <v>30</v>
      </c>
      <c r="W135" s="60">
        <v>9608.5163935189</v>
      </c>
      <c r="X135" s="60" t="s">
        <v>30</v>
      </c>
      <c r="Y135" s="60" t="s">
        <v>30</v>
      </c>
      <c r="Z135" s="60" t="s">
        <v>30</v>
      </c>
      <c r="AA135" s="60" t="s">
        <v>30</v>
      </c>
      <c r="AB135" s="60" t="s">
        <v>30</v>
      </c>
      <c r="AC135" s="60" t="s">
        <v>30</v>
      </c>
      <c r="AD135" s="60" t="s">
        <v>30</v>
      </c>
      <c r="AE135" s="60" t="s">
        <v>30</v>
      </c>
      <c r="AF135" s="60" t="s">
        <v>30</v>
      </c>
      <c r="AG135" s="60" t="s">
        <v>30</v>
      </c>
      <c r="AH135" s="60" t="s">
        <v>30</v>
      </c>
      <c r="AI135" s="60" t="s">
        <v>30</v>
      </c>
      <c r="AJ135" s="60" t="s">
        <v>30</v>
      </c>
    </row>
    <row r="136" spans="1:36">
      <c r="A136" s="60">
        <v>35.8120807949878</v>
      </c>
      <c r="B136" s="60" t="s">
        <v>30</v>
      </c>
      <c r="C136" s="60" t="s">
        <v>30</v>
      </c>
      <c r="D136" s="60" t="s">
        <v>30</v>
      </c>
      <c r="E136" s="60" t="s">
        <v>30</v>
      </c>
      <c r="F136" s="60" t="s">
        <v>30</v>
      </c>
      <c r="G136" s="60" t="s">
        <v>30</v>
      </c>
      <c r="H136" s="60" t="s">
        <v>30</v>
      </c>
      <c r="I136" s="60" t="s">
        <v>30</v>
      </c>
      <c r="J136" s="60" t="s">
        <v>30</v>
      </c>
      <c r="K136" s="60" t="s">
        <v>30</v>
      </c>
      <c r="L136" s="60">
        <v>9608.5163935189</v>
      </c>
      <c r="M136" s="60" t="s">
        <v>30</v>
      </c>
      <c r="N136" s="60" t="s">
        <v>30</v>
      </c>
      <c r="O136" s="60" t="s">
        <v>30</v>
      </c>
      <c r="P136" s="60" t="s">
        <v>30</v>
      </c>
      <c r="Q136" s="60" t="s">
        <v>30</v>
      </c>
      <c r="R136" s="60" t="s">
        <v>30</v>
      </c>
      <c r="S136" s="60" t="s">
        <v>30</v>
      </c>
      <c r="T136" s="60" t="s">
        <v>30</v>
      </c>
      <c r="U136" s="60" t="s">
        <v>30</v>
      </c>
      <c r="V136" s="60" t="s">
        <v>30</v>
      </c>
      <c r="W136" s="60" t="s">
        <v>30</v>
      </c>
      <c r="X136" s="60" t="s">
        <v>30</v>
      </c>
      <c r="Y136" s="60" t="s">
        <v>30</v>
      </c>
      <c r="Z136" s="60" t="s">
        <v>30</v>
      </c>
      <c r="AA136" s="60" t="s">
        <v>30</v>
      </c>
      <c r="AB136" s="60" t="s">
        <v>30</v>
      </c>
      <c r="AC136" s="60" t="s">
        <v>30</v>
      </c>
      <c r="AD136" s="60" t="s">
        <v>30</v>
      </c>
      <c r="AE136" s="60" t="s">
        <v>30</v>
      </c>
      <c r="AF136" s="60" t="s">
        <v>30</v>
      </c>
      <c r="AG136" s="60" t="s">
        <v>30</v>
      </c>
      <c r="AH136" s="60" t="s">
        <v>30</v>
      </c>
      <c r="AI136" s="60" t="s">
        <v>30</v>
      </c>
      <c r="AJ136" s="60" t="s">
        <v>30</v>
      </c>
    </row>
    <row r="137" spans="1:36">
      <c r="A137" s="60">
        <v>37.2638503764004</v>
      </c>
      <c r="B137" s="60" t="s">
        <v>30</v>
      </c>
      <c r="C137" s="60" t="s">
        <v>30</v>
      </c>
      <c r="D137" s="60" t="s">
        <v>30</v>
      </c>
      <c r="E137" s="60" t="s">
        <v>30</v>
      </c>
      <c r="F137" s="60" t="s">
        <v>30</v>
      </c>
      <c r="G137" s="60" t="s">
        <v>30</v>
      </c>
      <c r="H137" s="60" t="s">
        <v>30</v>
      </c>
      <c r="I137" s="60" t="s">
        <v>30</v>
      </c>
      <c r="J137" s="60" t="s">
        <v>30</v>
      </c>
      <c r="K137" s="60" t="s">
        <v>30</v>
      </c>
      <c r="L137" s="60">
        <v>10519.73905307</v>
      </c>
      <c r="M137" s="60" t="s">
        <v>30</v>
      </c>
      <c r="N137" s="60" t="s">
        <v>30</v>
      </c>
      <c r="O137" s="60" t="s">
        <v>30</v>
      </c>
      <c r="P137" s="60" t="s">
        <v>30</v>
      </c>
      <c r="Q137" s="60" t="s">
        <v>30</v>
      </c>
      <c r="R137" s="60" t="s">
        <v>30</v>
      </c>
      <c r="S137" s="60" t="s">
        <v>30</v>
      </c>
      <c r="T137" s="60" t="s">
        <v>30</v>
      </c>
      <c r="U137" s="60" t="s">
        <v>30</v>
      </c>
      <c r="V137" s="60" t="s">
        <v>30</v>
      </c>
      <c r="W137" s="60" t="s">
        <v>30</v>
      </c>
      <c r="X137" s="60" t="s">
        <v>30</v>
      </c>
      <c r="Y137" s="60" t="s">
        <v>30</v>
      </c>
      <c r="Z137" s="60" t="s">
        <v>30</v>
      </c>
      <c r="AA137" s="60" t="s">
        <v>30</v>
      </c>
      <c r="AB137" s="60" t="s">
        <v>30</v>
      </c>
      <c r="AC137" s="60" t="s">
        <v>30</v>
      </c>
      <c r="AD137" s="60" t="s">
        <v>30</v>
      </c>
      <c r="AE137" s="60" t="s">
        <v>30</v>
      </c>
      <c r="AF137" s="60" t="s">
        <v>30</v>
      </c>
      <c r="AG137" s="60" t="s">
        <v>30</v>
      </c>
      <c r="AH137" s="60" t="s">
        <v>30</v>
      </c>
      <c r="AI137" s="60" t="s">
        <v>30</v>
      </c>
      <c r="AJ137" s="60" t="s">
        <v>30</v>
      </c>
    </row>
    <row r="138" spans="1:36">
      <c r="A138" s="60">
        <v>37.2638503764004</v>
      </c>
      <c r="B138" s="60" t="s">
        <v>30</v>
      </c>
      <c r="C138" s="60" t="s">
        <v>30</v>
      </c>
      <c r="D138" s="60" t="s">
        <v>30</v>
      </c>
      <c r="E138" s="60">
        <v>31559.2171592101</v>
      </c>
      <c r="F138" s="60" t="s">
        <v>30</v>
      </c>
      <c r="G138" s="60" t="s">
        <v>30</v>
      </c>
      <c r="H138" s="60" t="s">
        <v>30</v>
      </c>
      <c r="I138" s="60">
        <v>105197.3905307</v>
      </c>
      <c r="J138" s="60">
        <v>52598.6952653502</v>
      </c>
      <c r="K138" s="60">
        <v>63118.4343184202</v>
      </c>
      <c r="L138" s="60">
        <v>63118.4343184202</v>
      </c>
      <c r="M138" s="60">
        <v>31559.2171592101</v>
      </c>
      <c r="N138" s="60">
        <v>31559.2171592101</v>
      </c>
      <c r="O138" s="60" t="s">
        <v>30</v>
      </c>
      <c r="P138" s="60" t="s">
        <v>30</v>
      </c>
      <c r="Q138" s="60" t="s">
        <v>30</v>
      </c>
      <c r="R138" s="60">
        <v>42078.9562122802</v>
      </c>
      <c r="S138" s="60">
        <v>31559.2171592101</v>
      </c>
      <c r="T138" s="60">
        <v>94677.6514776304</v>
      </c>
      <c r="U138" s="60" t="s">
        <v>30</v>
      </c>
      <c r="V138" s="60" t="s">
        <v>30</v>
      </c>
      <c r="W138" s="60" t="s">
        <v>30</v>
      </c>
      <c r="X138" s="60" t="s">
        <v>30</v>
      </c>
      <c r="Y138" s="60" t="s">
        <v>30</v>
      </c>
      <c r="Z138" s="60" t="s">
        <v>30</v>
      </c>
      <c r="AA138" s="60" t="s">
        <v>30</v>
      </c>
      <c r="AB138" s="60" t="s">
        <v>30</v>
      </c>
      <c r="AC138" s="60" t="s">
        <v>30</v>
      </c>
      <c r="AD138" s="60">
        <v>52598.6952653502</v>
      </c>
      <c r="AE138" s="60">
        <v>10519.73905307</v>
      </c>
      <c r="AF138" s="60">
        <v>10519.73905307</v>
      </c>
      <c r="AG138" s="60">
        <v>94677.6514776304</v>
      </c>
      <c r="AH138" s="60">
        <v>10519.73905307</v>
      </c>
      <c r="AI138" s="60">
        <v>10519.73905307</v>
      </c>
      <c r="AJ138" s="60">
        <v>10519.73905307</v>
      </c>
    </row>
    <row r="139" spans="1:36">
      <c r="A139" s="60">
        <v>37.2638503764004</v>
      </c>
      <c r="B139" s="60" t="s">
        <v>30</v>
      </c>
      <c r="C139" s="60" t="s">
        <v>30</v>
      </c>
      <c r="D139" s="60" t="s">
        <v>30</v>
      </c>
      <c r="E139" s="60" t="s">
        <v>30</v>
      </c>
      <c r="F139" s="60" t="s">
        <v>30</v>
      </c>
      <c r="G139" s="60" t="s">
        <v>30</v>
      </c>
      <c r="H139" s="60" t="s">
        <v>30</v>
      </c>
      <c r="I139" s="60" t="s">
        <v>30</v>
      </c>
      <c r="J139" s="60" t="s">
        <v>30</v>
      </c>
      <c r="K139" s="60" t="s">
        <v>30</v>
      </c>
      <c r="L139" s="60" t="s">
        <v>30</v>
      </c>
      <c r="M139" s="60" t="s">
        <v>30</v>
      </c>
      <c r="N139" s="60" t="s">
        <v>30</v>
      </c>
      <c r="O139" s="60" t="s">
        <v>30</v>
      </c>
      <c r="P139" s="60" t="s">
        <v>30</v>
      </c>
      <c r="Q139" s="60" t="s">
        <v>30</v>
      </c>
      <c r="R139" s="60" t="s">
        <v>30</v>
      </c>
      <c r="S139" s="60" t="s">
        <v>30</v>
      </c>
      <c r="T139" s="60" t="s">
        <v>30</v>
      </c>
      <c r="U139" s="60" t="s">
        <v>30</v>
      </c>
      <c r="V139" s="60" t="s">
        <v>30</v>
      </c>
      <c r="W139" s="60" t="s">
        <v>30</v>
      </c>
      <c r="X139" s="60" t="s">
        <v>30</v>
      </c>
      <c r="Y139" s="60" t="s">
        <v>30</v>
      </c>
      <c r="Z139" s="60" t="s">
        <v>30</v>
      </c>
      <c r="AA139" s="60" t="s">
        <v>30</v>
      </c>
      <c r="AB139" s="60" t="s">
        <v>30</v>
      </c>
      <c r="AC139" s="60" t="s">
        <v>30</v>
      </c>
      <c r="AD139" s="60" t="s">
        <v>30</v>
      </c>
      <c r="AE139" s="60" t="s">
        <v>30</v>
      </c>
      <c r="AF139" s="60" t="s">
        <v>30</v>
      </c>
      <c r="AG139" s="60" t="s">
        <v>30</v>
      </c>
      <c r="AH139" s="60">
        <v>42078.9562122802</v>
      </c>
      <c r="AI139" s="60" t="s">
        <v>30</v>
      </c>
      <c r="AJ139" s="60" t="s">
        <v>30</v>
      </c>
    </row>
    <row r="140" spans="1:36">
      <c r="A140" s="60">
        <v>37.2638503764004</v>
      </c>
      <c r="B140" s="60" t="s">
        <v>30</v>
      </c>
      <c r="C140" s="60" t="s">
        <v>30</v>
      </c>
      <c r="D140" s="60" t="s">
        <v>30</v>
      </c>
      <c r="E140" s="60" t="s">
        <v>30</v>
      </c>
      <c r="F140" s="60" t="s">
        <v>30</v>
      </c>
      <c r="G140" s="60" t="s">
        <v>30</v>
      </c>
      <c r="H140" s="60" t="s">
        <v>30</v>
      </c>
      <c r="I140" s="60" t="s">
        <v>30</v>
      </c>
      <c r="J140" s="60" t="s">
        <v>30</v>
      </c>
      <c r="K140" s="60" t="s">
        <v>30</v>
      </c>
      <c r="L140" s="60" t="s">
        <v>30</v>
      </c>
      <c r="M140" s="60" t="s">
        <v>30</v>
      </c>
      <c r="N140" s="60" t="s">
        <v>30</v>
      </c>
      <c r="O140" s="60" t="s">
        <v>30</v>
      </c>
      <c r="P140" s="60" t="s">
        <v>30</v>
      </c>
      <c r="Q140" s="60" t="s">
        <v>30</v>
      </c>
      <c r="R140" s="60" t="s">
        <v>30</v>
      </c>
      <c r="S140" s="60">
        <v>10519.73905307</v>
      </c>
      <c r="T140" s="60" t="s">
        <v>30</v>
      </c>
      <c r="U140" s="60" t="s">
        <v>30</v>
      </c>
      <c r="V140" s="60" t="s">
        <v>30</v>
      </c>
      <c r="W140" s="60" t="s">
        <v>30</v>
      </c>
      <c r="X140" s="60" t="s">
        <v>30</v>
      </c>
      <c r="Y140" s="60" t="s">
        <v>30</v>
      </c>
      <c r="Z140" s="60" t="s">
        <v>30</v>
      </c>
      <c r="AA140" s="60" t="s">
        <v>30</v>
      </c>
      <c r="AB140" s="60" t="s">
        <v>30</v>
      </c>
      <c r="AC140" s="60" t="s">
        <v>30</v>
      </c>
      <c r="AD140" s="60" t="s">
        <v>30</v>
      </c>
      <c r="AE140" s="60" t="s">
        <v>30</v>
      </c>
      <c r="AF140" s="60" t="s">
        <v>30</v>
      </c>
      <c r="AG140" s="60" t="s">
        <v>30</v>
      </c>
      <c r="AH140" s="60" t="s">
        <v>30</v>
      </c>
      <c r="AI140" s="60" t="s">
        <v>30</v>
      </c>
      <c r="AJ140" s="60" t="s">
        <v>30</v>
      </c>
    </row>
    <row r="141" spans="1:36">
      <c r="A141" s="60">
        <v>37.2638503764004</v>
      </c>
      <c r="B141" s="60" t="s">
        <v>30</v>
      </c>
      <c r="C141" s="60" t="s">
        <v>30</v>
      </c>
      <c r="D141" s="60" t="s">
        <v>30</v>
      </c>
      <c r="E141" s="60" t="s">
        <v>30</v>
      </c>
      <c r="F141" s="60" t="s">
        <v>30</v>
      </c>
      <c r="G141" s="60" t="s">
        <v>30</v>
      </c>
      <c r="H141" s="60" t="s">
        <v>30</v>
      </c>
      <c r="I141" s="60" t="s">
        <v>30</v>
      </c>
      <c r="J141" s="60" t="s">
        <v>30</v>
      </c>
      <c r="K141" s="60">
        <v>10519.73905307</v>
      </c>
      <c r="L141" s="60">
        <v>10519.73905307</v>
      </c>
      <c r="M141" s="60" t="s">
        <v>30</v>
      </c>
      <c r="N141" s="60" t="s">
        <v>30</v>
      </c>
      <c r="O141" s="60" t="s">
        <v>30</v>
      </c>
      <c r="P141" s="60">
        <v>21039.4781061401</v>
      </c>
      <c r="Q141" s="60" t="s">
        <v>30</v>
      </c>
      <c r="R141" s="60" t="s">
        <v>30</v>
      </c>
      <c r="S141" s="60">
        <v>31559.2171592101</v>
      </c>
      <c r="T141" s="60">
        <v>31559.2171592101</v>
      </c>
      <c r="U141" s="60" t="s">
        <v>30</v>
      </c>
      <c r="V141" s="60" t="s">
        <v>30</v>
      </c>
      <c r="W141" s="60" t="s">
        <v>30</v>
      </c>
      <c r="X141" s="60" t="s">
        <v>30</v>
      </c>
      <c r="Y141" s="60" t="s">
        <v>30</v>
      </c>
      <c r="Z141" s="60" t="s">
        <v>30</v>
      </c>
      <c r="AA141" s="60" t="s">
        <v>30</v>
      </c>
      <c r="AB141" s="60">
        <v>10519.73905307</v>
      </c>
      <c r="AC141" s="60" t="s">
        <v>30</v>
      </c>
      <c r="AD141" s="60" t="s">
        <v>30</v>
      </c>
      <c r="AE141" s="60">
        <v>21039.4781061401</v>
      </c>
      <c r="AF141" s="60">
        <v>63118.4343184202</v>
      </c>
      <c r="AG141" s="60">
        <v>31559.2171592101</v>
      </c>
      <c r="AH141" s="60">
        <v>10519.73905307</v>
      </c>
      <c r="AI141" s="60" t="s">
        <v>30</v>
      </c>
      <c r="AJ141" s="60" t="s">
        <v>30</v>
      </c>
    </row>
    <row r="142" spans="1:36">
      <c r="A142" s="60">
        <v>37.2638503764004</v>
      </c>
      <c r="B142" s="60" t="s">
        <v>30</v>
      </c>
      <c r="C142" s="60" t="s">
        <v>30</v>
      </c>
      <c r="D142" s="60" t="s">
        <v>30</v>
      </c>
      <c r="E142" s="60" t="s">
        <v>30</v>
      </c>
      <c r="F142" s="60" t="s">
        <v>30</v>
      </c>
      <c r="G142" s="60" t="s">
        <v>30</v>
      </c>
      <c r="H142" s="60" t="s">
        <v>30</v>
      </c>
      <c r="I142" s="60" t="s">
        <v>30</v>
      </c>
      <c r="J142" s="60">
        <v>10519.73905307</v>
      </c>
      <c r="K142" s="60" t="s">
        <v>30</v>
      </c>
      <c r="L142" s="60" t="s">
        <v>30</v>
      </c>
      <c r="M142" s="60" t="s">
        <v>30</v>
      </c>
      <c r="N142" s="60" t="s">
        <v>30</v>
      </c>
      <c r="O142" s="60" t="s">
        <v>30</v>
      </c>
      <c r="P142" s="60" t="s">
        <v>30</v>
      </c>
      <c r="Q142" s="60" t="s">
        <v>30</v>
      </c>
      <c r="R142" s="60" t="s">
        <v>30</v>
      </c>
      <c r="S142" s="60">
        <v>21039.4781061401</v>
      </c>
      <c r="T142" s="60" t="s">
        <v>30</v>
      </c>
      <c r="U142" s="60" t="s">
        <v>30</v>
      </c>
      <c r="V142" s="60" t="s">
        <v>30</v>
      </c>
      <c r="W142" s="60" t="s">
        <v>30</v>
      </c>
      <c r="X142" s="60" t="s">
        <v>30</v>
      </c>
      <c r="Y142" s="60" t="s">
        <v>30</v>
      </c>
      <c r="Z142" s="60" t="s">
        <v>30</v>
      </c>
      <c r="AA142" s="60" t="s">
        <v>30</v>
      </c>
      <c r="AB142" s="60" t="s">
        <v>30</v>
      </c>
      <c r="AC142" s="60" t="s">
        <v>30</v>
      </c>
      <c r="AD142" s="60" t="s">
        <v>30</v>
      </c>
      <c r="AE142" s="60" t="s">
        <v>30</v>
      </c>
      <c r="AF142" s="60" t="s">
        <v>30</v>
      </c>
      <c r="AG142" s="60">
        <v>10519.73905307</v>
      </c>
      <c r="AH142" s="60">
        <v>10519.73905307</v>
      </c>
      <c r="AI142" s="60" t="s">
        <v>30</v>
      </c>
      <c r="AJ142" s="60" t="s">
        <v>30</v>
      </c>
    </row>
    <row r="143" spans="1:36">
      <c r="A143" s="60">
        <v>37.2638503764004</v>
      </c>
      <c r="B143" s="60" t="s">
        <v>30</v>
      </c>
      <c r="C143" s="60" t="s">
        <v>30</v>
      </c>
      <c r="D143" s="60" t="s">
        <v>30</v>
      </c>
      <c r="E143" s="60" t="s">
        <v>30</v>
      </c>
      <c r="F143" s="60" t="s">
        <v>30</v>
      </c>
      <c r="G143" s="60" t="s">
        <v>30</v>
      </c>
      <c r="H143" s="60" t="s">
        <v>30</v>
      </c>
      <c r="I143" s="60" t="s">
        <v>30</v>
      </c>
      <c r="J143" s="60">
        <v>10519.73905307</v>
      </c>
      <c r="K143" s="60" t="s">
        <v>30</v>
      </c>
      <c r="L143" s="60" t="s">
        <v>30</v>
      </c>
      <c r="M143" s="60" t="s">
        <v>30</v>
      </c>
      <c r="N143" s="60" t="s">
        <v>30</v>
      </c>
      <c r="O143" s="60" t="s">
        <v>30</v>
      </c>
      <c r="P143" s="60" t="s">
        <v>30</v>
      </c>
      <c r="Q143" s="60" t="s">
        <v>30</v>
      </c>
      <c r="R143" s="60" t="s">
        <v>30</v>
      </c>
      <c r="S143" s="60">
        <v>21039.4781061401</v>
      </c>
      <c r="T143" s="60" t="s">
        <v>30</v>
      </c>
      <c r="U143" s="60" t="s">
        <v>30</v>
      </c>
      <c r="V143" s="60" t="s">
        <v>30</v>
      </c>
      <c r="W143" s="60" t="s">
        <v>30</v>
      </c>
      <c r="X143" s="60" t="s">
        <v>30</v>
      </c>
      <c r="Y143" s="60" t="s">
        <v>30</v>
      </c>
      <c r="Z143" s="60">
        <v>21039.4781061401</v>
      </c>
      <c r="AA143" s="60" t="s">
        <v>30</v>
      </c>
      <c r="AB143" s="60" t="s">
        <v>30</v>
      </c>
      <c r="AC143" s="60" t="s">
        <v>30</v>
      </c>
      <c r="AD143" s="60">
        <v>21039.4781061401</v>
      </c>
      <c r="AE143" s="60">
        <v>21039.4781061401</v>
      </c>
      <c r="AF143" s="60" t="s">
        <v>30</v>
      </c>
      <c r="AG143" s="60" t="s">
        <v>30</v>
      </c>
      <c r="AH143" s="60" t="s">
        <v>30</v>
      </c>
      <c r="AI143" s="60" t="s">
        <v>30</v>
      </c>
      <c r="AJ143" s="60" t="s">
        <v>30</v>
      </c>
    </row>
    <row r="144" spans="1:36">
      <c r="A144" s="60">
        <v>37.2638503764004</v>
      </c>
      <c r="B144" s="60" t="s">
        <v>30</v>
      </c>
      <c r="C144" s="60" t="s">
        <v>30</v>
      </c>
      <c r="D144" s="60" t="s">
        <v>30</v>
      </c>
      <c r="E144" s="60" t="s">
        <v>30</v>
      </c>
      <c r="F144" s="60" t="s">
        <v>30</v>
      </c>
      <c r="G144" s="60" t="s">
        <v>30</v>
      </c>
      <c r="H144" s="60" t="s">
        <v>30</v>
      </c>
      <c r="I144" s="60" t="s">
        <v>30</v>
      </c>
      <c r="J144" s="60" t="s">
        <v>30</v>
      </c>
      <c r="K144" s="60">
        <v>10519.73905307</v>
      </c>
      <c r="L144" s="60" t="s">
        <v>30</v>
      </c>
      <c r="M144" s="60" t="s">
        <v>30</v>
      </c>
      <c r="N144" s="60" t="s">
        <v>30</v>
      </c>
      <c r="O144" s="60" t="s">
        <v>30</v>
      </c>
      <c r="P144" s="60">
        <v>10519.73905307</v>
      </c>
      <c r="Q144" s="60" t="s">
        <v>30</v>
      </c>
      <c r="R144" s="60" t="s">
        <v>30</v>
      </c>
      <c r="S144" s="60" t="s">
        <v>30</v>
      </c>
      <c r="T144" s="60" t="s">
        <v>30</v>
      </c>
      <c r="U144" s="60" t="s">
        <v>30</v>
      </c>
      <c r="V144" s="60" t="s">
        <v>30</v>
      </c>
      <c r="W144" s="60" t="s">
        <v>30</v>
      </c>
      <c r="X144" s="60" t="s">
        <v>30</v>
      </c>
      <c r="Y144" s="60" t="s">
        <v>30</v>
      </c>
      <c r="Z144" s="60" t="s">
        <v>30</v>
      </c>
      <c r="AA144" s="60" t="s">
        <v>30</v>
      </c>
      <c r="AB144" s="60">
        <v>10519.73905307</v>
      </c>
      <c r="AC144" s="60" t="s">
        <v>30</v>
      </c>
      <c r="AD144" s="60" t="s">
        <v>30</v>
      </c>
      <c r="AE144" s="60" t="s">
        <v>30</v>
      </c>
      <c r="AF144" s="60">
        <v>31559.2171592101</v>
      </c>
      <c r="AG144" s="60">
        <v>10519.73905307</v>
      </c>
      <c r="AH144" s="60">
        <v>21039.4781061401</v>
      </c>
      <c r="AI144" s="60" t="s">
        <v>30</v>
      </c>
      <c r="AJ144" s="60" t="s">
        <v>30</v>
      </c>
    </row>
    <row r="145" spans="1:36">
      <c r="A145" s="60">
        <v>37.4213002067322</v>
      </c>
      <c r="B145" s="60" t="s">
        <v>30</v>
      </c>
      <c r="C145" s="60" t="s">
        <v>30</v>
      </c>
      <c r="D145" s="60">
        <v>10621.356333436</v>
      </c>
      <c r="E145" s="60" t="s">
        <v>30</v>
      </c>
      <c r="F145" s="60" t="s">
        <v>30</v>
      </c>
      <c r="G145" s="60" t="s">
        <v>30</v>
      </c>
      <c r="H145" s="60" t="s">
        <v>30</v>
      </c>
      <c r="I145" s="60" t="s">
        <v>30</v>
      </c>
      <c r="J145" s="60" t="s">
        <v>30</v>
      </c>
      <c r="K145" s="60" t="s">
        <v>30</v>
      </c>
      <c r="L145" s="60" t="s">
        <v>30</v>
      </c>
      <c r="M145" s="60" t="s">
        <v>30</v>
      </c>
      <c r="N145" s="60" t="s">
        <v>30</v>
      </c>
      <c r="O145" s="60" t="s">
        <v>30</v>
      </c>
      <c r="P145" s="60" t="s">
        <v>30</v>
      </c>
      <c r="Q145" s="60" t="s">
        <v>30</v>
      </c>
      <c r="R145" s="60">
        <v>10621.356333436</v>
      </c>
      <c r="S145" s="60" t="s">
        <v>30</v>
      </c>
      <c r="T145" s="60" t="s">
        <v>30</v>
      </c>
      <c r="U145" s="60" t="s">
        <v>30</v>
      </c>
      <c r="V145" s="60" t="s">
        <v>30</v>
      </c>
      <c r="W145" s="60">
        <v>42485.4253337441</v>
      </c>
      <c r="X145" s="60" t="s">
        <v>30</v>
      </c>
      <c r="Y145" s="60" t="s">
        <v>30</v>
      </c>
      <c r="Z145" s="60" t="s">
        <v>30</v>
      </c>
      <c r="AA145" s="60" t="s">
        <v>30</v>
      </c>
      <c r="AB145" s="60" t="s">
        <v>30</v>
      </c>
      <c r="AC145" s="60" t="s">
        <v>30</v>
      </c>
      <c r="AD145" s="60">
        <v>21242.712666872</v>
      </c>
      <c r="AE145" s="60">
        <v>21242.712666872</v>
      </c>
      <c r="AF145" s="60">
        <v>10621.356333436</v>
      </c>
      <c r="AG145" s="60" t="s">
        <v>30</v>
      </c>
      <c r="AH145" s="60" t="s">
        <v>30</v>
      </c>
      <c r="AI145" s="60" t="s">
        <v>30</v>
      </c>
      <c r="AJ145" s="60" t="s">
        <v>30</v>
      </c>
    </row>
    <row r="146" spans="1:36">
      <c r="A146" s="60">
        <v>37.6123901651606</v>
      </c>
      <c r="B146" s="60">
        <v>182672.173489568</v>
      </c>
      <c r="C146" s="60">
        <v>386835.190919085</v>
      </c>
      <c r="D146" s="60" t="s">
        <v>30</v>
      </c>
      <c r="E146" s="60" t="s">
        <v>30</v>
      </c>
      <c r="F146" s="60" t="s">
        <v>30</v>
      </c>
      <c r="G146" s="60" t="s">
        <v>30</v>
      </c>
      <c r="H146" s="60" t="s">
        <v>30</v>
      </c>
      <c r="I146" s="60">
        <v>75217.9537898221</v>
      </c>
      <c r="J146" s="60" t="s">
        <v>30</v>
      </c>
      <c r="K146" s="60" t="s">
        <v>30</v>
      </c>
      <c r="L146" s="60" t="s">
        <v>30</v>
      </c>
      <c r="M146" s="60" t="s">
        <v>30</v>
      </c>
      <c r="N146" s="60" t="s">
        <v>30</v>
      </c>
      <c r="O146" s="60" t="s">
        <v>30</v>
      </c>
      <c r="P146" s="60" t="s">
        <v>30</v>
      </c>
      <c r="Q146" s="60" t="s">
        <v>30</v>
      </c>
      <c r="R146" s="60">
        <v>1203487.26063715</v>
      </c>
      <c r="S146" s="60" t="s">
        <v>30</v>
      </c>
      <c r="T146" s="60" t="s">
        <v>30</v>
      </c>
      <c r="U146" s="60" t="s">
        <v>30</v>
      </c>
      <c r="V146" s="60" t="s">
        <v>30</v>
      </c>
      <c r="W146" s="60">
        <v>236399.283339441</v>
      </c>
      <c r="X146" s="60">
        <v>26369265.5143176</v>
      </c>
      <c r="Y146" s="60">
        <v>66320744.3986831</v>
      </c>
      <c r="Z146" s="60" t="s">
        <v>30</v>
      </c>
      <c r="AA146" s="60" t="s">
        <v>30</v>
      </c>
      <c r="AB146" s="60" t="s">
        <v>30</v>
      </c>
      <c r="AC146" s="60" t="s">
        <v>30</v>
      </c>
      <c r="AD146" s="60">
        <v>451307.722738932</v>
      </c>
      <c r="AE146" s="60">
        <v>4276677.94404988</v>
      </c>
      <c r="AF146" s="60">
        <v>666216.162138424</v>
      </c>
      <c r="AG146" s="60" t="s">
        <v>30</v>
      </c>
      <c r="AH146" s="60" t="s">
        <v>30</v>
      </c>
      <c r="AI146" s="60" t="s">
        <v>30</v>
      </c>
      <c r="AJ146" s="60">
        <v>1762249.20307583</v>
      </c>
    </row>
    <row r="147" spans="1:36">
      <c r="A147" s="60">
        <v>37.6854368904622</v>
      </c>
      <c r="B147" s="60">
        <v>10793.0615258949</v>
      </c>
      <c r="C147" s="60" t="s">
        <v>30</v>
      </c>
      <c r="D147" s="60" t="s">
        <v>30</v>
      </c>
      <c r="E147" s="60" t="s">
        <v>30</v>
      </c>
      <c r="F147" s="60" t="s">
        <v>30</v>
      </c>
      <c r="G147" s="60" t="s">
        <v>30</v>
      </c>
      <c r="H147" s="60" t="s">
        <v>30</v>
      </c>
      <c r="I147" s="60">
        <v>10793.0615258949</v>
      </c>
      <c r="J147" s="60" t="s">
        <v>30</v>
      </c>
      <c r="K147" s="60" t="s">
        <v>30</v>
      </c>
      <c r="L147" s="60" t="s">
        <v>30</v>
      </c>
      <c r="M147" s="60" t="s">
        <v>30</v>
      </c>
      <c r="N147" s="60" t="s">
        <v>30</v>
      </c>
      <c r="O147" s="60" t="s">
        <v>30</v>
      </c>
      <c r="P147" s="60" t="s">
        <v>30</v>
      </c>
      <c r="Q147" s="60" t="s">
        <v>30</v>
      </c>
      <c r="R147" s="60" t="s">
        <v>30</v>
      </c>
      <c r="S147" s="60" t="s">
        <v>30</v>
      </c>
      <c r="T147" s="60" t="s">
        <v>30</v>
      </c>
      <c r="U147" s="60" t="s">
        <v>30</v>
      </c>
      <c r="V147" s="60" t="s">
        <v>30</v>
      </c>
      <c r="W147" s="60" t="s">
        <v>30</v>
      </c>
      <c r="X147" s="60" t="s">
        <v>30</v>
      </c>
      <c r="Y147" s="60" t="s">
        <v>30</v>
      </c>
      <c r="Z147" s="60">
        <v>248240.415095583</v>
      </c>
      <c r="AA147" s="60" t="s">
        <v>30</v>
      </c>
      <c r="AB147" s="60" t="s">
        <v>30</v>
      </c>
      <c r="AC147" s="60" t="s">
        <v>30</v>
      </c>
      <c r="AD147" s="60">
        <v>21586.1230517898</v>
      </c>
      <c r="AE147" s="60">
        <v>10793.0615258949</v>
      </c>
      <c r="AF147" s="60" t="s">
        <v>30</v>
      </c>
      <c r="AG147" s="60" t="s">
        <v>30</v>
      </c>
      <c r="AH147" s="60" t="s">
        <v>30</v>
      </c>
      <c r="AI147" s="60" t="s">
        <v>30</v>
      </c>
      <c r="AJ147" s="60" t="s">
        <v>30</v>
      </c>
    </row>
    <row r="148" spans="1:36">
      <c r="A148" s="60">
        <v>38.9293601889191</v>
      </c>
      <c r="B148" s="60" t="s">
        <v>30</v>
      </c>
      <c r="C148" s="60" t="s">
        <v>30</v>
      </c>
      <c r="D148" s="60" t="s">
        <v>30</v>
      </c>
      <c r="E148" s="60" t="s">
        <v>30</v>
      </c>
      <c r="F148" s="60" t="s">
        <v>30</v>
      </c>
      <c r="G148" s="60" t="s">
        <v>30</v>
      </c>
      <c r="H148" s="60">
        <v>11622.5417592011</v>
      </c>
      <c r="I148" s="60">
        <v>8565813.27653124</v>
      </c>
      <c r="J148" s="60" t="s">
        <v>30</v>
      </c>
      <c r="K148" s="60">
        <v>23245.0835184023</v>
      </c>
      <c r="L148" s="60">
        <v>23245.0835184023</v>
      </c>
      <c r="M148" s="60" t="s">
        <v>30</v>
      </c>
      <c r="N148" s="60" t="s">
        <v>30</v>
      </c>
      <c r="O148" s="60">
        <v>488146.753886448</v>
      </c>
      <c r="P148" s="60" t="s">
        <v>30</v>
      </c>
      <c r="Q148" s="60" t="s">
        <v>30</v>
      </c>
      <c r="R148" s="60" t="s">
        <v>30</v>
      </c>
      <c r="S148" s="60" t="s">
        <v>30</v>
      </c>
      <c r="T148" s="60" t="s">
        <v>30</v>
      </c>
      <c r="U148" s="60" t="s">
        <v>30</v>
      </c>
      <c r="V148" s="60" t="s">
        <v>30</v>
      </c>
      <c r="W148" s="60">
        <v>11622.5417592011</v>
      </c>
      <c r="X148" s="60">
        <v>11622.5417592011</v>
      </c>
      <c r="Y148" s="60">
        <v>58112.7087960057</v>
      </c>
      <c r="Z148" s="60">
        <v>11622.5417592011</v>
      </c>
      <c r="AA148" s="60" t="s">
        <v>30</v>
      </c>
      <c r="AB148" s="60">
        <v>1638778.38804736</v>
      </c>
      <c r="AC148" s="60" t="s">
        <v>30</v>
      </c>
      <c r="AD148" s="60" t="s">
        <v>30</v>
      </c>
      <c r="AE148" s="60" t="s">
        <v>30</v>
      </c>
      <c r="AF148" s="60">
        <v>11622.5417592011</v>
      </c>
      <c r="AG148" s="60">
        <v>23245.0835184023</v>
      </c>
      <c r="AH148" s="60">
        <v>11622.5417592011</v>
      </c>
      <c r="AI148" s="60" t="s">
        <v>30</v>
      </c>
      <c r="AJ148" s="60" t="s">
        <v>30</v>
      </c>
    </row>
    <row r="149" spans="1:36">
      <c r="A149" s="60">
        <v>39.8132834542928</v>
      </c>
      <c r="B149" s="60" t="s">
        <v>30</v>
      </c>
      <c r="C149" s="60">
        <v>12232.9944663458</v>
      </c>
      <c r="D149" s="60" t="s">
        <v>30</v>
      </c>
      <c r="E149" s="60" t="s">
        <v>30</v>
      </c>
      <c r="F149" s="60" t="s">
        <v>30</v>
      </c>
      <c r="G149" s="60" t="s">
        <v>30</v>
      </c>
      <c r="H149" s="60" t="s">
        <v>30</v>
      </c>
      <c r="I149" s="60" t="s">
        <v>30</v>
      </c>
      <c r="J149" s="60">
        <v>24465.9889326916</v>
      </c>
      <c r="K149" s="60" t="s">
        <v>30</v>
      </c>
      <c r="L149" s="60" t="s">
        <v>30</v>
      </c>
      <c r="M149" s="60" t="s">
        <v>30</v>
      </c>
      <c r="N149" s="60" t="s">
        <v>30</v>
      </c>
      <c r="O149" s="60" t="s">
        <v>30</v>
      </c>
      <c r="P149" s="60" t="s">
        <v>30</v>
      </c>
      <c r="Q149" s="60" t="s">
        <v>30</v>
      </c>
      <c r="R149" s="60" t="s">
        <v>30</v>
      </c>
      <c r="S149" s="60">
        <v>12232.9944663458</v>
      </c>
      <c r="T149" s="60" t="s">
        <v>30</v>
      </c>
      <c r="U149" s="60" t="s">
        <v>30</v>
      </c>
      <c r="V149" s="60" t="s">
        <v>30</v>
      </c>
      <c r="W149" s="60" t="s">
        <v>30</v>
      </c>
      <c r="X149" s="60" t="s">
        <v>30</v>
      </c>
      <c r="Y149" s="60" t="s">
        <v>30</v>
      </c>
      <c r="Z149" s="60" t="s">
        <v>30</v>
      </c>
      <c r="AA149" s="60" t="s">
        <v>30</v>
      </c>
      <c r="AB149" s="60" t="s">
        <v>30</v>
      </c>
      <c r="AC149" s="60" t="s">
        <v>30</v>
      </c>
      <c r="AD149" s="60" t="s">
        <v>30</v>
      </c>
      <c r="AE149" s="60" t="s">
        <v>30</v>
      </c>
      <c r="AF149" s="60" t="s">
        <v>30</v>
      </c>
      <c r="AG149" s="60" t="s">
        <v>30</v>
      </c>
      <c r="AH149" s="60" t="s">
        <v>30</v>
      </c>
      <c r="AI149" s="60" t="s">
        <v>30</v>
      </c>
      <c r="AJ149" s="60" t="s">
        <v>30</v>
      </c>
    </row>
    <row r="150" spans="1:36">
      <c r="A150" s="60">
        <v>40.236903982052</v>
      </c>
      <c r="B150" s="60" t="s">
        <v>30</v>
      </c>
      <c r="C150" s="60" t="s">
        <v>30</v>
      </c>
      <c r="D150" s="60" t="s">
        <v>30</v>
      </c>
      <c r="E150" s="60" t="s">
        <v>30</v>
      </c>
      <c r="F150" s="60" t="s">
        <v>30</v>
      </c>
      <c r="G150" s="60">
        <v>37595.3552119427</v>
      </c>
      <c r="H150" s="60" t="s">
        <v>30</v>
      </c>
      <c r="I150" s="60">
        <v>25063.5701412951</v>
      </c>
      <c r="J150" s="60" t="s">
        <v>30</v>
      </c>
      <c r="K150" s="60">
        <v>25063.5701412951</v>
      </c>
      <c r="L150" s="60">
        <v>12531.7850706476</v>
      </c>
      <c r="M150" s="60">
        <v>50127.1402825902</v>
      </c>
      <c r="N150" s="60">
        <v>62658.9253532378</v>
      </c>
      <c r="O150" s="60" t="s">
        <v>30</v>
      </c>
      <c r="P150" s="60" t="s">
        <v>30</v>
      </c>
      <c r="Q150" s="60" t="s">
        <v>30</v>
      </c>
      <c r="R150" s="60" t="s">
        <v>30</v>
      </c>
      <c r="S150" s="60">
        <v>75190.7104238854</v>
      </c>
      <c r="T150" s="60">
        <v>25063.5701412951</v>
      </c>
      <c r="U150" s="60">
        <v>50127.1402825902</v>
      </c>
      <c r="V150" s="60" t="s">
        <v>30</v>
      </c>
      <c r="W150" s="60" t="s">
        <v>30</v>
      </c>
      <c r="X150" s="60" t="s">
        <v>30</v>
      </c>
      <c r="Y150" s="60" t="s">
        <v>30</v>
      </c>
      <c r="Z150" s="60">
        <v>25063.5701412951</v>
      </c>
      <c r="AA150" s="60">
        <v>62658.9253532378</v>
      </c>
      <c r="AB150" s="60">
        <v>25063.5701412951</v>
      </c>
      <c r="AC150" s="60" t="s">
        <v>30</v>
      </c>
      <c r="AD150" s="60" t="s">
        <v>30</v>
      </c>
      <c r="AE150" s="60">
        <v>12531.7850706476</v>
      </c>
      <c r="AF150" s="60">
        <v>50127.1402825902</v>
      </c>
      <c r="AG150" s="60">
        <v>62658.9253532378</v>
      </c>
      <c r="AH150" s="60">
        <v>100254.28056518</v>
      </c>
      <c r="AI150" s="60">
        <v>12531.7850706476</v>
      </c>
      <c r="AJ150" s="60">
        <v>37595.3552119427</v>
      </c>
    </row>
    <row r="151" spans="1:36">
      <c r="A151">
        <v>42.0116487294889</v>
      </c>
      <c r="B151" t="s">
        <v>30</v>
      </c>
      <c r="C151" t="s">
        <v>30</v>
      </c>
      <c r="D151">
        <v>13827.7628586781</v>
      </c>
      <c r="E151" t="s">
        <v>30</v>
      </c>
      <c r="F151" t="s">
        <v>30</v>
      </c>
      <c r="G151" t="s">
        <v>30</v>
      </c>
      <c r="H151" t="s">
        <v>30</v>
      </c>
      <c r="I151" t="s">
        <v>30</v>
      </c>
      <c r="J151" t="s">
        <v>30</v>
      </c>
      <c r="K151" t="s">
        <v>30</v>
      </c>
      <c r="L151" t="s">
        <v>30</v>
      </c>
      <c r="M151" t="s">
        <v>30</v>
      </c>
      <c r="N151" t="s">
        <v>30</v>
      </c>
      <c r="O151" t="s">
        <v>30</v>
      </c>
      <c r="P151" t="s">
        <v>30</v>
      </c>
      <c r="Q151" t="s">
        <v>30</v>
      </c>
      <c r="R151" t="s">
        <v>30</v>
      </c>
      <c r="S151" t="s">
        <v>30</v>
      </c>
      <c r="T151" t="s">
        <v>30</v>
      </c>
      <c r="U151" t="s">
        <v>30</v>
      </c>
      <c r="V151" t="s">
        <v>30</v>
      </c>
      <c r="W151" t="s">
        <v>30</v>
      </c>
      <c r="X151" t="s">
        <v>30</v>
      </c>
      <c r="Y151" t="s">
        <v>30</v>
      </c>
      <c r="Z151" t="s">
        <v>30</v>
      </c>
      <c r="AA151" t="s">
        <v>30</v>
      </c>
      <c r="AB151" t="s">
        <v>30</v>
      </c>
      <c r="AC151" t="s">
        <v>30</v>
      </c>
      <c r="AD151" t="s">
        <v>30</v>
      </c>
      <c r="AE151" t="s">
        <v>30</v>
      </c>
      <c r="AF151" t="s">
        <v>30</v>
      </c>
      <c r="AG151" t="s">
        <v>30</v>
      </c>
      <c r="AH151" t="s">
        <v>30</v>
      </c>
      <c r="AI151" t="s">
        <v>30</v>
      </c>
      <c r="AJ151" t="s">
        <v>30</v>
      </c>
    </row>
    <row r="152" spans="1:36">
      <c r="A152" s="60">
        <v>42.0116487294889</v>
      </c>
      <c r="B152" s="60" t="s">
        <v>30</v>
      </c>
      <c r="C152" s="60" t="s">
        <v>30</v>
      </c>
      <c r="D152" s="60" t="s">
        <v>30</v>
      </c>
      <c r="E152" s="60" t="s">
        <v>30</v>
      </c>
      <c r="F152" s="60" t="s">
        <v>30</v>
      </c>
      <c r="G152" s="60" t="s">
        <v>30</v>
      </c>
      <c r="H152" s="60" t="s">
        <v>30</v>
      </c>
      <c r="I152" s="60" t="s">
        <v>30</v>
      </c>
      <c r="J152" s="60" t="s">
        <v>30</v>
      </c>
      <c r="K152" s="60" t="s">
        <v>30</v>
      </c>
      <c r="L152" s="60" t="s">
        <v>30</v>
      </c>
      <c r="M152" s="60" t="s">
        <v>30</v>
      </c>
      <c r="N152" s="60" t="s">
        <v>30</v>
      </c>
      <c r="O152" s="60" t="s">
        <v>30</v>
      </c>
      <c r="P152" s="60" t="s">
        <v>30</v>
      </c>
      <c r="Q152" s="60" t="s">
        <v>30</v>
      </c>
      <c r="R152" s="60" t="s">
        <v>30</v>
      </c>
      <c r="S152" s="60">
        <v>13827.7628586781</v>
      </c>
      <c r="T152" s="60" t="s">
        <v>30</v>
      </c>
      <c r="U152" s="60" t="s">
        <v>30</v>
      </c>
      <c r="V152" s="60" t="s">
        <v>30</v>
      </c>
      <c r="W152" s="60" t="s">
        <v>30</v>
      </c>
      <c r="X152" s="60" t="s">
        <v>30</v>
      </c>
      <c r="Y152" s="60" t="s">
        <v>30</v>
      </c>
      <c r="Z152" s="60" t="s">
        <v>30</v>
      </c>
      <c r="AA152" s="60" t="s">
        <v>30</v>
      </c>
      <c r="AB152" s="60" t="s">
        <v>30</v>
      </c>
      <c r="AC152" s="60" t="s">
        <v>30</v>
      </c>
      <c r="AD152" s="60" t="s">
        <v>30</v>
      </c>
      <c r="AE152" s="60" t="s">
        <v>30</v>
      </c>
      <c r="AF152" s="60" t="s">
        <v>30</v>
      </c>
      <c r="AG152" s="60" t="s">
        <v>30</v>
      </c>
      <c r="AH152" s="60" t="s">
        <v>30</v>
      </c>
      <c r="AI152" s="60" t="s">
        <v>30</v>
      </c>
      <c r="AJ152" s="60" t="s">
        <v>30</v>
      </c>
    </row>
    <row r="153" spans="1:36">
      <c r="A153" s="60">
        <v>51.5838597786474</v>
      </c>
      <c r="B153" s="60">
        <v>44160.14478646</v>
      </c>
      <c r="C153" s="60" t="s">
        <v>30</v>
      </c>
      <c r="D153" s="60" t="s">
        <v>30</v>
      </c>
      <c r="E153" s="60" t="s">
        <v>30</v>
      </c>
      <c r="F153" s="60" t="s">
        <v>30</v>
      </c>
      <c r="G153" s="60" t="s">
        <v>30</v>
      </c>
      <c r="H153" s="60" t="s">
        <v>30</v>
      </c>
      <c r="I153" s="60" t="s">
        <v>30</v>
      </c>
      <c r="J153" s="60" t="s">
        <v>30</v>
      </c>
      <c r="K153" s="60" t="s">
        <v>30</v>
      </c>
      <c r="L153" s="60" t="s">
        <v>30</v>
      </c>
      <c r="M153" s="60" t="s">
        <v>30</v>
      </c>
      <c r="N153" s="60" t="s">
        <v>30</v>
      </c>
      <c r="O153" s="60" t="s">
        <v>30</v>
      </c>
      <c r="P153" s="60" t="s">
        <v>30</v>
      </c>
      <c r="Q153" s="60" t="s">
        <v>30</v>
      </c>
      <c r="R153" s="60" t="s">
        <v>30</v>
      </c>
      <c r="S153" s="60">
        <v>66240.21717969</v>
      </c>
      <c r="T153" s="60" t="s">
        <v>30</v>
      </c>
      <c r="U153" s="60" t="s">
        <v>30</v>
      </c>
      <c r="V153" s="60" t="s">
        <v>30</v>
      </c>
      <c r="W153" s="60" t="s">
        <v>30</v>
      </c>
      <c r="X153" s="60">
        <v>44160.14478646</v>
      </c>
      <c r="Y153" s="60" t="s">
        <v>30</v>
      </c>
      <c r="Z153" s="60" t="s">
        <v>30</v>
      </c>
      <c r="AA153" s="60" t="s">
        <v>30</v>
      </c>
      <c r="AB153" s="60" t="s">
        <v>30</v>
      </c>
      <c r="AC153" s="60" t="s">
        <v>30</v>
      </c>
      <c r="AD153" s="60" t="s">
        <v>30</v>
      </c>
      <c r="AE153" s="60" t="s">
        <v>30</v>
      </c>
      <c r="AF153" s="60">
        <v>44160.14478646</v>
      </c>
      <c r="AG153" s="60" t="s">
        <v>30</v>
      </c>
      <c r="AH153" s="60">
        <v>22080.07239323</v>
      </c>
      <c r="AI153" s="60" t="s">
        <v>30</v>
      </c>
      <c r="AJ153" s="60" t="s">
        <v>30</v>
      </c>
    </row>
    <row r="154" spans="1:36">
      <c r="A154" s="60">
        <v>51.7382462329344</v>
      </c>
      <c r="B154" s="60" t="s">
        <v>30</v>
      </c>
      <c r="C154" s="60" t="s">
        <v>30</v>
      </c>
      <c r="D154" s="60" t="s">
        <v>30</v>
      </c>
      <c r="E154" s="60" t="s">
        <v>30</v>
      </c>
      <c r="F154" s="60" t="s">
        <v>30</v>
      </c>
      <c r="G154" s="60" t="s">
        <v>30</v>
      </c>
      <c r="H154" s="60" t="s">
        <v>30</v>
      </c>
      <c r="I154" s="60" t="s">
        <v>30</v>
      </c>
      <c r="J154" s="60" t="s">
        <v>30</v>
      </c>
      <c r="K154" s="60" t="s">
        <v>30</v>
      </c>
      <c r="L154" s="60" t="s">
        <v>30</v>
      </c>
      <c r="M154" s="60" t="s">
        <v>30</v>
      </c>
      <c r="N154" s="60" t="s">
        <v>30</v>
      </c>
      <c r="O154" s="60" t="s">
        <v>30</v>
      </c>
      <c r="P154" s="60" t="s">
        <v>30</v>
      </c>
      <c r="Q154" s="60" t="s">
        <v>30</v>
      </c>
      <c r="R154" s="60" t="s">
        <v>30</v>
      </c>
      <c r="S154" s="60" t="s">
        <v>30</v>
      </c>
      <c r="T154" s="60" t="s">
        <v>30</v>
      </c>
      <c r="U154" s="60" t="s">
        <v>30</v>
      </c>
      <c r="V154" s="60" t="s">
        <v>30</v>
      </c>
      <c r="W154" s="60">
        <v>44462.064873214</v>
      </c>
      <c r="X154" s="60" t="s">
        <v>30</v>
      </c>
      <c r="Y154" s="60">
        <v>22231.032436607</v>
      </c>
      <c r="Z154" s="60" t="s">
        <v>30</v>
      </c>
      <c r="AA154" s="60" t="s">
        <v>30</v>
      </c>
      <c r="AB154" s="60" t="s">
        <v>30</v>
      </c>
      <c r="AC154" s="60" t="s">
        <v>30</v>
      </c>
      <c r="AD154" s="60" t="s">
        <v>30</v>
      </c>
      <c r="AE154" s="60" t="s">
        <v>30</v>
      </c>
      <c r="AF154" s="60" t="s">
        <v>30</v>
      </c>
      <c r="AG154" s="60" t="s">
        <v>30</v>
      </c>
      <c r="AH154" s="60" t="s">
        <v>30</v>
      </c>
      <c r="AI154" s="60" t="s">
        <v>30</v>
      </c>
      <c r="AJ154" s="60" t="s">
        <v>30</v>
      </c>
    </row>
    <row r="155" spans="1:36">
      <c r="A155" s="60">
        <v>51.7382462329344</v>
      </c>
      <c r="B155" s="60" t="s">
        <v>30</v>
      </c>
      <c r="C155" s="60" t="s">
        <v>30</v>
      </c>
      <c r="D155" s="60" t="s">
        <v>30</v>
      </c>
      <c r="E155" s="60" t="s">
        <v>30</v>
      </c>
      <c r="F155" s="60" t="s">
        <v>30</v>
      </c>
      <c r="G155" s="60" t="s">
        <v>30</v>
      </c>
      <c r="H155" s="60" t="s">
        <v>30</v>
      </c>
      <c r="I155" s="60" t="s">
        <v>30</v>
      </c>
      <c r="J155" s="60" t="s">
        <v>30</v>
      </c>
      <c r="K155" s="60" t="s">
        <v>30</v>
      </c>
      <c r="L155" s="60" t="s">
        <v>30</v>
      </c>
      <c r="M155" s="60" t="s">
        <v>30</v>
      </c>
      <c r="N155" s="60" t="s">
        <v>30</v>
      </c>
      <c r="O155" s="60" t="s">
        <v>30</v>
      </c>
      <c r="P155" s="60" t="s">
        <v>30</v>
      </c>
      <c r="Q155" s="60" t="s">
        <v>30</v>
      </c>
      <c r="R155" s="60" t="s">
        <v>30</v>
      </c>
      <c r="S155" s="60" t="s">
        <v>30</v>
      </c>
      <c r="T155" s="60">
        <v>44462.064873214</v>
      </c>
      <c r="U155" s="60" t="s">
        <v>30</v>
      </c>
      <c r="V155" s="60" t="s">
        <v>30</v>
      </c>
      <c r="W155" s="60" t="s">
        <v>30</v>
      </c>
      <c r="X155" s="60" t="s">
        <v>30</v>
      </c>
      <c r="Y155" s="60">
        <v>22231.032436607</v>
      </c>
      <c r="Z155" s="60" t="s">
        <v>30</v>
      </c>
      <c r="AA155" s="60" t="s">
        <v>30</v>
      </c>
      <c r="AB155" s="60" t="s">
        <v>30</v>
      </c>
      <c r="AC155" s="60" t="s">
        <v>30</v>
      </c>
      <c r="AD155" s="60">
        <v>22231.032436607</v>
      </c>
      <c r="AE155" s="60" t="s">
        <v>30</v>
      </c>
      <c r="AF155" s="60" t="s">
        <v>30</v>
      </c>
      <c r="AG155" s="60" t="s">
        <v>30</v>
      </c>
      <c r="AH155" s="60" t="s">
        <v>30</v>
      </c>
      <c r="AI155" s="60" t="s">
        <v>30</v>
      </c>
      <c r="AJ155" s="60" t="s">
        <v>30</v>
      </c>
    </row>
    <row r="156" spans="1:36">
      <c r="A156" s="60">
        <v>52.4973094132741</v>
      </c>
      <c r="B156" s="60" t="s">
        <v>30</v>
      </c>
      <c r="C156" s="60" t="s">
        <v>30</v>
      </c>
      <c r="D156" s="60" t="s">
        <v>30</v>
      </c>
      <c r="E156" s="60" t="s">
        <v>30</v>
      </c>
      <c r="F156" s="60" t="s">
        <v>30</v>
      </c>
      <c r="G156" s="60" t="s">
        <v>30</v>
      </c>
      <c r="H156" s="60" t="s">
        <v>30</v>
      </c>
      <c r="I156" s="60">
        <v>22981.6609136372</v>
      </c>
      <c r="J156" s="60" t="s">
        <v>30</v>
      </c>
      <c r="K156" s="60" t="s">
        <v>30</v>
      </c>
      <c r="L156" s="60" t="s">
        <v>30</v>
      </c>
      <c r="M156" s="60" t="s">
        <v>30</v>
      </c>
      <c r="N156" s="60" t="s">
        <v>30</v>
      </c>
      <c r="O156" s="60" t="s">
        <v>30</v>
      </c>
      <c r="P156" s="60" t="s">
        <v>30</v>
      </c>
      <c r="Q156" s="60" t="s">
        <v>30</v>
      </c>
      <c r="R156" s="60" t="s">
        <v>30</v>
      </c>
      <c r="S156" s="60" t="s">
        <v>30</v>
      </c>
      <c r="T156" s="60" t="s">
        <v>30</v>
      </c>
      <c r="U156" s="60" t="s">
        <v>30</v>
      </c>
      <c r="V156" s="60" t="s">
        <v>30</v>
      </c>
      <c r="W156" s="60" t="s">
        <v>30</v>
      </c>
      <c r="X156" s="60" t="s">
        <v>30</v>
      </c>
      <c r="Y156" s="60" t="s">
        <v>30</v>
      </c>
      <c r="Z156" s="60" t="s">
        <v>30</v>
      </c>
      <c r="AA156" s="60" t="s">
        <v>30</v>
      </c>
      <c r="AB156" s="60" t="s">
        <v>30</v>
      </c>
      <c r="AC156" s="60" t="s">
        <v>30</v>
      </c>
      <c r="AD156" s="60" t="s">
        <v>30</v>
      </c>
      <c r="AE156" s="60" t="s">
        <v>30</v>
      </c>
      <c r="AF156" s="60" t="s">
        <v>30</v>
      </c>
      <c r="AG156" s="60" t="s">
        <v>30</v>
      </c>
      <c r="AH156" s="60" t="s">
        <v>30</v>
      </c>
      <c r="AI156" s="60" t="s">
        <v>30</v>
      </c>
      <c r="AJ156" s="60" t="s">
        <v>30</v>
      </c>
    </row>
    <row r="157" spans="1:36">
      <c r="A157" s="60">
        <v>54.5300945660954</v>
      </c>
      <c r="B157" s="60" t="s">
        <v>30</v>
      </c>
      <c r="C157" s="60" t="s">
        <v>30</v>
      </c>
      <c r="D157" s="60" t="s">
        <v>30</v>
      </c>
      <c r="E157" s="60" t="s">
        <v>30</v>
      </c>
      <c r="F157" s="60" t="s">
        <v>30</v>
      </c>
      <c r="G157" s="60" t="s">
        <v>30</v>
      </c>
      <c r="H157" s="60" t="s">
        <v>30</v>
      </c>
      <c r="I157" s="60" t="s">
        <v>30</v>
      </c>
      <c r="J157" s="60" t="s">
        <v>30</v>
      </c>
      <c r="K157" s="60" t="s">
        <v>30</v>
      </c>
      <c r="L157" s="60" t="s">
        <v>30</v>
      </c>
      <c r="M157" s="60" t="s">
        <v>30</v>
      </c>
      <c r="N157" s="60" t="s">
        <v>30</v>
      </c>
      <c r="O157" s="60" t="s">
        <v>30</v>
      </c>
      <c r="P157" s="60" t="s">
        <v>30</v>
      </c>
      <c r="Q157" s="60" t="s">
        <v>30</v>
      </c>
      <c r="R157" s="60" t="s">
        <v>30</v>
      </c>
      <c r="S157" s="60">
        <v>250610.694792262</v>
      </c>
      <c r="T157" s="60" t="s">
        <v>30</v>
      </c>
      <c r="U157" s="60" t="s">
        <v>30</v>
      </c>
      <c r="V157" s="60" t="s">
        <v>30</v>
      </c>
      <c r="W157" s="60" t="s">
        <v>30</v>
      </c>
      <c r="X157" s="60" t="s">
        <v>30</v>
      </c>
      <c r="Y157" s="60" t="s">
        <v>30</v>
      </c>
      <c r="Z157" s="60" t="s">
        <v>30</v>
      </c>
      <c r="AA157" s="60" t="s">
        <v>30</v>
      </c>
      <c r="AB157" s="60" t="s">
        <v>30</v>
      </c>
      <c r="AC157" s="60" t="s">
        <v>30</v>
      </c>
      <c r="AD157" s="60" t="s">
        <v>30</v>
      </c>
      <c r="AE157" s="60" t="s">
        <v>30</v>
      </c>
      <c r="AF157" s="60" t="s">
        <v>30</v>
      </c>
      <c r="AG157" s="60" t="s">
        <v>30</v>
      </c>
      <c r="AH157" s="60" t="s">
        <v>30</v>
      </c>
      <c r="AI157" s="60" t="s">
        <v>30</v>
      </c>
      <c r="AJ157" s="60" t="s">
        <v>30</v>
      </c>
    </row>
    <row r="158" spans="1:36">
      <c r="A158" s="60">
        <v>57.7602343757507</v>
      </c>
      <c r="B158" s="60" t="s">
        <v>30</v>
      </c>
      <c r="C158" s="60" t="s">
        <v>30</v>
      </c>
      <c r="D158" s="60" t="s">
        <v>30</v>
      </c>
      <c r="E158" s="60" t="s">
        <v>30</v>
      </c>
      <c r="F158" s="60" t="s">
        <v>30</v>
      </c>
      <c r="G158" s="60" t="s">
        <v>30</v>
      </c>
      <c r="H158" s="60" t="s">
        <v>30</v>
      </c>
      <c r="I158" s="60" t="s">
        <v>30</v>
      </c>
      <c r="J158" s="60" t="s">
        <v>30</v>
      </c>
      <c r="K158" s="60" t="s">
        <v>30</v>
      </c>
      <c r="L158" s="60" t="s">
        <v>30</v>
      </c>
      <c r="M158" s="60" t="s">
        <v>30</v>
      </c>
      <c r="N158" s="60" t="s">
        <v>30</v>
      </c>
      <c r="O158" s="60" t="s">
        <v>30</v>
      </c>
      <c r="P158" s="60" t="s">
        <v>30</v>
      </c>
      <c r="Q158" s="60" t="s">
        <v>30</v>
      </c>
      <c r="R158" s="60" t="s">
        <v>30</v>
      </c>
      <c r="S158" s="60" t="s">
        <v>30</v>
      </c>
      <c r="T158" s="60" t="s">
        <v>30</v>
      </c>
      <c r="U158" s="60" t="s">
        <v>30</v>
      </c>
      <c r="V158" s="60" t="s">
        <v>30</v>
      </c>
      <c r="W158" s="60" t="s">
        <v>30</v>
      </c>
      <c r="X158" s="60" t="s">
        <v>30</v>
      </c>
      <c r="Y158" s="60" t="s">
        <v>30</v>
      </c>
      <c r="Z158" s="60" t="s">
        <v>30</v>
      </c>
      <c r="AA158" s="60" t="s">
        <v>30</v>
      </c>
      <c r="AB158" s="60" t="s">
        <v>30</v>
      </c>
      <c r="AC158" s="60" t="s">
        <v>30</v>
      </c>
      <c r="AD158" s="60">
        <v>28574.7834186508</v>
      </c>
      <c r="AE158" s="60" t="s">
        <v>30</v>
      </c>
      <c r="AF158" s="60" t="s">
        <v>30</v>
      </c>
      <c r="AG158" s="60" t="s">
        <v>30</v>
      </c>
      <c r="AH158" s="60" t="s">
        <v>30</v>
      </c>
      <c r="AI158" s="60" t="s">
        <v>30</v>
      </c>
      <c r="AJ158" s="60" t="s">
        <v>30</v>
      </c>
    </row>
    <row r="159" spans="1:36">
      <c r="A159" s="60">
        <v>57.7602343757507</v>
      </c>
      <c r="B159" s="60" t="s">
        <v>30</v>
      </c>
      <c r="C159" s="60">
        <v>85724.3502559524</v>
      </c>
      <c r="D159" s="60" t="s">
        <v>30</v>
      </c>
      <c r="E159" s="60">
        <v>57149.5668373016</v>
      </c>
      <c r="F159" s="60" t="s">
        <v>30</v>
      </c>
      <c r="G159" s="60" t="s">
        <v>30</v>
      </c>
      <c r="H159" s="60" t="s">
        <v>30</v>
      </c>
      <c r="I159" s="60" t="s">
        <v>30</v>
      </c>
      <c r="J159" s="60" t="s">
        <v>30</v>
      </c>
      <c r="K159" s="60" t="s">
        <v>30</v>
      </c>
      <c r="L159" s="60">
        <v>57149.5668373016</v>
      </c>
      <c r="M159" s="60" t="s">
        <v>30</v>
      </c>
      <c r="N159" s="60" t="s">
        <v>30</v>
      </c>
      <c r="O159" s="60" t="s">
        <v>30</v>
      </c>
      <c r="P159" s="60">
        <v>114299.133674603</v>
      </c>
      <c r="Q159" s="60" t="s">
        <v>30</v>
      </c>
      <c r="R159" s="60">
        <v>28574.7834186508</v>
      </c>
      <c r="S159" s="60" t="s">
        <v>30</v>
      </c>
      <c r="T159" s="60">
        <v>114299.133674603</v>
      </c>
      <c r="U159" s="60" t="s">
        <v>30</v>
      </c>
      <c r="V159" s="60" t="s">
        <v>30</v>
      </c>
      <c r="W159" s="60">
        <v>285747.834186508</v>
      </c>
      <c r="X159" s="60">
        <v>114299.133674603</v>
      </c>
      <c r="Y159" s="60">
        <v>428621.751279762</v>
      </c>
      <c r="Z159" s="60" t="s">
        <v>30</v>
      </c>
      <c r="AA159" s="60" t="s">
        <v>30</v>
      </c>
      <c r="AB159" s="60" t="s">
        <v>30</v>
      </c>
      <c r="AC159" s="60" t="s">
        <v>30</v>
      </c>
      <c r="AD159" s="60">
        <v>200023.483930556</v>
      </c>
      <c r="AE159" s="60">
        <v>85724.3502559524</v>
      </c>
      <c r="AF159" s="60">
        <v>114299.133674603</v>
      </c>
      <c r="AG159" s="60">
        <v>57149.5668373016</v>
      </c>
      <c r="AH159" s="60">
        <v>57149.5668373016</v>
      </c>
      <c r="AI159" s="60">
        <v>57149.5668373016</v>
      </c>
      <c r="AJ159" s="60" t="s">
        <v>30</v>
      </c>
    </row>
    <row r="160" spans="1:36">
      <c r="A160" s="60">
        <v>57.7602343757507</v>
      </c>
      <c r="B160" s="60" t="s">
        <v>30</v>
      </c>
      <c r="C160" s="60">
        <v>114299.133674603</v>
      </c>
      <c r="D160" s="60" t="s">
        <v>30</v>
      </c>
      <c r="E160" s="60" t="s">
        <v>30</v>
      </c>
      <c r="F160" s="60" t="s">
        <v>30</v>
      </c>
      <c r="G160" s="60" t="s">
        <v>30</v>
      </c>
      <c r="H160" s="60" t="s">
        <v>30</v>
      </c>
      <c r="I160" s="60" t="s">
        <v>30</v>
      </c>
      <c r="J160" s="60" t="s">
        <v>30</v>
      </c>
      <c r="K160" s="60" t="s">
        <v>30</v>
      </c>
      <c r="L160" s="60">
        <v>228598.267349206</v>
      </c>
      <c r="M160" s="60" t="s">
        <v>30</v>
      </c>
      <c r="N160" s="60" t="s">
        <v>30</v>
      </c>
      <c r="O160" s="60" t="s">
        <v>30</v>
      </c>
      <c r="P160" s="60" t="s">
        <v>30</v>
      </c>
      <c r="Q160" s="60" t="s">
        <v>30</v>
      </c>
      <c r="R160" s="60" t="s">
        <v>30</v>
      </c>
      <c r="S160" s="60">
        <v>885818.285978175</v>
      </c>
      <c r="T160" s="60">
        <v>114299.133674603</v>
      </c>
      <c r="U160" s="60" t="s">
        <v>30</v>
      </c>
      <c r="V160" s="60" t="s">
        <v>30</v>
      </c>
      <c r="W160" s="60" t="s">
        <v>30</v>
      </c>
      <c r="X160" s="60" t="s">
        <v>30</v>
      </c>
      <c r="Y160" s="60" t="s">
        <v>30</v>
      </c>
      <c r="Z160" s="60" t="s">
        <v>30</v>
      </c>
      <c r="AA160" s="60" t="s">
        <v>30</v>
      </c>
      <c r="AB160" s="60" t="s">
        <v>30</v>
      </c>
      <c r="AC160" s="60" t="s">
        <v>30</v>
      </c>
      <c r="AD160" s="60">
        <v>114299.133674603</v>
      </c>
      <c r="AE160" s="60" t="s">
        <v>30</v>
      </c>
      <c r="AF160" s="60">
        <v>228598.267349206</v>
      </c>
      <c r="AG160" s="60" t="s">
        <v>30</v>
      </c>
      <c r="AH160" s="60">
        <v>285747.834186508</v>
      </c>
      <c r="AI160" s="60" t="s">
        <v>30</v>
      </c>
      <c r="AJ160" s="60">
        <v>114299.133674603</v>
      </c>
    </row>
    <row r="161" spans="1:36">
      <c r="A161" s="60">
        <v>57.7602343757507</v>
      </c>
      <c r="B161" s="60" t="s">
        <v>30</v>
      </c>
      <c r="C161" s="60" t="s">
        <v>30</v>
      </c>
      <c r="D161" s="60" t="s">
        <v>30</v>
      </c>
      <c r="E161" s="60" t="s">
        <v>30</v>
      </c>
      <c r="F161" s="60" t="s">
        <v>30</v>
      </c>
      <c r="G161" s="60" t="s">
        <v>30</v>
      </c>
      <c r="H161" s="60" t="s">
        <v>30</v>
      </c>
      <c r="I161" s="60" t="s">
        <v>30</v>
      </c>
      <c r="J161" s="60" t="s">
        <v>30</v>
      </c>
      <c r="K161" s="60" t="s">
        <v>30</v>
      </c>
      <c r="L161" s="60" t="s">
        <v>30</v>
      </c>
      <c r="M161" s="60" t="s">
        <v>30</v>
      </c>
      <c r="N161" s="60" t="s">
        <v>30</v>
      </c>
      <c r="O161" s="60" t="s">
        <v>30</v>
      </c>
      <c r="P161" s="60" t="s">
        <v>30</v>
      </c>
      <c r="Q161" s="60" t="s">
        <v>30</v>
      </c>
      <c r="R161" s="60" t="s">
        <v>30</v>
      </c>
      <c r="S161" s="60" t="s">
        <v>30</v>
      </c>
      <c r="T161" s="60" t="s">
        <v>30</v>
      </c>
      <c r="U161" s="60" t="s">
        <v>30</v>
      </c>
      <c r="V161" s="60" t="s">
        <v>30</v>
      </c>
      <c r="W161" s="60">
        <v>28574.7834186508</v>
      </c>
      <c r="X161" s="60" t="s">
        <v>30</v>
      </c>
      <c r="Y161" s="60" t="s">
        <v>30</v>
      </c>
      <c r="Z161" s="60" t="s">
        <v>30</v>
      </c>
      <c r="AA161" s="60" t="s">
        <v>30</v>
      </c>
      <c r="AB161" s="60" t="s">
        <v>30</v>
      </c>
      <c r="AC161" s="60" t="s">
        <v>30</v>
      </c>
      <c r="AD161" s="60" t="s">
        <v>30</v>
      </c>
      <c r="AE161" s="60" t="s">
        <v>30</v>
      </c>
      <c r="AF161" s="60" t="s">
        <v>30</v>
      </c>
      <c r="AG161" s="60" t="s">
        <v>30</v>
      </c>
      <c r="AH161" s="60" t="s">
        <v>30</v>
      </c>
      <c r="AI161" s="60" t="s">
        <v>30</v>
      </c>
      <c r="AJ161" s="60" t="s">
        <v>30</v>
      </c>
    </row>
    <row r="162" spans="1:36">
      <c r="A162" s="60">
        <v>57.7602343757507</v>
      </c>
      <c r="B162" s="60" t="s">
        <v>30</v>
      </c>
      <c r="C162" s="60" t="s">
        <v>30</v>
      </c>
      <c r="D162" s="60" t="s">
        <v>30</v>
      </c>
      <c r="E162" s="60" t="s">
        <v>30</v>
      </c>
      <c r="F162" s="60" t="s">
        <v>30</v>
      </c>
      <c r="G162" s="60" t="s">
        <v>30</v>
      </c>
      <c r="H162" s="60" t="s">
        <v>30</v>
      </c>
      <c r="I162" s="60" t="s">
        <v>30</v>
      </c>
      <c r="J162" s="60" t="s">
        <v>30</v>
      </c>
      <c r="K162" s="60" t="s">
        <v>30</v>
      </c>
      <c r="L162" s="60" t="s">
        <v>30</v>
      </c>
      <c r="M162" s="60" t="s">
        <v>30</v>
      </c>
      <c r="N162" s="60" t="s">
        <v>30</v>
      </c>
      <c r="O162" s="60" t="s">
        <v>30</v>
      </c>
      <c r="P162" s="60" t="s">
        <v>30</v>
      </c>
      <c r="Q162" s="60" t="s">
        <v>30</v>
      </c>
      <c r="R162" s="60" t="s">
        <v>30</v>
      </c>
      <c r="S162" s="60" t="s">
        <v>30</v>
      </c>
      <c r="T162" s="60" t="s">
        <v>30</v>
      </c>
      <c r="U162" s="60" t="s">
        <v>30</v>
      </c>
      <c r="V162" s="60" t="s">
        <v>30</v>
      </c>
      <c r="W162" s="60" t="s">
        <v>30</v>
      </c>
      <c r="X162" s="60" t="s">
        <v>30</v>
      </c>
      <c r="Y162" s="60" t="s">
        <v>30</v>
      </c>
      <c r="Z162" s="60">
        <v>28574.7834186508</v>
      </c>
      <c r="AA162" s="60" t="s">
        <v>30</v>
      </c>
      <c r="AB162" s="60" t="s">
        <v>30</v>
      </c>
      <c r="AC162" s="60" t="s">
        <v>30</v>
      </c>
      <c r="AD162" s="60" t="s">
        <v>30</v>
      </c>
      <c r="AE162" s="60" t="s">
        <v>30</v>
      </c>
      <c r="AF162" s="60" t="s">
        <v>30</v>
      </c>
      <c r="AG162" s="60" t="s">
        <v>30</v>
      </c>
      <c r="AH162" s="60" t="s">
        <v>30</v>
      </c>
      <c r="AI162" s="60" t="s">
        <v>30</v>
      </c>
      <c r="AJ162" s="60" t="s">
        <v>30</v>
      </c>
    </row>
    <row r="163" spans="1:36">
      <c r="A163" s="60">
        <v>57.7602343757507</v>
      </c>
      <c r="B163" s="60" t="s">
        <v>30</v>
      </c>
      <c r="C163" s="60" t="s">
        <v>30</v>
      </c>
      <c r="D163" s="60">
        <v>28574.7834186508</v>
      </c>
      <c r="E163" s="60">
        <v>57149.5668373016</v>
      </c>
      <c r="F163" s="60" t="s">
        <v>30</v>
      </c>
      <c r="G163" s="60" t="s">
        <v>30</v>
      </c>
      <c r="H163" s="60" t="s">
        <v>30</v>
      </c>
      <c r="I163" s="60" t="s">
        <v>30</v>
      </c>
      <c r="J163" s="60" t="s">
        <v>30</v>
      </c>
      <c r="K163" s="60" t="s">
        <v>30</v>
      </c>
      <c r="L163" s="60" t="s">
        <v>30</v>
      </c>
      <c r="M163" s="60" t="s">
        <v>30</v>
      </c>
      <c r="N163" s="60" t="s">
        <v>30</v>
      </c>
      <c r="O163" s="60" t="s">
        <v>30</v>
      </c>
      <c r="P163" s="60">
        <v>142873.917093254</v>
      </c>
      <c r="Q163" s="60" t="s">
        <v>30</v>
      </c>
      <c r="R163" s="60">
        <v>28574.7834186508</v>
      </c>
      <c r="S163" s="60" t="s">
        <v>30</v>
      </c>
      <c r="T163" s="60" t="s">
        <v>30</v>
      </c>
      <c r="U163" s="60" t="s">
        <v>30</v>
      </c>
      <c r="V163" s="60" t="s">
        <v>30</v>
      </c>
      <c r="W163" s="60">
        <v>28574.7834186508</v>
      </c>
      <c r="X163" s="60">
        <v>257173.050767857</v>
      </c>
      <c r="Y163" s="60">
        <v>28574.7834186508</v>
      </c>
      <c r="Z163" s="60">
        <v>228598.267349206</v>
      </c>
      <c r="AA163" s="60" t="s">
        <v>30</v>
      </c>
      <c r="AB163" s="60" t="s">
        <v>30</v>
      </c>
      <c r="AC163" s="60" t="s">
        <v>30</v>
      </c>
      <c r="AD163" s="60" t="s">
        <v>30</v>
      </c>
      <c r="AE163" s="60">
        <v>57149.5668373016</v>
      </c>
      <c r="AF163" s="60">
        <v>257173.050767857</v>
      </c>
      <c r="AG163" s="60">
        <v>171448.700511905</v>
      </c>
      <c r="AH163" s="60" t="s">
        <v>30</v>
      </c>
      <c r="AI163" s="60" t="s">
        <v>30</v>
      </c>
      <c r="AJ163" s="60" t="s">
        <v>30</v>
      </c>
    </row>
    <row r="164" spans="1:36">
      <c r="A164" s="60">
        <v>57.7602343757507</v>
      </c>
      <c r="B164" s="60" t="s">
        <v>30</v>
      </c>
      <c r="C164" s="60" t="s">
        <v>30</v>
      </c>
      <c r="D164" s="60" t="s">
        <v>30</v>
      </c>
      <c r="E164" s="60" t="s">
        <v>30</v>
      </c>
      <c r="F164" s="60" t="s">
        <v>30</v>
      </c>
      <c r="G164" s="60" t="s">
        <v>30</v>
      </c>
      <c r="H164" s="60" t="s">
        <v>30</v>
      </c>
      <c r="I164" s="60">
        <v>28574.7834186508</v>
      </c>
      <c r="J164" s="60" t="s">
        <v>30</v>
      </c>
      <c r="K164" s="60" t="s">
        <v>30</v>
      </c>
      <c r="L164" s="60" t="s">
        <v>30</v>
      </c>
      <c r="M164" s="60" t="s">
        <v>30</v>
      </c>
      <c r="N164" s="60" t="s">
        <v>30</v>
      </c>
      <c r="O164" s="60">
        <v>28574.7834186508</v>
      </c>
      <c r="P164" s="60" t="s">
        <v>30</v>
      </c>
      <c r="Q164" s="60" t="s">
        <v>30</v>
      </c>
      <c r="R164" s="60" t="s">
        <v>30</v>
      </c>
      <c r="S164" s="60" t="s">
        <v>30</v>
      </c>
      <c r="T164" s="60" t="s">
        <v>30</v>
      </c>
      <c r="U164" s="60" t="s">
        <v>30</v>
      </c>
      <c r="V164" s="60" t="s">
        <v>30</v>
      </c>
      <c r="W164" s="60" t="s">
        <v>30</v>
      </c>
      <c r="X164" s="60" t="s">
        <v>30</v>
      </c>
      <c r="Y164" s="60" t="s">
        <v>30</v>
      </c>
      <c r="Z164" s="60" t="s">
        <v>30</v>
      </c>
      <c r="AA164" s="60" t="s">
        <v>30</v>
      </c>
      <c r="AB164" s="60" t="s">
        <v>30</v>
      </c>
      <c r="AC164" s="60" t="s">
        <v>30</v>
      </c>
      <c r="AD164" s="60" t="s">
        <v>30</v>
      </c>
      <c r="AE164" s="60" t="s">
        <v>30</v>
      </c>
      <c r="AF164" s="60" t="s">
        <v>30</v>
      </c>
      <c r="AG164" s="60" t="s">
        <v>30</v>
      </c>
      <c r="AH164" s="60" t="s">
        <v>30</v>
      </c>
      <c r="AI164" s="60" t="s">
        <v>30</v>
      </c>
      <c r="AJ164" s="60" t="s">
        <v>30</v>
      </c>
    </row>
    <row r="165" spans="1:36">
      <c r="A165" s="60">
        <v>57.7602343757507</v>
      </c>
      <c r="B165" s="60">
        <v>28574.7834186508</v>
      </c>
      <c r="C165" s="60" t="s">
        <v>30</v>
      </c>
      <c r="D165" s="60" t="s">
        <v>30</v>
      </c>
      <c r="E165" s="60" t="s">
        <v>30</v>
      </c>
      <c r="F165" s="60" t="s">
        <v>30</v>
      </c>
      <c r="G165" s="60" t="s">
        <v>30</v>
      </c>
      <c r="H165" s="60" t="s">
        <v>30</v>
      </c>
      <c r="I165" s="60" t="s">
        <v>30</v>
      </c>
      <c r="J165" s="60" t="s">
        <v>30</v>
      </c>
      <c r="K165" s="60">
        <v>28574.7834186508</v>
      </c>
      <c r="L165" s="60" t="s">
        <v>30</v>
      </c>
      <c r="M165" s="60" t="s">
        <v>30</v>
      </c>
      <c r="N165" s="60" t="s">
        <v>30</v>
      </c>
      <c r="O165" s="60" t="s">
        <v>30</v>
      </c>
      <c r="P165" s="60" t="s">
        <v>30</v>
      </c>
      <c r="Q165" s="60" t="s">
        <v>30</v>
      </c>
      <c r="R165" s="60" t="s">
        <v>30</v>
      </c>
      <c r="S165" s="60" t="s">
        <v>30</v>
      </c>
      <c r="T165" s="60" t="s">
        <v>30</v>
      </c>
      <c r="U165" s="60" t="s">
        <v>30</v>
      </c>
      <c r="V165" s="60" t="s">
        <v>30</v>
      </c>
      <c r="W165" s="60" t="s">
        <v>30</v>
      </c>
      <c r="X165" s="60" t="s">
        <v>30</v>
      </c>
      <c r="Y165" s="60" t="s">
        <v>30</v>
      </c>
      <c r="Z165" s="60" t="s">
        <v>30</v>
      </c>
      <c r="AA165" s="60" t="s">
        <v>30</v>
      </c>
      <c r="AB165" s="60" t="s">
        <v>30</v>
      </c>
      <c r="AC165" s="60" t="s">
        <v>30</v>
      </c>
      <c r="AD165" s="60" t="s">
        <v>30</v>
      </c>
      <c r="AE165" s="60" t="s">
        <v>30</v>
      </c>
      <c r="AF165" s="60" t="s">
        <v>30</v>
      </c>
      <c r="AG165" s="60" t="s">
        <v>30</v>
      </c>
      <c r="AH165" s="60" t="s">
        <v>30</v>
      </c>
      <c r="AI165" s="60" t="s">
        <v>30</v>
      </c>
      <c r="AJ165" s="60" t="s">
        <v>30</v>
      </c>
    </row>
    <row r="166" spans="1:36">
      <c r="A166" s="60">
        <v>57.7602343757507</v>
      </c>
      <c r="B166" s="60" t="s">
        <v>30</v>
      </c>
      <c r="C166" s="60" t="s">
        <v>30</v>
      </c>
      <c r="D166" s="60" t="s">
        <v>30</v>
      </c>
      <c r="E166" s="60" t="s">
        <v>30</v>
      </c>
      <c r="F166" s="60" t="s">
        <v>30</v>
      </c>
      <c r="G166" s="60" t="s">
        <v>30</v>
      </c>
      <c r="H166" s="60" t="s">
        <v>30</v>
      </c>
      <c r="I166" s="60" t="s">
        <v>30</v>
      </c>
      <c r="J166" s="60" t="s">
        <v>30</v>
      </c>
      <c r="K166" s="60" t="s">
        <v>30</v>
      </c>
      <c r="L166" s="60" t="s">
        <v>30</v>
      </c>
      <c r="M166" s="60" t="s">
        <v>30</v>
      </c>
      <c r="N166" s="60" t="s">
        <v>30</v>
      </c>
      <c r="O166" s="60" t="s">
        <v>30</v>
      </c>
      <c r="P166" s="60" t="s">
        <v>30</v>
      </c>
      <c r="Q166" s="60" t="s">
        <v>30</v>
      </c>
      <c r="R166" s="60">
        <v>57149.5668373016</v>
      </c>
      <c r="S166" s="60" t="s">
        <v>30</v>
      </c>
      <c r="T166" s="60" t="s">
        <v>30</v>
      </c>
      <c r="U166" s="60" t="s">
        <v>30</v>
      </c>
      <c r="V166" s="60" t="s">
        <v>30</v>
      </c>
      <c r="W166" s="60" t="s">
        <v>30</v>
      </c>
      <c r="X166" s="60" t="s">
        <v>30</v>
      </c>
      <c r="Y166" s="60" t="s">
        <v>30</v>
      </c>
      <c r="Z166" s="60" t="s">
        <v>30</v>
      </c>
      <c r="AA166" s="60" t="s">
        <v>30</v>
      </c>
      <c r="AB166" s="60" t="s">
        <v>30</v>
      </c>
      <c r="AC166" s="60" t="s">
        <v>30</v>
      </c>
      <c r="AD166" s="60">
        <v>85724.3502559524</v>
      </c>
      <c r="AE166" s="60" t="s">
        <v>30</v>
      </c>
      <c r="AF166" s="60" t="s">
        <v>30</v>
      </c>
      <c r="AG166" s="60">
        <v>171448.700511905</v>
      </c>
      <c r="AH166" s="60" t="s">
        <v>30</v>
      </c>
      <c r="AI166" s="60" t="s">
        <v>30</v>
      </c>
      <c r="AJ166" s="60" t="s">
        <v>30</v>
      </c>
    </row>
    <row r="167" spans="1:36">
      <c r="A167" s="60">
        <v>57.7602343757507</v>
      </c>
      <c r="B167" s="60" t="s">
        <v>30</v>
      </c>
      <c r="C167" s="60" t="s">
        <v>30</v>
      </c>
      <c r="D167" s="60">
        <v>28574.7834186508</v>
      </c>
      <c r="E167" s="60" t="s">
        <v>30</v>
      </c>
      <c r="F167" s="60" t="s">
        <v>30</v>
      </c>
      <c r="G167" s="60" t="s">
        <v>30</v>
      </c>
      <c r="H167" s="60" t="s">
        <v>30</v>
      </c>
      <c r="I167" s="60" t="s">
        <v>30</v>
      </c>
      <c r="J167" s="60" t="s">
        <v>30</v>
      </c>
      <c r="K167" s="60" t="s">
        <v>30</v>
      </c>
      <c r="L167" s="60" t="s">
        <v>30</v>
      </c>
      <c r="M167" s="60" t="s">
        <v>30</v>
      </c>
      <c r="N167" s="60" t="s">
        <v>30</v>
      </c>
      <c r="O167" s="60" t="s">
        <v>30</v>
      </c>
      <c r="P167" s="60" t="s">
        <v>30</v>
      </c>
      <c r="Q167" s="60" t="s">
        <v>30</v>
      </c>
      <c r="R167" s="60" t="s">
        <v>30</v>
      </c>
      <c r="S167" s="60" t="s">
        <v>30</v>
      </c>
      <c r="T167" s="60" t="s">
        <v>30</v>
      </c>
      <c r="U167" s="60" t="s">
        <v>30</v>
      </c>
      <c r="V167" s="60" t="s">
        <v>30</v>
      </c>
      <c r="W167" s="60">
        <v>28574.7834186508</v>
      </c>
      <c r="X167" s="60" t="s">
        <v>30</v>
      </c>
      <c r="Y167" s="60" t="s">
        <v>30</v>
      </c>
      <c r="Z167" s="60" t="s">
        <v>30</v>
      </c>
      <c r="AA167" s="60" t="s">
        <v>30</v>
      </c>
      <c r="AB167" s="60" t="s">
        <v>30</v>
      </c>
      <c r="AC167" s="60" t="s">
        <v>30</v>
      </c>
      <c r="AD167" s="60" t="s">
        <v>30</v>
      </c>
      <c r="AE167" s="60" t="s">
        <v>30</v>
      </c>
      <c r="AF167" s="60" t="s">
        <v>30</v>
      </c>
      <c r="AG167" s="60" t="s">
        <v>30</v>
      </c>
      <c r="AH167" s="60" t="s">
        <v>30</v>
      </c>
      <c r="AI167" s="60" t="s">
        <v>30</v>
      </c>
      <c r="AJ167" s="60" t="s">
        <v>30</v>
      </c>
    </row>
    <row r="168" spans="1:36">
      <c r="A168" s="60">
        <v>57.7602343757507</v>
      </c>
      <c r="B168" s="60" t="s">
        <v>30</v>
      </c>
      <c r="C168" s="60" t="s">
        <v>30</v>
      </c>
      <c r="D168" s="60" t="s">
        <v>30</v>
      </c>
      <c r="E168" s="60" t="s">
        <v>30</v>
      </c>
      <c r="F168" s="60" t="s">
        <v>30</v>
      </c>
      <c r="G168" s="60" t="s">
        <v>30</v>
      </c>
      <c r="H168" s="60" t="s">
        <v>30</v>
      </c>
      <c r="I168" s="60" t="s">
        <v>30</v>
      </c>
      <c r="J168" s="60" t="s">
        <v>30</v>
      </c>
      <c r="K168" s="60" t="s">
        <v>30</v>
      </c>
      <c r="L168" s="60" t="s">
        <v>30</v>
      </c>
      <c r="M168" s="60" t="s">
        <v>30</v>
      </c>
      <c r="N168" s="60" t="s">
        <v>30</v>
      </c>
      <c r="O168" s="60" t="s">
        <v>30</v>
      </c>
      <c r="P168" s="60" t="s">
        <v>30</v>
      </c>
      <c r="Q168" s="60" t="s">
        <v>30</v>
      </c>
      <c r="R168" s="60" t="s">
        <v>30</v>
      </c>
      <c r="S168" s="60">
        <v>28574.7834186508</v>
      </c>
      <c r="T168" s="60" t="s">
        <v>30</v>
      </c>
      <c r="U168" s="60" t="s">
        <v>30</v>
      </c>
      <c r="V168" s="60" t="s">
        <v>30</v>
      </c>
      <c r="W168" s="60">
        <v>285747.834186508</v>
      </c>
      <c r="X168" s="60">
        <v>57149.5668373016</v>
      </c>
      <c r="Y168" s="60" t="s">
        <v>30</v>
      </c>
      <c r="Z168" s="60" t="s">
        <v>30</v>
      </c>
      <c r="AA168" s="60" t="s">
        <v>30</v>
      </c>
      <c r="AB168" s="60" t="s">
        <v>30</v>
      </c>
      <c r="AC168" s="60" t="s">
        <v>30</v>
      </c>
      <c r="AD168" s="60" t="s">
        <v>30</v>
      </c>
      <c r="AE168" s="60" t="s">
        <v>30</v>
      </c>
      <c r="AF168" s="60">
        <v>57149.5668373016</v>
      </c>
      <c r="AG168" s="60" t="s">
        <v>30</v>
      </c>
      <c r="AH168" s="60" t="s">
        <v>30</v>
      </c>
      <c r="AI168" s="60" t="s">
        <v>30</v>
      </c>
      <c r="AJ168" s="60" t="s">
        <v>30</v>
      </c>
    </row>
    <row r="169" spans="1:36">
      <c r="A169" s="60">
        <v>57.7602343757507</v>
      </c>
      <c r="B169" s="60" t="s">
        <v>30</v>
      </c>
      <c r="C169" s="60" t="s">
        <v>30</v>
      </c>
      <c r="D169" s="60" t="s">
        <v>30</v>
      </c>
      <c r="E169" s="60" t="s">
        <v>30</v>
      </c>
      <c r="F169" s="60" t="s">
        <v>30</v>
      </c>
      <c r="G169" s="60" t="s">
        <v>30</v>
      </c>
      <c r="H169" s="60" t="s">
        <v>30</v>
      </c>
      <c r="I169" s="60" t="s">
        <v>30</v>
      </c>
      <c r="J169" s="60" t="s">
        <v>30</v>
      </c>
      <c r="K169" s="60" t="s">
        <v>30</v>
      </c>
      <c r="L169" s="60" t="s">
        <v>30</v>
      </c>
      <c r="M169" s="60">
        <v>85724.3502559524</v>
      </c>
      <c r="N169" s="60" t="s">
        <v>30</v>
      </c>
      <c r="O169" s="60" t="s">
        <v>30</v>
      </c>
      <c r="P169" s="60" t="s">
        <v>30</v>
      </c>
      <c r="Q169" s="60" t="s">
        <v>30</v>
      </c>
      <c r="R169" s="60" t="s">
        <v>30</v>
      </c>
      <c r="S169" s="60">
        <v>514346.101535714</v>
      </c>
      <c r="T169" s="60">
        <v>85724.3502559524</v>
      </c>
      <c r="U169" s="60" t="s">
        <v>30</v>
      </c>
      <c r="V169" s="60" t="s">
        <v>30</v>
      </c>
      <c r="W169" s="60">
        <v>200023.483930556</v>
      </c>
      <c r="X169" s="60" t="s">
        <v>30</v>
      </c>
      <c r="Y169" s="60">
        <v>771519.152303572</v>
      </c>
      <c r="Z169" s="60" t="s">
        <v>30</v>
      </c>
      <c r="AA169" s="60" t="s">
        <v>30</v>
      </c>
      <c r="AB169" s="60" t="s">
        <v>30</v>
      </c>
      <c r="AC169" s="60" t="s">
        <v>30</v>
      </c>
      <c r="AD169" s="60">
        <v>142873.917093254</v>
      </c>
      <c r="AE169" s="60">
        <v>85724.3502559524</v>
      </c>
      <c r="AF169" s="60" t="s">
        <v>30</v>
      </c>
      <c r="AG169" s="60" t="s">
        <v>30</v>
      </c>
      <c r="AH169" s="60">
        <v>485771.318117064</v>
      </c>
      <c r="AI169" s="60" t="s">
        <v>30</v>
      </c>
      <c r="AJ169" s="60">
        <v>85724.3502559524</v>
      </c>
    </row>
    <row r="170" spans="1:36">
      <c r="A170" s="60">
        <v>57.7602343757507</v>
      </c>
      <c r="B170" s="60" t="s">
        <v>30</v>
      </c>
      <c r="C170" s="60" t="s">
        <v>30</v>
      </c>
      <c r="D170" s="60" t="s">
        <v>30</v>
      </c>
      <c r="E170" s="60" t="s">
        <v>30</v>
      </c>
      <c r="F170" s="60" t="s">
        <v>30</v>
      </c>
      <c r="G170" s="60" t="s">
        <v>30</v>
      </c>
      <c r="H170" s="60" t="s">
        <v>30</v>
      </c>
      <c r="I170" s="60" t="s">
        <v>30</v>
      </c>
      <c r="J170" s="60" t="s">
        <v>30</v>
      </c>
      <c r="K170" s="60" t="s">
        <v>30</v>
      </c>
      <c r="L170" s="60" t="s">
        <v>30</v>
      </c>
      <c r="M170" s="60" t="s">
        <v>30</v>
      </c>
      <c r="N170" s="60" t="s">
        <v>30</v>
      </c>
      <c r="O170" s="60" t="s">
        <v>30</v>
      </c>
      <c r="P170" s="60" t="s">
        <v>30</v>
      </c>
      <c r="Q170" s="60" t="s">
        <v>30</v>
      </c>
      <c r="R170" s="60" t="s">
        <v>30</v>
      </c>
      <c r="S170" s="60" t="s">
        <v>30</v>
      </c>
      <c r="T170" s="60" t="s">
        <v>30</v>
      </c>
      <c r="U170" s="60" t="s">
        <v>30</v>
      </c>
      <c r="V170" s="60" t="s">
        <v>30</v>
      </c>
      <c r="W170" s="60">
        <v>142873.917093254</v>
      </c>
      <c r="X170" s="60" t="s">
        <v>30</v>
      </c>
      <c r="Y170" s="60" t="s">
        <v>30</v>
      </c>
      <c r="Z170" s="60" t="s">
        <v>30</v>
      </c>
      <c r="AA170" s="60" t="s">
        <v>30</v>
      </c>
      <c r="AB170" s="60" t="s">
        <v>30</v>
      </c>
      <c r="AC170" s="60" t="s">
        <v>30</v>
      </c>
      <c r="AD170" s="60" t="s">
        <v>30</v>
      </c>
      <c r="AE170" s="60" t="s">
        <v>30</v>
      </c>
      <c r="AF170" s="60" t="s">
        <v>30</v>
      </c>
      <c r="AG170" s="60" t="s">
        <v>30</v>
      </c>
      <c r="AH170" s="60" t="s">
        <v>30</v>
      </c>
      <c r="AI170" s="60" t="s">
        <v>30</v>
      </c>
      <c r="AJ170" s="60" t="s">
        <v>30</v>
      </c>
    </row>
    <row r="171" spans="1:36">
      <c r="A171" s="60">
        <v>57.7602343757507</v>
      </c>
      <c r="B171" s="60">
        <v>85724.3502559524</v>
      </c>
      <c r="C171" s="60" t="s">
        <v>30</v>
      </c>
      <c r="D171" s="60">
        <v>85724.3502559524</v>
      </c>
      <c r="E171" s="60" t="s">
        <v>30</v>
      </c>
      <c r="F171" s="60">
        <v>28574.7834186508</v>
      </c>
      <c r="G171" s="60" t="s">
        <v>30</v>
      </c>
      <c r="H171" s="60">
        <v>57149.5668373016</v>
      </c>
      <c r="I171" s="60" t="s">
        <v>30</v>
      </c>
      <c r="J171" s="60">
        <v>57149.5668373016</v>
      </c>
      <c r="K171" s="60" t="s">
        <v>30</v>
      </c>
      <c r="L171" s="60" t="s">
        <v>30</v>
      </c>
      <c r="M171" s="60" t="s">
        <v>30</v>
      </c>
      <c r="N171" s="60">
        <v>28574.7834186508</v>
      </c>
      <c r="O171" s="60">
        <v>57149.5668373016</v>
      </c>
      <c r="P171" s="60">
        <v>142873.917093254</v>
      </c>
      <c r="Q171" s="60" t="s">
        <v>30</v>
      </c>
      <c r="R171" s="60" t="s">
        <v>30</v>
      </c>
      <c r="S171" s="60">
        <v>514346.101535714</v>
      </c>
      <c r="T171" s="60">
        <v>257173.050767857</v>
      </c>
      <c r="U171" s="60">
        <v>85724.3502559524</v>
      </c>
      <c r="V171" s="60" t="s">
        <v>30</v>
      </c>
      <c r="W171" s="60" t="s">
        <v>30</v>
      </c>
      <c r="X171" s="60">
        <v>28574.7834186508</v>
      </c>
      <c r="Y171" s="60">
        <v>314322.617605159</v>
      </c>
      <c r="Z171" s="60">
        <v>200023.483930556</v>
      </c>
      <c r="AA171" s="60" t="s">
        <v>30</v>
      </c>
      <c r="AB171" s="60">
        <v>57149.5668373016</v>
      </c>
      <c r="AC171" s="60">
        <v>28574.7834186508</v>
      </c>
      <c r="AD171" s="60">
        <v>171448.700511905</v>
      </c>
      <c r="AE171" s="60">
        <v>114299.133674603</v>
      </c>
      <c r="AF171" s="60">
        <v>171448.700511905</v>
      </c>
      <c r="AG171" s="60">
        <v>200023.483930556</v>
      </c>
      <c r="AH171" s="60">
        <v>57149.5668373016</v>
      </c>
      <c r="AI171" s="60">
        <v>28574.7834186508</v>
      </c>
      <c r="AJ171" s="60">
        <v>57149.5668373016</v>
      </c>
    </row>
    <row r="172" spans="1:36">
      <c r="A172" s="60">
        <v>57.7602343757507</v>
      </c>
      <c r="B172" s="60">
        <v>114299.133674603</v>
      </c>
      <c r="C172" s="60">
        <v>28574.7834186508</v>
      </c>
      <c r="D172" s="60" t="s">
        <v>30</v>
      </c>
      <c r="E172" s="60" t="s">
        <v>30</v>
      </c>
      <c r="F172" s="60" t="s">
        <v>30</v>
      </c>
      <c r="G172" s="60" t="s">
        <v>30</v>
      </c>
      <c r="H172" s="60" t="s">
        <v>30</v>
      </c>
      <c r="I172" s="60" t="s">
        <v>30</v>
      </c>
      <c r="J172" s="60">
        <v>28574.7834186508</v>
      </c>
      <c r="K172" s="60" t="s">
        <v>30</v>
      </c>
      <c r="L172" s="60">
        <v>57149.5668373016</v>
      </c>
      <c r="M172" s="60" t="s">
        <v>30</v>
      </c>
      <c r="N172" s="60" t="s">
        <v>30</v>
      </c>
      <c r="O172" s="60" t="s">
        <v>30</v>
      </c>
      <c r="P172" s="60">
        <v>28574.7834186508</v>
      </c>
      <c r="Q172" s="60" t="s">
        <v>30</v>
      </c>
      <c r="R172" s="60" t="s">
        <v>30</v>
      </c>
      <c r="S172" s="60" t="s">
        <v>30</v>
      </c>
      <c r="T172" s="60">
        <v>57149.5668373016</v>
      </c>
      <c r="U172" s="60" t="s">
        <v>30</v>
      </c>
      <c r="V172" s="60" t="s">
        <v>30</v>
      </c>
      <c r="W172" s="60" t="s">
        <v>30</v>
      </c>
      <c r="X172" s="60" t="s">
        <v>30</v>
      </c>
      <c r="Y172" s="60">
        <v>257173.050767857</v>
      </c>
      <c r="Z172" s="60" t="s">
        <v>30</v>
      </c>
      <c r="AA172" s="60" t="s">
        <v>30</v>
      </c>
      <c r="AB172" s="60" t="s">
        <v>30</v>
      </c>
      <c r="AC172" s="60" t="s">
        <v>30</v>
      </c>
      <c r="AD172" s="60">
        <v>28574.7834186508</v>
      </c>
      <c r="AE172" s="60">
        <v>85724.3502559524</v>
      </c>
      <c r="AF172" s="60">
        <v>85724.3502559524</v>
      </c>
      <c r="AG172" s="60">
        <v>114299.133674603</v>
      </c>
      <c r="AH172" s="60" t="s">
        <v>30</v>
      </c>
      <c r="AI172" s="60" t="s">
        <v>30</v>
      </c>
      <c r="AJ172" s="60" t="s">
        <v>30</v>
      </c>
    </row>
    <row r="173" spans="1:36">
      <c r="A173" s="60">
        <v>57.7602343757507</v>
      </c>
      <c r="B173" s="60">
        <v>57149.5668373016</v>
      </c>
      <c r="C173" s="60" t="s">
        <v>30</v>
      </c>
      <c r="D173" s="60" t="s">
        <v>30</v>
      </c>
      <c r="E173" s="60" t="s">
        <v>30</v>
      </c>
      <c r="F173" s="60" t="s">
        <v>30</v>
      </c>
      <c r="G173" s="60" t="s">
        <v>30</v>
      </c>
      <c r="H173" s="60">
        <v>28574.7834186508</v>
      </c>
      <c r="I173" s="60">
        <v>28574.7834186508</v>
      </c>
      <c r="J173" s="60">
        <v>114299.133674603</v>
      </c>
      <c r="K173" s="60" t="s">
        <v>30</v>
      </c>
      <c r="L173" s="60">
        <v>85724.3502559524</v>
      </c>
      <c r="M173" s="60" t="s">
        <v>30</v>
      </c>
      <c r="N173" s="60">
        <v>57149.5668373016</v>
      </c>
      <c r="O173" s="60" t="s">
        <v>30</v>
      </c>
      <c r="P173" s="60" t="s">
        <v>30</v>
      </c>
      <c r="Q173" s="60" t="s">
        <v>30</v>
      </c>
      <c r="R173" s="60" t="s">
        <v>30</v>
      </c>
      <c r="S173" s="60">
        <v>314322.617605159</v>
      </c>
      <c r="T173" s="60">
        <v>114299.133674603</v>
      </c>
      <c r="U173" s="60" t="s">
        <v>30</v>
      </c>
      <c r="V173" s="60" t="s">
        <v>30</v>
      </c>
      <c r="W173" s="60" t="s">
        <v>30</v>
      </c>
      <c r="X173" s="60" t="s">
        <v>30</v>
      </c>
      <c r="Y173" s="60" t="s">
        <v>30</v>
      </c>
      <c r="Z173" s="60" t="s">
        <v>30</v>
      </c>
      <c r="AA173" s="60" t="s">
        <v>30</v>
      </c>
      <c r="AB173" s="60" t="s">
        <v>30</v>
      </c>
      <c r="AC173" s="60" t="s">
        <v>30</v>
      </c>
      <c r="AD173" s="60" t="s">
        <v>30</v>
      </c>
      <c r="AE173" s="60">
        <v>57149.5668373016</v>
      </c>
      <c r="AF173" s="60">
        <v>200023.483930556</v>
      </c>
      <c r="AG173" s="60" t="s">
        <v>30</v>
      </c>
      <c r="AH173" s="60">
        <v>342897.40102381</v>
      </c>
      <c r="AI173" s="60" t="s">
        <v>30</v>
      </c>
      <c r="AJ173" s="60">
        <v>28574.7834186508</v>
      </c>
    </row>
    <row r="174" spans="1:36">
      <c r="A174" s="60">
        <v>57.7602343757507</v>
      </c>
      <c r="B174" s="60" t="s">
        <v>30</v>
      </c>
      <c r="C174" s="60" t="s">
        <v>30</v>
      </c>
      <c r="D174" s="60" t="s">
        <v>30</v>
      </c>
      <c r="E174" s="60" t="s">
        <v>30</v>
      </c>
      <c r="F174" s="60" t="s">
        <v>30</v>
      </c>
      <c r="G174" s="60" t="s">
        <v>30</v>
      </c>
      <c r="H174" s="60" t="s">
        <v>30</v>
      </c>
      <c r="I174" s="60" t="s">
        <v>30</v>
      </c>
      <c r="J174" s="60" t="s">
        <v>30</v>
      </c>
      <c r="K174" s="60" t="s">
        <v>30</v>
      </c>
      <c r="L174" s="60">
        <v>28574.7834186508</v>
      </c>
      <c r="M174" s="60" t="s">
        <v>30</v>
      </c>
      <c r="N174" s="60" t="s">
        <v>30</v>
      </c>
      <c r="O174" s="60" t="s">
        <v>30</v>
      </c>
      <c r="P174" s="60">
        <v>28574.7834186508</v>
      </c>
      <c r="Q174" s="60" t="s">
        <v>30</v>
      </c>
      <c r="R174" s="60" t="s">
        <v>30</v>
      </c>
      <c r="S174" s="60" t="s">
        <v>30</v>
      </c>
      <c r="T174" s="60" t="s">
        <v>30</v>
      </c>
      <c r="U174" s="60">
        <v>57149.5668373016</v>
      </c>
      <c r="V174" s="60" t="s">
        <v>30</v>
      </c>
      <c r="W174" s="60" t="s">
        <v>30</v>
      </c>
      <c r="X174" s="60" t="s">
        <v>30</v>
      </c>
      <c r="Y174" s="60">
        <v>114299.133674603</v>
      </c>
      <c r="Z174" s="60" t="s">
        <v>30</v>
      </c>
      <c r="AA174" s="60" t="s">
        <v>30</v>
      </c>
      <c r="AB174" s="60" t="s">
        <v>30</v>
      </c>
      <c r="AC174" s="60" t="s">
        <v>30</v>
      </c>
      <c r="AD174" s="60" t="s">
        <v>30</v>
      </c>
      <c r="AE174" s="60" t="s">
        <v>30</v>
      </c>
      <c r="AF174" s="60" t="s">
        <v>30</v>
      </c>
      <c r="AG174" s="60">
        <v>28574.7834186508</v>
      </c>
      <c r="AH174" s="60" t="s">
        <v>30</v>
      </c>
      <c r="AI174" s="60" t="s">
        <v>30</v>
      </c>
      <c r="AJ174" s="60" t="s">
        <v>30</v>
      </c>
    </row>
    <row r="175" spans="1:36">
      <c r="A175" s="60">
        <v>57.7602343757507</v>
      </c>
      <c r="B175" s="60" t="s">
        <v>30</v>
      </c>
      <c r="C175" s="60" t="s">
        <v>30</v>
      </c>
      <c r="D175" s="60" t="s">
        <v>30</v>
      </c>
      <c r="E175" s="60" t="s">
        <v>30</v>
      </c>
      <c r="F175" s="60" t="s">
        <v>30</v>
      </c>
      <c r="G175" s="60" t="s">
        <v>30</v>
      </c>
      <c r="H175" s="60" t="s">
        <v>30</v>
      </c>
      <c r="I175" s="60">
        <v>28574.7834186508</v>
      </c>
      <c r="J175" s="60" t="s">
        <v>30</v>
      </c>
      <c r="K175" s="60" t="s">
        <v>30</v>
      </c>
      <c r="L175" s="60">
        <v>28574.7834186508</v>
      </c>
      <c r="M175" s="60" t="s">
        <v>30</v>
      </c>
      <c r="N175" s="60" t="s">
        <v>30</v>
      </c>
      <c r="O175" s="60" t="s">
        <v>30</v>
      </c>
      <c r="P175" s="60" t="s">
        <v>30</v>
      </c>
      <c r="Q175" s="60" t="s">
        <v>30</v>
      </c>
      <c r="R175" s="60" t="s">
        <v>30</v>
      </c>
      <c r="S175" s="60" t="s">
        <v>30</v>
      </c>
      <c r="T175" s="60" t="s">
        <v>30</v>
      </c>
      <c r="U175" s="60" t="s">
        <v>30</v>
      </c>
      <c r="V175" s="60" t="s">
        <v>30</v>
      </c>
      <c r="W175" s="60" t="s">
        <v>30</v>
      </c>
      <c r="X175" s="60" t="s">
        <v>30</v>
      </c>
      <c r="Y175" s="60" t="s">
        <v>30</v>
      </c>
      <c r="Z175" s="60" t="s">
        <v>30</v>
      </c>
      <c r="AA175" s="60" t="s">
        <v>30</v>
      </c>
      <c r="AB175" s="60" t="s">
        <v>30</v>
      </c>
      <c r="AC175" s="60" t="s">
        <v>30</v>
      </c>
      <c r="AD175" s="60" t="s">
        <v>30</v>
      </c>
      <c r="AE175" s="60" t="s">
        <v>30</v>
      </c>
      <c r="AF175" s="60" t="s">
        <v>30</v>
      </c>
      <c r="AG175" s="60" t="s">
        <v>30</v>
      </c>
      <c r="AH175" s="60" t="s">
        <v>30</v>
      </c>
      <c r="AI175" s="60" t="s">
        <v>30</v>
      </c>
      <c r="AJ175" s="60" t="s">
        <v>30</v>
      </c>
    </row>
    <row r="176" spans="1:36">
      <c r="A176" s="60">
        <v>57.7602343757507</v>
      </c>
      <c r="B176" s="60" t="s">
        <v>30</v>
      </c>
      <c r="C176" s="60" t="s">
        <v>30</v>
      </c>
      <c r="D176" s="60" t="s">
        <v>30</v>
      </c>
      <c r="E176" s="60" t="s">
        <v>30</v>
      </c>
      <c r="F176" s="60" t="s">
        <v>30</v>
      </c>
      <c r="G176" s="60" t="s">
        <v>30</v>
      </c>
      <c r="H176" s="60" t="s">
        <v>30</v>
      </c>
      <c r="I176" s="60" t="s">
        <v>30</v>
      </c>
      <c r="J176" s="60" t="s">
        <v>30</v>
      </c>
      <c r="K176" s="60" t="s">
        <v>30</v>
      </c>
      <c r="L176" s="60" t="s">
        <v>30</v>
      </c>
      <c r="M176" s="60" t="s">
        <v>30</v>
      </c>
      <c r="N176" s="60" t="s">
        <v>30</v>
      </c>
      <c r="O176" s="60" t="s">
        <v>30</v>
      </c>
      <c r="P176" s="60" t="s">
        <v>30</v>
      </c>
      <c r="Q176" s="60" t="s">
        <v>30</v>
      </c>
      <c r="R176" s="60" t="s">
        <v>30</v>
      </c>
      <c r="S176" s="60" t="s">
        <v>30</v>
      </c>
      <c r="T176" s="60" t="s">
        <v>30</v>
      </c>
      <c r="U176" s="60" t="s">
        <v>30</v>
      </c>
      <c r="V176" s="60" t="s">
        <v>30</v>
      </c>
      <c r="W176" s="60" t="s">
        <v>30</v>
      </c>
      <c r="X176" s="60" t="s">
        <v>30</v>
      </c>
      <c r="Y176" s="60" t="s">
        <v>30</v>
      </c>
      <c r="Z176" s="60" t="s">
        <v>30</v>
      </c>
      <c r="AA176" s="60" t="s">
        <v>30</v>
      </c>
      <c r="AB176" s="60" t="s">
        <v>30</v>
      </c>
      <c r="AC176" s="60" t="s">
        <v>30</v>
      </c>
      <c r="AD176" s="60" t="s">
        <v>30</v>
      </c>
      <c r="AE176" s="60" t="s">
        <v>30</v>
      </c>
      <c r="AF176" s="60" t="s">
        <v>30</v>
      </c>
      <c r="AG176" s="60">
        <v>28574.7834186508</v>
      </c>
      <c r="AH176" s="60" t="s">
        <v>30</v>
      </c>
      <c r="AI176" s="60" t="s">
        <v>30</v>
      </c>
      <c r="AJ176" s="60" t="s">
        <v>30</v>
      </c>
    </row>
    <row r="177" spans="1:36">
      <c r="A177" s="60">
        <v>57.7602343757507</v>
      </c>
      <c r="B177" s="60" t="s">
        <v>30</v>
      </c>
      <c r="C177" s="60" t="s">
        <v>30</v>
      </c>
      <c r="D177" s="60" t="s">
        <v>30</v>
      </c>
      <c r="E177" s="60" t="s">
        <v>30</v>
      </c>
      <c r="F177" s="60" t="s">
        <v>30</v>
      </c>
      <c r="G177" s="60" t="s">
        <v>30</v>
      </c>
      <c r="H177" s="60" t="s">
        <v>30</v>
      </c>
      <c r="I177" s="60" t="s">
        <v>30</v>
      </c>
      <c r="J177" s="60" t="s">
        <v>30</v>
      </c>
      <c r="K177" s="60" t="s">
        <v>30</v>
      </c>
      <c r="L177" s="60" t="s">
        <v>30</v>
      </c>
      <c r="M177" s="60" t="s">
        <v>30</v>
      </c>
      <c r="N177" s="60" t="s">
        <v>30</v>
      </c>
      <c r="O177" s="60" t="s">
        <v>30</v>
      </c>
      <c r="P177" s="60" t="s">
        <v>30</v>
      </c>
      <c r="Q177" s="60" t="s">
        <v>30</v>
      </c>
      <c r="R177" s="60" t="s">
        <v>30</v>
      </c>
      <c r="S177" s="60" t="s">
        <v>30</v>
      </c>
      <c r="T177" s="60" t="s">
        <v>30</v>
      </c>
      <c r="U177" s="60" t="s">
        <v>30</v>
      </c>
      <c r="V177" s="60" t="s">
        <v>30</v>
      </c>
      <c r="W177" s="60" t="s">
        <v>30</v>
      </c>
      <c r="X177" s="60" t="s">
        <v>30</v>
      </c>
      <c r="Y177" s="60" t="s">
        <v>30</v>
      </c>
      <c r="Z177" s="60" t="s">
        <v>30</v>
      </c>
      <c r="AA177" s="60" t="s">
        <v>30</v>
      </c>
      <c r="AB177" s="60" t="s">
        <v>30</v>
      </c>
      <c r="AC177" s="60" t="s">
        <v>30</v>
      </c>
      <c r="AD177" s="60" t="s">
        <v>30</v>
      </c>
      <c r="AE177" s="60" t="s">
        <v>30</v>
      </c>
      <c r="AF177" s="60">
        <v>28574.7834186508</v>
      </c>
      <c r="AG177" s="60" t="s">
        <v>30</v>
      </c>
      <c r="AH177" s="60" t="s">
        <v>30</v>
      </c>
      <c r="AI177" s="60" t="s">
        <v>30</v>
      </c>
      <c r="AJ177" s="60" t="s">
        <v>30</v>
      </c>
    </row>
    <row r="178" spans="1:36">
      <c r="A178" s="60">
        <v>57.7602343757507</v>
      </c>
      <c r="B178" s="60" t="s">
        <v>30</v>
      </c>
      <c r="C178" s="60" t="s">
        <v>30</v>
      </c>
      <c r="D178" s="60" t="s">
        <v>30</v>
      </c>
      <c r="E178" s="60" t="s">
        <v>30</v>
      </c>
      <c r="F178" s="60" t="s">
        <v>30</v>
      </c>
      <c r="G178" s="60" t="s">
        <v>30</v>
      </c>
      <c r="H178" s="60" t="s">
        <v>30</v>
      </c>
      <c r="I178" s="60" t="s">
        <v>30</v>
      </c>
      <c r="J178" s="60" t="s">
        <v>30</v>
      </c>
      <c r="K178" s="60" t="s">
        <v>30</v>
      </c>
      <c r="L178" s="60" t="s">
        <v>30</v>
      </c>
      <c r="M178" s="60" t="s">
        <v>30</v>
      </c>
      <c r="N178" s="60" t="s">
        <v>30</v>
      </c>
      <c r="O178" s="60" t="s">
        <v>30</v>
      </c>
      <c r="P178" s="60" t="s">
        <v>30</v>
      </c>
      <c r="Q178" s="60" t="s">
        <v>30</v>
      </c>
      <c r="R178" s="60" t="s">
        <v>30</v>
      </c>
      <c r="S178" s="60" t="s">
        <v>30</v>
      </c>
      <c r="T178" s="60" t="s">
        <v>30</v>
      </c>
      <c r="U178" s="60" t="s">
        <v>30</v>
      </c>
      <c r="V178" s="60" t="s">
        <v>30</v>
      </c>
      <c r="W178" s="60" t="s">
        <v>30</v>
      </c>
      <c r="X178" s="60" t="s">
        <v>30</v>
      </c>
      <c r="Y178" s="60">
        <v>57149.5668373016</v>
      </c>
      <c r="Z178" s="60" t="s">
        <v>30</v>
      </c>
      <c r="AA178" s="60" t="s">
        <v>30</v>
      </c>
      <c r="AB178" s="60" t="s">
        <v>30</v>
      </c>
      <c r="AC178" s="60" t="s">
        <v>30</v>
      </c>
      <c r="AD178" s="60" t="s">
        <v>30</v>
      </c>
      <c r="AE178" s="60" t="s">
        <v>30</v>
      </c>
      <c r="AF178" s="60" t="s">
        <v>30</v>
      </c>
      <c r="AG178" s="60" t="s">
        <v>30</v>
      </c>
      <c r="AH178" s="60" t="s">
        <v>30</v>
      </c>
      <c r="AI178" s="60" t="s">
        <v>30</v>
      </c>
      <c r="AJ178" s="60" t="s">
        <v>30</v>
      </c>
    </row>
    <row r="179" spans="1:36">
      <c r="A179" s="60">
        <v>58.2872518530175</v>
      </c>
      <c r="B179" s="60">
        <v>58345.4112906976</v>
      </c>
      <c r="C179" s="60">
        <v>29172.7056453488</v>
      </c>
      <c r="D179" s="60">
        <v>29172.7056453488</v>
      </c>
      <c r="E179" s="60">
        <v>87518.1169360464</v>
      </c>
      <c r="F179" s="60" t="s">
        <v>30</v>
      </c>
      <c r="G179" s="60" t="s">
        <v>30</v>
      </c>
      <c r="H179" s="60">
        <v>29172.7056453488</v>
      </c>
      <c r="I179" s="60" t="s">
        <v>30</v>
      </c>
      <c r="J179" s="60">
        <v>29172.7056453488</v>
      </c>
      <c r="K179" s="60" t="s">
        <v>30</v>
      </c>
      <c r="L179" s="60">
        <v>29172.7056453488</v>
      </c>
      <c r="M179" s="60" t="s">
        <v>30</v>
      </c>
      <c r="N179" s="60">
        <v>29172.7056453488</v>
      </c>
      <c r="O179" s="60">
        <v>58345.4112906976</v>
      </c>
      <c r="P179" s="60" t="s">
        <v>30</v>
      </c>
      <c r="Q179" s="60" t="s">
        <v>30</v>
      </c>
      <c r="R179" s="60" t="s">
        <v>30</v>
      </c>
      <c r="S179" s="60">
        <v>87518.1169360464</v>
      </c>
      <c r="T179" s="60">
        <v>29172.7056453488</v>
      </c>
      <c r="U179" s="60">
        <v>29172.7056453488</v>
      </c>
      <c r="V179" s="60" t="s">
        <v>30</v>
      </c>
      <c r="W179" s="60" t="s">
        <v>30</v>
      </c>
      <c r="X179" s="60">
        <v>58345.4112906976</v>
      </c>
      <c r="Y179" s="60">
        <v>204208.939517442</v>
      </c>
      <c r="Z179" s="60">
        <v>29172.7056453488</v>
      </c>
      <c r="AA179" s="60">
        <v>58345.4112906976</v>
      </c>
      <c r="AB179" s="60" t="s">
        <v>30</v>
      </c>
      <c r="AC179" s="60">
        <v>58345.4112906976</v>
      </c>
      <c r="AD179" s="60">
        <v>116690.822581395</v>
      </c>
      <c r="AE179" s="60" t="s">
        <v>30</v>
      </c>
      <c r="AF179" s="60">
        <v>29172.7056453488</v>
      </c>
      <c r="AG179" s="60">
        <v>58345.4112906976</v>
      </c>
      <c r="AH179" s="60">
        <v>87518.1169360464</v>
      </c>
      <c r="AI179" s="60" t="s">
        <v>30</v>
      </c>
      <c r="AJ179" s="60">
        <v>29172.7056453488</v>
      </c>
    </row>
    <row r="180" spans="1:36">
      <c r="A180" s="60">
        <v>58.294249653846</v>
      </c>
      <c r="B180" s="60" t="s">
        <v>30</v>
      </c>
      <c r="C180" s="60" t="s">
        <v>30</v>
      </c>
      <c r="D180" s="60" t="s">
        <v>30</v>
      </c>
      <c r="E180" s="60" t="s">
        <v>30</v>
      </c>
      <c r="F180" s="60" t="s">
        <v>30</v>
      </c>
      <c r="G180" s="60" t="s">
        <v>30</v>
      </c>
      <c r="H180" s="60" t="s">
        <v>30</v>
      </c>
      <c r="I180" s="60" t="s">
        <v>30</v>
      </c>
      <c r="J180" s="60" t="s">
        <v>30</v>
      </c>
      <c r="K180" s="60" t="s">
        <v>30</v>
      </c>
      <c r="L180" s="60" t="s">
        <v>30</v>
      </c>
      <c r="M180" s="60" t="s">
        <v>30</v>
      </c>
      <c r="N180" s="60" t="s">
        <v>30</v>
      </c>
      <c r="O180" s="60" t="s">
        <v>30</v>
      </c>
      <c r="P180" s="60" t="s">
        <v>30</v>
      </c>
      <c r="Q180" s="60" t="s">
        <v>30</v>
      </c>
      <c r="R180" s="60" t="s">
        <v>30</v>
      </c>
      <c r="S180" s="60" t="s">
        <v>30</v>
      </c>
      <c r="T180" s="60" t="s">
        <v>30</v>
      </c>
      <c r="U180" s="60" t="s">
        <v>30</v>
      </c>
      <c r="V180" s="60" t="s">
        <v>30</v>
      </c>
      <c r="W180" s="60" t="s">
        <v>30</v>
      </c>
      <c r="X180" s="60" t="s">
        <v>30</v>
      </c>
      <c r="Y180" s="60" t="s">
        <v>30</v>
      </c>
      <c r="Z180" s="60" t="s">
        <v>30</v>
      </c>
      <c r="AA180" s="60">
        <v>87542.0751356244</v>
      </c>
      <c r="AB180" s="60" t="s">
        <v>30</v>
      </c>
      <c r="AC180" s="60" t="s">
        <v>30</v>
      </c>
      <c r="AD180" s="60" t="s">
        <v>30</v>
      </c>
      <c r="AE180" s="60" t="s">
        <v>30</v>
      </c>
      <c r="AF180" s="60" t="s">
        <v>30</v>
      </c>
      <c r="AG180" s="60" t="s">
        <v>30</v>
      </c>
      <c r="AH180" s="60">
        <v>29180.6917118748</v>
      </c>
      <c r="AI180" s="60" t="s">
        <v>30</v>
      </c>
      <c r="AJ180" s="60" t="s">
        <v>30</v>
      </c>
    </row>
    <row r="181" spans="1:36">
      <c r="A181" s="60">
        <v>65.298723031585</v>
      </c>
      <c r="B181" s="60">
        <v>75593.0091577952</v>
      </c>
      <c r="C181" s="60">
        <v>151186.01831559</v>
      </c>
      <c r="D181" s="60">
        <v>755930.091577952</v>
      </c>
      <c r="E181" s="60">
        <v>793726.59615685</v>
      </c>
      <c r="F181" s="60">
        <v>3288295.89836409</v>
      </c>
      <c r="G181" s="60">
        <v>566947.568683464</v>
      </c>
      <c r="H181" s="60">
        <v>151186.01831559</v>
      </c>
      <c r="I181" s="60">
        <v>188982.522894488</v>
      </c>
      <c r="J181" s="60">
        <v>75593.0091577952</v>
      </c>
      <c r="K181" s="60">
        <v>453558.054946771</v>
      </c>
      <c r="L181" s="60">
        <v>113389.513736693</v>
      </c>
      <c r="M181" s="60">
        <v>188982.522894488</v>
      </c>
      <c r="N181" s="60">
        <v>37796.5045788976</v>
      </c>
      <c r="O181" s="60">
        <v>113389.513736693</v>
      </c>
      <c r="P181" s="60" t="s">
        <v>30</v>
      </c>
      <c r="Q181" s="60" t="s">
        <v>30</v>
      </c>
      <c r="R181" s="60" t="s">
        <v>30</v>
      </c>
      <c r="S181" s="60" t="s">
        <v>30</v>
      </c>
      <c r="T181" s="60" t="s">
        <v>30</v>
      </c>
      <c r="U181" s="60" t="s">
        <v>30</v>
      </c>
      <c r="V181" s="60" t="s">
        <v>30</v>
      </c>
      <c r="W181" s="60" t="s">
        <v>30</v>
      </c>
      <c r="X181" s="60">
        <v>37796.5045788976</v>
      </c>
      <c r="Y181" s="60" t="s">
        <v>30</v>
      </c>
      <c r="Z181" s="60" t="s">
        <v>30</v>
      </c>
      <c r="AA181" s="60">
        <v>2683551.82510173</v>
      </c>
      <c r="AB181" s="60">
        <v>1852028.72436598</v>
      </c>
      <c r="AC181" s="60">
        <v>680337.082420157</v>
      </c>
      <c r="AD181" s="60" t="s">
        <v>30</v>
      </c>
      <c r="AE181" s="60" t="s">
        <v>30</v>
      </c>
      <c r="AF181" s="60" t="s">
        <v>30</v>
      </c>
      <c r="AG181" s="60" t="s">
        <v>30</v>
      </c>
      <c r="AH181" s="60" t="s">
        <v>30</v>
      </c>
      <c r="AI181" s="60" t="s">
        <v>30</v>
      </c>
      <c r="AJ181" s="60" t="s">
        <v>30</v>
      </c>
    </row>
    <row r="182" spans="1:36">
      <c r="A182" s="60">
        <v>65.298723031585</v>
      </c>
      <c r="B182" s="60" t="s">
        <v>30</v>
      </c>
      <c r="C182" s="60" t="s">
        <v>30</v>
      </c>
      <c r="D182" s="60" t="s">
        <v>30</v>
      </c>
      <c r="E182" s="60" t="s">
        <v>30</v>
      </c>
      <c r="F182" s="60" t="s">
        <v>30</v>
      </c>
      <c r="G182" s="60" t="s">
        <v>30</v>
      </c>
      <c r="H182" s="60" t="s">
        <v>30</v>
      </c>
      <c r="I182" s="60" t="s">
        <v>30</v>
      </c>
      <c r="J182" s="60" t="s">
        <v>30</v>
      </c>
      <c r="K182" s="60" t="s">
        <v>30</v>
      </c>
      <c r="L182" s="60" t="s">
        <v>30</v>
      </c>
      <c r="M182" s="60" t="s">
        <v>30</v>
      </c>
      <c r="N182" s="60" t="s">
        <v>30</v>
      </c>
      <c r="O182" s="60" t="s">
        <v>30</v>
      </c>
      <c r="P182" s="60" t="s">
        <v>30</v>
      </c>
      <c r="Q182" s="60" t="s">
        <v>30</v>
      </c>
      <c r="R182" s="60">
        <v>37796.5045788976</v>
      </c>
      <c r="S182" s="60" t="s">
        <v>30</v>
      </c>
      <c r="T182" s="60" t="s">
        <v>30</v>
      </c>
      <c r="U182" s="60" t="s">
        <v>30</v>
      </c>
      <c r="V182" s="60" t="s">
        <v>30</v>
      </c>
      <c r="W182" s="60" t="s">
        <v>30</v>
      </c>
      <c r="X182" s="60" t="s">
        <v>30</v>
      </c>
      <c r="Y182" s="60">
        <v>113389.513736693</v>
      </c>
      <c r="Z182" s="60" t="s">
        <v>30</v>
      </c>
      <c r="AA182" s="60" t="s">
        <v>30</v>
      </c>
      <c r="AB182" s="60" t="s">
        <v>30</v>
      </c>
      <c r="AC182" s="60" t="s">
        <v>30</v>
      </c>
      <c r="AD182" s="60" t="s">
        <v>30</v>
      </c>
      <c r="AE182" s="60" t="s">
        <v>30</v>
      </c>
      <c r="AF182" s="60" t="s">
        <v>30</v>
      </c>
      <c r="AG182" s="60">
        <v>37796.5045788976</v>
      </c>
      <c r="AH182" s="60" t="s">
        <v>30</v>
      </c>
      <c r="AI182" s="60" t="s">
        <v>30</v>
      </c>
      <c r="AJ182" s="60" t="s">
        <v>30</v>
      </c>
    </row>
    <row r="183" spans="1:36">
      <c r="A183" s="60">
        <v>65.4768912647435</v>
      </c>
      <c r="B183" s="60" t="s">
        <v>30</v>
      </c>
      <c r="C183" s="60">
        <v>836705.044163072</v>
      </c>
      <c r="D183" s="60" t="s">
        <v>30</v>
      </c>
      <c r="E183" s="60" t="s">
        <v>30</v>
      </c>
      <c r="F183" s="60" t="s">
        <v>30</v>
      </c>
      <c r="G183" s="60" t="s">
        <v>30</v>
      </c>
      <c r="H183" s="60" t="s">
        <v>30</v>
      </c>
      <c r="I183" s="60" t="s">
        <v>30</v>
      </c>
      <c r="J183" s="60" t="s">
        <v>30</v>
      </c>
      <c r="K183" s="60" t="s">
        <v>30</v>
      </c>
      <c r="L183" s="60" t="s">
        <v>30</v>
      </c>
      <c r="M183" s="60" t="s">
        <v>30</v>
      </c>
      <c r="N183" s="60" t="s">
        <v>30</v>
      </c>
      <c r="O183" s="60" t="s">
        <v>30</v>
      </c>
      <c r="P183" s="60" t="s">
        <v>30</v>
      </c>
      <c r="Q183" s="60" t="s">
        <v>30</v>
      </c>
      <c r="R183" s="60" t="s">
        <v>30</v>
      </c>
      <c r="S183" s="60" t="s">
        <v>30</v>
      </c>
      <c r="T183" s="60" t="s">
        <v>30</v>
      </c>
      <c r="U183" s="60" t="s">
        <v>30</v>
      </c>
      <c r="V183" s="60" t="s">
        <v>30</v>
      </c>
      <c r="W183" s="60" t="s">
        <v>30</v>
      </c>
      <c r="X183" s="60" t="s">
        <v>30</v>
      </c>
      <c r="Y183" s="60" t="s">
        <v>30</v>
      </c>
      <c r="Z183" s="60" t="s">
        <v>30</v>
      </c>
      <c r="AA183" s="60" t="s">
        <v>30</v>
      </c>
      <c r="AB183" s="60" t="s">
        <v>30</v>
      </c>
      <c r="AC183" s="60" t="s">
        <v>30</v>
      </c>
      <c r="AD183" s="60" t="s">
        <v>30</v>
      </c>
      <c r="AE183" s="60" t="s">
        <v>30</v>
      </c>
      <c r="AF183" s="60" t="s">
        <v>30</v>
      </c>
      <c r="AG183" s="60" t="s">
        <v>30</v>
      </c>
      <c r="AH183" s="60" t="s">
        <v>30</v>
      </c>
      <c r="AI183" s="60" t="s">
        <v>30</v>
      </c>
      <c r="AJ183" s="60" t="s">
        <v>30</v>
      </c>
    </row>
    <row r="184" spans="1:36">
      <c r="A184" s="60">
        <v>66.2929767822948</v>
      </c>
      <c r="B184" s="60" t="s">
        <v>30</v>
      </c>
      <c r="C184" s="60" t="s">
        <v>30</v>
      </c>
      <c r="D184" s="60" t="s">
        <v>30</v>
      </c>
      <c r="E184" s="60" t="s">
        <v>30</v>
      </c>
      <c r="F184" s="60" t="s">
        <v>30</v>
      </c>
      <c r="G184" s="60" t="s">
        <v>30</v>
      </c>
      <c r="H184" s="60" t="s">
        <v>30</v>
      </c>
      <c r="I184" s="60" t="s">
        <v>30</v>
      </c>
      <c r="J184" s="60" t="s">
        <v>30</v>
      </c>
      <c r="K184" s="60" t="s">
        <v>30</v>
      </c>
      <c r="L184" s="60" t="s">
        <v>30</v>
      </c>
      <c r="M184" s="60" t="s">
        <v>30</v>
      </c>
      <c r="N184" s="60" t="s">
        <v>30</v>
      </c>
      <c r="O184" s="60" t="s">
        <v>30</v>
      </c>
      <c r="P184" s="60" t="s">
        <v>30</v>
      </c>
      <c r="Q184" s="60" t="s">
        <v>30</v>
      </c>
      <c r="R184" s="60" t="s">
        <v>30</v>
      </c>
      <c r="S184" s="60" t="s">
        <v>30</v>
      </c>
      <c r="T184" s="60">
        <v>39121.4457517952</v>
      </c>
      <c r="U184" s="60" t="s">
        <v>30</v>
      </c>
      <c r="V184" s="60" t="s">
        <v>30</v>
      </c>
      <c r="W184" s="60" t="s">
        <v>30</v>
      </c>
      <c r="X184" s="60" t="s">
        <v>30</v>
      </c>
      <c r="Y184" s="60" t="s">
        <v>30</v>
      </c>
      <c r="Z184" s="60">
        <v>156485.783007181</v>
      </c>
      <c r="AA184" s="60" t="s">
        <v>30</v>
      </c>
      <c r="AB184" s="60" t="s">
        <v>30</v>
      </c>
      <c r="AC184" s="60" t="s">
        <v>30</v>
      </c>
      <c r="AD184" s="60" t="s">
        <v>30</v>
      </c>
      <c r="AE184" s="60" t="s">
        <v>30</v>
      </c>
      <c r="AF184" s="60">
        <v>78242.8915035904</v>
      </c>
      <c r="AG184" s="60" t="s">
        <v>30</v>
      </c>
      <c r="AH184" s="60" t="s">
        <v>30</v>
      </c>
      <c r="AI184" s="60" t="s">
        <v>30</v>
      </c>
      <c r="AJ184" s="60" t="s">
        <v>30</v>
      </c>
    </row>
    <row r="185" spans="1:36">
      <c r="A185" s="60">
        <v>69.1815482693598</v>
      </c>
      <c r="B185" s="60" t="s">
        <v>30</v>
      </c>
      <c r="C185" s="60" t="s">
        <v>30</v>
      </c>
      <c r="D185" s="60" t="s">
        <v>30</v>
      </c>
      <c r="E185" s="60" t="s">
        <v>30</v>
      </c>
      <c r="F185" s="60" t="s">
        <v>30</v>
      </c>
      <c r="G185" s="60" t="s">
        <v>30</v>
      </c>
      <c r="H185" s="60" t="s">
        <v>30</v>
      </c>
      <c r="I185" s="60" t="s">
        <v>30</v>
      </c>
      <c r="J185" s="60">
        <v>43116.8257459176</v>
      </c>
      <c r="K185" s="60" t="s">
        <v>30</v>
      </c>
      <c r="L185" s="60" t="s">
        <v>30</v>
      </c>
      <c r="M185" s="60" t="s">
        <v>30</v>
      </c>
      <c r="N185" s="60" t="s">
        <v>30</v>
      </c>
      <c r="O185" s="60" t="s">
        <v>30</v>
      </c>
      <c r="P185" s="60" t="s">
        <v>30</v>
      </c>
      <c r="Q185" s="60" t="s">
        <v>30</v>
      </c>
      <c r="R185" s="60" t="s">
        <v>30</v>
      </c>
      <c r="S185" s="60" t="s">
        <v>30</v>
      </c>
      <c r="T185" s="60" t="s">
        <v>30</v>
      </c>
      <c r="U185" s="60" t="s">
        <v>30</v>
      </c>
      <c r="V185" s="60" t="s">
        <v>30</v>
      </c>
      <c r="W185" s="60" t="s">
        <v>30</v>
      </c>
      <c r="X185" s="60" t="s">
        <v>30</v>
      </c>
      <c r="Y185" s="60">
        <v>43116.8257459176</v>
      </c>
      <c r="Z185" s="60">
        <v>43116.8257459176</v>
      </c>
      <c r="AA185" s="60" t="s">
        <v>30</v>
      </c>
      <c r="AB185" s="60" t="s">
        <v>30</v>
      </c>
      <c r="AC185" s="60" t="s">
        <v>30</v>
      </c>
      <c r="AD185" s="60" t="s">
        <v>30</v>
      </c>
      <c r="AE185" s="60" t="s">
        <v>30</v>
      </c>
      <c r="AF185" s="60" t="s">
        <v>30</v>
      </c>
      <c r="AG185" s="60" t="s">
        <v>30</v>
      </c>
      <c r="AH185" s="60" t="s">
        <v>30</v>
      </c>
      <c r="AI185" s="60" t="s">
        <v>30</v>
      </c>
      <c r="AJ185" s="60" t="s">
        <v>30</v>
      </c>
    </row>
    <row r="186" spans="1:36">
      <c r="A186" s="60">
        <v>69.5028837649131</v>
      </c>
      <c r="B186" s="60" t="s">
        <v>30</v>
      </c>
      <c r="C186" s="60" t="s">
        <v>30</v>
      </c>
      <c r="D186" s="60" t="s">
        <v>30</v>
      </c>
      <c r="E186" s="60" t="s">
        <v>30</v>
      </c>
      <c r="F186" s="60" t="s">
        <v>30</v>
      </c>
      <c r="G186" s="60" t="s">
        <v>30</v>
      </c>
      <c r="H186" s="60" t="s">
        <v>30</v>
      </c>
      <c r="I186" s="60">
        <v>43574.7985760242</v>
      </c>
      <c r="J186" s="60" t="s">
        <v>30</v>
      </c>
      <c r="K186" s="60" t="s">
        <v>30</v>
      </c>
      <c r="L186" s="60" t="s">
        <v>30</v>
      </c>
      <c r="M186" s="60" t="s">
        <v>30</v>
      </c>
      <c r="N186" s="60" t="s">
        <v>30</v>
      </c>
      <c r="O186" s="60" t="s">
        <v>30</v>
      </c>
      <c r="P186" s="60" t="s">
        <v>30</v>
      </c>
      <c r="Q186" s="60" t="s">
        <v>30</v>
      </c>
      <c r="R186" s="60" t="s">
        <v>30</v>
      </c>
      <c r="S186" s="60" t="s">
        <v>30</v>
      </c>
      <c r="T186" s="60" t="s">
        <v>30</v>
      </c>
      <c r="U186" s="60" t="s">
        <v>30</v>
      </c>
      <c r="V186" s="60" t="s">
        <v>30</v>
      </c>
      <c r="W186" s="60" t="s">
        <v>30</v>
      </c>
      <c r="X186" s="60" t="s">
        <v>30</v>
      </c>
      <c r="Y186" s="60" t="s">
        <v>30</v>
      </c>
      <c r="Z186" s="60" t="s">
        <v>30</v>
      </c>
      <c r="AA186" s="60" t="s">
        <v>30</v>
      </c>
      <c r="AB186" s="60" t="s">
        <v>30</v>
      </c>
      <c r="AC186" s="60" t="s">
        <v>30</v>
      </c>
      <c r="AD186" s="60" t="s">
        <v>30</v>
      </c>
      <c r="AE186" s="60" t="s">
        <v>30</v>
      </c>
      <c r="AF186" s="60" t="s">
        <v>30</v>
      </c>
      <c r="AG186" s="60" t="s">
        <v>30</v>
      </c>
      <c r="AH186" s="60" t="s">
        <v>30</v>
      </c>
      <c r="AI186" s="60" t="s">
        <v>30</v>
      </c>
      <c r="AJ186" s="60" t="s">
        <v>30</v>
      </c>
    </row>
    <row r="187" spans="1:36">
      <c r="A187" s="60">
        <v>69.9703867777261</v>
      </c>
      <c r="B187" s="60" t="s">
        <v>30</v>
      </c>
      <c r="C187" s="60" t="s">
        <v>30</v>
      </c>
      <c r="D187" s="60" t="s">
        <v>30</v>
      </c>
      <c r="E187" s="60" t="s">
        <v>30</v>
      </c>
      <c r="F187" s="60" t="s">
        <v>30</v>
      </c>
      <c r="G187" s="60" t="s">
        <v>30</v>
      </c>
      <c r="H187" s="60" t="s">
        <v>30</v>
      </c>
      <c r="I187" s="60" t="s">
        <v>30</v>
      </c>
      <c r="J187" s="60" t="s">
        <v>30</v>
      </c>
      <c r="K187" s="60" t="s">
        <v>30</v>
      </c>
      <c r="L187" s="60" t="s">
        <v>30</v>
      </c>
      <c r="M187" s="60" t="s">
        <v>30</v>
      </c>
      <c r="N187" s="60" t="s">
        <v>30</v>
      </c>
      <c r="O187" s="60" t="s">
        <v>30</v>
      </c>
      <c r="P187" s="60" t="s">
        <v>30</v>
      </c>
      <c r="Q187" s="60" t="s">
        <v>30</v>
      </c>
      <c r="R187" s="60" t="s">
        <v>30</v>
      </c>
      <c r="S187" s="60" t="s">
        <v>30</v>
      </c>
      <c r="T187" s="60" t="s">
        <v>30</v>
      </c>
      <c r="U187" s="60" t="s">
        <v>30</v>
      </c>
      <c r="V187" s="60" t="s">
        <v>30</v>
      </c>
      <c r="W187" s="60" t="s">
        <v>30</v>
      </c>
      <c r="X187" s="60" t="s">
        <v>30</v>
      </c>
      <c r="Y187" s="60" t="s">
        <v>30</v>
      </c>
      <c r="Z187" s="60">
        <v>132737.840965847</v>
      </c>
      <c r="AA187" s="60" t="s">
        <v>30</v>
      </c>
      <c r="AB187" s="60" t="s">
        <v>30</v>
      </c>
      <c r="AC187" s="60" t="s">
        <v>30</v>
      </c>
      <c r="AD187" s="60" t="s">
        <v>30</v>
      </c>
      <c r="AE187" s="60" t="s">
        <v>30</v>
      </c>
      <c r="AF187" s="60" t="s">
        <v>30</v>
      </c>
      <c r="AG187" s="60" t="s">
        <v>30</v>
      </c>
      <c r="AH187" s="60" t="s">
        <v>30</v>
      </c>
      <c r="AI187" s="60" t="s">
        <v>30</v>
      </c>
      <c r="AJ187" s="60" t="s">
        <v>30</v>
      </c>
    </row>
    <row r="188" spans="1:36">
      <c r="A188" s="60">
        <v>76.5815503819788</v>
      </c>
      <c r="B188" s="60" t="s">
        <v>30</v>
      </c>
      <c r="C188" s="60" t="s">
        <v>30</v>
      </c>
      <c r="D188" s="60" t="s">
        <v>30</v>
      </c>
      <c r="E188" s="60" t="s">
        <v>30</v>
      </c>
      <c r="F188" s="60" t="s">
        <v>30</v>
      </c>
      <c r="G188" s="60" t="s">
        <v>30</v>
      </c>
      <c r="H188" s="60" t="s">
        <v>30</v>
      </c>
      <c r="I188" s="60" t="s">
        <v>30</v>
      </c>
      <c r="J188" s="60" t="s">
        <v>30</v>
      </c>
      <c r="K188" s="60" t="s">
        <v>30</v>
      </c>
      <c r="L188" s="60" t="s">
        <v>30</v>
      </c>
      <c r="M188" s="60" t="s">
        <v>30</v>
      </c>
      <c r="N188" s="60" t="s">
        <v>30</v>
      </c>
      <c r="O188" s="60" t="s">
        <v>30</v>
      </c>
      <c r="P188" s="60" t="s">
        <v>30</v>
      </c>
      <c r="Q188" s="60" t="s">
        <v>30</v>
      </c>
      <c r="R188" s="60" t="s">
        <v>30</v>
      </c>
      <c r="S188" s="60" t="s">
        <v>30</v>
      </c>
      <c r="T188" s="60" t="s">
        <v>30</v>
      </c>
      <c r="U188" s="60" t="s">
        <v>30</v>
      </c>
      <c r="V188" s="60" t="s">
        <v>30</v>
      </c>
      <c r="W188" s="60" t="s">
        <v>30</v>
      </c>
      <c r="X188" s="60" t="s">
        <v>30</v>
      </c>
      <c r="Y188" s="60">
        <v>217436.281237598</v>
      </c>
      <c r="Z188" s="60" t="s">
        <v>30</v>
      </c>
      <c r="AA188" s="60">
        <v>54359.0703093994</v>
      </c>
      <c r="AB188" s="60" t="s">
        <v>30</v>
      </c>
      <c r="AC188" s="60" t="s">
        <v>30</v>
      </c>
      <c r="AD188" s="60" t="s">
        <v>30</v>
      </c>
      <c r="AE188" s="60" t="s">
        <v>30</v>
      </c>
      <c r="AF188" s="60" t="s">
        <v>30</v>
      </c>
      <c r="AG188" s="60" t="s">
        <v>30</v>
      </c>
      <c r="AH188" s="60" t="s">
        <v>30</v>
      </c>
      <c r="AI188" s="60" t="s">
        <v>30</v>
      </c>
      <c r="AJ188" s="60" t="s">
        <v>30</v>
      </c>
    </row>
    <row r="189" spans="1:36">
      <c r="A189" s="60">
        <v>76.8632821344472</v>
      </c>
      <c r="B189" s="60" t="s">
        <v>30</v>
      </c>
      <c r="C189" s="60" t="s">
        <v>30</v>
      </c>
      <c r="D189" s="60" t="s">
        <v>30</v>
      </c>
      <c r="E189" s="60" t="s">
        <v>30</v>
      </c>
      <c r="F189" s="60" t="s">
        <v>30</v>
      </c>
      <c r="G189" s="60" t="s">
        <v>30</v>
      </c>
      <c r="H189" s="60" t="s">
        <v>30</v>
      </c>
      <c r="I189" s="60">
        <v>54816.0955518942</v>
      </c>
      <c r="J189" s="60" t="s">
        <v>30</v>
      </c>
      <c r="K189" s="60" t="s">
        <v>30</v>
      </c>
      <c r="L189" s="60" t="s">
        <v>30</v>
      </c>
      <c r="M189" s="60" t="s">
        <v>30</v>
      </c>
      <c r="N189" s="60" t="s">
        <v>30</v>
      </c>
      <c r="O189" s="60">
        <v>109632.191103788</v>
      </c>
      <c r="P189" s="60" t="s">
        <v>30</v>
      </c>
      <c r="Q189" s="60" t="s">
        <v>30</v>
      </c>
      <c r="R189" s="60" t="s">
        <v>30</v>
      </c>
      <c r="S189" s="60" t="s">
        <v>30</v>
      </c>
      <c r="T189" s="60" t="s">
        <v>30</v>
      </c>
      <c r="U189" s="60" t="s">
        <v>30</v>
      </c>
      <c r="V189" s="60" t="s">
        <v>30</v>
      </c>
      <c r="W189" s="60" t="s">
        <v>30</v>
      </c>
      <c r="X189" s="60" t="s">
        <v>30</v>
      </c>
      <c r="Y189" s="60" t="s">
        <v>30</v>
      </c>
      <c r="Z189" s="60" t="s">
        <v>30</v>
      </c>
      <c r="AA189" s="60" t="s">
        <v>30</v>
      </c>
      <c r="AB189" s="60" t="s">
        <v>30</v>
      </c>
      <c r="AC189" s="60" t="s">
        <v>30</v>
      </c>
      <c r="AD189" s="60" t="s">
        <v>30</v>
      </c>
      <c r="AE189" s="60" t="s">
        <v>30</v>
      </c>
      <c r="AF189" s="60" t="s">
        <v>30</v>
      </c>
      <c r="AG189" s="60" t="s">
        <v>30</v>
      </c>
      <c r="AH189" s="60" t="s">
        <v>30</v>
      </c>
      <c r="AI189" s="60" t="s">
        <v>30</v>
      </c>
      <c r="AJ189" s="60" t="s">
        <v>30</v>
      </c>
    </row>
    <row r="190" spans="1:36">
      <c r="A190" s="60">
        <v>76.8632821344472</v>
      </c>
      <c r="B190" s="60" t="s">
        <v>30</v>
      </c>
      <c r="C190" s="60" t="s">
        <v>30</v>
      </c>
      <c r="D190" s="60" t="s">
        <v>30</v>
      </c>
      <c r="E190" s="60" t="s">
        <v>30</v>
      </c>
      <c r="F190" s="60" t="s">
        <v>30</v>
      </c>
      <c r="G190" s="60" t="s">
        <v>30</v>
      </c>
      <c r="H190" s="60" t="s">
        <v>30</v>
      </c>
      <c r="I190" s="60" t="s">
        <v>30</v>
      </c>
      <c r="J190" s="60" t="s">
        <v>30</v>
      </c>
      <c r="K190" s="60" t="s">
        <v>30</v>
      </c>
      <c r="L190" s="60" t="s">
        <v>30</v>
      </c>
      <c r="M190" s="60" t="s">
        <v>30</v>
      </c>
      <c r="N190" s="60" t="s">
        <v>30</v>
      </c>
      <c r="O190" s="60" t="s">
        <v>30</v>
      </c>
      <c r="P190" s="60" t="s">
        <v>30</v>
      </c>
      <c r="Q190" s="60" t="s">
        <v>30</v>
      </c>
      <c r="R190" s="60" t="s">
        <v>30</v>
      </c>
      <c r="S190" s="60" t="s">
        <v>30</v>
      </c>
      <c r="T190" s="60">
        <v>54816.0955518942</v>
      </c>
      <c r="U190" s="60" t="s">
        <v>30</v>
      </c>
      <c r="V190" s="60" t="s">
        <v>30</v>
      </c>
      <c r="W190" s="60" t="s">
        <v>30</v>
      </c>
      <c r="X190" s="60" t="s">
        <v>30</v>
      </c>
      <c r="Y190" s="60" t="s">
        <v>30</v>
      </c>
      <c r="Z190" s="60" t="s">
        <v>30</v>
      </c>
      <c r="AA190" s="60" t="s">
        <v>30</v>
      </c>
      <c r="AB190" s="60" t="s">
        <v>30</v>
      </c>
      <c r="AC190" s="60" t="s">
        <v>30</v>
      </c>
      <c r="AD190" s="60" t="s">
        <v>30</v>
      </c>
      <c r="AE190" s="60" t="s">
        <v>30</v>
      </c>
      <c r="AF190" s="60" t="s">
        <v>30</v>
      </c>
      <c r="AG190" s="60" t="s">
        <v>30</v>
      </c>
      <c r="AH190" s="60" t="s">
        <v>30</v>
      </c>
      <c r="AI190" s="60" t="s">
        <v>30</v>
      </c>
      <c r="AJ190" s="60" t="s">
        <v>30</v>
      </c>
    </row>
    <row r="191" spans="1:36">
      <c r="A191" s="60">
        <v>80.7066562504758</v>
      </c>
      <c r="B191" s="60" t="s">
        <v>30</v>
      </c>
      <c r="C191" s="60" t="s">
        <v>30</v>
      </c>
      <c r="D191" s="60" t="s">
        <v>30</v>
      </c>
      <c r="E191" s="60" t="s">
        <v>30</v>
      </c>
      <c r="F191" s="60" t="s">
        <v>30</v>
      </c>
      <c r="G191" s="60" t="s">
        <v>30</v>
      </c>
      <c r="H191" s="60" t="s">
        <v>30</v>
      </c>
      <c r="I191" s="60" t="s">
        <v>30</v>
      </c>
      <c r="J191" s="60" t="s">
        <v>30</v>
      </c>
      <c r="K191" s="60" t="s">
        <v>30</v>
      </c>
      <c r="L191" s="60" t="s">
        <v>30</v>
      </c>
      <c r="M191" s="60" t="s">
        <v>30</v>
      </c>
      <c r="N191" s="60" t="s">
        <v>30</v>
      </c>
      <c r="O191" s="60" t="s">
        <v>30</v>
      </c>
      <c r="P191" s="60" t="s">
        <v>30</v>
      </c>
      <c r="Q191" s="60" t="s">
        <v>30</v>
      </c>
      <c r="R191" s="60" t="s">
        <v>30</v>
      </c>
      <c r="S191" s="60" t="s">
        <v>30</v>
      </c>
      <c r="T191" s="60" t="s">
        <v>30</v>
      </c>
      <c r="U191" s="60" t="s">
        <v>30</v>
      </c>
      <c r="V191" s="60" t="s">
        <v>30</v>
      </c>
      <c r="W191" s="60" t="s">
        <v>30</v>
      </c>
      <c r="X191" s="60" t="s">
        <v>30</v>
      </c>
      <c r="Y191" s="60" t="s">
        <v>30</v>
      </c>
      <c r="Z191" s="60" t="s">
        <v>30</v>
      </c>
      <c r="AA191" s="60" t="s">
        <v>30</v>
      </c>
      <c r="AB191" s="60" t="s">
        <v>30</v>
      </c>
      <c r="AC191" s="60" t="s">
        <v>30</v>
      </c>
      <c r="AD191" s="60" t="s">
        <v>30</v>
      </c>
      <c r="AE191" s="60" t="s">
        <v>30</v>
      </c>
      <c r="AF191" s="60">
        <v>61266.3879773998</v>
      </c>
      <c r="AG191" s="60">
        <v>61266.3879773998</v>
      </c>
      <c r="AH191" s="60" t="s">
        <v>30</v>
      </c>
      <c r="AI191" s="60" t="s">
        <v>30</v>
      </c>
      <c r="AJ191" s="60" t="s">
        <v>30</v>
      </c>
    </row>
    <row r="192" spans="1:36">
      <c r="A192" s="60">
        <v>90.8824727298542</v>
      </c>
      <c r="B192" s="60" t="s">
        <v>30</v>
      </c>
      <c r="C192" s="60" t="s">
        <v>30</v>
      </c>
      <c r="D192" s="60" t="s">
        <v>30</v>
      </c>
      <c r="E192" s="60" t="s">
        <v>30</v>
      </c>
      <c r="F192" s="60">
        <v>80316.2931095842</v>
      </c>
      <c r="G192" s="60">
        <v>80316.2931095842</v>
      </c>
      <c r="H192" s="60" t="s">
        <v>30</v>
      </c>
      <c r="I192" s="60" t="s">
        <v>30</v>
      </c>
      <c r="J192" s="60" t="s">
        <v>30</v>
      </c>
      <c r="K192" s="60" t="s">
        <v>30</v>
      </c>
      <c r="L192" s="60">
        <v>160632.586219168</v>
      </c>
      <c r="M192" s="60">
        <v>240948.879328753</v>
      </c>
      <c r="N192" s="60">
        <v>240948.879328753</v>
      </c>
      <c r="O192" s="60" t="s">
        <v>30</v>
      </c>
      <c r="P192" s="60" t="s">
        <v>30</v>
      </c>
      <c r="Q192" s="60" t="s">
        <v>30</v>
      </c>
      <c r="R192" s="60" t="s">
        <v>30</v>
      </c>
      <c r="S192" s="60">
        <v>1044111.81042459</v>
      </c>
      <c r="T192" s="60">
        <v>1686642.15530127</v>
      </c>
      <c r="U192" s="60">
        <v>240948.879328753</v>
      </c>
      <c r="V192" s="60" t="s">
        <v>30</v>
      </c>
      <c r="W192" s="60">
        <v>240948.879328753</v>
      </c>
      <c r="X192" s="60">
        <v>722846.637986258</v>
      </c>
      <c r="Y192" s="60">
        <v>1606325.86219168</v>
      </c>
      <c r="Z192" s="60">
        <v>722846.637986258</v>
      </c>
      <c r="AA192" s="60">
        <v>160632.586219168</v>
      </c>
      <c r="AB192" s="60" t="s">
        <v>30</v>
      </c>
      <c r="AC192" s="60" t="s">
        <v>30</v>
      </c>
      <c r="AD192" s="60" t="s">
        <v>30</v>
      </c>
      <c r="AE192" s="60" t="s">
        <v>30</v>
      </c>
      <c r="AF192" s="60">
        <v>80316.2931095842</v>
      </c>
      <c r="AG192" s="60">
        <v>240948.879328753</v>
      </c>
      <c r="AH192" s="60">
        <v>562214.051767089</v>
      </c>
      <c r="AI192" s="60" t="s">
        <v>30</v>
      </c>
      <c r="AJ192" s="60" t="s">
        <v>30</v>
      </c>
    </row>
    <row r="193" spans="1:36">
      <c r="A193" s="60">
        <v>117.622765131705</v>
      </c>
      <c r="B193" s="60" t="s">
        <v>30</v>
      </c>
      <c r="C193" s="60" t="s">
        <v>30</v>
      </c>
      <c r="D193" s="60" t="s">
        <v>30</v>
      </c>
      <c r="E193" s="60" t="s">
        <v>30</v>
      </c>
      <c r="F193" s="60" t="s">
        <v>30</v>
      </c>
      <c r="G193" s="60" t="s">
        <v>30</v>
      </c>
      <c r="H193" s="60" t="s">
        <v>30</v>
      </c>
      <c r="I193" s="60" t="s">
        <v>30</v>
      </c>
      <c r="J193" s="60" t="s">
        <v>30</v>
      </c>
      <c r="K193" s="60" t="s">
        <v>30</v>
      </c>
      <c r="L193" s="60" t="s">
        <v>30</v>
      </c>
      <c r="M193" s="60" t="s">
        <v>30</v>
      </c>
      <c r="N193" s="60" t="s">
        <v>30</v>
      </c>
      <c r="O193" s="60" t="s">
        <v>30</v>
      </c>
      <c r="P193" s="60" t="s">
        <v>30</v>
      </c>
      <c r="Q193" s="60" t="s">
        <v>30</v>
      </c>
      <c r="R193" s="60" t="s">
        <v>30</v>
      </c>
      <c r="S193" s="60" t="s">
        <v>30</v>
      </c>
      <c r="T193" s="60" t="s">
        <v>30</v>
      </c>
      <c r="U193" s="60" t="s">
        <v>30</v>
      </c>
      <c r="V193" s="60" t="s">
        <v>30</v>
      </c>
      <c r="W193" s="60" t="s">
        <v>30</v>
      </c>
      <c r="X193" s="60" t="s">
        <v>30</v>
      </c>
      <c r="Y193" s="60" t="s">
        <v>30</v>
      </c>
      <c r="Z193" s="60" t="s">
        <v>30</v>
      </c>
      <c r="AA193" s="60" t="s">
        <v>30</v>
      </c>
      <c r="AB193" s="60">
        <v>289213.993038263</v>
      </c>
      <c r="AC193" s="60" t="s">
        <v>30</v>
      </c>
      <c r="AD193" s="60" t="s">
        <v>30</v>
      </c>
      <c r="AE193" s="60" t="s">
        <v>30</v>
      </c>
      <c r="AF193" s="60" t="s">
        <v>30</v>
      </c>
      <c r="AG193" s="60" t="s">
        <v>30</v>
      </c>
      <c r="AH193" s="60" t="s">
        <v>30</v>
      </c>
      <c r="AI193" s="60" t="s">
        <v>30</v>
      </c>
      <c r="AJ193" s="60" t="s">
        <v>30</v>
      </c>
    </row>
    <row r="194" spans="1:36">
      <c r="A194" s="60">
        <v>172.780761148815</v>
      </c>
      <c r="B194" s="60" t="s">
        <v>30</v>
      </c>
      <c r="C194" s="60" t="s">
        <v>30</v>
      </c>
      <c r="D194" s="60" t="s">
        <v>30</v>
      </c>
      <c r="E194" s="60" t="s">
        <v>30</v>
      </c>
      <c r="F194" s="60" t="s">
        <v>30</v>
      </c>
      <c r="G194" s="60" t="s">
        <v>30</v>
      </c>
      <c r="H194" s="60">
        <v>347502.890648138</v>
      </c>
      <c r="I194" s="60" t="s">
        <v>30</v>
      </c>
      <c r="J194" s="60" t="s">
        <v>30</v>
      </c>
      <c r="K194" s="60" t="s">
        <v>30</v>
      </c>
      <c r="L194" s="60" t="s">
        <v>30</v>
      </c>
      <c r="M194" s="60" t="s">
        <v>30</v>
      </c>
      <c r="N194" s="60" t="s">
        <v>30</v>
      </c>
      <c r="O194" s="60" t="s">
        <v>30</v>
      </c>
      <c r="P194" s="60" t="s">
        <v>30</v>
      </c>
      <c r="Q194" s="60" t="s">
        <v>30</v>
      </c>
      <c r="R194" s="60" t="s">
        <v>30</v>
      </c>
      <c r="S194" s="60" t="s">
        <v>30</v>
      </c>
      <c r="T194" s="60" t="s">
        <v>30</v>
      </c>
      <c r="U194" s="60" t="s">
        <v>30</v>
      </c>
      <c r="V194" s="60" t="s">
        <v>30</v>
      </c>
      <c r="W194" s="60" t="s">
        <v>30</v>
      </c>
      <c r="X194" s="60" t="s">
        <v>30</v>
      </c>
      <c r="Y194" s="60" t="s">
        <v>30</v>
      </c>
      <c r="Z194" s="60">
        <v>1390011.56259255</v>
      </c>
      <c r="AA194" s="60">
        <v>347502.890648138</v>
      </c>
      <c r="AB194" s="60" t="s">
        <v>30</v>
      </c>
      <c r="AC194" s="60" t="s">
        <v>30</v>
      </c>
      <c r="AD194" s="60" t="s">
        <v>30</v>
      </c>
      <c r="AE194" s="60" t="s">
        <v>30</v>
      </c>
      <c r="AF194" s="60" t="s">
        <v>30</v>
      </c>
      <c r="AG194" s="60">
        <v>347502.890648138</v>
      </c>
      <c r="AH194" s="60" t="s">
        <v>30</v>
      </c>
      <c r="AI194" s="60" t="s">
        <v>30</v>
      </c>
      <c r="AJ194" s="60" t="s">
        <v>30</v>
      </c>
    </row>
    <row r="195" spans="1:36">
      <c r="A195" s="60">
        <v>261.142150308995</v>
      </c>
      <c r="B195" s="60" t="s">
        <v>30</v>
      </c>
      <c r="C195" s="60" t="s">
        <v>30</v>
      </c>
      <c r="D195" s="60" t="s">
        <v>30</v>
      </c>
      <c r="E195" s="60" t="s">
        <v>30</v>
      </c>
      <c r="F195" s="60" t="s">
        <v>30</v>
      </c>
      <c r="G195" s="60" t="s">
        <v>30</v>
      </c>
      <c r="H195" s="60" t="s">
        <v>30</v>
      </c>
      <c r="I195" s="60" t="s">
        <v>30</v>
      </c>
      <c r="J195" s="60" t="s">
        <v>30</v>
      </c>
      <c r="K195" s="60" t="s">
        <v>30</v>
      </c>
      <c r="L195" s="60" t="s">
        <v>30</v>
      </c>
      <c r="M195" s="60" t="s">
        <v>30</v>
      </c>
      <c r="N195" s="60" t="s">
        <v>30</v>
      </c>
      <c r="O195" s="60" t="s">
        <v>30</v>
      </c>
      <c r="P195" s="60">
        <v>891145.161914268</v>
      </c>
      <c r="Q195" s="60" t="s">
        <v>30</v>
      </c>
      <c r="R195" s="60" t="s">
        <v>30</v>
      </c>
      <c r="S195" s="60" t="s">
        <v>30</v>
      </c>
      <c r="T195" s="60" t="s">
        <v>30</v>
      </c>
      <c r="U195" s="60" t="s">
        <v>30</v>
      </c>
      <c r="V195" s="60" t="s">
        <v>30</v>
      </c>
      <c r="W195" s="60" t="s">
        <v>30</v>
      </c>
      <c r="X195" s="60" t="s">
        <v>30</v>
      </c>
      <c r="Y195" s="60" t="s">
        <v>30</v>
      </c>
      <c r="Z195" s="60" t="s">
        <v>30</v>
      </c>
      <c r="AA195" s="60" t="s">
        <v>30</v>
      </c>
      <c r="AB195" s="60" t="s">
        <v>30</v>
      </c>
      <c r="AC195" s="60" t="s">
        <v>30</v>
      </c>
      <c r="AD195" s="60" t="s">
        <v>30</v>
      </c>
      <c r="AE195" s="60" t="s">
        <v>30</v>
      </c>
      <c r="AF195" s="60" t="s">
        <v>30</v>
      </c>
      <c r="AG195" s="60" t="s">
        <v>30</v>
      </c>
      <c r="AH195" s="60" t="s">
        <v>30</v>
      </c>
      <c r="AI195" s="60" t="s">
        <v>30</v>
      </c>
      <c r="AJ195" s="60" t="s">
        <v>30</v>
      </c>
    </row>
    <row r="196" spans="1:36">
      <c r="A196" s="60">
        <v>261.142150308995</v>
      </c>
      <c r="B196" s="60" t="s">
        <v>30</v>
      </c>
      <c r="C196" s="60" t="s">
        <v>30</v>
      </c>
      <c r="D196" s="60" t="s">
        <v>30</v>
      </c>
      <c r="E196" s="60" t="s">
        <v>30</v>
      </c>
      <c r="F196" s="60" t="s">
        <v>30</v>
      </c>
      <c r="G196" s="60" t="s">
        <v>30</v>
      </c>
      <c r="H196" s="60" t="s">
        <v>30</v>
      </c>
      <c r="I196" s="60" t="s">
        <v>30</v>
      </c>
      <c r="J196" s="60" t="s">
        <v>30</v>
      </c>
      <c r="K196" s="60" t="s">
        <v>30</v>
      </c>
      <c r="L196" s="60" t="s">
        <v>30</v>
      </c>
      <c r="M196" s="60" t="s">
        <v>30</v>
      </c>
      <c r="N196" s="60" t="s">
        <v>30</v>
      </c>
      <c r="O196" s="60" t="s">
        <v>30</v>
      </c>
      <c r="P196" s="60" t="s">
        <v>30</v>
      </c>
      <c r="Q196" s="60" t="s">
        <v>30</v>
      </c>
      <c r="R196" s="60" t="s">
        <v>30</v>
      </c>
      <c r="S196" s="60" t="s">
        <v>30</v>
      </c>
      <c r="T196" s="60" t="s">
        <v>30</v>
      </c>
      <c r="U196" s="60" t="s">
        <v>30</v>
      </c>
      <c r="V196" s="60" t="s">
        <v>30</v>
      </c>
      <c r="W196" s="60" t="s">
        <v>30</v>
      </c>
      <c r="X196" s="60">
        <v>891145.161914268</v>
      </c>
      <c r="Y196" s="60" t="s">
        <v>30</v>
      </c>
      <c r="Z196" s="60" t="s">
        <v>30</v>
      </c>
      <c r="AA196" s="60" t="s">
        <v>30</v>
      </c>
      <c r="AB196" s="60" t="s">
        <v>30</v>
      </c>
      <c r="AC196" s="60" t="s">
        <v>30</v>
      </c>
      <c r="AD196" s="60" t="s">
        <v>30</v>
      </c>
      <c r="AE196" s="60" t="s">
        <v>30</v>
      </c>
      <c r="AF196" s="60" t="s">
        <v>30</v>
      </c>
      <c r="AG196" s="60" t="s">
        <v>30</v>
      </c>
      <c r="AH196" s="60" t="s">
        <v>30</v>
      </c>
      <c r="AI196" s="60" t="s">
        <v>30</v>
      </c>
      <c r="AJ196" s="60" t="s">
        <v>30</v>
      </c>
    </row>
    <row r="197" spans="1:36">
      <c r="A197" s="60">
        <v>261.142150308995</v>
      </c>
      <c r="B197" s="60" t="s">
        <v>30</v>
      </c>
      <c r="C197" s="60" t="s">
        <v>30</v>
      </c>
      <c r="D197" s="60" t="s">
        <v>30</v>
      </c>
      <c r="E197" s="60" t="s">
        <v>30</v>
      </c>
      <c r="F197" s="60" t="s">
        <v>30</v>
      </c>
      <c r="G197" s="60" t="s">
        <v>30</v>
      </c>
      <c r="H197" s="60" t="s">
        <v>30</v>
      </c>
      <c r="I197" s="60" t="s">
        <v>30</v>
      </c>
      <c r="J197" s="60" t="s">
        <v>30</v>
      </c>
      <c r="K197" s="60" t="s">
        <v>30</v>
      </c>
      <c r="L197" s="60" t="s">
        <v>30</v>
      </c>
      <c r="M197" s="60" t="s">
        <v>30</v>
      </c>
      <c r="N197" s="60" t="s">
        <v>30</v>
      </c>
      <c r="O197" s="60" t="s">
        <v>30</v>
      </c>
      <c r="P197" s="60" t="s">
        <v>30</v>
      </c>
      <c r="Q197" s="60" t="s">
        <v>30</v>
      </c>
      <c r="R197" s="60" t="s">
        <v>30</v>
      </c>
      <c r="S197" s="60" t="s">
        <v>30</v>
      </c>
      <c r="T197" s="60" t="s">
        <v>30</v>
      </c>
      <c r="U197" s="60" t="s">
        <v>30</v>
      </c>
      <c r="V197" s="60" t="s">
        <v>30</v>
      </c>
      <c r="W197" s="60" t="s">
        <v>30</v>
      </c>
      <c r="X197" s="60" t="s">
        <v>30</v>
      </c>
      <c r="Y197" s="60" t="s">
        <v>30</v>
      </c>
      <c r="Z197" s="60" t="s">
        <v>30</v>
      </c>
      <c r="AA197" s="60" t="s">
        <v>30</v>
      </c>
      <c r="AB197" s="60" t="s">
        <v>30</v>
      </c>
      <c r="AC197" s="60" t="s">
        <v>30</v>
      </c>
      <c r="AD197" s="60" t="s">
        <v>30</v>
      </c>
      <c r="AE197" s="60" t="s">
        <v>30</v>
      </c>
      <c r="AF197" s="60" t="s">
        <v>30</v>
      </c>
      <c r="AG197" s="60">
        <v>1782290.32382854</v>
      </c>
      <c r="AH197" s="60" t="s">
        <v>30</v>
      </c>
      <c r="AI197" s="60" t="s">
        <v>30</v>
      </c>
      <c r="AJ197" s="60" t="s">
        <v>30</v>
      </c>
    </row>
    <row r="198" spans="1:36">
      <c r="A198" s="60">
        <v>261.142150308995</v>
      </c>
      <c r="B198" s="60">
        <v>891145.161914268</v>
      </c>
      <c r="C198" s="60" t="s">
        <v>30</v>
      </c>
      <c r="D198" s="60" t="s">
        <v>30</v>
      </c>
      <c r="E198" s="60" t="s">
        <v>30</v>
      </c>
      <c r="F198" s="60" t="s">
        <v>30</v>
      </c>
      <c r="G198" s="60" t="s">
        <v>30</v>
      </c>
      <c r="H198" s="60" t="s">
        <v>30</v>
      </c>
      <c r="I198" s="60" t="s">
        <v>30</v>
      </c>
      <c r="J198" s="60" t="s">
        <v>30</v>
      </c>
      <c r="K198" s="60" t="s">
        <v>30</v>
      </c>
      <c r="L198" s="60">
        <v>891145.161914268</v>
      </c>
      <c r="M198" s="60" t="s">
        <v>30</v>
      </c>
      <c r="N198" s="60" t="s">
        <v>30</v>
      </c>
      <c r="O198" s="60" t="s">
        <v>30</v>
      </c>
      <c r="P198" s="60">
        <v>891145.161914268</v>
      </c>
      <c r="Q198" s="60" t="s">
        <v>30</v>
      </c>
      <c r="R198" s="60" t="s">
        <v>30</v>
      </c>
      <c r="S198" s="60" t="s">
        <v>30</v>
      </c>
      <c r="T198" s="60" t="s">
        <v>30</v>
      </c>
      <c r="U198" s="60" t="s">
        <v>30</v>
      </c>
      <c r="V198" s="60" t="s">
        <v>30</v>
      </c>
      <c r="W198" s="60">
        <v>891145.161914268</v>
      </c>
      <c r="X198" s="60">
        <v>2673435.4857428</v>
      </c>
      <c r="Y198" s="60">
        <v>891145.161914268</v>
      </c>
      <c r="Z198" s="60">
        <v>891145.161914268</v>
      </c>
      <c r="AA198" s="60" t="s">
        <v>30</v>
      </c>
      <c r="AB198" s="60" t="s">
        <v>30</v>
      </c>
      <c r="AC198" s="60" t="s">
        <v>30</v>
      </c>
      <c r="AD198" s="60" t="s">
        <v>30</v>
      </c>
      <c r="AE198" s="60" t="s">
        <v>30</v>
      </c>
      <c r="AF198" s="60" t="s">
        <v>30</v>
      </c>
      <c r="AG198" s="60">
        <v>1782290.32382854</v>
      </c>
      <c r="AH198" s="60">
        <v>1782290.32382854</v>
      </c>
      <c r="AI198" s="60" t="s">
        <v>30</v>
      </c>
      <c r="AJ198" s="60" t="s">
        <v>30</v>
      </c>
    </row>
    <row r="200" spans="1:36">
      <c r="A200" t="s">
        <v>2</v>
      </c>
      <c r="B200" t="s">
        <v>4</v>
      </c>
      <c r="C200" t="s">
        <v>5</v>
      </c>
      <c r="D200" t="s">
        <v>4</v>
      </c>
      <c r="E200" t="s">
        <v>5</v>
      </c>
      <c r="F200" t="s">
        <v>5</v>
      </c>
      <c r="G200" t="s">
        <v>5</v>
      </c>
      <c r="H200" t="s">
        <v>5</v>
      </c>
      <c r="I200" t="s">
        <v>6</v>
      </c>
      <c r="J200" t="s">
        <v>6</v>
      </c>
      <c r="K200" t="s">
        <v>7</v>
      </c>
      <c r="L200" t="s">
        <v>7</v>
      </c>
      <c r="M200" t="s">
        <v>7</v>
      </c>
      <c r="N200" t="s">
        <v>7</v>
      </c>
      <c r="O200" t="s">
        <v>7</v>
      </c>
      <c r="P200" t="s">
        <v>8</v>
      </c>
      <c r="Q200" t="s">
        <v>8</v>
      </c>
      <c r="R200" t="s">
        <v>8</v>
      </c>
      <c r="S200" t="s">
        <v>8</v>
      </c>
      <c r="T200" t="s">
        <v>9</v>
      </c>
      <c r="U200" t="s">
        <v>9</v>
      </c>
      <c r="V200" t="s">
        <v>8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B200" t="s">
        <v>10</v>
      </c>
      <c r="AC200" t="s">
        <v>10</v>
      </c>
      <c r="AD200" t="s">
        <v>11</v>
      </c>
      <c r="AE200" t="s">
        <v>11</v>
      </c>
      <c r="AF200" t="s">
        <v>11</v>
      </c>
      <c r="AG200" t="s">
        <v>11</v>
      </c>
      <c r="AH200" t="s">
        <v>11</v>
      </c>
      <c r="AI200" t="s">
        <v>11</v>
      </c>
      <c r="AJ200" t="s">
        <v>11</v>
      </c>
    </row>
    <row r="201" spans="2:36">
      <c r="B201" t="s">
        <v>12</v>
      </c>
      <c r="C201" t="s">
        <v>12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  <c r="J201" t="s">
        <v>12</v>
      </c>
      <c r="K201" t="s">
        <v>12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U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A201" t="s">
        <v>12</v>
      </c>
      <c r="AB201" t="s">
        <v>12</v>
      </c>
      <c r="AC201" t="s">
        <v>12</v>
      </c>
      <c r="AD201" t="s">
        <v>12</v>
      </c>
      <c r="AE201" t="s">
        <v>12</v>
      </c>
      <c r="AF201" t="s">
        <v>12</v>
      </c>
      <c r="AG201" t="s">
        <v>12</v>
      </c>
      <c r="AH201" t="s">
        <v>12</v>
      </c>
      <c r="AI201" t="s">
        <v>12</v>
      </c>
      <c r="AJ201" t="s">
        <v>12</v>
      </c>
    </row>
    <row r="202" spans="1:36">
      <c r="A202" t="s">
        <v>249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21</v>
      </c>
      <c r="I202" t="s">
        <v>15</v>
      </c>
      <c r="J202" t="s">
        <v>22</v>
      </c>
      <c r="K202" t="s">
        <v>23</v>
      </c>
      <c r="L202" t="s">
        <v>18</v>
      </c>
      <c r="M202" t="s">
        <v>19</v>
      </c>
      <c r="N202" t="s">
        <v>20</v>
      </c>
      <c r="O202" t="s">
        <v>21</v>
      </c>
      <c r="P202" t="s">
        <v>24</v>
      </c>
      <c r="Q202" t="s">
        <v>16</v>
      </c>
      <c r="R202" t="s">
        <v>23</v>
      </c>
      <c r="S202" t="s">
        <v>18</v>
      </c>
      <c r="T202" t="s">
        <v>25</v>
      </c>
      <c r="U202" t="s">
        <v>26</v>
      </c>
      <c r="V202" t="s">
        <v>21</v>
      </c>
      <c r="W202" t="s">
        <v>24</v>
      </c>
      <c r="X202" t="s">
        <v>16</v>
      </c>
      <c r="Y202" t="s">
        <v>23</v>
      </c>
      <c r="Z202" t="s">
        <v>18</v>
      </c>
      <c r="AA202" t="s">
        <v>19</v>
      </c>
      <c r="AB202" t="s">
        <v>20</v>
      </c>
      <c r="AC202" t="s">
        <v>21</v>
      </c>
      <c r="AD202" t="s">
        <v>24</v>
      </c>
      <c r="AE202" t="s">
        <v>16</v>
      </c>
      <c r="AF202" t="s">
        <v>23</v>
      </c>
      <c r="AG202" t="s">
        <v>18</v>
      </c>
      <c r="AH202" t="s">
        <v>19</v>
      </c>
      <c r="AI202" t="s">
        <v>20</v>
      </c>
      <c r="AJ202" t="s">
        <v>21</v>
      </c>
    </row>
    <row r="203" spans="1:36">
      <c r="A203" s="54" t="s">
        <v>250</v>
      </c>
      <c r="B203">
        <f>SUM(B67:B198)/1000/1000</f>
        <v>2.0151488989633</v>
      </c>
      <c r="C203">
        <f t="shared" ref="C203:AJ203" si="0">SUM(C67:C198)/1000/1000</f>
        <v>2.2968742825838</v>
      </c>
      <c r="D203">
        <f t="shared" si="0"/>
        <v>1.38200159590139</v>
      </c>
      <c r="E203">
        <f t="shared" si="0"/>
        <v>1.46185765435782</v>
      </c>
      <c r="F203">
        <f t="shared" si="0"/>
        <v>5.00355049793761</v>
      </c>
      <c r="G203">
        <f t="shared" si="0"/>
        <v>1.45943011975048</v>
      </c>
      <c r="H203">
        <f t="shared" si="0"/>
        <v>0.850050372055218</v>
      </c>
      <c r="I203">
        <f t="shared" si="0"/>
        <v>9.43234033107104</v>
      </c>
      <c r="J203">
        <f t="shared" si="0"/>
        <v>1.03468803229615</v>
      </c>
      <c r="K203">
        <f t="shared" si="0"/>
        <v>1.28975501206148</v>
      </c>
      <c r="L203">
        <f t="shared" si="0"/>
        <v>2.67716860752399</v>
      </c>
      <c r="M203">
        <f t="shared" si="0"/>
        <v>1.28524436246391</v>
      </c>
      <c r="N203">
        <f t="shared" si="0"/>
        <v>1.10943225687869</v>
      </c>
      <c r="O203">
        <f t="shared" si="0"/>
        <v>1.01926370041302</v>
      </c>
      <c r="P203">
        <f t="shared" si="0"/>
        <v>2.65845056713826</v>
      </c>
      <c r="Q203">
        <f t="shared" si="0"/>
        <v>0</v>
      </c>
      <c r="R203">
        <f t="shared" si="0"/>
        <v>1.74206035604614</v>
      </c>
      <c r="S203">
        <f t="shared" si="0"/>
        <v>5.01366627619381</v>
      </c>
      <c r="T203">
        <f t="shared" si="0"/>
        <v>3.49888017140986</v>
      </c>
      <c r="U203">
        <f t="shared" si="0"/>
        <v>0.647515909925861</v>
      </c>
      <c r="V203">
        <f t="shared" si="0"/>
        <v>0</v>
      </c>
      <c r="W203">
        <f t="shared" si="0"/>
        <v>2.73413271116887</v>
      </c>
      <c r="X203">
        <f t="shared" si="0"/>
        <v>31.7843038088092</v>
      </c>
      <c r="Y203">
        <f t="shared" si="0"/>
        <v>72.4354332302481</v>
      </c>
      <c r="Z203">
        <f t="shared" si="0"/>
        <v>4.71228544610178</v>
      </c>
      <c r="AA203">
        <f t="shared" si="0"/>
        <v>4.2860536353973</v>
      </c>
      <c r="AB203">
        <f t="shared" si="0"/>
        <v>4.00632465478193</v>
      </c>
      <c r="AC203">
        <f t="shared" si="0"/>
        <v>1.00318869754087</v>
      </c>
      <c r="AD203">
        <f t="shared" si="0"/>
        <v>2.12564278322095</v>
      </c>
      <c r="AE203">
        <f t="shared" si="0"/>
        <v>5.1686427609057</v>
      </c>
      <c r="AF203">
        <f t="shared" si="0"/>
        <v>2.61619283300624</v>
      </c>
      <c r="AG203">
        <f t="shared" si="0"/>
        <v>6.10566822330558</v>
      </c>
      <c r="AH203">
        <f t="shared" si="0"/>
        <v>5.32422199889146</v>
      </c>
      <c r="AI203">
        <f t="shared" si="0"/>
        <v>0.326872029232612</v>
      </c>
      <c r="AJ203">
        <f t="shared" si="0"/>
        <v>2.32010519140599</v>
      </c>
    </row>
    <row r="204" spans="1:36">
      <c r="A204" s="54" t="s">
        <v>251</v>
      </c>
      <c r="B204">
        <f>SUM(B4:B66)/1000/1000</f>
        <v>0.171757319249588</v>
      </c>
      <c r="C204">
        <f t="shared" ref="C204:AJ204" si="1">SUM(C4:C66)/1000/1000</f>
        <v>0.206445977108516</v>
      </c>
      <c r="D204">
        <f t="shared" si="1"/>
        <v>0.11368765241044</v>
      </c>
      <c r="E204">
        <f t="shared" si="1"/>
        <v>0.0938670238692501</v>
      </c>
      <c r="F204">
        <f t="shared" si="1"/>
        <v>0.0690713055207504</v>
      </c>
      <c r="G204">
        <f t="shared" si="1"/>
        <v>0.0540129067829689</v>
      </c>
      <c r="H204">
        <f t="shared" si="1"/>
        <v>0.0771202020481322</v>
      </c>
      <c r="I204">
        <f t="shared" si="1"/>
        <v>0.0952470981047279</v>
      </c>
      <c r="J204">
        <f t="shared" si="1"/>
        <v>0.186754509045961</v>
      </c>
      <c r="K204">
        <f t="shared" si="1"/>
        <v>0.119083119097362</v>
      </c>
      <c r="L204">
        <f t="shared" si="1"/>
        <v>0.0878401848595111</v>
      </c>
      <c r="M204">
        <f t="shared" si="1"/>
        <v>0.0484663038637015</v>
      </c>
      <c r="N204">
        <f t="shared" si="1"/>
        <v>0.0505789604577748</v>
      </c>
      <c r="O204">
        <f t="shared" si="1"/>
        <v>0.0249485672701512</v>
      </c>
      <c r="P204">
        <f t="shared" si="1"/>
        <v>0.0883012016101502</v>
      </c>
      <c r="Q204">
        <f t="shared" si="1"/>
        <v>0</v>
      </c>
      <c r="R204">
        <f t="shared" si="1"/>
        <v>0.159591270998099</v>
      </c>
      <c r="S204">
        <f t="shared" si="1"/>
        <v>0.242834625572611</v>
      </c>
      <c r="T204">
        <f t="shared" si="1"/>
        <v>0.144921025199547</v>
      </c>
      <c r="U204">
        <f t="shared" si="1"/>
        <v>0.0220884174298119</v>
      </c>
      <c r="V204">
        <f t="shared" si="1"/>
        <v>0</v>
      </c>
      <c r="W204">
        <f t="shared" si="1"/>
        <v>0.228574494873361</v>
      </c>
      <c r="X204">
        <f t="shared" si="1"/>
        <v>0.14732368255371</v>
      </c>
      <c r="Y204">
        <f t="shared" si="1"/>
        <v>0.315035332673721</v>
      </c>
      <c r="Z204">
        <f t="shared" si="1"/>
        <v>0.183411011665984</v>
      </c>
      <c r="AA204">
        <f t="shared" si="1"/>
        <v>0.0601087076022021</v>
      </c>
      <c r="AB204">
        <f t="shared" si="1"/>
        <v>0.0363214578687512</v>
      </c>
      <c r="AC204">
        <f t="shared" si="1"/>
        <v>0.0523012055529564</v>
      </c>
      <c r="AD204">
        <f t="shared" si="1"/>
        <v>0.270186526824048</v>
      </c>
      <c r="AE204">
        <f t="shared" si="1"/>
        <v>0.137599191165077</v>
      </c>
      <c r="AF204">
        <f t="shared" si="1"/>
        <v>0.131048700280986</v>
      </c>
      <c r="AG204">
        <f t="shared" si="1"/>
        <v>0.318248890684004</v>
      </c>
      <c r="AH204">
        <f t="shared" si="1"/>
        <v>0.269048614572419</v>
      </c>
      <c r="AI204">
        <f t="shared" si="1"/>
        <v>0.0817788757101856</v>
      </c>
      <c r="AJ204">
        <f t="shared" si="1"/>
        <v>0.0501730141177306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opLeftCell="A13" workbookViewId="0">
      <selection activeCell="P16" sqref="P16"/>
    </sheetView>
  </sheetViews>
  <sheetFormatPr defaultColWidth="8.88888888888889" defaultRowHeight="14.4"/>
  <cols>
    <col min="3" max="9" width="12.8888888888889"/>
    <col min="11" max="12" width="12.8888888888889"/>
    <col min="16" max="16" width="12.8888888888889"/>
  </cols>
  <sheetData>
    <row r="1" spans="3:9">
      <c r="C1" s="9" t="s">
        <v>252</v>
      </c>
      <c r="D1" s="9"/>
      <c r="E1" s="9" t="s">
        <v>253</v>
      </c>
      <c r="F1" s="9"/>
      <c r="G1" s="9" t="s">
        <v>254</v>
      </c>
      <c r="H1" s="9"/>
      <c r="I1" s="9" t="s">
        <v>255</v>
      </c>
    </row>
    <row r="2" spans="3:9">
      <c r="C2" t="s">
        <v>249</v>
      </c>
      <c r="E2" t="s">
        <v>249</v>
      </c>
      <c r="G2" t="s">
        <v>249</v>
      </c>
      <c r="I2" t="s">
        <v>249</v>
      </c>
    </row>
    <row r="3" spans="1:14">
      <c r="A3" t="s">
        <v>11</v>
      </c>
      <c r="B3">
        <v>5</v>
      </c>
      <c r="C3">
        <v>0.84013605442177</v>
      </c>
      <c r="D3" s="88">
        <f>SUM(D4:D9)/(B9-B3)</f>
        <v>0.699611896040467</v>
      </c>
      <c r="E3">
        <v>0.369557823129252</v>
      </c>
      <c r="F3" s="88">
        <f>SUM(F4:F9)/(B9-B3)</f>
        <v>0.972803767660911</v>
      </c>
      <c r="G3">
        <v>0.268870748299319</v>
      </c>
      <c r="H3" s="88">
        <f>SUM(H4:H9)/(B9-B3)</f>
        <v>0.550184545613118</v>
      </c>
      <c r="I3">
        <f>E3+G3+C3</f>
        <v>1.47856462585034</v>
      </c>
      <c r="K3">
        <f>D3+F3+H3</f>
        <v>2.2226002093145</v>
      </c>
      <c r="L3">
        <f>F3/K3*100</f>
        <v>43.7687247388925</v>
      </c>
      <c r="N3">
        <v>43.7687247388925</v>
      </c>
    </row>
    <row r="4" spans="1:14">
      <c r="A4" t="s">
        <v>11</v>
      </c>
      <c r="B4">
        <v>25</v>
      </c>
      <c r="C4">
        <v>0.993197278911565</v>
      </c>
      <c r="D4">
        <f t="shared" ref="D4:D9" si="0">(C3+C4)/2*(B4-B3)</f>
        <v>18.3333333333333</v>
      </c>
      <c r="E4">
        <v>0.313312925170068</v>
      </c>
      <c r="F4">
        <f t="shared" ref="F4:F9" si="1">(E4+E3)/2*(B4-B3)</f>
        <v>6.8287074829932</v>
      </c>
      <c r="G4">
        <v>0.557414965986395</v>
      </c>
      <c r="H4">
        <f t="shared" ref="H4:H9" si="2">(G4+G3)/2*(B4-B3)</f>
        <v>8.26285714285714</v>
      </c>
      <c r="I4">
        <f t="shared" ref="I4:I37" si="3">E4+G4+C4</f>
        <v>1.86392517006803</v>
      </c>
      <c r="N4">
        <v>53.404997760325</v>
      </c>
    </row>
    <row r="5" spans="1:14">
      <c r="A5" t="s">
        <v>11</v>
      </c>
      <c r="B5">
        <v>50</v>
      </c>
      <c r="C5">
        <v>0.989795918367348</v>
      </c>
      <c r="D5">
        <f t="shared" si="0"/>
        <v>24.7874149659864</v>
      </c>
      <c r="E5">
        <v>1.08307482993197</v>
      </c>
      <c r="F5">
        <f t="shared" si="1"/>
        <v>17.4548469387755</v>
      </c>
      <c r="G5">
        <v>0.839401360544218</v>
      </c>
      <c r="H5">
        <f t="shared" si="2"/>
        <v>17.4602040816327</v>
      </c>
      <c r="I5">
        <f t="shared" si="3"/>
        <v>2.91227210884354</v>
      </c>
      <c r="N5">
        <v>56.7689091022745</v>
      </c>
    </row>
    <row r="6" spans="1:14">
      <c r="A6" t="s">
        <v>11</v>
      </c>
      <c r="B6">
        <v>75</v>
      </c>
      <c r="C6">
        <v>0.833333333333332</v>
      </c>
      <c r="D6">
        <f t="shared" si="0"/>
        <v>22.7891156462585</v>
      </c>
      <c r="E6">
        <v>1.26731292517007</v>
      </c>
      <c r="F6">
        <f t="shared" si="1"/>
        <v>29.3798469387755</v>
      </c>
      <c r="G6">
        <v>0.472163265306122</v>
      </c>
      <c r="H6">
        <f t="shared" si="2"/>
        <v>16.3945578231293</v>
      </c>
      <c r="I6">
        <f t="shared" si="3"/>
        <v>2.57280952380952</v>
      </c>
      <c r="N6">
        <v>45.1637317796595</v>
      </c>
    </row>
    <row r="7" spans="1:14">
      <c r="A7" t="s">
        <v>11</v>
      </c>
      <c r="B7">
        <v>100</v>
      </c>
      <c r="C7">
        <v>0.253401360544218</v>
      </c>
      <c r="D7">
        <f t="shared" si="0"/>
        <v>13.5841836734694</v>
      </c>
      <c r="E7">
        <v>2.29414285714286</v>
      </c>
      <c r="F7">
        <f t="shared" si="1"/>
        <v>44.5181972789116</v>
      </c>
      <c r="G7">
        <v>1.29189115646259</v>
      </c>
      <c r="H7">
        <f t="shared" si="2"/>
        <v>22.0506802721089</v>
      </c>
      <c r="I7">
        <f t="shared" si="3"/>
        <v>3.83943537414966</v>
      </c>
      <c r="N7">
        <v>30.4332079796301</v>
      </c>
    </row>
    <row r="8" spans="1:9">
      <c r="A8" t="s">
        <v>11</v>
      </c>
      <c r="B8">
        <v>150</v>
      </c>
      <c r="C8">
        <v>0.358843537414965</v>
      </c>
      <c r="D8">
        <f t="shared" si="0"/>
        <v>15.3061224489796</v>
      </c>
      <c r="E8">
        <v>0.578312925170066</v>
      </c>
      <c r="F8">
        <f t="shared" si="1"/>
        <v>71.8113945578231</v>
      </c>
      <c r="G8">
        <v>0.196734693877551</v>
      </c>
      <c r="H8">
        <f t="shared" si="2"/>
        <v>37.2156462585035</v>
      </c>
      <c r="I8">
        <f t="shared" si="3"/>
        <v>1.13389115646258</v>
      </c>
    </row>
    <row r="9" spans="1:9">
      <c r="A9" t="s">
        <v>11</v>
      </c>
      <c r="B9">
        <v>200</v>
      </c>
      <c r="C9">
        <v>1.30612244897959</v>
      </c>
      <c r="D9">
        <f t="shared" si="0"/>
        <v>41.6241496598639</v>
      </c>
      <c r="E9">
        <v>0.209836734693878</v>
      </c>
      <c r="F9">
        <f t="shared" si="1"/>
        <v>19.7037414965986</v>
      </c>
      <c r="G9">
        <v>0.0393469387755102</v>
      </c>
      <c r="H9">
        <f t="shared" si="2"/>
        <v>5.90204081632653</v>
      </c>
      <c r="I9">
        <f t="shared" si="3"/>
        <v>1.55530612244898</v>
      </c>
    </row>
    <row r="10" spans="1:12">
      <c r="A10" t="s">
        <v>4</v>
      </c>
      <c r="B10">
        <v>5</v>
      </c>
      <c r="C10">
        <v>0.36904761904762</v>
      </c>
      <c r="D10" s="88">
        <f>SUM(D11:D16)/(B16-B10)</f>
        <v>0.46112419326705</v>
      </c>
      <c r="E10">
        <v>0.0367755102040816</v>
      </c>
      <c r="F10" s="88">
        <f>SUM(F11:F16)/(B16-B10)</f>
        <v>1.02015986394558</v>
      </c>
      <c r="G10">
        <v>0.0459047619047619</v>
      </c>
      <c r="H10" s="88">
        <f>SUM(H11:H16)/(B16-B10)</f>
        <v>0.428948892377464</v>
      </c>
      <c r="I10">
        <f t="shared" si="3"/>
        <v>0.451727891156464</v>
      </c>
      <c r="K10">
        <f>D10+F10+H10</f>
        <v>1.91023294959009</v>
      </c>
      <c r="L10">
        <f>F10/K10*100</f>
        <v>53.404997760325</v>
      </c>
    </row>
    <row r="11" spans="1:16">
      <c r="A11" t="s">
        <v>4</v>
      </c>
      <c r="B11">
        <v>25</v>
      </c>
      <c r="C11">
        <v>0.44047619047619</v>
      </c>
      <c r="D11">
        <f t="shared" ref="D11:D16" si="4">(C10+C11)/2*(B11-B10)</f>
        <v>8.0952380952381</v>
      </c>
      <c r="E11">
        <v>0.0692244897959183</v>
      </c>
      <c r="F11">
        <f t="shared" ref="F11:F16" si="5">(E11+E10)/2*(B11-B10)</f>
        <v>1.06</v>
      </c>
      <c r="G11">
        <v>0.236081632653061</v>
      </c>
      <c r="H11">
        <f t="shared" ref="H11:H16" si="6">(G11+G10)/2*(B11-B10)</f>
        <v>2.81986394557823</v>
      </c>
      <c r="I11">
        <f t="shared" si="3"/>
        <v>0.745782312925169</v>
      </c>
      <c r="N11" s="83">
        <v>5.61780457646367</v>
      </c>
      <c r="O11">
        <v>0.972803767660911</v>
      </c>
      <c r="P11">
        <f>O11/N11*100</f>
        <v>17.3164401577186</v>
      </c>
    </row>
    <row r="12" spans="1:16">
      <c r="A12" t="s">
        <v>4</v>
      </c>
      <c r="B12">
        <v>50</v>
      </c>
      <c r="C12">
        <v>0.482993197278912</v>
      </c>
      <c r="D12">
        <f t="shared" si="4"/>
        <v>11.5433673469388</v>
      </c>
      <c r="E12">
        <v>0.0742721088435376</v>
      </c>
      <c r="F12">
        <f t="shared" si="5"/>
        <v>1.7937074829932</v>
      </c>
      <c r="G12">
        <v>0.216408163265306</v>
      </c>
      <c r="H12">
        <f t="shared" si="6"/>
        <v>5.65612244897959</v>
      </c>
      <c r="I12">
        <f t="shared" si="3"/>
        <v>0.773673469387756</v>
      </c>
      <c r="N12" s="83">
        <v>4.18486807521893</v>
      </c>
      <c r="O12">
        <v>1.02015986394558</v>
      </c>
      <c r="P12">
        <f>O12/N12*100</f>
        <v>24.3773482367711</v>
      </c>
    </row>
    <row r="13" spans="1:16">
      <c r="A13" t="s">
        <v>4</v>
      </c>
      <c r="B13">
        <v>75</v>
      </c>
      <c r="C13">
        <v>0.51360544217687</v>
      </c>
      <c r="D13">
        <f t="shared" si="4"/>
        <v>12.4574829931973</v>
      </c>
      <c r="E13">
        <v>0.445993197278912</v>
      </c>
      <c r="F13">
        <f t="shared" si="5"/>
        <v>6.50331632653062</v>
      </c>
      <c r="G13">
        <v>0.268870748299319</v>
      </c>
      <c r="H13">
        <f t="shared" si="6"/>
        <v>6.06598639455781</v>
      </c>
      <c r="I13">
        <f t="shared" si="3"/>
        <v>1.2284693877551</v>
      </c>
      <c r="N13" s="83">
        <v>3.96338783358399</v>
      </c>
      <c r="O13">
        <v>1.19836577708006</v>
      </c>
      <c r="P13">
        <f>O13/N13*100</f>
        <v>30.2358948303176</v>
      </c>
    </row>
    <row r="14" spans="1:16">
      <c r="A14" t="s">
        <v>4</v>
      </c>
      <c r="B14">
        <v>100</v>
      </c>
      <c r="C14">
        <v>0.428571428571427</v>
      </c>
      <c r="D14">
        <f t="shared" si="4"/>
        <v>11.7772108843537</v>
      </c>
      <c r="E14">
        <v>2.45566666666666</v>
      </c>
      <c r="F14">
        <f t="shared" si="5"/>
        <v>36.2707482993196</v>
      </c>
      <c r="G14">
        <v>0.852517006802722</v>
      </c>
      <c r="H14">
        <f t="shared" si="6"/>
        <v>14.0173469387755</v>
      </c>
      <c r="I14">
        <f t="shared" si="3"/>
        <v>3.73675510204081</v>
      </c>
      <c r="N14" s="83">
        <v>5.26941371169764</v>
      </c>
      <c r="O14">
        <v>1.50775431711146</v>
      </c>
      <c r="P14">
        <f>O14/N14*100</f>
        <v>28.6133220810576</v>
      </c>
    </row>
    <row r="15" spans="1:16">
      <c r="A15" t="s">
        <v>4</v>
      </c>
      <c r="B15">
        <v>150</v>
      </c>
      <c r="C15">
        <v>0.462585034013605</v>
      </c>
      <c r="D15">
        <f t="shared" si="4"/>
        <v>22.2789115646258</v>
      </c>
      <c r="E15">
        <v>1.77640136054422</v>
      </c>
      <c r="F15">
        <f t="shared" si="5"/>
        <v>105.801700680272</v>
      </c>
      <c r="G15">
        <v>0.65578231292517</v>
      </c>
      <c r="H15">
        <f t="shared" si="6"/>
        <v>37.7074829931973</v>
      </c>
      <c r="I15">
        <f t="shared" si="3"/>
        <v>2.89476870748299</v>
      </c>
      <c r="N15" s="83">
        <v>10.7915888089739</v>
      </c>
      <c r="O15">
        <v>1.250284144427</v>
      </c>
      <c r="P15">
        <f>O15/N15*100</f>
        <v>11.5857281681017</v>
      </c>
    </row>
    <row r="16" spans="1:16">
      <c r="A16" t="s">
        <v>4</v>
      </c>
      <c r="B16">
        <v>200</v>
      </c>
      <c r="C16">
        <v>0.488095238095238</v>
      </c>
      <c r="D16">
        <f t="shared" si="4"/>
        <v>23.7670068027211</v>
      </c>
      <c r="E16">
        <v>0.123666666666666</v>
      </c>
      <c r="F16">
        <f t="shared" si="5"/>
        <v>47.5017006802721</v>
      </c>
      <c r="G16">
        <v>0.0393469387755102</v>
      </c>
      <c r="H16">
        <f t="shared" si="6"/>
        <v>17.378231292517</v>
      </c>
      <c r="I16">
        <f t="shared" si="3"/>
        <v>0.651108843537414</v>
      </c>
      <c r="P16">
        <f>AVERAGE(P11:P15)</f>
        <v>22.4257466947934</v>
      </c>
    </row>
    <row r="17" spans="1:12">
      <c r="A17" t="s">
        <v>6</v>
      </c>
      <c r="B17">
        <v>5</v>
      </c>
      <c r="C17">
        <v>0.77891156462585</v>
      </c>
      <c r="D17" s="88">
        <f>SUM(D18:D23)/(B23-B17)</f>
        <v>0.497343886272457</v>
      </c>
      <c r="E17">
        <v>0.968421768707482</v>
      </c>
      <c r="F17" s="88">
        <f>SUM(F18:F23)/(B23-B17)</f>
        <v>1.19836577708006</v>
      </c>
      <c r="G17">
        <v>0.393469387755102</v>
      </c>
      <c r="H17" s="88">
        <f>SUM(H18:H23)/(B23-B17)</f>
        <v>0.415244723530438</v>
      </c>
      <c r="I17">
        <f t="shared" si="3"/>
        <v>2.14080272108843</v>
      </c>
      <c r="K17">
        <f>D17+F17+H17</f>
        <v>2.11095438688295</v>
      </c>
      <c r="L17">
        <f>F17/K17*100</f>
        <v>56.7689091022745</v>
      </c>
    </row>
    <row r="18" spans="1:9">
      <c r="A18" t="s">
        <v>6</v>
      </c>
      <c r="B18">
        <v>25</v>
      </c>
      <c r="C18">
        <v>0.819727891156462</v>
      </c>
      <c r="D18">
        <f t="shared" ref="D18:D23" si="7">(C17+C18)/2*(B18-B17)</f>
        <v>15.9863945578231</v>
      </c>
      <c r="E18">
        <v>1.13391156462585</v>
      </c>
      <c r="F18">
        <f t="shared" ref="F18:F23" si="8">(E18+E17)/2*(B18-B17)</f>
        <v>21.0233333333333</v>
      </c>
      <c r="G18">
        <v>0.268870748299319</v>
      </c>
      <c r="H18">
        <f t="shared" ref="H18:H23" si="9">(G18+G17)/2*(B18-B17)</f>
        <v>6.62340136054421</v>
      </c>
      <c r="I18">
        <f t="shared" si="3"/>
        <v>2.22251020408163</v>
      </c>
    </row>
    <row r="19" spans="1:9">
      <c r="A19" t="s">
        <v>6</v>
      </c>
      <c r="B19">
        <v>50</v>
      </c>
      <c r="C19">
        <v>1.27380952380952</v>
      </c>
      <c r="D19">
        <f t="shared" si="7"/>
        <v>26.1692176870748</v>
      </c>
      <c r="E19">
        <v>1.13499319727891</v>
      </c>
      <c r="F19">
        <f t="shared" si="8"/>
        <v>28.3613095238095</v>
      </c>
      <c r="G19">
        <v>0.118040816326531</v>
      </c>
      <c r="H19">
        <f t="shared" si="9"/>
        <v>4.83639455782312</v>
      </c>
      <c r="I19">
        <f t="shared" si="3"/>
        <v>2.52684353741497</v>
      </c>
    </row>
    <row r="20" spans="1:9">
      <c r="A20" t="s">
        <v>6</v>
      </c>
      <c r="B20">
        <v>75</v>
      </c>
      <c r="C20">
        <v>0.576530612244898</v>
      </c>
      <c r="D20">
        <f t="shared" si="7"/>
        <v>23.1292517006802</v>
      </c>
      <c r="E20">
        <v>2.29197959183674</v>
      </c>
      <c r="F20">
        <f t="shared" si="8"/>
        <v>42.8371598639456</v>
      </c>
      <c r="G20">
        <v>0.445931972789115</v>
      </c>
      <c r="H20">
        <f t="shared" si="9"/>
        <v>7.04965986394557</v>
      </c>
      <c r="I20">
        <f t="shared" si="3"/>
        <v>3.31444217687075</v>
      </c>
    </row>
    <row r="21" spans="1:9">
      <c r="A21" t="s">
        <v>6</v>
      </c>
      <c r="B21">
        <v>100</v>
      </c>
      <c r="C21">
        <v>0.3078231292517</v>
      </c>
      <c r="D21">
        <f t="shared" si="7"/>
        <v>11.0544217687075</v>
      </c>
      <c r="E21">
        <v>1.14905442176871</v>
      </c>
      <c r="F21">
        <f t="shared" si="8"/>
        <v>43.0129251700681</v>
      </c>
      <c r="G21">
        <v>0.432816326530613</v>
      </c>
      <c r="H21">
        <f t="shared" si="9"/>
        <v>10.9843537414966</v>
      </c>
      <c r="I21">
        <f t="shared" si="3"/>
        <v>1.88969387755102</v>
      </c>
    </row>
    <row r="22" spans="1:9">
      <c r="A22" t="s">
        <v>6</v>
      </c>
      <c r="B22">
        <v>150</v>
      </c>
      <c r="C22">
        <v>0.00044047619047619</v>
      </c>
      <c r="D22">
        <f t="shared" si="7"/>
        <v>7.70659013605441</v>
      </c>
      <c r="E22">
        <v>1.34519047619048</v>
      </c>
      <c r="F22">
        <f t="shared" si="8"/>
        <v>62.3561224489797</v>
      </c>
      <c r="G22">
        <v>0.7738231292517</v>
      </c>
      <c r="H22">
        <f t="shared" si="9"/>
        <v>30.1659863945578</v>
      </c>
      <c r="I22">
        <f t="shared" si="3"/>
        <v>2.11945408163265</v>
      </c>
    </row>
    <row r="23" spans="1:9">
      <c r="A23" t="s">
        <v>6</v>
      </c>
      <c r="B23">
        <v>200</v>
      </c>
      <c r="C23">
        <v>0.517006802721088</v>
      </c>
      <c r="D23">
        <f t="shared" si="7"/>
        <v>12.9361819727891</v>
      </c>
      <c r="E23">
        <v>0.0984285714285716</v>
      </c>
      <c r="F23">
        <f t="shared" si="8"/>
        <v>36.0904761904763</v>
      </c>
      <c r="G23">
        <v>0.0786938775510204</v>
      </c>
      <c r="H23">
        <f t="shared" si="9"/>
        <v>21.312925170068</v>
      </c>
      <c r="I23">
        <f t="shared" si="3"/>
        <v>0.69412925170068</v>
      </c>
    </row>
    <row r="24" spans="1:12">
      <c r="A24" t="s">
        <v>8</v>
      </c>
      <c r="B24">
        <v>5</v>
      </c>
      <c r="C24">
        <v>1.57142857142857</v>
      </c>
      <c r="D24" s="88">
        <f>SUM(D25:D30)/(B30-B24)</f>
        <v>1.13738444095587</v>
      </c>
      <c r="E24">
        <v>0.788149659863944</v>
      </c>
      <c r="F24" s="88">
        <f>SUM(F25:F30)/(B30-B24)</f>
        <v>1.50775431711146</v>
      </c>
      <c r="G24">
        <v>0.88530612244898</v>
      </c>
      <c r="H24" s="88">
        <f>SUM(H25:H30)/(B30-B24)</f>
        <v>0.693279609279609</v>
      </c>
      <c r="I24">
        <f t="shared" si="3"/>
        <v>3.2448843537415</v>
      </c>
      <c r="K24">
        <f>D24+F24+H24</f>
        <v>3.33841836734694</v>
      </c>
      <c r="L24">
        <f>F24/K24*100</f>
        <v>45.1637317796595</v>
      </c>
    </row>
    <row r="25" spans="1:9">
      <c r="A25" t="s">
        <v>8</v>
      </c>
      <c r="B25">
        <v>25</v>
      </c>
      <c r="C25">
        <v>2.00850340136054</v>
      </c>
      <c r="D25">
        <f t="shared" ref="D25:D30" si="10">(C24+C25)/2*(B25-B24)</f>
        <v>35.7993197278911</v>
      </c>
      <c r="E25">
        <v>1.4032380952381</v>
      </c>
      <c r="F25">
        <f t="shared" ref="F25:F30" si="11">(E25+E24)/2*(B25-B24)</f>
        <v>21.9138775510204</v>
      </c>
      <c r="G25">
        <v>0.714802721088436</v>
      </c>
      <c r="H25">
        <f t="shared" ref="H25:H30" si="12">(G25+G24)/2*(B25-B24)</f>
        <v>16.0010884353742</v>
      </c>
      <c r="I25">
        <f t="shared" si="3"/>
        <v>4.12654421768708</v>
      </c>
    </row>
    <row r="26" spans="1:9">
      <c r="A26" t="s">
        <v>8</v>
      </c>
      <c r="B26">
        <v>50</v>
      </c>
      <c r="C26">
        <v>1.56122448979592</v>
      </c>
      <c r="D26">
        <f t="shared" si="10"/>
        <v>44.6215986394557</v>
      </c>
      <c r="E26">
        <v>2.19968027210884</v>
      </c>
      <c r="F26">
        <f t="shared" si="11"/>
        <v>45.0364795918368</v>
      </c>
      <c r="G26">
        <v>0.629551020408163</v>
      </c>
      <c r="H26">
        <f t="shared" si="12"/>
        <v>16.8044217687075</v>
      </c>
      <c r="I26">
        <f t="shared" si="3"/>
        <v>4.39045578231292</v>
      </c>
    </row>
    <row r="27" spans="1:9">
      <c r="A27" t="s">
        <v>8</v>
      </c>
      <c r="B27">
        <v>75</v>
      </c>
      <c r="C27">
        <v>2.96428571428572</v>
      </c>
      <c r="D27">
        <f t="shared" si="10"/>
        <v>56.5688775510205</v>
      </c>
      <c r="E27">
        <v>4.46966666666667</v>
      </c>
      <c r="F27">
        <f t="shared" si="11"/>
        <v>83.3668367346939</v>
      </c>
      <c r="G27">
        <v>1.16073469387755</v>
      </c>
      <c r="H27">
        <f t="shared" si="12"/>
        <v>22.3785714285714</v>
      </c>
      <c r="I27">
        <f t="shared" si="3"/>
        <v>8.59468707482994</v>
      </c>
    </row>
    <row r="28" spans="1:9">
      <c r="A28" t="s">
        <v>8</v>
      </c>
      <c r="B28">
        <v>100</v>
      </c>
      <c r="C28">
        <v>0.629251700680272</v>
      </c>
      <c r="D28">
        <f t="shared" si="10"/>
        <v>44.9192176870749</v>
      </c>
      <c r="E28">
        <v>1.7014081632653</v>
      </c>
      <c r="F28">
        <f t="shared" si="11"/>
        <v>77.1384353741496</v>
      </c>
      <c r="G28">
        <v>1.3574693877551</v>
      </c>
      <c r="H28">
        <f t="shared" si="12"/>
        <v>31.4775510204081</v>
      </c>
      <c r="I28">
        <f t="shared" si="3"/>
        <v>3.68812925170068</v>
      </c>
    </row>
    <row r="29" spans="1:9">
      <c r="A29" t="s">
        <v>8</v>
      </c>
      <c r="B29">
        <v>150</v>
      </c>
      <c r="C29">
        <v>0.379251700680273</v>
      </c>
      <c r="D29">
        <f t="shared" si="10"/>
        <v>25.2125850340136</v>
      </c>
      <c r="E29">
        <v>0.423639455782313</v>
      </c>
      <c r="F29">
        <f t="shared" si="11"/>
        <v>53.1261904761903</v>
      </c>
      <c r="G29">
        <v>0.255755102040817</v>
      </c>
      <c r="H29">
        <f t="shared" si="12"/>
        <v>40.3306122448979</v>
      </c>
      <c r="I29">
        <f t="shared" si="3"/>
        <v>1.0586462585034</v>
      </c>
    </row>
    <row r="30" spans="1:9">
      <c r="A30" t="s">
        <v>8</v>
      </c>
      <c r="B30">
        <v>200</v>
      </c>
      <c r="C30">
        <v>0.207482993197279</v>
      </c>
      <c r="D30">
        <f t="shared" si="10"/>
        <v>14.6683673469388</v>
      </c>
      <c r="E30">
        <v>0.113571428571428</v>
      </c>
      <c r="F30">
        <f t="shared" si="11"/>
        <v>13.4302721088435</v>
      </c>
      <c r="G30">
        <v>0.0721360544217687</v>
      </c>
      <c r="H30">
        <f t="shared" si="12"/>
        <v>8.19727891156464</v>
      </c>
      <c r="I30">
        <f t="shared" si="3"/>
        <v>0.393190476190476</v>
      </c>
    </row>
    <row r="31" spans="1:12">
      <c r="A31" t="s">
        <v>10</v>
      </c>
      <c r="B31">
        <v>5</v>
      </c>
      <c r="C31">
        <v>2.14625850340136</v>
      </c>
      <c r="D31" s="88">
        <f>SUM(D32:D37)/(B37-B31)</f>
        <v>1.22645211930926</v>
      </c>
      <c r="E31">
        <v>0.180632653061224</v>
      </c>
      <c r="F31" s="88">
        <f>SUM(F32:F37)/(B37-B31)</f>
        <v>1.250284144427</v>
      </c>
      <c r="G31">
        <v>0.550857142857142</v>
      </c>
      <c r="H31" s="88">
        <f>SUM(H32:H37)/(B37-B31)</f>
        <v>1.63155276469562</v>
      </c>
      <c r="I31">
        <f t="shared" si="3"/>
        <v>2.87774829931973</v>
      </c>
      <c r="K31">
        <f>D31+F31+H31</f>
        <v>4.10828902843188</v>
      </c>
      <c r="L31">
        <f>F31/K31*100</f>
        <v>30.4332079796301</v>
      </c>
    </row>
    <row r="32" spans="1:9">
      <c r="A32" t="s">
        <v>10</v>
      </c>
      <c r="B32">
        <v>25</v>
      </c>
      <c r="C32">
        <v>2.25</v>
      </c>
      <c r="D32">
        <f t="shared" ref="D32:D37" si="13">(C31+C32)/2*(B32-B31)</f>
        <v>43.9625850340136</v>
      </c>
      <c r="E32">
        <v>0.14169387755102</v>
      </c>
      <c r="F32">
        <f t="shared" ref="F32:F37" si="14">(E32+E31)/2*(B32-B31)</f>
        <v>3.22326530612244</v>
      </c>
      <c r="G32">
        <v>0.295102040816327</v>
      </c>
      <c r="H32">
        <f t="shared" ref="H32:H37" si="15">(G32+G31)/2*(B32-B31)</f>
        <v>8.45959183673469</v>
      </c>
      <c r="I32">
        <f t="shared" si="3"/>
        <v>2.68679591836735</v>
      </c>
    </row>
    <row r="33" spans="1:9">
      <c r="A33" t="s">
        <v>10</v>
      </c>
      <c r="B33">
        <v>50</v>
      </c>
      <c r="C33">
        <v>2.25170068027211</v>
      </c>
      <c r="D33">
        <f t="shared" si="13"/>
        <v>56.2712585034014</v>
      </c>
      <c r="E33">
        <v>0.681428571428574</v>
      </c>
      <c r="F33">
        <f t="shared" si="14"/>
        <v>10.2890306122449</v>
      </c>
      <c r="G33">
        <v>1.69191836734694</v>
      </c>
      <c r="H33">
        <f t="shared" si="15"/>
        <v>24.8377551020408</v>
      </c>
      <c r="I33">
        <f t="shared" si="3"/>
        <v>4.62504761904763</v>
      </c>
    </row>
    <row r="34" spans="1:9">
      <c r="A34" t="s">
        <v>10</v>
      </c>
      <c r="B34">
        <v>75</v>
      </c>
      <c r="C34">
        <v>2.23299319727891</v>
      </c>
      <c r="D34">
        <f t="shared" si="13"/>
        <v>56.0586734693878</v>
      </c>
      <c r="E34">
        <v>5.52642176870746</v>
      </c>
      <c r="F34">
        <f t="shared" si="14"/>
        <v>77.5981292517004</v>
      </c>
      <c r="G34">
        <v>7.48247619047619</v>
      </c>
      <c r="H34">
        <f t="shared" si="15"/>
        <v>114.679931972789</v>
      </c>
      <c r="I34">
        <f t="shared" si="3"/>
        <v>15.2418911564626</v>
      </c>
    </row>
    <row r="35" spans="1:9">
      <c r="A35" t="s">
        <v>10</v>
      </c>
      <c r="B35">
        <v>100</v>
      </c>
      <c r="C35">
        <v>0.535714285714285</v>
      </c>
      <c r="D35">
        <f t="shared" si="13"/>
        <v>34.6088435374149</v>
      </c>
      <c r="E35">
        <v>1.78072789115646</v>
      </c>
      <c r="F35">
        <f t="shared" si="14"/>
        <v>91.339370748299</v>
      </c>
      <c r="G35">
        <v>1.72470748299319</v>
      </c>
      <c r="H35">
        <f t="shared" si="15"/>
        <v>115.089795918367</v>
      </c>
      <c r="I35">
        <f t="shared" si="3"/>
        <v>4.04114965986394</v>
      </c>
    </row>
    <row r="36" spans="1:9">
      <c r="A36" t="s">
        <v>10</v>
      </c>
      <c r="B36">
        <v>150</v>
      </c>
      <c r="C36">
        <v>0.520408163265305</v>
      </c>
      <c r="D36">
        <f t="shared" si="13"/>
        <v>26.4030612244898</v>
      </c>
      <c r="E36">
        <v>0.316557823129252</v>
      </c>
      <c r="F36">
        <f t="shared" si="14"/>
        <v>52.4321428571428</v>
      </c>
      <c r="G36">
        <v>0.229523809523809</v>
      </c>
      <c r="H36">
        <f t="shared" si="15"/>
        <v>48.855782312925</v>
      </c>
      <c r="I36">
        <f t="shared" si="3"/>
        <v>1.06648979591837</v>
      </c>
    </row>
    <row r="37" spans="1:9">
      <c r="A37" t="s">
        <v>10</v>
      </c>
      <c r="B37">
        <v>200</v>
      </c>
      <c r="C37">
        <v>0.35374149659864</v>
      </c>
      <c r="D37">
        <f t="shared" si="13"/>
        <v>21.8537414965986</v>
      </c>
      <c r="E37">
        <v>0.0403809523809524</v>
      </c>
      <c r="F37">
        <f t="shared" si="14"/>
        <v>8.92346938775511</v>
      </c>
      <c r="G37">
        <v>0.0196734693877551</v>
      </c>
      <c r="H37">
        <f t="shared" si="15"/>
        <v>6.2299319727891</v>
      </c>
      <c r="I37">
        <f t="shared" si="3"/>
        <v>0.413795918367347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43"/>
  <sheetViews>
    <sheetView tabSelected="1" topLeftCell="A85" workbookViewId="0">
      <selection activeCell="L94" sqref="L94"/>
    </sheetView>
  </sheetViews>
  <sheetFormatPr defaultColWidth="8.88888888888889" defaultRowHeight="14.4"/>
  <cols>
    <col min="1" max="1" width="12.8888888888889"/>
    <col min="2" max="2" width="12.8888888888889" style="54"/>
    <col min="3" max="6" width="12.8888888888889"/>
    <col min="7" max="7" width="14.1111111111111"/>
    <col min="8" max="8" width="12.8888888888889"/>
    <col min="9" max="9" width="12.6666666666667" customWidth="1"/>
    <col min="10" max="14" width="12.8888888888889"/>
    <col min="16" max="16" width="12.8888888888889"/>
    <col min="18" max="18" width="12.8888888888889"/>
    <col min="20" max="20" width="12.8888888888889"/>
    <col min="22" max="22" width="12.8888888888889"/>
    <col min="24" max="24" width="12.8888888888889"/>
    <col min="26" max="26" width="12.8888888888889"/>
    <col min="28" max="28" width="12.8888888888889"/>
    <col min="30" max="30" width="12.8888888888889"/>
    <col min="32" max="32" width="12.8888888888889"/>
    <col min="36" max="36" width="12.8888888888889"/>
    <col min="38" max="38" width="12.8888888888889"/>
    <col min="40" max="40" width="12.8888888888889"/>
    <col min="42" max="42" width="12.8888888888889"/>
    <col min="46" max="46" width="12.8888888888889"/>
    <col min="48" max="48" width="12.8888888888889"/>
    <col min="50" max="50" width="12.8888888888889"/>
    <col min="52" max="52" width="12.8888888888889"/>
    <col min="54" max="54" width="12.8888888888889"/>
    <col min="56" max="56" width="12.8888888888889"/>
    <col min="58" max="58" width="12.8888888888889"/>
    <col min="60" max="60" width="12.8888888888889"/>
    <col min="62" max="62" width="12.8888888888889"/>
    <col min="64" max="64" width="12.8888888888889"/>
    <col min="66" max="66" width="12.8888888888889"/>
    <col min="68" max="68" width="12.8888888888889"/>
    <col min="70" max="70" width="12.8888888888889"/>
    <col min="72" max="72" width="12.8888888888889"/>
  </cols>
  <sheetData>
    <row r="1" spans="1:14">
      <c r="A1" s="54"/>
      <c r="B1" s="54" t="s">
        <v>256</v>
      </c>
      <c r="C1" s="82" t="s">
        <v>250</v>
      </c>
      <c r="D1" s="54"/>
      <c r="E1" s="82" t="s">
        <v>251</v>
      </c>
      <c r="F1" s="54"/>
      <c r="G1" s="82" t="s">
        <v>255</v>
      </c>
      <c r="K1" t="s">
        <v>257</v>
      </c>
      <c r="L1" s="82" t="s">
        <v>250</v>
      </c>
      <c r="M1" s="82" t="s">
        <v>251</v>
      </c>
      <c r="N1" s="82" t="s">
        <v>255</v>
      </c>
    </row>
    <row r="2" spans="1:16">
      <c r="A2" s="83" t="s">
        <v>11</v>
      </c>
      <c r="B2" s="84">
        <v>5</v>
      </c>
      <c r="C2" s="60">
        <v>2.12564278322095</v>
      </c>
      <c r="D2" s="85">
        <f>SUM(D3:D8)/(B8-B2)</f>
        <v>3.22872806443894</v>
      </c>
      <c r="E2" s="60">
        <v>0.270186526824048</v>
      </c>
      <c r="F2" s="9">
        <f>SUM(F3:F8)/(B8-B2)</f>
        <v>0.166476302710245</v>
      </c>
      <c r="G2">
        <v>1.47856462585034</v>
      </c>
      <c r="H2" s="9">
        <f>SUM(H3:H8)/(B8-B2)</f>
        <v>2.22260020931449</v>
      </c>
      <c r="J2">
        <f>D2+F2+H2</f>
        <v>5.61780457646367</v>
      </c>
      <c r="L2">
        <f>D2/J2*100</f>
        <v>57.4731288796695</v>
      </c>
      <c r="M2">
        <f>F2/J2*100</f>
        <v>2.96336941672399</v>
      </c>
      <c r="N2">
        <f>H2/J2*100</f>
        <v>39.5635017036065</v>
      </c>
      <c r="P2">
        <v>39.5635017036066</v>
      </c>
    </row>
    <row r="3" spans="1:16">
      <c r="A3" s="60"/>
      <c r="B3" s="84">
        <v>25</v>
      </c>
      <c r="C3" s="60">
        <v>5.1686427609057</v>
      </c>
      <c r="D3" s="60">
        <f>(C3+C2)/2*(B3-B2)</f>
        <v>72.9428554412665</v>
      </c>
      <c r="E3" s="60">
        <v>0.137599191165077</v>
      </c>
      <c r="F3">
        <f>(E3+E2)/2*(B3-B2)</f>
        <v>4.07785717989125</v>
      </c>
      <c r="G3">
        <v>1.86392517006803</v>
      </c>
      <c r="H3">
        <f>(G3+G2)/2*(B3-B2)</f>
        <v>33.4248979591837</v>
      </c>
      <c r="P3">
        <v>45.6461927892473</v>
      </c>
    </row>
    <row r="4" spans="1:16">
      <c r="A4" s="60"/>
      <c r="B4" s="84">
        <v>50</v>
      </c>
      <c r="C4" s="60">
        <v>2.61619283300624</v>
      </c>
      <c r="D4" s="60">
        <f>(C4+C3)/2*(B4-B3)</f>
        <v>97.3104449238992</v>
      </c>
      <c r="E4" s="60">
        <v>0.131048700280986</v>
      </c>
      <c r="F4">
        <f>(E4+E3)/2*(B4-B3)</f>
        <v>3.35809864307579</v>
      </c>
      <c r="G4">
        <v>2.91227210884354</v>
      </c>
      <c r="H4">
        <f>(G4+G3)/2*(B4-B3)</f>
        <v>59.7024659863946</v>
      </c>
      <c r="P4">
        <v>53.2613631448244</v>
      </c>
    </row>
    <row r="5" spans="1:16">
      <c r="A5" s="60"/>
      <c r="B5" s="84">
        <v>75</v>
      </c>
      <c r="C5" s="60">
        <v>6.10566822330558</v>
      </c>
      <c r="D5" s="60">
        <f t="shared" ref="D5:D15" si="0">(C5+C4)/2*(B5-B4)</f>
        <v>109.023263203898</v>
      </c>
      <c r="E5" s="60">
        <v>0.318248890684004</v>
      </c>
      <c r="F5">
        <f t="shared" ref="F5:F15" si="1">(E5+E4)/2*(B5-B4)</f>
        <v>5.61621988706238</v>
      </c>
      <c r="G5">
        <v>2.57280952380952</v>
      </c>
      <c r="H5">
        <f t="shared" ref="H5:H15" si="2">(G5+G4)/2*(B5-B4)</f>
        <v>68.5635204081633</v>
      </c>
      <c r="P5">
        <v>63.3546453172948</v>
      </c>
    </row>
    <row r="6" spans="1:16">
      <c r="A6" s="60"/>
      <c r="B6" s="84">
        <v>100</v>
      </c>
      <c r="C6" s="60">
        <v>5.32422199889146</v>
      </c>
      <c r="D6" s="60">
        <f t="shared" si="0"/>
        <v>142.873627777463</v>
      </c>
      <c r="E6" s="60">
        <v>0.269048614572419</v>
      </c>
      <c r="F6">
        <f t="shared" si="1"/>
        <v>7.34121881570529</v>
      </c>
      <c r="G6">
        <v>3.83943537414966</v>
      </c>
      <c r="H6">
        <f t="shared" si="2"/>
        <v>80.1530612244898</v>
      </c>
      <c r="P6">
        <v>38.0693621778434</v>
      </c>
    </row>
    <row r="7" spans="1:16">
      <c r="A7" s="60"/>
      <c r="B7" s="84">
        <v>150</v>
      </c>
      <c r="C7" s="60">
        <v>0.326872029232612</v>
      </c>
      <c r="D7" s="60">
        <f t="shared" si="0"/>
        <v>141.277350703102</v>
      </c>
      <c r="E7" s="60">
        <v>0.0817788757101856</v>
      </c>
      <c r="F7">
        <f t="shared" si="1"/>
        <v>8.77068725706512</v>
      </c>
      <c r="G7">
        <v>1.13389115646258</v>
      </c>
      <c r="H7">
        <f t="shared" si="2"/>
        <v>124.333163265306</v>
      </c>
      <c r="P7">
        <f>AVERAGE(P2:P6)</f>
        <v>47.9790130265633</v>
      </c>
    </row>
    <row r="8" spans="1:8">
      <c r="A8" s="60"/>
      <c r="B8" s="84">
        <v>200</v>
      </c>
      <c r="C8" s="60">
        <v>2.32010519140599</v>
      </c>
      <c r="D8" s="60">
        <f t="shared" si="0"/>
        <v>66.1744305159649</v>
      </c>
      <c r="E8" s="60">
        <v>0.0501730141177306</v>
      </c>
      <c r="F8">
        <f t="shared" si="1"/>
        <v>3.2987972456979</v>
      </c>
      <c r="G8">
        <v>1.55530612244898</v>
      </c>
      <c r="H8">
        <f t="shared" si="2"/>
        <v>67.229931972789</v>
      </c>
    </row>
    <row r="9" spans="1:72">
      <c r="A9" s="83" t="s">
        <v>4</v>
      </c>
      <c r="B9" s="84">
        <v>5</v>
      </c>
      <c r="C9" s="60">
        <v>2.0151488989633</v>
      </c>
      <c r="D9" s="85">
        <f>SUM(D10:D15)/(B15-B9)</f>
        <v>2.17837718238879</v>
      </c>
      <c r="E9" s="60">
        <v>0.171757319249588</v>
      </c>
      <c r="F9" s="9">
        <f>SUM(F10:F15)/(B15-B9)</f>
        <v>0.0962579432400494</v>
      </c>
      <c r="G9" s="60">
        <v>0.451727891156464</v>
      </c>
      <c r="H9" s="9">
        <f>SUM(H10:H15)/(B15-B9)</f>
        <v>1.91023294959009</v>
      </c>
      <c r="I9" s="60"/>
      <c r="J9">
        <f>D9+F9+H9</f>
        <v>4.18486807521893</v>
      </c>
      <c r="K9" s="60"/>
      <c r="L9">
        <f>D9/J9*100</f>
        <v>52.0536643744696</v>
      </c>
      <c r="M9">
        <f>F9/J9*100</f>
        <v>2.30014283628317</v>
      </c>
      <c r="N9">
        <f>H9/J9*100</f>
        <v>45.6461927892473</v>
      </c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</row>
    <row r="10" spans="1:72">
      <c r="A10" s="60"/>
      <c r="B10" s="84">
        <v>25</v>
      </c>
      <c r="C10" s="60">
        <v>2.2968742825838</v>
      </c>
      <c r="D10" s="60">
        <f t="shared" si="0"/>
        <v>43.120231815471</v>
      </c>
      <c r="E10" s="60">
        <v>0.206445977108516</v>
      </c>
      <c r="F10">
        <f t="shared" si="1"/>
        <v>3.78203296358104</v>
      </c>
      <c r="G10" s="60">
        <v>0.745782312925169</v>
      </c>
      <c r="H10">
        <f t="shared" si="2"/>
        <v>11.9751020408163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</row>
    <row r="11" spans="1:72">
      <c r="A11" s="60"/>
      <c r="B11" s="84">
        <v>50</v>
      </c>
      <c r="C11" s="60">
        <v>1.38200159590139</v>
      </c>
      <c r="D11" s="60">
        <f t="shared" si="0"/>
        <v>45.9859484810649</v>
      </c>
      <c r="E11" s="60">
        <v>0.11368765241044</v>
      </c>
      <c r="F11">
        <f t="shared" si="1"/>
        <v>4.00167036898695</v>
      </c>
      <c r="G11" s="60">
        <v>0.773673469387756</v>
      </c>
      <c r="H11">
        <f t="shared" si="2"/>
        <v>18.9931972789116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</row>
    <row r="12" spans="1:72">
      <c r="A12" s="60"/>
      <c r="B12" s="84">
        <v>75</v>
      </c>
      <c r="C12" s="60">
        <v>1.46185765435782</v>
      </c>
      <c r="D12" s="60">
        <f t="shared" si="0"/>
        <v>35.54824062824</v>
      </c>
      <c r="E12" s="60">
        <v>0.0938670238692501</v>
      </c>
      <c r="F12">
        <f t="shared" si="1"/>
        <v>2.59443345349613</v>
      </c>
      <c r="G12" s="60">
        <v>1.2284693877551</v>
      </c>
      <c r="H12">
        <f t="shared" si="2"/>
        <v>25.0267857142857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</row>
    <row r="13" spans="1:72">
      <c r="A13" s="60"/>
      <c r="B13" s="84">
        <v>100</v>
      </c>
      <c r="C13" s="60">
        <v>5.00355049793761</v>
      </c>
      <c r="D13" s="60">
        <f t="shared" si="0"/>
        <v>80.8176019036928</v>
      </c>
      <c r="E13" s="60">
        <v>0.0690713055207504</v>
      </c>
      <c r="F13">
        <f t="shared" si="1"/>
        <v>2.03672911737501</v>
      </c>
      <c r="G13" s="60">
        <v>3.73675510204081</v>
      </c>
      <c r="H13">
        <f t="shared" si="2"/>
        <v>62.0653061224489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</row>
    <row r="14" spans="1:72">
      <c r="A14" s="60"/>
      <c r="B14" s="84">
        <v>150</v>
      </c>
      <c r="C14" s="60">
        <v>1.45943011975048</v>
      </c>
      <c r="D14" s="60">
        <f t="shared" si="0"/>
        <v>161.574515442202</v>
      </c>
      <c r="E14" s="60">
        <v>0.0540129067829689</v>
      </c>
      <c r="F14">
        <f t="shared" si="1"/>
        <v>3.07710530759298</v>
      </c>
      <c r="G14" s="60">
        <v>2.89476870748299</v>
      </c>
      <c r="H14">
        <f t="shared" si="2"/>
        <v>165.788095238095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</row>
    <row r="15" spans="1:72">
      <c r="A15" s="60"/>
      <c r="B15" s="84">
        <v>200</v>
      </c>
      <c r="C15" s="60">
        <v>0.850050372055218</v>
      </c>
      <c r="D15" s="60">
        <f t="shared" si="0"/>
        <v>57.7370122951423</v>
      </c>
      <c r="E15" s="60">
        <v>0.0771202020481322</v>
      </c>
      <c r="F15">
        <f t="shared" si="1"/>
        <v>3.27832772077753</v>
      </c>
      <c r="G15" s="60">
        <v>0.651108843537414</v>
      </c>
      <c r="H15">
        <f t="shared" si="2"/>
        <v>88.6469387755102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</row>
    <row r="16" spans="1:72">
      <c r="A16" s="83" t="s">
        <v>6</v>
      </c>
      <c r="B16" s="84">
        <v>5</v>
      </c>
      <c r="C16" s="60">
        <v>9.43234033107104</v>
      </c>
      <c r="D16" s="85">
        <f>SUM(D17:D22)/(B22-B16)</f>
        <v>1.77398381268547</v>
      </c>
      <c r="E16" s="60">
        <v>0.0952470981047279</v>
      </c>
      <c r="F16" s="9">
        <f>SUM(F17:F22)/(B22-B16)</f>
        <v>0.0784496340155618</v>
      </c>
      <c r="G16" s="60">
        <v>2.14080272108843</v>
      </c>
      <c r="H16" s="9">
        <f>SUM(H17:H22)/(B22-B16)</f>
        <v>2.11095438688296</v>
      </c>
      <c r="I16" s="60"/>
      <c r="J16">
        <f>D16+F16+H16</f>
        <v>3.96338783358399</v>
      </c>
      <c r="K16" s="60"/>
      <c r="L16">
        <f>D16/J16*100</f>
        <v>44.7592788586956</v>
      </c>
      <c r="M16">
        <f>F16/J16*100</f>
        <v>1.97935799648004</v>
      </c>
      <c r="N16">
        <f>H16/J16*100</f>
        <v>53.2613631448244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</row>
    <row r="17" spans="1:72">
      <c r="A17" s="60"/>
      <c r="B17" s="84">
        <v>25</v>
      </c>
      <c r="C17" s="60">
        <v>1.03468803229615</v>
      </c>
      <c r="D17" s="60">
        <f t="shared" ref="D17:D22" si="3">(C17+C16)/2*(B17-B16)</f>
        <v>104.670283633672</v>
      </c>
      <c r="E17" s="60">
        <v>0.186754509045961</v>
      </c>
      <c r="F17">
        <f t="shared" ref="F17:F22" si="4">(E17+E16)/2*(B17-B16)</f>
        <v>2.82001607150689</v>
      </c>
      <c r="G17" s="60">
        <v>2.22251020408163</v>
      </c>
      <c r="H17">
        <f t="shared" ref="H17:H22" si="5">(G17+G16)/2*(B17-B16)</f>
        <v>43.6331292517006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</row>
    <row r="18" spans="1:72">
      <c r="A18" s="60"/>
      <c r="B18" s="84">
        <v>50</v>
      </c>
      <c r="C18" s="60">
        <v>1.28975501206148</v>
      </c>
      <c r="D18" s="60">
        <f t="shared" si="3"/>
        <v>29.0555380544704</v>
      </c>
      <c r="E18" s="60">
        <v>0.119083119097362</v>
      </c>
      <c r="F18">
        <f t="shared" si="4"/>
        <v>3.82297035179154</v>
      </c>
      <c r="G18" s="60">
        <v>2.52684353741497</v>
      </c>
      <c r="H18">
        <f t="shared" si="5"/>
        <v>59.3669217687075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</row>
    <row r="19" spans="1:72">
      <c r="A19" s="60"/>
      <c r="B19" s="84">
        <v>75</v>
      </c>
      <c r="C19" s="60">
        <v>2.67716860752399</v>
      </c>
      <c r="D19" s="60">
        <f t="shared" si="3"/>
        <v>49.5865452448184</v>
      </c>
      <c r="E19" s="60">
        <v>0.0878401848595111</v>
      </c>
      <c r="F19">
        <f t="shared" si="4"/>
        <v>2.58654129946092</v>
      </c>
      <c r="G19" s="60">
        <v>3.31444217687075</v>
      </c>
      <c r="H19">
        <f t="shared" si="5"/>
        <v>73.0160714285715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</row>
    <row r="20" spans="1:72">
      <c r="A20" s="60"/>
      <c r="B20" s="84">
        <v>100</v>
      </c>
      <c r="C20" s="60">
        <v>1.28524436246391</v>
      </c>
      <c r="D20" s="60">
        <f t="shared" si="3"/>
        <v>49.5301621248488</v>
      </c>
      <c r="E20" s="60">
        <v>0.0484663038637015</v>
      </c>
      <c r="F20">
        <f t="shared" si="4"/>
        <v>1.70383110904016</v>
      </c>
      <c r="G20" s="60">
        <v>1.88969387755102</v>
      </c>
      <c r="H20">
        <f t="shared" si="5"/>
        <v>65.0517006802721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</row>
    <row r="21" spans="1:72">
      <c r="A21" s="60"/>
      <c r="B21" s="84">
        <v>150</v>
      </c>
      <c r="C21" s="60">
        <v>1.10943225687869</v>
      </c>
      <c r="D21" s="60">
        <f t="shared" si="3"/>
        <v>59.8669154835652</v>
      </c>
      <c r="E21" s="60">
        <v>0.0505789604577748</v>
      </c>
      <c r="F21">
        <f t="shared" si="4"/>
        <v>2.47613160803691</v>
      </c>
      <c r="G21" s="60">
        <v>2.11945408163265</v>
      </c>
      <c r="H21">
        <f t="shared" si="5"/>
        <v>100.228698979592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</row>
    <row r="22" spans="1:72">
      <c r="A22" s="60"/>
      <c r="B22" s="84">
        <v>200</v>
      </c>
      <c r="C22" s="60">
        <v>1.01926370041302</v>
      </c>
      <c r="D22" s="60">
        <f t="shared" si="3"/>
        <v>53.2173989322928</v>
      </c>
      <c r="E22" s="60">
        <v>0.0249485672701512</v>
      </c>
      <c r="F22">
        <f t="shared" si="4"/>
        <v>1.88818819319815</v>
      </c>
      <c r="G22" s="60">
        <v>0.69412925170068</v>
      </c>
      <c r="H22">
        <f t="shared" si="5"/>
        <v>70.3395833333333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</row>
    <row r="23" spans="1:72">
      <c r="A23" s="83" t="s">
        <v>8</v>
      </c>
      <c r="B23" s="84">
        <v>5</v>
      </c>
      <c r="C23" s="60">
        <v>2.65845056713826</v>
      </c>
      <c r="D23" s="85">
        <f>SUM(D24:D29)/(B29-B23)</f>
        <v>1.84134088923869</v>
      </c>
      <c r="E23" s="60">
        <v>0.0883012016101502</v>
      </c>
      <c r="F23" s="9">
        <f>SUM(F24:F29)/(B29-B23)</f>
        <v>0.0896544551120146</v>
      </c>
      <c r="G23" s="60">
        <v>3.2448843537415</v>
      </c>
      <c r="H23" s="9">
        <f>SUM(H24:H29)/(B29-B23)</f>
        <v>3.33841836734694</v>
      </c>
      <c r="I23" s="60"/>
      <c r="J23">
        <f>D23+F23+H23</f>
        <v>5.26941371169764</v>
      </c>
      <c r="K23" s="60"/>
      <c r="L23">
        <f>D23/J23*100</f>
        <v>34.9439423431694</v>
      </c>
      <c r="M23">
        <f>F23/J23*100</f>
        <v>1.70141233953579</v>
      </c>
      <c r="N23">
        <f>H23/J23*100</f>
        <v>63.3546453172948</v>
      </c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</row>
    <row r="24" spans="1:72">
      <c r="A24" s="60"/>
      <c r="B24" s="84">
        <v>25</v>
      </c>
      <c r="C24" s="60"/>
      <c r="D24" s="60">
        <f t="shared" ref="D24:D29" si="6">(C24+C23)/2*(B24-B23)</f>
        <v>26.5845056713826</v>
      </c>
      <c r="E24" s="60"/>
      <c r="F24">
        <f t="shared" ref="F24:F29" si="7">(E24+E23)/2*(B24-B23)</f>
        <v>0.883012016101502</v>
      </c>
      <c r="G24" s="60">
        <v>4.12654421768708</v>
      </c>
      <c r="H24">
        <f t="shared" ref="H24:H29" si="8">(G24+G23)/2*(B24-B23)</f>
        <v>73.7142857142857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</row>
    <row r="25" spans="1:72">
      <c r="A25" s="60"/>
      <c r="B25" s="84">
        <v>50</v>
      </c>
      <c r="C25" s="60">
        <v>1.74206035604614</v>
      </c>
      <c r="D25" s="60">
        <f t="shared" si="6"/>
        <v>21.7757544505767</v>
      </c>
      <c r="E25" s="60">
        <v>0.159591270998099</v>
      </c>
      <c r="F25">
        <f t="shared" si="7"/>
        <v>1.99489088747624</v>
      </c>
      <c r="G25" s="60">
        <v>4.39045578231292</v>
      </c>
      <c r="H25">
        <f t="shared" si="8"/>
        <v>106.4625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</row>
    <row r="26" spans="1:72">
      <c r="A26" s="60"/>
      <c r="B26" s="84">
        <v>75</v>
      </c>
      <c r="C26" s="60">
        <v>5.01366627619381</v>
      </c>
      <c r="D26" s="60">
        <f t="shared" si="6"/>
        <v>84.4465829029993</v>
      </c>
      <c r="E26" s="60">
        <v>0.242834625572611</v>
      </c>
      <c r="F26">
        <f t="shared" si="7"/>
        <v>5.03032370713387</v>
      </c>
      <c r="G26" s="60">
        <v>8.59468707482994</v>
      </c>
      <c r="H26">
        <f t="shared" si="8"/>
        <v>162.314285714286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</row>
    <row r="27" spans="1:72">
      <c r="A27" s="60"/>
      <c r="B27" s="84">
        <v>100</v>
      </c>
      <c r="C27" s="60">
        <v>3.49888017140986</v>
      </c>
      <c r="D27" s="60">
        <f t="shared" si="6"/>
        <v>106.406830595046</v>
      </c>
      <c r="E27" s="60">
        <v>0.144921025199547</v>
      </c>
      <c r="F27">
        <f t="shared" si="7"/>
        <v>4.84694563465197</v>
      </c>
      <c r="G27" s="60">
        <v>3.68812925170068</v>
      </c>
      <c r="H27">
        <f t="shared" si="8"/>
        <v>153.535204081633</v>
      </c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</row>
    <row r="28" spans="1:72">
      <c r="A28" s="60"/>
      <c r="B28" s="84">
        <v>150</v>
      </c>
      <c r="C28" s="60">
        <v>0.647515909925861</v>
      </c>
      <c r="D28" s="60">
        <f t="shared" si="6"/>
        <v>103.659902033393</v>
      </c>
      <c r="E28" s="60">
        <v>0.0220884174298119</v>
      </c>
      <c r="F28">
        <f t="shared" si="7"/>
        <v>4.17523606573396</v>
      </c>
      <c r="G28" s="60">
        <v>1.0586462585034</v>
      </c>
      <c r="H28">
        <f t="shared" si="8"/>
        <v>118.669387755102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</row>
    <row r="29" spans="1:72">
      <c r="A29" s="60"/>
      <c r="B29" s="84">
        <v>200</v>
      </c>
      <c r="C29" s="60"/>
      <c r="D29" s="60">
        <f t="shared" si="6"/>
        <v>16.1878977481465</v>
      </c>
      <c r="E29" s="60"/>
      <c r="F29">
        <f t="shared" si="7"/>
        <v>0.552210435745299</v>
      </c>
      <c r="G29" s="60">
        <v>0.393190476190476</v>
      </c>
      <c r="H29">
        <f t="shared" si="8"/>
        <v>36.2959183673469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</row>
    <row r="30" spans="1:72">
      <c r="A30" s="83" t="s">
        <v>10</v>
      </c>
      <c r="B30" s="84">
        <v>5</v>
      </c>
      <c r="C30" s="60">
        <v>2.73413271116887</v>
      </c>
      <c r="D30" s="85">
        <f>SUM(D31:D36)/(B36-B30)</f>
        <v>6.56309790371108</v>
      </c>
      <c r="E30" s="60">
        <v>0.228574494873361</v>
      </c>
      <c r="F30" s="9">
        <f>SUM(F31:F36)/(B36-B30)</f>
        <v>0.120201876830917</v>
      </c>
      <c r="G30" s="60">
        <v>2.87774829931973</v>
      </c>
      <c r="H30" s="9">
        <f>SUM(H31:H36)/(B36-B30)</f>
        <v>4.10828902843188</v>
      </c>
      <c r="I30" s="60"/>
      <c r="J30">
        <f>D30+F30+H30</f>
        <v>10.7915888089739</v>
      </c>
      <c r="K30" s="60"/>
      <c r="L30">
        <f>D30/J30*100</f>
        <v>60.8167900008704</v>
      </c>
      <c r="M30">
        <f>F30/J30*100</f>
        <v>1.11384782128616</v>
      </c>
      <c r="N30">
        <f>H30/J30*100</f>
        <v>38.0693621778434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</row>
    <row r="31" spans="1:72">
      <c r="A31" s="60"/>
      <c r="B31" s="84">
        <v>25</v>
      </c>
      <c r="C31" s="60">
        <v>12.7843038088092</v>
      </c>
      <c r="D31" s="60">
        <f t="shared" ref="D31:D36" si="9">(C31+C30)/2*(B31-B30)</f>
        <v>155.184365199781</v>
      </c>
      <c r="E31" s="60">
        <v>0.14732368255371</v>
      </c>
      <c r="F31">
        <f t="shared" ref="F31:F36" si="10">(E31+E30)/2*(B31-B30)</f>
        <v>3.75898177427071</v>
      </c>
      <c r="G31" s="60">
        <v>2.68679591836735</v>
      </c>
      <c r="H31">
        <f t="shared" ref="H31:H36" si="11">(G31+G30)/2*(B31-B30)</f>
        <v>55.6454421768707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</row>
    <row r="32" spans="1:72">
      <c r="A32" s="60"/>
      <c r="B32" s="84">
        <v>50</v>
      </c>
      <c r="C32" s="60">
        <v>18.4354332302481</v>
      </c>
      <c r="D32" s="60">
        <f t="shared" si="9"/>
        <v>390.246712988216</v>
      </c>
      <c r="E32" s="60">
        <v>0.315035332673721</v>
      </c>
      <c r="F32">
        <f t="shared" si="10"/>
        <v>5.77948769034289</v>
      </c>
      <c r="G32" s="60">
        <v>4.62504761904763</v>
      </c>
      <c r="H32">
        <f t="shared" si="11"/>
        <v>91.3980442176872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</row>
    <row r="33" spans="1:72">
      <c r="A33" s="60"/>
      <c r="B33" s="84">
        <v>75</v>
      </c>
      <c r="C33" s="60">
        <v>4.71228544610178</v>
      </c>
      <c r="D33" s="60">
        <f t="shared" si="9"/>
        <v>289.346483454374</v>
      </c>
      <c r="E33" s="60">
        <v>0.183411011665984</v>
      </c>
      <c r="F33">
        <f t="shared" si="10"/>
        <v>6.23057930424632</v>
      </c>
      <c r="G33" s="60">
        <v>15.2418911564626</v>
      </c>
      <c r="H33">
        <f t="shared" si="11"/>
        <v>248.336734693877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</row>
    <row r="34" spans="1:72">
      <c r="A34" s="60"/>
      <c r="B34" s="84">
        <v>100</v>
      </c>
      <c r="C34" s="60">
        <v>4.2860536353973</v>
      </c>
      <c r="D34" s="60">
        <f t="shared" si="9"/>
        <v>112.479238518738</v>
      </c>
      <c r="E34" s="60">
        <v>0.0601087076022021</v>
      </c>
      <c r="F34">
        <f t="shared" si="10"/>
        <v>3.04399649085233</v>
      </c>
      <c r="G34" s="60">
        <v>4.04114965986394</v>
      </c>
      <c r="H34">
        <f t="shared" si="11"/>
        <v>241.038010204081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</row>
    <row r="35" spans="1:72">
      <c r="A35" s="60"/>
      <c r="B35" s="84">
        <v>150</v>
      </c>
      <c r="C35" s="60">
        <v>4.00632465478193</v>
      </c>
      <c r="D35" s="60">
        <f t="shared" si="9"/>
        <v>207.309457254481</v>
      </c>
      <c r="E35" s="60">
        <v>0.0363214578687512</v>
      </c>
      <c r="F35">
        <f t="shared" si="10"/>
        <v>2.41075413677383</v>
      </c>
      <c r="G35" s="60">
        <v>1.06648979591837</v>
      </c>
      <c r="H35">
        <f t="shared" si="11"/>
        <v>127.690986394558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</row>
    <row r="36" spans="1:72">
      <c r="A36" s="60"/>
      <c r="B36" s="84">
        <v>200</v>
      </c>
      <c r="C36" s="60">
        <v>1.00318869754087</v>
      </c>
      <c r="D36" s="60">
        <f t="shared" si="9"/>
        <v>125.23783380807</v>
      </c>
      <c r="E36" s="60">
        <v>0.0523012055529564</v>
      </c>
      <c r="F36">
        <f t="shared" si="10"/>
        <v>2.21556658554269</v>
      </c>
      <c r="G36" s="60">
        <v>0.413795918367347</v>
      </c>
      <c r="H36">
        <f t="shared" si="11"/>
        <v>37.0071428571428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</row>
    <row r="37" spans="1:72">
      <c r="A37" s="60"/>
      <c r="B37" s="84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</row>
    <row r="38" spans="1:72">
      <c r="A38" s="60"/>
      <c r="B38" s="84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</row>
    <row r="39" spans="1:72">
      <c r="A39" s="83" t="s">
        <v>258</v>
      </c>
      <c r="B39" s="86"/>
      <c r="C39" s="83" t="s">
        <v>250</v>
      </c>
      <c r="D39" s="83" t="s">
        <v>251</v>
      </c>
      <c r="E39" s="83" t="s">
        <v>255</v>
      </c>
      <c r="F39" s="83"/>
      <c r="G39" s="36" t="s">
        <v>259</v>
      </c>
      <c r="H39" s="83"/>
      <c r="I39" s="83" t="s">
        <v>257</v>
      </c>
      <c r="J39" s="83" t="s">
        <v>250</v>
      </c>
      <c r="K39" s="83" t="s">
        <v>251</v>
      </c>
      <c r="L39" s="83" t="s">
        <v>255</v>
      </c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</row>
    <row r="40" spans="1:72">
      <c r="A40" s="83" t="s">
        <v>11</v>
      </c>
      <c r="B40" s="86"/>
      <c r="C40" s="83">
        <v>3.22872806443894</v>
      </c>
      <c r="D40" s="83">
        <v>0.166476302710245</v>
      </c>
      <c r="E40" s="83">
        <v>2.22260020931449</v>
      </c>
      <c r="F40" s="36"/>
      <c r="G40" s="83">
        <f>C40+D40+E40</f>
        <v>5.61780457646367</v>
      </c>
      <c r="H40" s="83"/>
      <c r="I40" s="83"/>
      <c r="J40">
        <v>57</v>
      </c>
      <c r="K40" s="60">
        <v>3</v>
      </c>
      <c r="L40" s="60">
        <v>40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</row>
    <row r="41" spans="1:72">
      <c r="A41" s="83" t="s">
        <v>4</v>
      </c>
      <c r="B41" s="86"/>
      <c r="C41" s="83">
        <v>2.17837718238879</v>
      </c>
      <c r="D41" s="83">
        <v>0.0962579432400494</v>
      </c>
      <c r="E41" s="83">
        <v>1.91023294959009</v>
      </c>
      <c r="F41" s="36"/>
      <c r="G41" s="83">
        <f>C41+D41+E41</f>
        <v>4.18486807521893</v>
      </c>
      <c r="H41" s="83"/>
      <c r="I41" s="83"/>
      <c r="J41">
        <v>52</v>
      </c>
      <c r="K41" s="60">
        <v>2</v>
      </c>
      <c r="L41" s="60">
        <v>46</v>
      </c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</row>
    <row r="42" spans="1:72">
      <c r="A42" s="83" t="s">
        <v>6</v>
      </c>
      <c r="B42" s="86"/>
      <c r="C42" s="83">
        <v>1.77398381268547</v>
      </c>
      <c r="D42" s="83">
        <v>0.0784496340155618</v>
      </c>
      <c r="E42" s="83">
        <v>2.11095438688296</v>
      </c>
      <c r="F42" s="36"/>
      <c r="G42" s="83">
        <f>C42+D42+E42</f>
        <v>3.96338783358399</v>
      </c>
      <c r="H42" s="83"/>
      <c r="I42" s="83"/>
      <c r="J42">
        <v>44</v>
      </c>
      <c r="K42" s="60">
        <v>2</v>
      </c>
      <c r="L42" s="60">
        <v>54</v>
      </c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</row>
    <row r="43" spans="1:72">
      <c r="A43" s="83" t="s">
        <v>8</v>
      </c>
      <c r="B43" s="86"/>
      <c r="C43" s="83">
        <v>1.84134088923869</v>
      </c>
      <c r="D43" s="83">
        <v>0.0896544551120146</v>
      </c>
      <c r="E43" s="83">
        <v>3.33841836734694</v>
      </c>
      <c r="F43" s="36"/>
      <c r="G43" s="83">
        <f>C43+D43+E43</f>
        <v>5.26941371169764</v>
      </c>
      <c r="H43" s="83"/>
      <c r="I43" s="83"/>
      <c r="J43">
        <v>34</v>
      </c>
      <c r="K43" s="60">
        <v>2</v>
      </c>
      <c r="L43" s="60">
        <v>64</v>
      </c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</row>
    <row r="44" spans="1:72">
      <c r="A44" s="83" t="s">
        <v>10</v>
      </c>
      <c r="B44" s="86"/>
      <c r="C44" s="83">
        <v>6.56309790371108</v>
      </c>
      <c r="D44" s="83">
        <v>0.120201876830917</v>
      </c>
      <c r="E44" s="83">
        <v>4.10828902843188</v>
      </c>
      <c r="F44" s="36"/>
      <c r="G44" s="83">
        <f>C44+D44+E44</f>
        <v>10.7915888089739</v>
      </c>
      <c r="H44" s="83"/>
      <c r="I44" s="83"/>
      <c r="J44">
        <v>60</v>
      </c>
      <c r="K44" s="60">
        <v>1</v>
      </c>
      <c r="L44" s="60">
        <v>39</v>
      </c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</row>
    <row r="45" spans="1:72">
      <c r="A45" s="83"/>
      <c r="B45" s="86"/>
      <c r="C45" s="83"/>
      <c r="D45" s="83"/>
      <c r="E45" s="83"/>
      <c r="F45" s="83"/>
      <c r="G45" s="83"/>
      <c r="H45" s="83"/>
      <c r="I45" s="83" t="s">
        <v>260</v>
      </c>
      <c r="J45" s="60">
        <v>49</v>
      </c>
      <c r="K45" s="60">
        <v>2</v>
      </c>
      <c r="L45" s="60">
        <v>49</v>
      </c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</row>
    <row r="46" spans="1:72">
      <c r="A46" s="60"/>
      <c r="B46" s="84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</row>
    <row r="47" spans="1:72">
      <c r="A47" s="60"/>
      <c r="B47" s="84"/>
      <c r="C47" s="60"/>
      <c r="D47" s="60"/>
      <c r="E47" s="60"/>
      <c r="F47" s="60"/>
      <c r="G47" s="60" t="s">
        <v>261</v>
      </c>
      <c r="H47" s="60" t="s">
        <v>262</v>
      </c>
      <c r="J47" t="s">
        <v>263</v>
      </c>
      <c r="K47" t="s">
        <v>264</v>
      </c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</row>
    <row r="48" spans="1:72">
      <c r="A48" s="60"/>
      <c r="B48" s="84"/>
      <c r="C48" s="60"/>
      <c r="D48" s="60"/>
      <c r="E48" s="60"/>
      <c r="F48" s="87" t="s">
        <v>265</v>
      </c>
      <c r="G48" s="60">
        <v>5.61780457646367</v>
      </c>
      <c r="H48" s="60">
        <v>52.12598</v>
      </c>
      <c r="I48" t="s">
        <v>11</v>
      </c>
      <c r="J48">
        <v>706.692307692308</v>
      </c>
      <c r="K48">
        <v>21723.9665096808</v>
      </c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</row>
    <row r="49" spans="1:72">
      <c r="A49" s="60"/>
      <c r="B49" s="84"/>
      <c r="C49" s="60"/>
      <c r="D49" s="60"/>
      <c r="E49" s="60"/>
      <c r="F49" s="87" t="s">
        <v>4</v>
      </c>
      <c r="G49" s="60">
        <v>4.18486807521893</v>
      </c>
      <c r="H49" s="60">
        <v>50.6720022758621</v>
      </c>
      <c r="I49" t="s">
        <v>4</v>
      </c>
      <c r="J49">
        <v>436.282051282051</v>
      </c>
      <c r="K49">
        <v>21537.7638234781</v>
      </c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</row>
    <row r="50" spans="1:72">
      <c r="A50" s="87" t="s">
        <v>265</v>
      </c>
      <c r="B50" s="60">
        <v>5.61780457646367</v>
      </c>
      <c r="C50">
        <v>1.67241566370138</v>
      </c>
      <c r="D50" s="60">
        <f>C50/B50*100</f>
        <v>29.7699152923212</v>
      </c>
      <c r="E50" s="60"/>
      <c r="F50" s="87" t="s">
        <v>6</v>
      </c>
      <c r="G50" s="60">
        <v>3.96338783358399</v>
      </c>
      <c r="H50" s="60">
        <v>48.62205</v>
      </c>
      <c r="I50" t="s">
        <v>6</v>
      </c>
      <c r="J50">
        <v>428.794871794872</v>
      </c>
      <c r="K50">
        <v>25030.8023722309</v>
      </c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</row>
    <row r="51" spans="1:72">
      <c r="A51" s="87" t="s">
        <v>4</v>
      </c>
      <c r="B51" s="60">
        <v>4.18486807521893</v>
      </c>
      <c r="C51">
        <v>1.48128405721263</v>
      </c>
      <c r="D51" s="60">
        <f>C51/B51*100</f>
        <v>35.3961948283193</v>
      </c>
      <c r="E51" s="60"/>
      <c r="F51" s="87" t="s">
        <v>9</v>
      </c>
      <c r="G51" s="60">
        <v>5.26941371169764</v>
      </c>
      <c r="H51" s="60">
        <v>43.2350477586207</v>
      </c>
      <c r="I51" t="s">
        <v>8</v>
      </c>
      <c r="J51">
        <v>383.615384615385</v>
      </c>
      <c r="K51">
        <v>33716.9021454736</v>
      </c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</row>
    <row r="52" spans="1:72">
      <c r="A52" s="87" t="s">
        <v>6</v>
      </c>
      <c r="B52" s="60">
        <v>3.96338783358399</v>
      </c>
      <c r="C52">
        <v>1.69570966335252</v>
      </c>
      <c r="D52" s="60">
        <f>C52/B52*100</f>
        <v>42.7843485056856</v>
      </c>
      <c r="E52" s="60"/>
      <c r="F52" s="87" t="s">
        <v>266</v>
      </c>
      <c r="G52" s="60">
        <v>10.7915888089739</v>
      </c>
      <c r="H52" s="60">
        <v>67.125985</v>
      </c>
      <c r="I52" t="s">
        <v>10</v>
      </c>
      <c r="J52">
        <v>2683.51282051282</v>
      </c>
      <c r="K52">
        <v>30188.5574742717</v>
      </c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</row>
    <row r="53" spans="1:72">
      <c r="A53" s="87" t="s">
        <v>9</v>
      </c>
      <c r="B53" s="60">
        <v>5.26941371169764</v>
      </c>
      <c r="C53">
        <v>2.64513875806733</v>
      </c>
      <c r="D53" s="60">
        <f>C53/B53*100</f>
        <v>50.1979708329857</v>
      </c>
      <c r="E53" s="60"/>
      <c r="F53" s="60"/>
      <c r="G53" s="60"/>
      <c r="H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</row>
    <row r="54" spans="1:72">
      <c r="A54" s="87" t="s">
        <v>266</v>
      </c>
      <c r="B54" s="60">
        <v>10.7915888089739</v>
      </c>
      <c r="C54">
        <v>2.47673626373626</v>
      </c>
      <c r="D54" s="60">
        <f>C54/B54*100</f>
        <v>22.9506174445481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</row>
    <row r="55" spans="1:72">
      <c r="A55" s="60"/>
      <c r="B55" s="84"/>
      <c r="C55" s="60"/>
      <c r="D55" s="60">
        <f>AVERAGE(D50:D54)</f>
        <v>36.219809380772</v>
      </c>
      <c r="E55" s="60"/>
      <c r="F55" s="60"/>
      <c r="G55" s="60">
        <v>5.61780457646367</v>
      </c>
      <c r="H55" s="83">
        <v>3.22872806443894</v>
      </c>
      <c r="I55" s="83">
        <v>0.166476302710245</v>
      </c>
      <c r="J55" s="83">
        <v>2.22260020931449</v>
      </c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</row>
    <row r="56" spans="1:72">
      <c r="A56" s="60"/>
      <c r="B56" s="84"/>
      <c r="C56" s="60"/>
      <c r="D56" s="60"/>
      <c r="E56" s="60"/>
      <c r="F56" s="60"/>
      <c r="G56" s="60">
        <v>4.18486807521893</v>
      </c>
      <c r="H56" s="83">
        <v>2.17837718238879</v>
      </c>
      <c r="I56" s="83">
        <v>0.0962579432400494</v>
      </c>
      <c r="J56" s="83">
        <v>1.91023294959009</v>
      </c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</row>
    <row r="57" spans="1:72">
      <c r="A57" s="60"/>
      <c r="B57" s="84"/>
      <c r="C57" s="60"/>
      <c r="D57" s="60"/>
      <c r="E57" s="60"/>
      <c r="F57" s="60"/>
      <c r="G57" s="60">
        <v>3.96338783358399</v>
      </c>
      <c r="H57" s="83">
        <v>1.77398381268547</v>
      </c>
      <c r="I57" s="83">
        <v>0.0784496340155618</v>
      </c>
      <c r="J57" s="83">
        <v>2.11095438688296</v>
      </c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</row>
    <row r="58" spans="1:72">
      <c r="A58" s="60"/>
      <c r="B58" s="84"/>
      <c r="C58" s="60"/>
      <c r="D58" s="60"/>
      <c r="E58" s="60"/>
      <c r="F58" s="60"/>
      <c r="G58" s="60">
        <v>5.26941371169764</v>
      </c>
      <c r="H58" s="83">
        <v>1.84134088923869</v>
      </c>
      <c r="I58" s="83">
        <v>0.0896544551120146</v>
      </c>
      <c r="J58" s="83">
        <v>3.33841836734694</v>
      </c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</row>
    <row r="59" spans="1:72">
      <c r="A59" s="60"/>
      <c r="B59" s="84"/>
      <c r="C59" s="60"/>
      <c r="D59" s="60"/>
      <c r="E59" s="60"/>
      <c r="F59" s="60"/>
      <c r="G59" s="60">
        <v>10.7915888089739</v>
      </c>
      <c r="H59" s="83">
        <v>6.56309790371108</v>
      </c>
      <c r="I59" s="83">
        <v>0.120201876830917</v>
      </c>
      <c r="J59" s="83">
        <v>4.10828902843188</v>
      </c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</row>
    <row r="60" spans="6:72"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</row>
    <row r="61" spans="6:72">
      <c r="F61" s="60"/>
      <c r="G61" s="60" t="s">
        <v>267</v>
      </c>
      <c r="H61" s="84" t="s">
        <v>268</v>
      </c>
      <c r="I61" s="60" t="s">
        <v>269</v>
      </c>
      <c r="J61" s="60" t="s">
        <v>270</v>
      </c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</row>
    <row r="62" spans="6:72">
      <c r="F62" s="87" t="s">
        <v>265</v>
      </c>
      <c r="G62" s="60">
        <v>26.7797261295139</v>
      </c>
      <c r="H62" s="84">
        <v>13.6805161557865</v>
      </c>
      <c r="I62" s="60">
        <v>14.7379377067925</v>
      </c>
      <c r="J62" s="60">
        <v>29.7699152923211</v>
      </c>
      <c r="K62" s="60">
        <f t="shared" ref="K62:K67" si="12">SUM(G62:J62)</f>
        <v>84.968095284414</v>
      </c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</row>
    <row r="63" spans="6:72">
      <c r="F63" s="87" t="s">
        <v>4</v>
      </c>
      <c r="G63" s="60">
        <v>30.333956373687</v>
      </c>
      <c r="H63" s="84">
        <v>19.4223501492407</v>
      </c>
      <c r="I63" s="60">
        <v>3.59737799365101</v>
      </c>
      <c r="J63" s="60">
        <v>35.3961948283193</v>
      </c>
      <c r="K63" s="60">
        <f t="shared" si="12"/>
        <v>88.749879344898</v>
      </c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</row>
    <row r="64" spans="6:72">
      <c r="F64" s="87" t="s">
        <v>6</v>
      </c>
      <c r="G64" s="60">
        <v>14.0674146442314</v>
      </c>
      <c r="H64" s="84">
        <v>18.5947491904284</v>
      </c>
      <c r="I64" s="60">
        <v>0.0973240854931054</v>
      </c>
      <c r="J64" s="60">
        <v>42.7843485056857</v>
      </c>
      <c r="K64" s="60">
        <f t="shared" si="12"/>
        <v>75.5438364258385</v>
      </c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</row>
    <row r="65" spans="6:72">
      <c r="F65" s="87" t="s">
        <v>9</v>
      </c>
      <c r="G65" s="60">
        <v>14.4133592426965</v>
      </c>
      <c r="H65" s="84">
        <v>16.3683655843044</v>
      </c>
      <c r="I65" s="60">
        <v>2.92809118784329</v>
      </c>
      <c r="J65" s="60">
        <v>50.1979708329857</v>
      </c>
      <c r="K65" s="60">
        <f t="shared" si="12"/>
        <v>83.9077868478299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</row>
    <row r="66" spans="6:72">
      <c r="F66" s="87" t="s">
        <v>266</v>
      </c>
      <c r="G66" s="60">
        <v>20.9216311241278</v>
      </c>
      <c r="H66" s="84">
        <v>13.0950447157238</v>
      </c>
      <c r="I66" s="60">
        <v>43.0327067156004</v>
      </c>
      <c r="J66" s="60">
        <v>22.9506174445481</v>
      </c>
      <c r="K66" s="60">
        <f t="shared" si="12"/>
        <v>100</v>
      </c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</row>
    <row r="67" spans="6:72">
      <c r="F67" s="60"/>
      <c r="G67" s="86">
        <f>AVERAGE(G62:G66)</f>
        <v>21.3032175028513</v>
      </c>
      <c r="H67" s="86">
        <f>AVERAGE(H62:H66)</f>
        <v>16.2322051590967</v>
      </c>
      <c r="I67" s="86">
        <f>AVERAGE(I62:I66)</f>
        <v>12.8786875378761</v>
      </c>
      <c r="J67" s="86">
        <f>AVERAGE(J62:J66)</f>
        <v>36.219809380772</v>
      </c>
      <c r="K67" s="60">
        <f t="shared" si="12"/>
        <v>86.6339195805961</v>
      </c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</row>
    <row r="68" spans="1:72">
      <c r="A68" s="60"/>
      <c r="B68" s="84"/>
      <c r="C68" s="60"/>
      <c r="D68" s="60"/>
      <c r="E68" s="60"/>
      <c r="F68" s="60"/>
      <c r="G68" s="60">
        <v>21</v>
      </c>
      <c r="H68" s="84">
        <v>16</v>
      </c>
      <c r="I68" s="60">
        <v>13</v>
      </c>
      <c r="J68" s="60">
        <v>37</v>
      </c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</row>
    <row r="69" spans="1:72">
      <c r="A69" s="60"/>
      <c r="B69" s="84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</row>
    <row r="70" spans="1:72">
      <c r="A70" s="60"/>
      <c r="B70" s="84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</row>
    <row r="71" spans="1:72">
      <c r="A71" s="60"/>
      <c r="B71" s="84"/>
      <c r="C71" s="60"/>
      <c r="D71" s="60"/>
      <c r="E71" s="60"/>
      <c r="F71" s="60"/>
      <c r="G71" s="84" t="s">
        <v>261</v>
      </c>
      <c r="H71" t="s">
        <v>240</v>
      </c>
      <c r="I71" t="s">
        <v>241</v>
      </c>
      <c r="J71" t="s">
        <v>242</v>
      </c>
      <c r="K71" t="s">
        <v>246</v>
      </c>
      <c r="L71" t="s">
        <v>247</v>
      </c>
      <c r="M71" t="s">
        <v>248</v>
      </c>
      <c r="N71" t="s">
        <v>271</v>
      </c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</row>
    <row r="72" spans="1:72">
      <c r="A72" s="60"/>
      <c r="B72" s="84"/>
      <c r="C72" s="60"/>
      <c r="D72" s="60"/>
      <c r="E72" s="60"/>
      <c r="F72" s="87" t="s">
        <v>265</v>
      </c>
      <c r="G72" s="60">
        <v>5.61780457646367</v>
      </c>
      <c r="H72" s="60">
        <v>274.871794871795</v>
      </c>
      <c r="I72" s="60">
        <v>247.615384615385</v>
      </c>
      <c r="J72" s="60">
        <v>172</v>
      </c>
      <c r="K72" s="60">
        <v>2798.44758416187</v>
      </c>
      <c r="L72" s="60">
        <v>18354.7880690738</v>
      </c>
      <c r="M72" s="60">
        <v>570.730856445142</v>
      </c>
      <c r="N72" s="60">
        <v>21153.2356532357</v>
      </c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</row>
    <row r="73" spans="1:72">
      <c r="A73" s="60"/>
      <c r="B73" s="84"/>
      <c r="C73" s="60"/>
      <c r="D73" s="60"/>
      <c r="E73" s="60"/>
      <c r="F73" s="87" t="s">
        <v>4</v>
      </c>
      <c r="G73" s="60">
        <v>4.18486807521893</v>
      </c>
      <c r="H73" s="60">
        <v>235.589743589744</v>
      </c>
      <c r="I73" s="60">
        <v>174.282051282051</v>
      </c>
      <c r="J73" s="60">
        <v>19.2307692307692</v>
      </c>
      <c r="K73" s="60">
        <v>1844.4967730682</v>
      </c>
      <c r="L73" s="60">
        <v>19248.2993197279</v>
      </c>
      <c r="M73" s="60">
        <v>444.967730682016</v>
      </c>
      <c r="N73" s="60">
        <v>21092.7960927961</v>
      </c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</row>
    <row r="74" spans="1:72">
      <c r="A74" s="60"/>
      <c r="B74" s="84"/>
      <c r="C74" s="60"/>
      <c r="D74" s="60"/>
      <c r="E74" s="60"/>
      <c r="F74" s="87" t="s">
        <v>6</v>
      </c>
      <c r="G74" s="60">
        <v>3.96338783358399</v>
      </c>
      <c r="H74" s="60">
        <v>215</v>
      </c>
      <c r="I74" s="60">
        <v>205.897435897436</v>
      </c>
      <c r="J74" s="60">
        <v>1.74358974358974</v>
      </c>
      <c r="K74" s="60">
        <v>1989.37554508983</v>
      </c>
      <c r="L74" s="60">
        <v>22610.6750392465</v>
      </c>
      <c r="M74" s="60">
        <v>430.751787894645</v>
      </c>
      <c r="N74" s="60">
        <v>24600.0505843363</v>
      </c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</row>
    <row r="75" spans="1:72">
      <c r="A75" s="60"/>
      <c r="B75" s="84"/>
      <c r="C75" s="60"/>
      <c r="D75" s="60"/>
      <c r="E75" s="60"/>
      <c r="F75" s="87" t="s">
        <v>9</v>
      </c>
      <c r="G75" s="60">
        <v>5.26941371169764</v>
      </c>
      <c r="H75" s="60">
        <v>165.153846153846</v>
      </c>
      <c r="I75" s="60">
        <v>168.717948717949</v>
      </c>
      <c r="J75" s="60">
        <v>33.3333333333333</v>
      </c>
      <c r="K75" s="60">
        <v>4549.53776382348</v>
      </c>
      <c r="L75" s="60">
        <v>28448.1946624804</v>
      </c>
      <c r="M75" s="60">
        <v>719.169719169719</v>
      </c>
      <c r="N75" s="60">
        <v>32997.7324263039</v>
      </c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</row>
    <row r="76" spans="1:72">
      <c r="A76" s="60"/>
      <c r="B76" s="84"/>
      <c r="C76" s="60"/>
      <c r="D76" s="60"/>
      <c r="E76" s="60"/>
      <c r="F76" s="87" t="s">
        <v>266</v>
      </c>
      <c r="G76" s="60">
        <v>10.7915888089739</v>
      </c>
      <c r="H76" s="60">
        <v>217.128205128205</v>
      </c>
      <c r="I76" s="60">
        <v>301.923076923077</v>
      </c>
      <c r="J76" s="60">
        <v>2158.30769230769</v>
      </c>
      <c r="K76" s="60">
        <v>4905.80847723705</v>
      </c>
      <c r="L76" s="60">
        <v>23590.2668759811</v>
      </c>
      <c r="M76" s="60">
        <v>1692.48212105355</v>
      </c>
      <c r="N76" s="60">
        <v>28496.0753532181</v>
      </c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</row>
    <row r="77" spans="1:72">
      <c r="A77" s="60"/>
      <c r="B77" s="84"/>
      <c r="C77" s="60"/>
      <c r="D77" s="60"/>
      <c r="E77" s="60"/>
      <c r="F77" s="87" t="s">
        <v>265</v>
      </c>
      <c r="G77" s="60">
        <f>LOG(G72)</f>
        <v>0.749566627560534</v>
      </c>
      <c r="H77" s="60">
        <f t="shared" ref="H77:N77" si="13">LOG(H72)</f>
        <v>2.43913017833025</v>
      </c>
      <c r="I77" s="60">
        <f t="shared" si="13"/>
        <v>2.39377762437878</v>
      </c>
      <c r="J77" s="60">
        <f t="shared" si="13"/>
        <v>2.23552844690755</v>
      </c>
      <c r="K77" s="60">
        <f t="shared" si="13"/>
        <v>3.4469171768413</v>
      </c>
      <c r="L77" s="60">
        <f t="shared" si="13"/>
        <v>4.26374937435005</v>
      </c>
      <c r="M77" s="60">
        <f t="shared" si="13"/>
        <v>2.75643135322461</v>
      </c>
      <c r="N77" s="60">
        <f t="shared" si="13"/>
        <v>4.32537680759128</v>
      </c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</row>
    <row r="78" spans="1:72">
      <c r="A78" s="60"/>
      <c r="B78" s="84"/>
      <c r="C78" s="60"/>
      <c r="D78" s="60"/>
      <c r="E78" s="60"/>
      <c r="F78" s="87" t="s">
        <v>4</v>
      </c>
      <c r="G78" s="60">
        <f>LOG(G73)</f>
        <v>0.621681771742059</v>
      </c>
      <c r="H78" s="60">
        <f t="shared" ref="H78:N78" si="14">LOG(H73)</f>
        <v>2.37215637949649</v>
      </c>
      <c r="I78" s="60">
        <f t="shared" si="14"/>
        <v>2.24125266289576</v>
      </c>
      <c r="J78" s="60">
        <f t="shared" si="14"/>
        <v>1.2839966563652</v>
      </c>
      <c r="K78" s="60">
        <f t="shared" si="14"/>
        <v>3.26587789976889</v>
      </c>
      <c r="L78" s="60">
        <f t="shared" si="14"/>
        <v>4.28439236352317</v>
      </c>
      <c r="M78" s="60">
        <f t="shared" si="14"/>
        <v>2.64832851683511</v>
      </c>
      <c r="N78" s="60">
        <f t="shared" si="14"/>
        <v>4.32413415428582</v>
      </c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</row>
    <row r="79" spans="1:72">
      <c r="A79" s="60"/>
      <c r="B79" s="84"/>
      <c r="C79" s="60"/>
      <c r="D79" s="60"/>
      <c r="E79" s="60"/>
      <c r="F79" s="87" t="s">
        <v>6</v>
      </c>
      <c r="G79" s="60">
        <f>LOG(G74)</f>
        <v>0.598066571891136</v>
      </c>
      <c r="H79" s="60">
        <f t="shared" ref="H79:N79" si="15">LOG(H74)</f>
        <v>2.33243845991561</v>
      </c>
      <c r="I79" s="60">
        <f t="shared" si="15"/>
        <v>2.31365093825218</v>
      </c>
      <c r="J79" s="60">
        <f t="shared" si="15"/>
        <v>0.241444305679737</v>
      </c>
      <c r="K79" s="60">
        <f t="shared" si="15"/>
        <v>3.29871677496199</v>
      </c>
      <c r="L79" s="60">
        <f t="shared" si="15"/>
        <v>4.35431352835348</v>
      </c>
      <c r="M79" s="60">
        <f t="shared" si="15"/>
        <v>2.63422708872289</v>
      </c>
      <c r="N79" s="60">
        <f t="shared" si="15"/>
        <v>4.39093600013084</v>
      </c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</row>
    <row r="80" spans="1:72">
      <c r="A80" s="60"/>
      <c r="B80" s="84"/>
      <c r="C80" s="60"/>
      <c r="D80" s="60"/>
      <c r="E80" s="60"/>
      <c r="F80" s="87" t="s">
        <v>9</v>
      </c>
      <c r="G80" s="60">
        <f>LOG(G75)</f>
        <v>0.72176229719757</v>
      </c>
      <c r="H80" s="60">
        <f t="shared" ref="H80:N80" si="16">LOG(H75)</f>
        <v>2.21788869212941</v>
      </c>
      <c r="I80" s="60">
        <f t="shared" si="16"/>
        <v>2.22716128658746</v>
      </c>
      <c r="J80" s="60">
        <f t="shared" si="16"/>
        <v>1.52287874528034</v>
      </c>
      <c r="K80" s="60">
        <f t="shared" si="16"/>
        <v>3.65796727427943</v>
      </c>
      <c r="L80" s="60">
        <f t="shared" si="16"/>
        <v>4.45405471104743</v>
      </c>
      <c r="M80" s="60">
        <f t="shared" si="16"/>
        <v>2.85683139302668</v>
      </c>
      <c r="N80" s="60">
        <f t="shared" si="16"/>
        <v>4.51848409658759</v>
      </c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</row>
    <row r="81" spans="2:72">
      <c r="B81"/>
      <c r="F81" s="87" t="s">
        <v>266</v>
      </c>
      <c r="G81" s="60">
        <f>LOG(G76)</f>
        <v>1.03308538909196</v>
      </c>
      <c r="H81" s="60">
        <f t="shared" ref="H81:N81" si="17">LOG(H76)</f>
        <v>2.33671624232088</v>
      </c>
      <c r="I81" s="60">
        <f t="shared" si="17"/>
        <v>2.47989630877443</v>
      </c>
      <c r="J81" s="60">
        <f t="shared" si="17"/>
        <v>3.33411335857938</v>
      </c>
      <c r="K81" s="60">
        <f t="shared" si="17"/>
        <v>3.69071058934474</v>
      </c>
      <c r="L81" s="60">
        <f t="shared" si="17"/>
        <v>4.37273285407383</v>
      </c>
      <c r="M81" s="60">
        <f t="shared" si="17"/>
        <v>3.22852408960605</v>
      </c>
      <c r="N81" s="60">
        <f t="shared" si="17"/>
        <v>4.45478505054153</v>
      </c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</row>
    <row r="82" spans="2:72">
      <c r="B82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</row>
    <row r="83" spans="2:72">
      <c r="B83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</row>
    <row r="84" spans="2:72">
      <c r="B84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</row>
    <row r="85" spans="2:72">
      <c r="B85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</row>
    <row r="86" spans="2:72">
      <c r="B86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</row>
    <row r="87" spans="2:72">
      <c r="B87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</row>
    <row r="88" spans="2:72">
      <c r="B88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</row>
    <row r="89" spans="2:72">
      <c r="B89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</row>
    <row r="90" spans="2:72">
      <c r="B90"/>
      <c r="F90" s="54"/>
      <c r="G90" s="54" t="s">
        <v>272</v>
      </c>
      <c r="H90" s="54" t="s">
        <v>273</v>
      </c>
      <c r="I90" s="54">
        <v>2</v>
      </c>
      <c r="J90" s="54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</row>
    <row r="91" spans="2:72">
      <c r="B91"/>
      <c r="F91" s="87" t="s">
        <v>265</v>
      </c>
      <c r="G91" s="54">
        <v>6.06299</v>
      </c>
      <c r="H91" s="54">
        <v>15.74803</v>
      </c>
      <c r="I91" s="54">
        <v>30.31496</v>
      </c>
      <c r="J91" s="54">
        <f t="shared" ref="J91:J95" si="18">SUM(G91:I91)</f>
        <v>52.12598</v>
      </c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</row>
    <row r="92" spans="2:72">
      <c r="B92"/>
      <c r="F92" s="87" t="s">
        <v>4</v>
      </c>
      <c r="G92" s="54">
        <v>3.88541613793103</v>
      </c>
      <c r="H92" s="54">
        <v>10.9462400344828</v>
      </c>
      <c r="I92" s="54">
        <v>35.8403461034483</v>
      </c>
      <c r="J92" s="54">
        <f t="shared" si="18"/>
        <v>50.6720022758621</v>
      </c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</row>
    <row r="93" spans="2:72">
      <c r="B93"/>
      <c r="F93" s="87" t="s">
        <v>6</v>
      </c>
      <c r="G93" s="54">
        <v>9.464565</v>
      </c>
      <c r="H93" s="54">
        <v>3.968505</v>
      </c>
      <c r="I93" s="54">
        <v>35.18898</v>
      </c>
      <c r="J93" s="54">
        <f t="shared" si="18"/>
        <v>48.62205</v>
      </c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</row>
    <row r="94" spans="2:72">
      <c r="B94"/>
      <c r="F94" s="87" t="s">
        <v>9</v>
      </c>
      <c r="G94" s="54">
        <v>5.72893413793103</v>
      </c>
      <c r="H94" s="54">
        <v>6.06480448275862</v>
      </c>
      <c r="I94" s="54">
        <v>31.441309137931</v>
      </c>
      <c r="J94" s="54">
        <f t="shared" si="18"/>
        <v>43.2350477586207</v>
      </c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</row>
    <row r="95" spans="2:72">
      <c r="B95"/>
      <c r="F95" s="87" t="s">
        <v>266</v>
      </c>
      <c r="G95" s="54">
        <v>13.18898</v>
      </c>
      <c r="H95" s="54">
        <v>15.74803</v>
      </c>
      <c r="I95" s="54">
        <v>38.188975</v>
      </c>
      <c r="J95" s="54">
        <f t="shared" si="18"/>
        <v>67.125985</v>
      </c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</row>
    <row r="96" spans="2:2">
      <c r="B96"/>
    </row>
    <row r="97" spans="2:72">
      <c r="B97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</row>
    <row r="98" spans="2:72">
      <c r="B98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</row>
    <row r="99" spans="2:72">
      <c r="B99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</row>
    <row r="100" spans="2:72">
      <c r="B100"/>
      <c r="F100" s="83" t="s">
        <v>258</v>
      </c>
      <c r="G100" s="83" t="s">
        <v>250</v>
      </c>
      <c r="H100" s="83" t="s">
        <v>251</v>
      </c>
      <c r="I100" s="83" t="s">
        <v>255</v>
      </c>
      <c r="J100" s="83"/>
      <c r="K100" s="36" t="s">
        <v>259</v>
      </c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</row>
    <row r="101" spans="2:72">
      <c r="B101"/>
      <c r="F101" s="83" t="s">
        <v>11</v>
      </c>
      <c r="G101" s="83">
        <v>3.22872806443894</v>
      </c>
      <c r="H101" s="83">
        <v>0.166476302710245</v>
      </c>
      <c r="I101" s="83">
        <v>2.22260020931449</v>
      </c>
      <c r="J101" s="36"/>
      <c r="K101" s="83">
        <f>G101+H101+I101</f>
        <v>5.61780457646367</v>
      </c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</row>
    <row r="102" spans="2:72">
      <c r="B102"/>
      <c r="F102" s="83" t="s">
        <v>4</v>
      </c>
      <c r="G102" s="83">
        <v>2.17837718238879</v>
      </c>
      <c r="H102" s="83">
        <v>0.0962579432400494</v>
      </c>
      <c r="I102" s="83">
        <v>1.91023294959009</v>
      </c>
      <c r="J102" s="36"/>
      <c r="K102" s="83">
        <f t="shared" ref="K101:K105" si="19">G102+H102+I102</f>
        <v>4.18486807521893</v>
      </c>
      <c r="L102" s="54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</row>
    <row r="103" spans="2:72">
      <c r="B103"/>
      <c r="F103" s="83" t="s">
        <v>6</v>
      </c>
      <c r="G103" s="83">
        <v>1.77398381268547</v>
      </c>
      <c r="H103" s="83">
        <v>0.0784496340155618</v>
      </c>
      <c r="I103" s="83">
        <v>2.11095438688296</v>
      </c>
      <c r="J103" s="36"/>
      <c r="K103" s="83">
        <f t="shared" si="19"/>
        <v>3.96338783358399</v>
      </c>
      <c r="L103" s="54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</row>
    <row r="104" spans="2:72">
      <c r="B104"/>
      <c r="F104" s="83" t="s">
        <v>8</v>
      </c>
      <c r="G104" s="83">
        <v>1.84134088923869</v>
      </c>
      <c r="H104" s="83">
        <v>0.0896544551120146</v>
      </c>
      <c r="I104" s="83">
        <v>3.33841836734694</v>
      </c>
      <c r="J104" s="36"/>
      <c r="K104" s="83">
        <f t="shared" si="19"/>
        <v>5.26941371169764</v>
      </c>
      <c r="L104" s="54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</row>
    <row r="105" spans="2:72">
      <c r="B105"/>
      <c r="F105" s="83" t="s">
        <v>10</v>
      </c>
      <c r="G105" s="83">
        <v>6.56309790371108</v>
      </c>
      <c r="H105" s="83">
        <v>0.120201876830917</v>
      </c>
      <c r="I105" s="83">
        <v>4.10828902843188</v>
      </c>
      <c r="J105" s="36"/>
      <c r="K105" s="83">
        <f t="shared" si="19"/>
        <v>10.7915888089739</v>
      </c>
      <c r="L105" s="54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</row>
    <row r="106" spans="2:72">
      <c r="B106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</row>
    <row r="107" spans="2:72">
      <c r="B107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</row>
    <row r="108" spans="2:72">
      <c r="B108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</row>
    <row r="109" spans="2:72">
      <c r="B109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</row>
    <row r="110" spans="2:72">
      <c r="B11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</row>
    <row r="111" spans="2:72">
      <c r="B11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</row>
    <row r="112" spans="2:72">
      <c r="B112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</row>
    <row r="113" spans="2:72">
      <c r="B113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</row>
    <row r="114" spans="2:72">
      <c r="B114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</row>
    <row r="115" spans="2:72">
      <c r="B115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</row>
    <row r="116" spans="2:72">
      <c r="B116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</row>
    <row r="117" spans="1:72">
      <c r="A117" s="60"/>
      <c r="B117" s="84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</row>
    <row r="118" spans="1:72">
      <c r="A118" s="60"/>
      <c r="B118" s="84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</row>
    <row r="119" spans="1:72">
      <c r="A119" s="60"/>
      <c r="B119" s="84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</row>
    <row r="120" spans="1:72">
      <c r="A120" s="60"/>
      <c r="B120" s="84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</row>
    <row r="121" spans="1:72">
      <c r="A121" s="60"/>
      <c r="B121" s="84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</row>
    <row r="122" spans="1:72">
      <c r="A122" s="60"/>
      <c r="B122" s="84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</row>
    <row r="123" spans="1:72">
      <c r="A123" s="60"/>
      <c r="B123" s="84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</row>
    <row r="124" spans="1:72">
      <c r="A124" s="60"/>
      <c r="B124" s="84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</row>
    <row r="125" spans="1:72">
      <c r="A125" s="60"/>
      <c r="B125" s="84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</row>
    <row r="126" spans="1:72">
      <c r="A126" s="60"/>
      <c r="B126" s="84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</row>
    <row r="127" spans="1:72">
      <c r="A127" s="60"/>
      <c r="B127" s="84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</row>
    <row r="128" spans="1:72">
      <c r="A128" s="60"/>
      <c r="B128" s="84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</row>
    <row r="129" spans="1:72">
      <c r="A129" s="60"/>
      <c r="B129" s="84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</row>
    <row r="130" spans="1:72">
      <c r="A130" s="60"/>
      <c r="B130" s="84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</row>
    <row r="131" spans="1:72">
      <c r="A131" s="60"/>
      <c r="B131" s="84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</row>
    <row r="132" spans="1:72">
      <c r="A132" s="60"/>
      <c r="B132" s="84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</row>
    <row r="133" spans="1:72">
      <c r="A133" s="60"/>
      <c r="B133" s="84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</row>
    <row r="134" spans="1:72">
      <c r="A134" s="60"/>
      <c r="B134" s="84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</row>
    <row r="135" spans="1:72">
      <c r="A135" s="60"/>
      <c r="B135" s="84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</row>
    <row r="136" spans="1:72">
      <c r="A136" s="60"/>
      <c r="B136" s="84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</row>
    <row r="137" spans="1:72">
      <c r="A137" s="60"/>
      <c r="B137" s="84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</row>
    <row r="138" spans="1:72">
      <c r="A138" s="60"/>
      <c r="B138" s="84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</row>
    <row r="139" spans="1:72">
      <c r="A139" s="60"/>
      <c r="B139" s="84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</row>
    <row r="140" spans="1:72">
      <c r="A140" s="60"/>
      <c r="B140" s="84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</row>
    <row r="141" spans="1:72">
      <c r="A141" s="60"/>
      <c r="B141" s="84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</row>
    <row r="142" spans="1:72">
      <c r="A142" s="60"/>
      <c r="B142" s="84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</row>
    <row r="143" spans="1:72">
      <c r="A143" s="60"/>
      <c r="B143" s="84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</row>
  </sheetData>
  <sortState ref="F48:F52">
    <sortCondition ref="F48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1"/>
  <sheetViews>
    <sheetView topLeftCell="A10" workbookViewId="0">
      <selection activeCell="BC3" sqref="BC3"/>
    </sheetView>
  </sheetViews>
  <sheetFormatPr defaultColWidth="10" defaultRowHeight="15.6"/>
  <cols>
    <col min="1" max="1" width="10" style="40"/>
    <col min="2" max="2" width="10" style="41"/>
    <col min="3" max="3" width="11.8888888888889" style="42" customWidth="1"/>
    <col min="4" max="4" width="10.8888888888889" style="41"/>
    <col min="5" max="5" width="15.75" style="41" customWidth="1"/>
    <col min="6" max="6" width="13.3796296296296" style="41" customWidth="1"/>
    <col min="7" max="7" width="10" style="41"/>
    <col min="8" max="8" width="9" style="42"/>
    <col min="9" max="9" width="12.8888888888889" style="43"/>
    <col min="10" max="10" width="10.3333333333333" style="43"/>
    <col min="11" max="11" width="12.8888888888889" style="42"/>
    <col min="12" max="12" width="9" style="42"/>
    <col min="13" max="13" width="12.8888888888889" style="39"/>
    <col min="14" max="16376" width="10" style="39"/>
  </cols>
  <sheetData>
    <row r="1" s="39" customFormat="1" spans="1:14">
      <c r="A1" s="44" t="s">
        <v>274</v>
      </c>
      <c r="B1" s="44" t="s">
        <v>275</v>
      </c>
      <c r="C1" s="44" t="s">
        <v>276</v>
      </c>
      <c r="D1" s="44" t="s">
        <v>277</v>
      </c>
      <c r="E1" s="44" t="s">
        <v>278</v>
      </c>
      <c r="F1" s="44" t="s">
        <v>279</v>
      </c>
      <c r="G1" s="45" t="s">
        <v>280</v>
      </c>
      <c r="H1" s="45" t="s">
        <v>281</v>
      </c>
      <c r="I1" s="45" t="s">
        <v>282</v>
      </c>
      <c r="J1" s="45" t="s">
        <v>281</v>
      </c>
      <c r="K1" s="45" t="s">
        <v>283</v>
      </c>
      <c r="L1" s="45" t="s">
        <v>281</v>
      </c>
      <c r="M1" s="45" t="s">
        <v>284</v>
      </c>
      <c r="N1" s="45" t="s">
        <v>281</v>
      </c>
    </row>
    <row r="2" s="39" customFormat="1" spans="1:14">
      <c r="A2" s="46" t="s">
        <v>285</v>
      </c>
      <c r="B2" s="8" t="s">
        <v>11</v>
      </c>
      <c r="C2" s="47" t="s">
        <v>261</v>
      </c>
      <c r="D2" s="48">
        <v>42710</v>
      </c>
      <c r="E2" s="49">
        <v>125</v>
      </c>
      <c r="F2" s="50">
        <v>20</v>
      </c>
      <c r="G2" s="51">
        <v>5</v>
      </c>
      <c r="H2" s="42">
        <v>1</v>
      </c>
      <c r="I2" s="59">
        <v>2.12564278322095</v>
      </c>
      <c r="J2" s="42">
        <v>1</v>
      </c>
      <c r="K2" s="59">
        <v>0.270186526824048</v>
      </c>
      <c r="L2" s="42">
        <v>1</v>
      </c>
      <c r="M2" s="8">
        <v>1.47856462585034</v>
      </c>
      <c r="N2" s="42">
        <v>1</v>
      </c>
    </row>
    <row r="3" s="39" customFormat="1" spans="1:14">
      <c r="A3" s="46"/>
      <c r="B3" t="s">
        <v>11</v>
      </c>
      <c r="C3" s="47" t="s">
        <v>261</v>
      </c>
      <c r="D3" s="48">
        <v>42710</v>
      </c>
      <c r="E3" s="52">
        <v>125</v>
      </c>
      <c r="F3" s="53">
        <v>20</v>
      </c>
      <c r="G3" s="54">
        <v>25</v>
      </c>
      <c r="H3" s="42">
        <v>1</v>
      </c>
      <c r="I3" s="60">
        <v>5.1686427609057</v>
      </c>
      <c r="J3" s="42">
        <v>1</v>
      </c>
      <c r="K3" s="60">
        <v>0.137599191165077</v>
      </c>
      <c r="L3" s="42">
        <v>1</v>
      </c>
      <c r="M3">
        <v>1.86392517006803</v>
      </c>
      <c r="N3" s="42">
        <v>1</v>
      </c>
    </row>
    <row r="4" s="39" customFormat="1" spans="1:14">
      <c r="A4" s="46"/>
      <c r="B4" t="s">
        <v>11</v>
      </c>
      <c r="C4" s="47" t="s">
        <v>261</v>
      </c>
      <c r="D4" s="48">
        <v>42710</v>
      </c>
      <c r="E4" s="52">
        <v>125</v>
      </c>
      <c r="F4" s="53">
        <v>20</v>
      </c>
      <c r="G4" s="54">
        <v>50</v>
      </c>
      <c r="H4" s="42">
        <v>1</v>
      </c>
      <c r="I4" s="60">
        <v>2.61619283300624</v>
      </c>
      <c r="J4" s="42">
        <v>1</v>
      </c>
      <c r="K4" s="60">
        <v>0.131048700280986</v>
      </c>
      <c r="L4" s="42">
        <v>1</v>
      </c>
      <c r="M4">
        <v>2.91227210884354</v>
      </c>
      <c r="N4" s="42">
        <v>1</v>
      </c>
    </row>
    <row r="5" s="39" customFormat="1" spans="1:14">
      <c r="A5" s="46"/>
      <c r="B5" t="s">
        <v>11</v>
      </c>
      <c r="C5" s="47" t="s">
        <v>261</v>
      </c>
      <c r="D5" s="48">
        <v>42710</v>
      </c>
      <c r="E5" s="52">
        <v>125</v>
      </c>
      <c r="F5" s="53">
        <v>20</v>
      </c>
      <c r="G5" s="54">
        <v>75</v>
      </c>
      <c r="H5" s="42">
        <v>1</v>
      </c>
      <c r="I5" s="60">
        <v>6.10566822330558</v>
      </c>
      <c r="J5" s="42">
        <v>1</v>
      </c>
      <c r="K5" s="60">
        <v>0.318248890684004</v>
      </c>
      <c r="L5" s="42">
        <v>1</v>
      </c>
      <c r="M5">
        <v>2.57280952380952</v>
      </c>
      <c r="N5" s="42">
        <v>1</v>
      </c>
    </row>
    <row r="6" s="39" customFormat="1" spans="1:14">
      <c r="A6" s="46"/>
      <c r="B6" t="s">
        <v>11</v>
      </c>
      <c r="C6" s="47" t="s">
        <v>261</v>
      </c>
      <c r="D6" s="48">
        <v>42710</v>
      </c>
      <c r="E6" s="52">
        <v>125</v>
      </c>
      <c r="F6" s="53">
        <v>20</v>
      </c>
      <c r="G6" s="54">
        <v>100</v>
      </c>
      <c r="H6" s="42">
        <v>1</v>
      </c>
      <c r="I6" s="60">
        <v>5.32422199889146</v>
      </c>
      <c r="J6" s="42">
        <v>1</v>
      </c>
      <c r="K6" s="60">
        <v>0.269048614572419</v>
      </c>
      <c r="L6" s="42">
        <v>1</v>
      </c>
      <c r="M6">
        <v>3.83943537414966</v>
      </c>
      <c r="N6" s="42">
        <v>1</v>
      </c>
    </row>
    <row r="7" s="39" customFormat="1" spans="1:14">
      <c r="A7" s="46"/>
      <c r="B7" t="s">
        <v>11</v>
      </c>
      <c r="C7" s="47" t="s">
        <v>261</v>
      </c>
      <c r="D7" s="48">
        <v>42710</v>
      </c>
      <c r="E7" s="52">
        <v>125</v>
      </c>
      <c r="F7" s="53">
        <v>20</v>
      </c>
      <c r="G7" s="54">
        <v>150</v>
      </c>
      <c r="H7" s="42">
        <v>1</v>
      </c>
      <c r="I7" s="60">
        <v>0.326872029232612</v>
      </c>
      <c r="J7" s="42">
        <v>1</v>
      </c>
      <c r="K7" s="60">
        <v>0.0817788757101856</v>
      </c>
      <c r="L7" s="42">
        <v>1</v>
      </c>
      <c r="M7">
        <v>1.13389115646258</v>
      </c>
      <c r="N7" s="42">
        <v>1</v>
      </c>
    </row>
    <row r="8" s="39" customFormat="1" spans="1:14">
      <c r="A8" s="46"/>
      <c r="B8" t="s">
        <v>11</v>
      </c>
      <c r="C8" s="47" t="s">
        <v>261</v>
      </c>
      <c r="D8" s="48">
        <v>42710</v>
      </c>
      <c r="E8" s="52">
        <v>125</v>
      </c>
      <c r="F8" s="53">
        <v>20</v>
      </c>
      <c r="G8" s="54">
        <v>200</v>
      </c>
      <c r="H8" s="42">
        <v>1</v>
      </c>
      <c r="I8" s="60">
        <v>2.32010519140599</v>
      </c>
      <c r="J8" s="42">
        <v>1</v>
      </c>
      <c r="K8" s="60">
        <v>0.0501730141177306</v>
      </c>
      <c r="L8" s="42">
        <v>1</v>
      </c>
      <c r="M8">
        <v>1.55530612244898</v>
      </c>
      <c r="N8" s="42">
        <v>1</v>
      </c>
    </row>
    <row r="9" s="39" customFormat="1" spans="1:14">
      <c r="A9" s="46"/>
      <c r="B9" t="s">
        <v>4</v>
      </c>
      <c r="C9" s="47" t="s">
        <v>261</v>
      </c>
      <c r="D9" s="48">
        <v>42710</v>
      </c>
      <c r="E9" s="55">
        <v>130</v>
      </c>
      <c r="F9" s="55">
        <v>18</v>
      </c>
      <c r="G9" s="54">
        <v>5</v>
      </c>
      <c r="H9" s="42">
        <v>1</v>
      </c>
      <c r="I9" s="60">
        <v>2.0151488989633</v>
      </c>
      <c r="J9" s="42">
        <v>1</v>
      </c>
      <c r="K9" s="60">
        <v>0.171757319249588</v>
      </c>
      <c r="L9" s="42">
        <v>1</v>
      </c>
      <c r="M9" s="60">
        <v>0.451727891156464</v>
      </c>
      <c r="N9" s="42">
        <v>1</v>
      </c>
    </row>
    <row r="10" s="39" customFormat="1" spans="1:14">
      <c r="A10" s="46"/>
      <c r="B10" t="s">
        <v>4</v>
      </c>
      <c r="C10" s="47" t="s">
        <v>261</v>
      </c>
      <c r="D10" s="48">
        <v>42710</v>
      </c>
      <c r="E10" s="55">
        <v>130</v>
      </c>
      <c r="F10" s="55">
        <v>18</v>
      </c>
      <c r="G10" s="54">
        <v>25</v>
      </c>
      <c r="H10" s="42">
        <v>1</v>
      </c>
      <c r="I10" s="60">
        <v>2.2968742825838</v>
      </c>
      <c r="J10" s="42">
        <v>1</v>
      </c>
      <c r="K10" s="60">
        <v>0.206445977108516</v>
      </c>
      <c r="L10" s="42">
        <v>1</v>
      </c>
      <c r="M10" s="60">
        <v>0.745782312925169</v>
      </c>
      <c r="N10" s="42">
        <v>1</v>
      </c>
    </row>
    <row r="11" s="39" customFormat="1" spans="1:14">
      <c r="A11" s="46"/>
      <c r="B11" t="s">
        <v>4</v>
      </c>
      <c r="C11" s="47" t="s">
        <v>261</v>
      </c>
      <c r="D11" s="48">
        <v>42710</v>
      </c>
      <c r="E11" s="55">
        <v>130</v>
      </c>
      <c r="F11" s="55">
        <v>18</v>
      </c>
      <c r="G11" s="54">
        <v>50</v>
      </c>
      <c r="H11" s="42">
        <v>1</v>
      </c>
      <c r="I11" s="60">
        <v>1.38200159590139</v>
      </c>
      <c r="J11" s="42">
        <v>1</v>
      </c>
      <c r="K11" s="60">
        <v>0.11368765241044</v>
      </c>
      <c r="L11" s="42">
        <v>1</v>
      </c>
      <c r="M11" s="60">
        <v>0.773673469387756</v>
      </c>
      <c r="N11" s="42">
        <v>1</v>
      </c>
    </row>
    <row r="12" s="39" customFormat="1" spans="1:14">
      <c r="A12" s="46"/>
      <c r="B12" t="s">
        <v>4</v>
      </c>
      <c r="C12" s="47" t="s">
        <v>261</v>
      </c>
      <c r="D12" s="48">
        <v>42710</v>
      </c>
      <c r="E12" s="55">
        <v>130</v>
      </c>
      <c r="F12" s="55">
        <v>18</v>
      </c>
      <c r="G12" s="54">
        <v>75</v>
      </c>
      <c r="H12" s="42">
        <v>1</v>
      </c>
      <c r="I12" s="60">
        <v>1.46185765435782</v>
      </c>
      <c r="J12" s="42">
        <v>1</v>
      </c>
      <c r="K12" s="60">
        <v>0.0938670238692501</v>
      </c>
      <c r="L12" s="42">
        <v>1</v>
      </c>
      <c r="M12" s="60">
        <v>1.2284693877551</v>
      </c>
      <c r="N12" s="42">
        <v>1</v>
      </c>
    </row>
    <row r="13" s="39" customFormat="1" spans="1:14">
      <c r="A13" s="46"/>
      <c r="B13" t="s">
        <v>4</v>
      </c>
      <c r="C13" s="47" t="s">
        <v>261</v>
      </c>
      <c r="D13" s="48">
        <v>42710</v>
      </c>
      <c r="E13" s="55">
        <v>130</v>
      </c>
      <c r="F13" s="55">
        <v>18</v>
      </c>
      <c r="G13" s="54">
        <v>100</v>
      </c>
      <c r="H13" s="42">
        <v>1</v>
      </c>
      <c r="I13" s="60">
        <v>5.00355049793761</v>
      </c>
      <c r="J13" s="42">
        <v>1</v>
      </c>
      <c r="K13" s="60">
        <v>0.0690713055207504</v>
      </c>
      <c r="L13" s="42">
        <v>1</v>
      </c>
      <c r="M13" s="60">
        <v>3.73675510204081</v>
      </c>
      <c r="N13" s="42">
        <v>1</v>
      </c>
    </row>
    <row r="14" s="39" customFormat="1" spans="1:14">
      <c r="A14" s="46"/>
      <c r="B14" t="s">
        <v>4</v>
      </c>
      <c r="C14" s="47" t="s">
        <v>261</v>
      </c>
      <c r="D14" s="48">
        <v>42709</v>
      </c>
      <c r="E14" s="55">
        <v>130</v>
      </c>
      <c r="F14" s="55">
        <v>18</v>
      </c>
      <c r="G14" s="54">
        <v>150</v>
      </c>
      <c r="H14" s="42">
        <v>1</v>
      </c>
      <c r="I14" s="60">
        <v>1.45943011975048</v>
      </c>
      <c r="J14" s="42">
        <v>1</v>
      </c>
      <c r="K14" s="60">
        <v>0.0540129067829689</v>
      </c>
      <c r="L14" s="42">
        <v>1</v>
      </c>
      <c r="M14" s="60">
        <v>2.89476870748299</v>
      </c>
      <c r="N14" s="42">
        <v>1</v>
      </c>
    </row>
    <row r="15" s="39" customFormat="1" spans="1:14">
      <c r="A15" s="46"/>
      <c r="B15" t="s">
        <v>4</v>
      </c>
      <c r="C15" s="47" t="s">
        <v>261</v>
      </c>
      <c r="D15" s="48">
        <v>42709</v>
      </c>
      <c r="E15" s="55">
        <v>130</v>
      </c>
      <c r="F15" s="55">
        <v>18</v>
      </c>
      <c r="G15" s="54">
        <v>200</v>
      </c>
      <c r="H15" s="42">
        <v>1</v>
      </c>
      <c r="I15" s="60">
        <v>0.850050372055218</v>
      </c>
      <c r="J15" s="42">
        <v>1</v>
      </c>
      <c r="K15" s="60">
        <v>0.0771202020481322</v>
      </c>
      <c r="L15" s="42">
        <v>1</v>
      </c>
      <c r="M15" s="60">
        <v>0.651108843537414</v>
      </c>
      <c r="N15" s="42">
        <v>1</v>
      </c>
    </row>
    <row r="16" s="39" customFormat="1" spans="1:14">
      <c r="A16" s="46"/>
      <c r="B16" t="s">
        <v>6</v>
      </c>
      <c r="C16" s="47" t="s">
        <v>261</v>
      </c>
      <c r="D16" s="48">
        <v>42709</v>
      </c>
      <c r="E16" s="55">
        <v>130</v>
      </c>
      <c r="F16" s="55">
        <v>13</v>
      </c>
      <c r="G16" s="54">
        <v>5</v>
      </c>
      <c r="H16" s="42">
        <v>1</v>
      </c>
      <c r="I16" s="60">
        <v>9.43234033107104</v>
      </c>
      <c r="J16" s="42">
        <v>1</v>
      </c>
      <c r="K16" s="60">
        <v>0.0952470981047279</v>
      </c>
      <c r="L16" s="42">
        <v>1</v>
      </c>
      <c r="M16" s="60">
        <v>2.14080272108843</v>
      </c>
      <c r="N16" s="42">
        <v>1</v>
      </c>
    </row>
    <row r="17" s="39" customFormat="1" spans="1:14">
      <c r="A17" s="46"/>
      <c r="B17" t="s">
        <v>6</v>
      </c>
      <c r="C17" s="47" t="s">
        <v>261</v>
      </c>
      <c r="D17" s="48">
        <v>42709</v>
      </c>
      <c r="E17" s="55">
        <v>130</v>
      </c>
      <c r="F17" s="55">
        <v>13</v>
      </c>
      <c r="G17" s="54">
        <v>25</v>
      </c>
      <c r="H17" s="42">
        <v>1</v>
      </c>
      <c r="I17" s="60">
        <v>1.03468803229615</v>
      </c>
      <c r="J17" s="42">
        <v>1</v>
      </c>
      <c r="K17" s="60">
        <v>0.186754509045961</v>
      </c>
      <c r="L17" s="42">
        <v>1</v>
      </c>
      <c r="M17" s="60">
        <v>2.22251020408163</v>
      </c>
      <c r="N17" s="42">
        <v>1</v>
      </c>
    </row>
    <row r="18" s="39" customFormat="1" spans="1:14">
      <c r="A18" s="46"/>
      <c r="B18" t="s">
        <v>6</v>
      </c>
      <c r="C18" s="47" t="s">
        <v>261</v>
      </c>
      <c r="D18" s="48">
        <v>42709</v>
      </c>
      <c r="E18" s="55">
        <v>130</v>
      </c>
      <c r="F18" s="55">
        <v>13</v>
      </c>
      <c r="G18" s="54">
        <v>50</v>
      </c>
      <c r="H18" s="42">
        <v>1</v>
      </c>
      <c r="I18" s="60">
        <v>1.28975501206148</v>
      </c>
      <c r="J18" s="42">
        <v>1</v>
      </c>
      <c r="K18" s="60">
        <v>0.119083119097362</v>
      </c>
      <c r="L18" s="42">
        <v>1</v>
      </c>
      <c r="M18" s="60">
        <v>2.52684353741497</v>
      </c>
      <c r="N18" s="42">
        <v>1</v>
      </c>
    </row>
    <row r="19" s="39" customFormat="1" spans="1:14">
      <c r="A19" s="46"/>
      <c r="B19" t="s">
        <v>6</v>
      </c>
      <c r="C19" s="47" t="s">
        <v>261</v>
      </c>
      <c r="D19" s="48">
        <v>42709</v>
      </c>
      <c r="E19" s="55">
        <v>130</v>
      </c>
      <c r="F19" s="55">
        <v>13</v>
      </c>
      <c r="G19" s="54">
        <v>75</v>
      </c>
      <c r="H19" s="42">
        <v>1</v>
      </c>
      <c r="I19" s="60">
        <v>2.67716860752399</v>
      </c>
      <c r="J19" s="42">
        <v>1</v>
      </c>
      <c r="K19" s="60">
        <v>0.0878401848595111</v>
      </c>
      <c r="L19" s="42">
        <v>1</v>
      </c>
      <c r="M19" s="60">
        <v>3.31444217687075</v>
      </c>
      <c r="N19" s="42">
        <v>1</v>
      </c>
    </row>
    <row r="20" s="39" customFormat="1" spans="1:14">
      <c r="A20" s="46"/>
      <c r="B20" t="s">
        <v>6</v>
      </c>
      <c r="C20" s="47" t="s">
        <v>261</v>
      </c>
      <c r="D20" s="48">
        <v>42702</v>
      </c>
      <c r="E20" s="55">
        <v>130</v>
      </c>
      <c r="F20" s="55">
        <v>13</v>
      </c>
      <c r="G20" s="54">
        <v>100</v>
      </c>
      <c r="H20" s="42">
        <v>1</v>
      </c>
      <c r="I20" s="60">
        <v>1.28524436246391</v>
      </c>
      <c r="J20" s="42">
        <v>1</v>
      </c>
      <c r="K20" s="60">
        <v>0.0484663038637015</v>
      </c>
      <c r="L20" s="42">
        <v>1</v>
      </c>
      <c r="M20" s="60">
        <v>1.88969387755102</v>
      </c>
      <c r="N20" s="42">
        <v>1</v>
      </c>
    </row>
    <row r="21" s="39" customFormat="1" spans="1:14">
      <c r="A21" s="46"/>
      <c r="B21" t="s">
        <v>6</v>
      </c>
      <c r="C21" s="47" t="s">
        <v>261</v>
      </c>
      <c r="D21" s="48">
        <v>42702</v>
      </c>
      <c r="E21" s="55">
        <v>130</v>
      </c>
      <c r="F21" s="55">
        <v>13</v>
      </c>
      <c r="G21" s="54">
        <v>150</v>
      </c>
      <c r="H21" s="42">
        <v>1</v>
      </c>
      <c r="I21" s="60">
        <v>1.10943225687869</v>
      </c>
      <c r="J21" s="42">
        <v>1</v>
      </c>
      <c r="K21" s="60">
        <v>0.0505789604577748</v>
      </c>
      <c r="L21" s="42">
        <v>1</v>
      </c>
      <c r="M21" s="60">
        <v>2.11945408163265</v>
      </c>
      <c r="N21" s="42">
        <v>1</v>
      </c>
    </row>
    <row r="22" s="39" customFormat="1" spans="1:14">
      <c r="A22" s="46"/>
      <c r="B22" t="s">
        <v>6</v>
      </c>
      <c r="C22" s="47" t="s">
        <v>261</v>
      </c>
      <c r="D22" s="48">
        <v>42702</v>
      </c>
      <c r="E22" s="55">
        <v>130</v>
      </c>
      <c r="F22" s="55">
        <v>13</v>
      </c>
      <c r="G22" s="54">
        <v>200</v>
      </c>
      <c r="H22" s="42">
        <v>1</v>
      </c>
      <c r="I22" s="60">
        <v>1.01926370041302</v>
      </c>
      <c r="J22" s="42">
        <v>1</v>
      </c>
      <c r="K22" s="60">
        <v>0.0249485672701512</v>
      </c>
      <c r="L22" s="42">
        <v>1</v>
      </c>
      <c r="M22" s="60">
        <v>0.69412925170068</v>
      </c>
      <c r="N22" s="42">
        <v>1</v>
      </c>
    </row>
    <row r="23" s="39" customFormat="1" spans="1:14">
      <c r="A23" s="46"/>
      <c r="B23" t="s">
        <v>8</v>
      </c>
      <c r="C23" s="47" t="s">
        <v>261</v>
      </c>
      <c r="D23" s="48">
        <v>42702</v>
      </c>
      <c r="E23" s="55">
        <v>130</v>
      </c>
      <c r="F23" s="55">
        <v>7</v>
      </c>
      <c r="G23" s="54">
        <v>5</v>
      </c>
      <c r="H23" s="42">
        <v>1</v>
      </c>
      <c r="I23" s="60">
        <v>2.65845056713826</v>
      </c>
      <c r="J23" s="42">
        <v>1</v>
      </c>
      <c r="K23" s="60">
        <v>0.0883012016101502</v>
      </c>
      <c r="L23" s="42">
        <v>1</v>
      </c>
      <c r="M23" s="60">
        <v>3.2448843537415</v>
      </c>
      <c r="N23" s="42">
        <v>1</v>
      </c>
    </row>
    <row r="24" s="39" customFormat="1" spans="1:14">
      <c r="A24" s="46"/>
      <c r="B24" t="s">
        <v>8</v>
      </c>
      <c r="C24" s="47" t="s">
        <v>261</v>
      </c>
      <c r="D24" s="48">
        <v>42702</v>
      </c>
      <c r="E24" s="55">
        <v>130</v>
      </c>
      <c r="F24" s="55">
        <v>7</v>
      </c>
      <c r="G24" s="54">
        <v>25</v>
      </c>
      <c r="H24" s="42">
        <v>1</v>
      </c>
      <c r="I24" s="60"/>
      <c r="J24" s="42">
        <v>1</v>
      </c>
      <c r="K24" s="60"/>
      <c r="L24" s="42">
        <v>1</v>
      </c>
      <c r="M24" s="60">
        <v>4.12654421768708</v>
      </c>
      <c r="N24" s="42">
        <v>1</v>
      </c>
    </row>
    <row r="25" s="39" customFormat="1" spans="1:14">
      <c r="A25" s="46"/>
      <c r="B25" t="s">
        <v>8</v>
      </c>
      <c r="C25" s="47" t="s">
        <v>261</v>
      </c>
      <c r="D25" s="48">
        <v>42702</v>
      </c>
      <c r="E25" s="55">
        <v>130</v>
      </c>
      <c r="F25" s="55">
        <v>7</v>
      </c>
      <c r="G25" s="54">
        <v>50</v>
      </c>
      <c r="H25" s="42">
        <v>1</v>
      </c>
      <c r="I25" s="60">
        <v>1.74206035604614</v>
      </c>
      <c r="J25" s="42">
        <v>1</v>
      </c>
      <c r="K25" s="60">
        <v>0.159591270998099</v>
      </c>
      <c r="L25" s="42">
        <v>1</v>
      </c>
      <c r="M25" s="60">
        <v>4.39045578231292</v>
      </c>
      <c r="N25" s="42">
        <v>1</v>
      </c>
    </row>
    <row r="26" s="39" customFormat="1" spans="1:14">
      <c r="A26" s="46"/>
      <c r="B26" t="s">
        <v>8</v>
      </c>
      <c r="C26" s="47" t="s">
        <v>261</v>
      </c>
      <c r="D26" s="48">
        <v>42698</v>
      </c>
      <c r="E26" s="55">
        <v>130</v>
      </c>
      <c r="F26" s="55">
        <v>7</v>
      </c>
      <c r="G26" s="54">
        <v>75</v>
      </c>
      <c r="H26" s="42">
        <v>1</v>
      </c>
      <c r="I26" s="60">
        <v>5.01366627619381</v>
      </c>
      <c r="J26" s="42">
        <v>1</v>
      </c>
      <c r="K26" s="60">
        <v>0.242834625572611</v>
      </c>
      <c r="L26" s="42">
        <v>1</v>
      </c>
      <c r="M26" s="60">
        <v>8.59468707482994</v>
      </c>
      <c r="N26" s="42">
        <v>1</v>
      </c>
    </row>
    <row r="27" s="39" customFormat="1" spans="1:14">
      <c r="A27" s="46"/>
      <c r="B27" t="s">
        <v>8</v>
      </c>
      <c r="C27" s="47" t="s">
        <v>261</v>
      </c>
      <c r="D27" s="48">
        <v>42698</v>
      </c>
      <c r="E27" s="55">
        <v>130</v>
      </c>
      <c r="F27" s="55">
        <v>7</v>
      </c>
      <c r="G27" s="54">
        <v>100</v>
      </c>
      <c r="H27" s="42">
        <v>1</v>
      </c>
      <c r="I27" s="60">
        <v>3.49888017140986</v>
      </c>
      <c r="J27" s="42">
        <v>1</v>
      </c>
      <c r="K27" s="60">
        <v>0.144921025199547</v>
      </c>
      <c r="L27" s="42">
        <v>1</v>
      </c>
      <c r="M27" s="60">
        <v>3.68812925170068</v>
      </c>
      <c r="N27" s="42">
        <v>1</v>
      </c>
    </row>
    <row r="28" s="39" customFormat="1" spans="1:14">
      <c r="A28" s="46"/>
      <c r="B28" t="s">
        <v>8</v>
      </c>
      <c r="C28" s="47" t="s">
        <v>261</v>
      </c>
      <c r="D28" s="48">
        <v>42698</v>
      </c>
      <c r="E28" s="55">
        <v>130</v>
      </c>
      <c r="F28" s="55">
        <v>7</v>
      </c>
      <c r="G28" s="54">
        <v>150</v>
      </c>
      <c r="H28" s="42">
        <v>1</v>
      </c>
      <c r="I28" s="60">
        <v>0.647515909925861</v>
      </c>
      <c r="J28" s="42">
        <v>1</v>
      </c>
      <c r="K28" s="60">
        <v>0.0220884174298119</v>
      </c>
      <c r="L28" s="42">
        <v>1</v>
      </c>
      <c r="M28" s="60">
        <v>1.0586462585034</v>
      </c>
      <c r="N28" s="42">
        <v>1</v>
      </c>
    </row>
    <row r="29" s="39" customFormat="1" spans="1:14">
      <c r="A29" s="46"/>
      <c r="B29" t="s">
        <v>8</v>
      </c>
      <c r="C29" s="47" t="s">
        <v>261</v>
      </c>
      <c r="D29" s="48">
        <v>42698</v>
      </c>
      <c r="E29" s="55">
        <v>130</v>
      </c>
      <c r="F29" s="55">
        <v>7</v>
      </c>
      <c r="G29" s="54">
        <v>200</v>
      </c>
      <c r="H29" s="42">
        <v>1</v>
      </c>
      <c r="I29" s="60"/>
      <c r="J29" s="42">
        <v>1</v>
      </c>
      <c r="K29" s="60"/>
      <c r="L29" s="42">
        <v>1</v>
      </c>
      <c r="M29" s="60">
        <v>0.393190476190476</v>
      </c>
      <c r="N29" s="42">
        <v>1</v>
      </c>
    </row>
    <row r="30" s="39" customFormat="1" spans="1:14">
      <c r="A30" s="46"/>
      <c r="B30" t="s">
        <v>10</v>
      </c>
      <c r="C30" s="47" t="s">
        <v>261</v>
      </c>
      <c r="D30" s="48">
        <v>42698</v>
      </c>
      <c r="E30" s="54">
        <v>130</v>
      </c>
      <c r="F30" s="54">
        <v>3</v>
      </c>
      <c r="G30" s="54">
        <v>5</v>
      </c>
      <c r="H30" s="42">
        <v>1</v>
      </c>
      <c r="I30" s="60">
        <v>2.73413271116887</v>
      </c>
      <c r="J30" s="42">
        <v>1</v>
      </c>
      <c r="K30" s="60">
        <v>0.228574494873361</v>
      </c>
      <c r="L30" s="42">
        <v>1</v>
      </c>
      <c r="M30" s="60">
        <v>2.87774829931973</v>
      </c>
      <c r="N30" s="42">
        <v>1</v>
      </c>
    </row>
    <row r="31" s="39" customFormat="1" spans="1:14">
      <c r="A31" s="46"/>
      <c r="B31" t="s">
        <v>10</v>
      </c>
      <c r="C31" s="47" t="s">
        <v>261</v>
      </c>
      <c r="D31" s="48">
        <v>42698</v>
      </c>
      <c r="E31" s="54">
        <v>130</v>
      </c>
      <c r="F31" s="54">
        <v>3</v>
      </c>
      <c r="G31" s="54">
        <v>25</v>
      </c>
      <c r="H31" s="42">
        <v>1</v>
      </c>
      <c r="I31" s="60">
        <v>12.7843038088092</v>
      </c>
      <c r="J31" s="42">
        <v>1</v>
      </c>
      <c r="K31" s="60">
        <v>0.14732368255371</v>
      </c>
      <c r="L31" s="42">
        <v>1</v>
      </c>
      <c r="M31" s="60">
        <v>2.68679591836735</v>
      </c>
      <c r="N31" s="42">
        <v>1</v>
      </c>
    </row>
    <row r="32" s="39" customFormat="1" spans="1:14">
      <c r="A32" s="46"/>
      <c r="B32" t="s">
        <v>10</v>
      </c>
      <c r="C32" s="47" t="s">
        <v>261</v>
      </c>
      <c r="D32" s="48">
        <v>42708</v>
      </c>
      <c r="E32" s="54">
        <v>130</v>
      </c>
      <c r="F32" s="54">
        <v>3</v>
      </c>
      <c r="G32" s="54">
        <v>50</v>
      </c>
      <c r="H32" s="56">
        <v>1</v>
      </c>
      <c r="I32" s="60">
        <v>18.4354332302481</v>
      </c>
      <c r="J32" s="56">
        <v>1</v>
      </c>
      <c r="K32" s="60">
        <v>0.315035332673721</v>
      </c>
      <c r="L32" s="56">
        <v>1</v>
      </c>
      <c r="M32" s="60">
        <v>4.62504761904763</v>
      </c>
      <c r="N32" s="56">
        <v>1</v>
      </c>
    </row>
    <row r="33" s="39" customFormat="1" spans="1:14">
      <c r="A33" s="46"/>
      <c r="B33" t="s">
        <v>10</v>
      </c>
      <c r="C33" s="47" t="s">
        <v>261</v>
      </c>
      <c r="D33" s="48">
        <v>42708</v>
      </c>
      <c r="E33" s="54">
        <v>130</v>
      </c>
      <c r="F33" s="54">
        <v>3</v>
      </c>
      <c r="G33" s="54">
        <v>75</v>
      </c>
      <c r="H33" s="42">
        <v>1</v>
      </c>
      <c r="I33" s="60">
        <v>4.71228544610178</v>
      </c>
      <c r="J33" s="42">
        <v>1</v>
      </c>
      <c r="K33" s="60">
        <v>0.183411011665984</v>
      </c>
      <c r="L33" s="42">
        <v>1</v>
      </c>
      <c r="M33" s="60">
        <v>15.2418911564626</v>
      </c>
      <c r="N33" s="42">
        <v>1</v>
      </c>
    </row>
    <row r="34" s="39" customFormat="1" spans="1:14">
      <c r="A34" s="46"/>
      <c r="B34" t="s">
        <v>10</v>
      </c>
      <c r="C34" s="47" t="s">
        <v>261</v>
      </c>
      <c r="D34" s="48">
        <v>42708</v>
      </c>
      <c r="E34" s="54">
        <v>130</v>
      </c>
      <c r="F34" s="54">
        <v>3</v>
      </c>
      <c r="G34" s="54">
        <v>100</v>
      </c>
      <c r="H34" s="42">
        <v>1</v>
      </c>
      <c r="I34" s="60">
        <v>4.2860536353973</v>
      </c>
      <c r="J34" s="42">
        <v>1</v>
      </c>
      <c r="K34" s="60">
        <v>0.0601087076022021</v>
      </c>
      <c r="L34" s="42">
        <v>1</v>
      </c>
      <c r="M34" s="60">
        <v>4.04114965986394</v>
      </c>
      <c r="N34" s="42">
        <v>1</v>
      </c>
    </row>
    <row r="35" s="39" customFormat="1" spans="1:14">
      <c r="A35" s="46"/>
      <c r="B35" t="s">
        <v>10</v>
      </c>
      <c r="C35" s="47" t="s">
        <v>261</v>
      </c>
      <c r="D35" s="48">
        <v>42708</v>
      </c>
      <c r="E35" s="54">
        <v>130</v>
      </c>
      <c r="F35" s="54">
        <v>3</v>
      </c>
      <c r="G35" s="54">
        <v>150</v>
      </c>
      <c r="H35" s="42">
        <v>1</v>
      </c>
      <c r="I35" s="60">
        <v>4.00632465478193</v>
      </c>
      <c r="J35" s="42">
        <v>1</v>
      </c>
      <c r="K35" s="60">
        <v>0.0363214578687512</v>
      </c>
      <c r="L35" s="42">
        <v>1</v>
      </c>
      <c r="M35" s="60">
        <v>1.06648979591837</v>
      </c>
      <c r="N35" s="42">
        <v>1</v>
      </c>
    </row>
    <row r="36" s="39" customFormat="1" spans="1:14">
      <c r="A36" s="46"/>
      <c r="B36" t="s">
        <v>10</v>
      </c>
      <c r="C36" s="47" t="s">
        <v>261</v>
      </c>
      <c r="D36" s="48">
        <v>42708</v>
      </c>
      <c r="E36" s="54">
        <v>130</v>
      </c>
      <c r="F36" s="54">
        <v>3</v>
      </c>
      <c r="G36" s="54">
        <v>200</v>
      </c>
      <c r="H36" s="42">
        <v>1</v>
      </c>
      <c r="I36" s="60">
        <v>1.00318869754087</v>
      </c>
      <c r="J36" s="42">
        <v>1</v>
      </c>
      <c r="K36" s="60">
        <v>0.0523012055529564</v>
      </c>
      <c r="L36" s="42">
        <v>1</v>
      </c>
      <c r="M36" s="60">
        <v>0.413795918367347</v>
      </c>
      <c r="N36" s="42">
        <v>1</v>
      </c>
    </row>
    <row r="37" s="39" customFormat="1" spans="1:12">
      <c r="A37" s="46"/>
      <c r="B37" s="57"/>
      <c r="C37" s="47"/>
      <c r="D37" s="48"/>
      <c r="E37" s="55"/>
      <c r="F37" s="55"/>
      <c r="G37" s="58"/>
      <c r="H37" s="42"/>
      <c r="I37" s="61"/>
      <c r="J37" s="61"/>
      <c r="K37" s="42"/>
      <c r="L37" s="42"/>
    </row>
    <row r="38" s="39" customFormat="1" spans="1:12">
      <c r="A38" s="46"/>
      <c r="B38" s="57"/>
      <c r="C38" s="47"/>
      <c r="D38" s="48"/>
      <c r="E38" s="55"/>
      <c r="F38" s="55"/>
      <c r="G38" s="58"/>
      <c r="H38" s="42"/>
      <c r="I38" s="61"/>
      <c r="J38" s="61"/>
      <c r="K38" s="42"/>
      <c r="L38" s="42"/>
    </row>
    <row r="39" s="39" customFormat="1" spans="1:12">
      <c r="A39" s="46"/>
      <c r="B39" s="57"/>
      <c r="C39" s="47"/>
      <c r="D39" s="48"/>
      <c r="E39" s="55"/>
      <c r="F39" s="55"/>
      <c r="G39" s="58"/>
      <c r="H39" s="42"/>
      <c r="I39" s="61"/>
      <c r="J39" s="61"/>
      <c r="K39" s="42"/>
      <c r="L39" s="42"/>
    </row>
    <row r="40" s="39" customFormat="1" spans="1:12">
      <c r="A40" s="46"/>
      <c r="B40" s="57"/>
      <c r="C40" s="47"/>
      <c r="D40" s="48"/>
      <c r="E40" s="55"/>
      <c r="F40" s="55"/>
      <c r="G40" s="58"/>
      <c r="H40" s="42"/>
      <c r="I40" s="61"/>
      <c r="J40" s="61"/>
      <c r="K40" s="42"/>
      <c r="L40" s="42"/>
    </row>
    <row r="41" s="39" customFormat="1" spans="1:12">
      <c r="A41" s="46"/>
      <c r="B41" s="57"/>
      <c r="C41" s="47"/>
      <c r="D41" s="48"/>
      <c r="E41" s="55"/>
      <c r="F41" s="55"/>
      <c r="G41" s="58"/>
      <c r="H41" s="42"/>
      <c r="I41" s="61"/>
      <c r="J41" s="61"/>
      <c r="K41" s="42"/>
      <c r="L41" s="42"/>
    </row>
    <row r="42" s="39" customFormat="1" spans="1:12">
      <c r="A42" s="46"/>
      <c r="B42" s="57"/>
      <c r="C42" s="47"/>
      <c r="D42" s="48"/>
      <c r="E42" s="55"/>
      <c r="F42" s="55"/>
      <c r="G42" s="58"/>
      <c r="H42" s="42"/>
      <c r="I42" s="61"/>
      <c r="J42" s="61"/>
      <c r="K42" s="42"/>
      <c r="L42" s="42"/>
    </row>
    <row r="43" s="39" customFormat="1" spans="1:12">
      <c r="A43" s="46"/>
      <c r="B43" s="57"/>
      <c r="C43" s="47"/>
      <c r="D43" s="48"/>
      <c r="E43" s="55"/>
      <c r="F43" s="55"/>
      <c r="G43" s="58"/>
      <c r="H43" s="42"/>
      <c r="I43" s="61"/>
      <c r="J43" s="61"/>
      <c r="K43" s="42"/>
      <c r="L43" s="42"/>
    </row>
    <row r="44" s="39" customFormat="1" spans="1:12">
      <c r="A44" s="46"/>
      <c r="B44" s="57"/>
      <c r="C44" s="47"/>
      <c r="D44" s="48"/>
      <c r="E44" s="55"/>
      <c r="F44" s="55"/>
      <c r="G44" s="58"/>
      <c r="H44" s="42"/>
      <c r="I44" s="61"/>
      <c r="J44" s="61"/>
      <c r="K44" s="42"/>
      <c r="L44" s="42"/>
    </row>
    <row r="45" s="39" customFormat="1" spans="1:12">
      <c r="A45" s="46"/>
      <c r="B45" s="57"/>
      <c r="C45" s="47"/>
      <c r="D45" s="48"/>
      <c r="E45" s="55"/>
      <c r="F45" s="55"/>
      <c r="G45" s="58"/>
      <c r="H45" s="42"/>
      <c r="I45" s="61"/>
      <c r="J45" s="61"/>
      <c r="K45" s="42"/>
      <c r="L45" s="42"/>
    </row>
    <row r="46" s="39" customFormat="1" spans="1:12">
      <c r="A46" s="46"/>
      <c r="B46" s="57"/>
      <c r="C46" s="47"/>
      <c r="D46" s="48"/>
      <c r="E46" s="55"/>
      <c r="F46" s="55"/>
      <c r="G46" s="58"/>
      <c r="H46" s="42"/>
      <c r="I46" s="61"/>
      <c r="J46" s="61"/>
      <c r="K46" s="42"/>
      <c r="L46" s="42"/>
    </row>
    <row r="47" s="39" customFormat="1" spans="1:12">
      <c r="A47" s="46"/>
      <c r="B47" s="57"/>
      <c r="C47" s="47"/>
      <c r="D47" s="48"/>
      <c r="E47" s="55"/>
      <c r="F47" s="55"/>
      <c r="G47" s="58"/>
      <c r="H47" s="42"/>
      <c r="I47" s="61"/>
      <c r="J47" s="61"/>
      <c r="K47" s="42"/>
      <c r="L47" s="42"/>
    </row>
    <row r="48" s="39" customFormat="1" spans="1:12">
      <c r="A48" s="46"/>
      <c r="B48" s="57"/>
      <c r="C48" s="47"/>
      <c r="D48" s="48"/>
      <c r="E48" s="55"/>
      <c r="F48" s="55"/>
      <c r="G48" s="58"/>
      <c r="H48" s="42"/>
      <c r="I48" s="61"/>
      <c r="J48" s="61"/>
      <c r="K48" s="42"/>
      <c r="L48" s="42"/>
    </row>
    <row r="49" s="39" customFormat="1" spans="1:12">
      <c r="A49" s="46"/>
      <c r="B49" s="57"/>
      <c r="C49" s="47"/>
      <c r="D49" s="48"/>
      <c r="E49" s="55"/>
      <c r="F49" s="55"/>
      <c r="G49" s="58"/>
      <c r="H49" s="42"/>
      <c r="I49" s="61"/>
      <c r="J49" s="61"/>
      <c r="K49" s="42"/>
      <c r="L49" s="42"/>
    </row>
    <row r="50" s="39" customFormat="1" spans="1:12">
      <c r="A50" s="46"/>
      <c r="B50" s="57"/>
      <c r="C50" s="47"/>
      <c r="D50" s="48"/>
      <c r="E50" s="55"/>
      <c r="F50" s="55"/>
      <c r="G50" s="58"/>
      <c r="H50" s="42"/>
      <c r="I50" s="61"/>
      <c r="J50" s="61"/>
      <c r="K50" s="42"/>
      <c r="L50" s="42"/>
    </row>
    <row r="51" s="39" customFormat="1" spans="1:12">
      <c r="A51" s="46"/>
      <c r="B51" s="57"/>
      <c r="C51" s="47"/>
      <c r="D51" s="48"/>
      <c r="E51" s="55"/>
      <c r="F51" s="55"/>
      <c r="G51" s="58"/>
      <c r="H51" s="42"/>
      <c r="I51" s="61"/>
      <c r="J51" s="61"/>
      <c r="K51" s="42"/>
      <c r="L51" s="42"/>
    </row>
    <row r="52" s="39" customFormat="1" spans="1:12">
      <c r="A52" s="46"/>
      <c r="B52" s="57"/>
      <c r="C52" s="47"/>
      <c r="D52" s="48"/>
      <c r="E52" s="55"/>
      <c r="F52" s="55"/>
      <c r="G52" s="58"/>
      <c r="H52" s="42"/>
      <c r="I52" s="61"/>
      <c r="J52" s="61"/>
      <c r="K52" s="42"/>
      <c r="L52" s="42"/>
    </row>
    <row r="53" s="39" customFormat="1" spans="1:12">
      <c r="A53" s="46"/>
      <c r="B53" s="57"/>
      <c r="C53" s="47"/>
      <c r="D53" s="48"/>
      <c r="E53" s="55"/>
      <c r="F53" s="55"/>
      <c r="G53" s="58"/>
      <c r="H53" s="42"/>
      <c r="I53" s="61"/>
      <c r="J53" s="61"/>
      <c r="K53" s="42"/>
      <c r="L53" s="42"/>
    </row>
    <row r="54" s="39" customFormat="1" spans="1:12">
      <c r="A54" s="46"/>
      <c r="B54" s="57"/>
      <c r="C54" s="47"/>
      <c r="D54" s="48"/>
      <c r="E54" s="55"/>
      <c r="F54" s="55"/>
      <c r="G54" s="58"/>
      <c r="H54" s="42"/>
      <c r="I54" s="61"/>
      <c r="J54" s="61"/>
      <c r="K54" s="42"/>
      <c r="L54" s="42"/>
    </row>
    <row r="55" s="39" customFormat="1" spans="1:12">
      <c r="A55" s="46"/>
      <c r="B55" s="57"/>
      <c r="C55" s="47"/>
      <c r="D55" s="48"/>
      <c r="E55" s="55"/>
      <c r="F55" s="55"/>
      <c r="G55" s="58"/>
      <c r="H55" s="42"/>
      <c r="I55" s="61"/>
      <c r="J55" s="61"/>
      <c r="K55" s="42"/>
      <c r="L55" s="42"/>
    </row>
    <row r="56" s="39" customFormat="1" spans="1:12">
      <c r="A56" s="46"/>
      <c r="B56" s="57"/>
      <c r="C56" s="47"/>
      <c r="D56" s="48"/>
      <c r="E56" s="55"/>
      <c r="F56" s="55"/>
      <c r="G56" s="58"/>
      <c r="H56" s="42"/>
      <c r="I56" s="61"/>
      <c r="J56" s="61"/>
      <c r="K56" s="42"/>
      <c r="L56" s="42"/>
    </row>
    <row r="57" s="39" customFormat="1" spans="1:12">
      <c r="A57" s="46"/>
      <c r="B57" s="57"/>
      <c r="C57" s="47"/>
      <c r="D57" s="48"/>
      <c r="E57" s="55"/>
      <c r="F57" s="55"/>
      <c r="G57" s="58"/>
      <c r="H57" s="42"/>
      <c r="I57" s="61"/>
      <c r="J57" s="61"/>
      <c r="K57" s="42"/>
      <c r="L57" s="42"/>
    </row>
    <row r="58" s="39" customFormat="1" spans="1:12">
      <c r="A58" s="46"/>
      <c r="B58" s="57"/>
      <c r="C58" s="47"/>
      <c r="D58" s="48"/>
      <c r="E58" s="55"/>
      <c r="F58" s="55"/>
      <c r="G58" s="58"/>
      <c r="H58" s="42"/>
      <c r="I58" s="61"/>
      <c r="J58" s="61"/>
      <c r="K58" s="42"/>
      <c r="L58" s="42"/>
    </row>
    <row r="59" s="39" customFormat="1" spans="1:12">
      <c r="A59" s="46"/>
      <c r="B59" s="57"/>
      <c r="C59" s="47"/>
      <c r="D59" s="48"/>
      <c r="E59" s="55"/>
      <c r="F59" s="55"/>
      <c r="G59" s="58"/>
      <c r="H59" s="42"/>
      <c r="I59" s="61"/>
      <c r="J59" s="61"/>
      <c r="K59" s="42"/>
      <c r="L59" s="42"/>
    </row>
    <row r="60" s="39" customFormat="1" spans="1:12">
      <c r="A60" s="46"/>
      <c r="B60" s="57"/>
      <c r="C60" s="47"/>
      <c r="D60" s="48"/>
      <c r="E60" s="55"/>
      <c r="F60" s="55"/>
      <c r="G60" s="58"/>
      <c r="H60" s="42"/>
      <c r="I60" s="61"/>
      <c r="J60" s="61"/>
      <c r="K60" s="42"/>
      <c r="L60" s="42"/>
    </row>
    <row r="61" s="39" customFormat="1" spans="1:12">
      <c r="A61" s="46"/>
      <c r="B61" s="57"/>
      <c r="C61" s="47"/>
      <c r="D61" s="48"/>
      <c r="E61" s="55"/>
      <c r="F61" s="55"/>
      <c r="G61" s="58"/>
      <c r="H61" s="42"/>
      <c r="I61" s="61"/>
      <c r="J61" s="61"/>
      <c r="K61" s="42"/>
      <c r="L61" s="42"/>
    </row>
    <row r="62" s="39" customFormat="1" spans="1:12">
      <c r="A62" s="46"/>
      <c r="B62" s="57"/>
      <c r="C62" s="47"/>
      <c r="D62" s="48"/>
      <c r="E62" s="55"/>
      <c r="F62" s="55"/>
      <c r="G62" s="58"/>
      <c r="H62" s="42"/>
      <c r="I62" s="61"/>
      <c r="J62" s="61"/>
      <c r="K62" s="42"/>
      <c r="L62" s="42"/>
    </row>
    <row r="63" s="39" customFormat="1" spans="1:12">
      <c r="A63" s="46"/>
      <c r="B63" s="57"/>
      <c r="C63" s="47"/>
      <c r="D63" s="48"/>
      <c r="E63" s="55"/>
      <c r="F63" s="55"/>
      <c r="G63" s="58"/>
      <c r="H63" s="42"/>
      <c r="I63" s="61"/>
      <c r="J63" s="61"/>
      <c r="K63" s="42"/>
      <c r="L63" s="42"/>
    </row>
    <row r="64" s="39" customFormat="1" spans="1:12">
      <c r="A64" s="46"/>
      <c r="B64" s="57"/>
      <c r="C64" s="47"/>
      <c r="D64" s="48"/>
      <c r="E64" s="55"/>
      <c r="F64" s="55"/>
      <c r="G64" s="58"/>
      <c r="H64" s="42"/>
      <c r="I64" s="61"/>
      <c r="J64" s="61"/>
      <c r="K64" s="42"/>
      <c r="L64" s="42"/>
    </row>
    <row r="65" s="39" customFormat="1" spans="1:12">
      <c r="A65" s="46"/>
      <c r="B65" s="57"/>
      <c r="C65" s="47"/>
      <c r="D65" s="48"/>
      <c r="E65" s="55"/>
      <c r="F65" s="55"/>
      <c r="G65" s="58"/>
      <c r="H65" s="42"/>
      <c r="I65" s="61"/>
      <c r="J65" s="61"/>
      <c r="K65" s="42"/>
      <c r="L65" s="42"/>
    </row>
    <row r="66" s="39" customFormat="1" spans="1:12">
      <c r="A66" s="46"/>
      <c r="B66" s="57"/>
      <c r="C66" s="47"/>
      <c r="D66" s="48"/>
      <c r="E66" s="55"/>
      <c r="F66" s="55"/>
      <c r="G66" s="58"/>
      <c r="H66" s="42"/>
      <c r="I66" s="61"/>
      <c r="J66" s="61"/>
      <c r="K66" s="42"/>
      <c r="L66" s="42"/>
    </row>
    <row r="67" s="39" customFormat="1" spans="1:12">
      <c r="A67" s="46"/>
      <c r="B67" s="57"/>
      <c r="C67" s="47"/>
      <c r="D67" s="48"/>
      <c r="E67" s="55"/>
      <c r="F67" s="55"/>
      <c r="G67" s="58"/>
      <c r="H67" s="42"/>
      <c r="I67" s="61"/>
      <c r="J67" s="61"/>
      <c r="K67" s="42"/>
      <c r="L67" s="42"/>
    </row>
    <row r="68" s="39" customFormat="1" spans="1:12">
      <c r="A68" s="46"/>
      <c r="B68" s="57"/>
      <c r="C68" s="47"/>
      <c r="D68" s="48"/>
      <c r="E68" s="55"/>
      <c r="F68" s="55"/>
      <c r="G68" s="58"/>
      <c r="H68" s="42"/>
      <c r="I68" s="61"/>
      <c r="J68" s="61"/>
      <c r="K68" s="42"/>
      <c r="L68" s="42"/>
    </row>
    <row r="69" s="39" customFormat="1" spans="1:12">
      <c r="A69" s="46"/>
      <c r="B69" s="57"/>
      <c r="C69" s="47"/>
      <c r="D69" s="48"/>
      <c r="E69" s="55"/>
      <c r="F69" s="55"/>
      <c r="G69" s="58"/>
      <c r="H69" s="42"/>
      <c r="I69" s="61"/>
      <c r="J69" s="61"/>
      <c r="K69" s="42"/>
      <c r="L69" s="42"/>
    </row>
    <row r="70" s="39" customFormat="1" spans="1:12">
      <c r="A70" s="46"/>
      <c r="B70" s="57"/>
      <c r="C70" s="47"/>
      <c r="D70" s="48"/>
      <c r="E70" s="55"/>
      <c r="F70" s="55"/>
      <c r="G70" s="58"/>
      <c r="H70" s="42"/>
      <c r="I70" s="61"/>
      <c r="J70" s="61"/>
      <c r="K70" s="42"/>
      <c r="L70" s="42"/>
    </row>
    <row r="71" s="39" customFormat="1" spans="1:12">
      <c r="A71" s="46"/>
      <c r="B71" s="57"/>
      <c r="C71" s="47"/>
      <c r="D71" s="48"/>
      <c r="E71" s="55"/>
      <c r="F71" s="55"/>
      <c r="G71" s="58"/>
      <c r="H71" s="42"/>
      <c r="I71" s="61"/>
      <c r="J71" s="61"/>
      <c r="K71" s="42"/>
      <c r="L71" s="42"/>
    </row>
    <row r="72" s="39" customFormat="1" spans="1:12">
      <c r="A72" s="46"/>
      <c r="B72" s="57"/>
      <c r="C72" s="47"/>
      <c r="D72" s="48"/>
      <c r="E72" s="55"/>
      <c r="F72" s="55"/>
      <c r="G72" s="58"/>
      <c r="H72" s="42"/>
      <c r="I72" s="61"/>
      <c r="J72" s="61"/>
      <c r="K72" s="42"/>
      <c r="L72" s="42"/>
    </row>
    <row r="73" s="39" customFormat="1" spans="1:12">
      <c r="A73" s="46"/>
      <c r="B73" s="57"/>
      <c r="C73" s="47"/>
      <c r="D73" s="48"/>
      <c r="E73" s="55"/>
      <c r="F73" s="55"/>
      <c r="G73" s="58"/>
      <c r="H73" s="42"/>
      <c r="I73" s="61"/>
      <c r="J73" s="61"/>
      <c r="K73" s="42"/>
      <c r="L73" s="42"/>
    </row>
    <row r="74" s="39" customFormat="1" spans="1:12">
      <c r="A74" s="46"/>
      <c r="B74" s="57"/>
      <c r="C74" s="47"/>
      <c r="D74" s="48"/>
      <c r="E74" s="55"/>
      <c r="F74" s="55"/>
      <c r="G74" s="58"/>
      <c r="H74" s="42"/>
      <c r="I74" s="61"/>
      <c r="J74" s="61"/>
      <c r="K74" s="42"/>
      <c r="L74" s="42"/>
    </row>
    <row r="75" s="39" customFormat="1" spans="1:12">
      <c r="A75" s="46"/>
      <c r="B75" s="57"/>
      <c r="C75" s="47"/>
      <c r="D75" s="48"/>
      <c r="E75" s="55"/>
      <c r="F75" s="55"/>
      <c r="G75" s="58"/>
      <c r="H75" s="42"/>
      <c r="I75" s="61"/>
      <c r="J75" s="61"/>
      <c r="K75" s="42"/>
      <c r="L75" s="42"/>
    </row>
    <row r="76" s="39" customFormat="1" spans="1:12">
      <c r="A76" s="46"/>
      <c r="B76" s="57"/>
      <c r="C76" s="47"/>
      <c r="D76" s="48"/>
      <c r="E76" s="55"/>
      <c r="F76" s="55"/>
      <c r="G76" s="58"/>
      <c r="H76" s="42"/>
      <c r="I76" s="61"/>
      <c r="J76" s="61"/>
      <c r="K76" s="42"/>
      <c r="L76" s="42"/>
    </row>
    <row r="77" s="39" customFormat="1" spans="1:12">
      <c r="A77" s="46"/>
      <c r="B77" s="57"/>
      <c r="C77" s="47"/>
      <c r="D77" s="48"/>
      <c r="E77" s="55"/>
      <c r="F77" s="55"/>
      <c r="G77" s="58"/>
      <c r="H77" s="42"/>
      <c r="I77" s="61"/>
      <c r="J77" s="61"/>
      <c r="K77" s="42"/>
      <c r="L77" s="42"/>
    </row>
    <row r="78" s="39" customFormat="1" spans="1:12">
      <c r="A78" s="46"/>
      <c r="B78" s="57"/>
      <c r="C78" s="47"/>
      <c r="D78" s="48"/>
      <c r="E78" s="55"/>
      <c r="F78" s="55"/>
      <c r="G78" s="58"/>
      <c r="H78" s="42"/>
      <c r="I78" s="61"/>
      <c r="J78" s="61"/>
      <c r="K78" s="42"/>
      <c r="L78" s="42"/>
    </row>
    <row r="79" s="39" customFormat="1" spans="1:12">
      <c r="A79" s="46"/>
      <c r="B79" s="57"/>
      <c r="C79" s="47"/>
      <c r="D79" s="48"/>
      <c r="E79" s="55"/>
      <c r="F79" s="55"/>
      <c r="G79" s="58"/>
      <c r="H79" s="42"/>
      <c r="I79" s="61"/>
      <c r="J79" s="61"/>
      <c r="K79" s="42"/>
      <c r="L79" s="42"/>
    </row>
    <row r="80" s="39" customFormat="1" spans="1:12">
      <c r="A80" s="46"/>
      <c r="B80" s="57"/>
      <c r="C80" s="47"/>
      <c r="D80" s="48"/>
      <c r="E80" s="55"/>
      <c r="F80" s="55"/>
      <c r="G80" s="58"/>
      <c r="H80" s="42"/>
      <c r="I80" s="61"/>
      <c r="J80" s="61"/>
      <c r="K80" s="42"/>
      <c r="L80" s="42"/>
    </row>
    <row r="81" s="39" customFormat="1" spans="1:12">
      <c r="A81" s="46"/>
      <c r="B81" s="57"/>
      <c r="C81" s="47"/>
      <c r="D81" s="48"/>
      <c r="E81" s="55"/>
      <c r="F81" s="55"/>
      <c r="G81" s="58"/>
      <c r="H81" s="42"/>
      <c r="I81" s="61"/>
      <c r="J81" s="61"/>
      <c r="K81" s="42"/>
      <c r="L81" s="42"/>
    </row>
    <row r="82" s="39" customFormat="1" spans="1:12">
      <c r="A82" s="46"/>
      <c r="B82" s="57"/>
      <c r="C82" s="47"/>
      <c r="D82" s="48"/>
      <c r="E82" s="55"/>
      <c r="F82" s="55"/>
      <c r="G82" s="58"/>
      <c r="H82" s="42"/>
      <c r="I82" s="61"/>
      <c r="J82" s="61"/>
      <c r="K82" s="42"/>
      <c r="L82" s="42"/>
    </row>
    <row r="83" s="39" customFormat="1" spans="1:12">
      <c r="A83" s="46"/>
      <c r="B83" s="57"/>
      <c r="C83" s="47"/>
      <c r="D83" s="48"/>
      <c r="E83" s="55"/>
      <c r="F83" s="55"/>
      <c r="G83" s="58"/>
      <c r="H83" s="42"/>
      <c r="I83" s="61"/>
      <c r="J83" s="61"/>
      <c r="K83" s="42"/>
      <c r="L83" s="42"/>
    </row>
    <row r="84" s="39" customFormat="1" spans="1:12">
      <c r="A84" s="46"/>
      <c r="B84" s="57"/>
      <c r="C84" s="47"/>
      <c r="D84" s="48"/>
      <c r="E84" s="55"/>
      <c r="F84" s="55"/>
      <c r="G84" s="58"/>
      <c r="H84" s="42"/>
      <c r="I84" s="61"/>
      <c r="J84" s="61"/>
      <c r="K84" s="42"/>
      <c r="L84" s="42"/>
    </row>
    <row r="85" s="39" customFormat="1" spans="1:12">
      <c r="A85" s="46"/>
      <c r="B85" s="57"/>
      <c r="C85" s="47"/>
      <c r="D85" s="48"/>
      <c r="E85" s="55"/>
      <c r="F85" s="55"/>
      <c r="G85" s="58"/>
      <c r="H85" s="42"/>
      <c r="I85" s="61"/>
      <c r="J85" s="61"/>
      <c r="K85" s="42"/>
      <c r="L85" s="42"/>
    </row>
    <row r="86" s="39" customFormat="1" spans="1:12">
      <c r="A86" s="46"/>
      <c r="B86" s="57"/>
      <c r="C86" s="47"/>
      <c r="D86" s="48"/>
      <c r="E86" s="55"/>
      <c r="F86" s="55"/>
      <c r="G86" s="58"/>
      <c r="H86" s="42"/>
      <c r="I86" s="61"/>
      <c r="J86" s="61"/>
      <c r="K86" s="42"/>
      <c r="L86" s="42"/>
    </row>
    <row r="87" s="39" customFormat="1" spans="1:12">
      <c r="A87" s="46"/>
      <c r="B87" s="57"/>
      <c r="C87" s="47"/>
      <c r="D87" s="48"/>
      <c r="E87" s="55"/>
      <c r="F87" s="55"/>
      <c r="G87" s="58"/>
      <c r="H87" s="42"/>
      <c r="I87" s="61"/>
      <c r="J87" s="61"/>
      <c r="K87" s="42"/>
      <c r="L87" s="42"/>
    </row>
    <row r="88" s="39" customFormat="1" spans="1:12">
      <c r="A88" s="46"/>
      <c r="B88" s="57"/>
      <c r="C88" s="47"/>
      <c r="D88" s="48"/>
      <c r="E88" s="55"/>
      <c r="F88" s="55"/>
      <c r="G88" s="58"/>
      <c r="H88" s="42"/>
      <c r="I88" s="61"/>
      <c r="J88" s="61"/>
      <c r="K88" s="42"/>
      <c r="L88" s="42"/>
    </row>
    <row r="89" s="39" customFormat="1" spans="1:12">
      <c r="A89" s="46"/>
      <c r="B89" s="57"/>
      <c r="C89" s="47"/>
      <c r="D89" s="48"/>
      <c r="E89" s="55"/>
      <c r="F89" s="55"/>
      <c r="G89" s="58"/>
      <c r="H89" s="42"/>
      <c r="I89" s="61"/>
      <c r="J89" s="61"/>
      <c r="K89" s="42"/>
      <c r="L89" s="42"/>
    </row>
    <row r="90" s="39" customFormat="1" spans="1:12">
      <c r="A90" s="46"/>
      <c r="B90" s="57"/>
      <c r="C90" s="47"/>
      <c r="D90" s="48"/>
      <c r="E90" s="55"/>
      <c r="F90" s="55"/>
      <c r="G90" s="58"/>
      <c r="H90" s="42"/>
      <c r="I90" s="61"/>
      <c r="J90" s="61"/>
      <c r="K90" s="42"/>
      <c r="L90" s="42"/>
    </row>
    <row r="91" s="39" customFormat="1" spans="1:12">
      <c r="A91" s="46"/>
      <c r="B91" s="57"/>
      <c r="C91" s="47"/>
      <c r="D91" s="48"/>
      <c r="E91" s="55"/>
      <c r="F91" s="55"/>
      <c r="G91" s="58"/>
      <c r="H91" s="42"/>
      <c r="I91" s="61"/>
      <c r="J91" s="61"/>
      <c r="K91" s="42"/>
      <c r="L91" s="42"/>
    </row>
    <row r="92" s="39" customFormat="1" spans="1:12">
      <c r="A92" s="46"/>
      <c r="B92" s="57"/>
      <c r="C92" s="47"/>
      <c r="D92" s="48"/>
      <c r="E92" s="55"/>
      <c r="F92" s="55"/>
      <c r="G92" s="58"/>
      <c r="H92" s="42"/>
      <c r="I92" s="61"/>
      <c r="J92" s="61"/>
      <c r="K92" s="42"/>
      <c r="L92" s="42"/>
    </row>
    <row r="93" s="39" customFormat="1" spans="1:12">
      <c r="A93" s="46"/>
      <c r="B93" s="57"/>
      <c r="C93" s="47"/>
      <c r="D93" s="48"/>
      <c r="E93" s="55"/>
      <c r="F93" s="55"/>
      <c r="G93" s="58"/>
      <c r="H93" s="42"/>
      <c r="I93" s="61"/>
      <c r="J93" s="61"/>
      <c r="K93" s="42"/>
      <c r="L93" s="42"/>
    </row>
    <row r="94" s="39" customFormat="1" spans="1:12">
      <c r="A94" s="46"/>
      <c r="B94" s="57"/>
      <c r="C94" s="47"/>
      <c r="D94" s="48"/>
      <c r="E94" s="55"/>
      <c r="F94" s="55"/>
      <c r="G94" s="58"/>
      <c r="H94" s="42"/>
      <c r="I94" s="61"/>
      <c r="J94" s="61"/>
      <c r="K94" s="42"/>
      <c r="L94" s="42"/>
    </row>
    <row r="95" s="39" customFormat="1" spans="1:12">
      <c r="A95" s="46"/>
      <c r="B95" s="57"/>
      <c r="C95" s="47"/>
      <c r="D95" s="48"/>
      <c r="E95" s="55"/>
      <c r="F95" s="55"/>
      <c r="G95" s="58"/>
      <c r="H95" s="42"/>
      <c r="I95" s="61"/>
      <c r="J95" s="61"/>
      <c r="K95" s="42"/>
      <c r="L95" s="42"/>
    </row>
    <row r="96" s="39" customFormat="1" spans="1:12">
      <c r="A96" s="46"/>
      <c r="B96" s="57"/>
      <c r="C96" s="47"/>
      <c r="D96" s="48"/>
      <c r="E96" s="55"/>
      <c r="F96" s="55"/>
      <c r="G96" s="58"/>
      <c r="H96" s="42"/>
      <c r="I96" s="61"/>
      <c r="J96" s="61"/>
      <c r="K96" s="42"/>
      <c r="L96" s="42"/>
    </row>
    <row r="97" s="39" customFormat="1" spans="1:12">
      <c r="A97" s="46"/>
      <c r="B97" s="57"/>
      <c r="C97" s="47"/>
      <c r="D97" s="48"/>
      <c r="E97" s="55"/>
      <c r="F97" s="55"/>
      <c r="G97" s="58"/>
      <c r="H97" s="42"/>
      <c r="I97" s="61"/>
      <c r="J97" s="61"/>
      <c r="K97" s="42"/>
      <c r="L97" s="42"/>
    </row>
    <row r="98" s="39" customFormat="1" spans="1:12">
      <c r="A98" s="46"/>
      <c r="B98" s="57"/>
      <c r="C98" s="47"/>
      <c r="D98" s="48"/>
      <c r="E98" s="55"/>
      <c r="F98" s="55"/>
      <c r="G98" s="58"/>
      <c r="H98" s="42"/>
      <c r="I98" s="61"/>
      <c r="J98" s="61"/>
      <c r="K98" s="42"/>
      <c r="L98" s="42"/>
    </row>
    <row r="99" s="39" customFormat="1" spans="1:12">
      <c r="A99" s="46"/>
      <c r="B99" s="57"/>
      <c r="C99" s="47"/>
      <c r="D99" s="48"/>
      <c r="E99" s="55"/>
      <c r="F99" s="55"/>
      <c r="G99" s="58"/>
      <c r="H99" s="42"/>
      <c r="I99" s="61"/>
      <c r="J99" s="61"/>
      <c r="K99" s="42"/>
      <c r="L99" s="42"/>
    </row>
    <row r="100" s="39" customFormat="1" spans="1:12">
      <c r="A100" s="46"/>
      <c r="B100" s="57"/>
      <c r="C100" s="47"/>
      <c r="D100" s="48"/>
      <c r="E100" s="55"/>
      <c r="F100" s="55"/>
      <c r="G100" s="58"/>
      <c r="H100" s="42"/>
      <c r="I100" s="61"/>
      <c r="J100" s="61"/>
      <c r="K100" s="42"/>
      <c r="L100" s="42"/>
    </row>
    <row r="101" s="39" customFormat="1" spans="1:12">
      <c r="A101" s="46"/>
      <c r="B101" s="57"/>
      <c r="C101" s="47"/>
      <c r="D101" s="48"/>
      <c r="E101" s="55"/>
      <c r="F101" s="55"/>
      <c r="G101" s="58"/>
      <c r="H101" s="42"/>
      <c r="I101" s="61"/>
      <c r="J101" s="61"/>
      <c r="K101" s="42"/>
      <c r="L101" s="42"/>
    </row>
    <row r="102" s="39" customFormat="1" spans="1:12">
      <c r="A102" s="46"/>
      <c r="B102" s="57"/>
      <c r="C102" s="47"/>
      <c r="D102" s="48"/>
      <c r="E102" s="55"/>
      <c r="F102" s="55"/>
      <c r="G102" s="58"/>
      <c r="H102" s="42"/>
      <c r="I102" s="61"/>
      <c r="J102" s="61"/>
      <c r="K102" s="42"/>
      <c r="L102" s="42"/>
    </row>
    <row r="103" s="39" customFormat="1" spans="1:12">
      <c r="A103" s="46"/>
      <c r="B103" s="57"/>
      <c r="C103" s="47"/>
      <c r="D103" s="48"/>
      <c r="E103" s="55"/>
      <c r="F103" s="55"/>
      <c r="G103" s="58"/>
      <c r="H103" s="42"/>
      <c r="I103" s="61"/>
      <c r="J103" s="61"/>
      <c r="K103" s="42"/>
      <c r="L103" s="42"/>
    </row>
    <row r="104" s="39" customFormat="1" spans="1:12">
      <c r="A104" s="46"/>
      <c r="B104" s="57"/>
      <c r="C104" s="47"/>
      <c r="D104" s="48"/>
      <c r="E104" s="55"/>
      <c r="F104" s="55"/>
      <c r="G104" s="58"/>
      <c r="H104" s="42"/>
      <c r="I104" s="61"/>
      <c r="J104" s="61"/>
      <c r="K104" s="42"/>
      <c r="L104" s="42"/>
    </row>
    <row r="105" s="39" customFormat="1" spans="1:12">
      <c r="A105" s="46"/>
      <c r="B105" s="57"/>
      <c r="C105" s="47"/>
      <c r="D105" s="48"/>
      <c r="E105" s="55"/>
      <c r="F105" s="55"/>
      <c r="G105" s="58"/>
      <c r="H105" s="42"/>
      <c r="I105" s="61"/>
      <c r="J105" s="61"/>
      <c r="K105" s="42"/>
      <c r="L105" s="42"/>
    </row>
    <row r="106" s="39" customFormat="1" spans="1:12">
      <c r="A106" s="46"/>
      <c r="B106" s="57"/>
      <c r="C106" s="47"/>
      <c r="D106" s="48"/>
      <c r="E106" s="55"/>
      <c r="F106" s="55"/>
      <c r="G106" s="58"/>
      <c r="H106" s="42"/>
      <c r="I106" s="61"/>
      <c r="J106" s="61"/>
      <c r="K106" s="42"/>
      <c r="L106" s="42"/>
    </row>
    <row r="107" s="39" customFormat="1" spans="1:12">
      <c r="A107" s="46"/>
      <c r="B107" s="57"/>
      <c r="C107" s="47"/>
      <c r="D107" s="48"/>
      <c r="E107" s="55"/>
      <c r="F107" s="55"/>
      <c r="G107" s="58"/>
      <c r="H107" s="42"/>
      <c r="I107" s="61"/>
      <c r="J107" s="61"/>
      <c r="K107" s="42"/>
      <c r="L107" s="42"/>
    </row>
    <row r="108" s="39" customFormat="1" spans="1:12">
      <c r="A108" s="46"/>
      <c r="B108" s="57"/>
      <c r="C108" s="47"/>
      <c r="D108" s="48"/>
      <c r="E108" s="55"/>
      <c r="F108" s="55"/>
      <c r="G108" s="58"/>
      <c r="H108" s="42"/>
      <c r="I108" s="61"/>
      <c r="J108" s="61"/>
      <c r="K108" s="42"/>
      <c r="L108" s="42"/>
    </row>
    <row r="109" s="39" customFormat="1" spans="1:12">
      <c r="A109" s="46"/>
      <c r="B109" s="57"/>
      <c r="C109" s="47"/>
      <c r="D109" s="48"/>
      <c r="E109" s="55"/>
      <c r="F109" s="55"/>
      <c r="G109" s="58"/>
      <c r="H109" s="42"/>
      <c r="I109" s="61"/>
      <c r="J109" s="61"/>
      <c r="K109" s="42"/>
      <c r="L109" s="42"/>
    </row>
    <row r="110" s="39" customFormat="1" spans="1:12">
      <c r="A110" s="46"/>
      <c r="B110" s="57"/>
      <c r="C110" s="47"/>
      <c r="D110" s="48"/>
      <c r="E110" s="55"/>
      <c r="F110" s="55"/>
      <c r="G110" s="58"/>
      <c r="H110" s="42"/>
      <c r="I110" s="61"/>
      <c r="J110" s="61"/>
      <c r="K110" s="42"/>
      <c r="L110" s="42"/>
    </row>
    <row r="111" s="39" customFormat="1" spans="1:12">
      <c r="A111" s="46"/>
      <c r="B111" s="57"/>
      <c r="C111" s="47"/>
      <c r="D111" s="48"/>
      <c r="E111" s="55"/>
      <c r="F111" s="55"/>
      <c r="G111" s="58"/>
      <c r="H111" s="42"/>
      <c r="I111" s="61"/>
      <c r="J111" s="61"/>
      <c r="K111" s="42"/>
      <c r="L111" s="42"/>
    </row>
    <row r="112" s="39" customFormat="1" spans="1:12">
      <c r="A112" s="46"/>
      <c r="B112" s="57"/>
      <c r="C112" s="47"/>
      <c r="D112" s="48"/>
      <c r="E112" s="55"/>
      <c r="F112" s="55"/>
      <c r="G112" s="58"/>
      <c r="H112" s="42"/>
      <c r="I112" s="61"/>
      <c r="J112" s="61"/>
      <c r="K112" s="42"/>
      <c r="L112" s="42"/>
    </row>
    <row r="113" s="39" customFormat="1" spans="1:12">
      <c r="A113" s="46"/>
      <c r="B113" s="57"/>
      <c r="C113" s="47"/>
      <c r="D113" s="48"/>
      <c r="E113" s="55"/>
      <c r="F113" s="55"/>
      <c r="G113" s="58"/>
      <c r="H113" s="42"/>
      <c r="I113" s="61"/>
      <c r="J113" s="61"/>
      <c r="K113" s="42"/>
      <c r="L113" s="42"/>
    </row>
    <row r="114" s="39" customFormat="1" spans="1:12">
      <c r="A114" s="46"/>
      <c r="B114" s="57"/>
      <c r="C114" s="47"/>
      <c r="D114" s="48"/>
      <c r="E114" s="55"/>
      <c r="F114" s="55"/>
      <c r="G114" s="58"/>
      <c r="H114" s="42"/>
      <c r="I114" s="61"/>
      <c r="J114" s="61"/>
      <c r="K114" s="42"/>
      <c r="L114" s="42"/>
    </row>
    <row r="115" s="39" customFormat="1" spans="1:12">
      <c r="A115" s="46"/>
      <c r="B115" s="57"/>
      <c r="C115" s="47"/>
      <c r="D115" s="48"/>
      <c r="E115" s="55"/>
      <c r="F115" s="55"/>
      <c r="G115" s="58"/>
      <c r="H115" s="42"/>
      <c r="I115" s="61"/>
      <c r="J115" s="61"/>
      <c r="K115" s="42"/>
      <c r="L115" s="42"/>
    </row>
    <row r="116" s="39" customFormat="1" spans="1:12">
      <c r="A116" s="46"/>
      <c r="B116" s="57"/>
      <c r="C116" s="47"/>
      <c r="D116" s="48"/>
      <c r="E116" s="55"/>
      <c r="F116" s="55"/>
      <c r="G116" s="58"/>
      <c r="H116" s="42"/>
      <c r="I116" s="61"/>
      <c r="J116" s="61"/>
      <c r="K116" s="42"/>
      <c r="L116" s="42"/>
    </row>
    <row r="117" s="39" customFormat="1" spans="1:12">
      <c r="A117" s="46"/>
      <c r="B117" s="57"/>
      <c r="C117" s="47"/>
      <c r="D117" s="48"/>
      <c r="E117" s="55"/>
      <c r="F117" s="55"/>
      <c r="G117" s="58"/>
      <c r="H117" s="42"/>
      <c r="I117" s="61"/>
      <c r="J117" s="61"/>
      <c r="K117" s="42"/>
      <c r="L117" s="42"/>
    </row>
    <row r="118" s="39" customFormat="1" spans="1:12">
      <c r="A118" s="46"/>
      <c r="B118" s="57"/>
      <c r="C118" s="47"/>
      <c r="D118" s="48"/>
      <c r="E118" s="55"/>
      <c r="F118" s="55"/>
      <c r="G118" s="58"/>
      <c r="H118" s="42"/>
      <c r="I118" s="61"/>
      <c r="J118" s="61"/>
      <c r="K118" s="42"/>
      <c r="L118" s="42"/>
    </row>
    <row r="119" s="39" customFormat="1" spans="1:12">
      <c r="A119" s="46"/>
      <c r="B119" s="57"/>
      <c r="C119" s="47"/>
      <c r="D119" s="48"/>
      <c r="E119" s="55"/>
      <c r="F119" s="55"/>
      <c r="G119" s="58"/>
      <c r="H119" s="42"/>
      <c r="I119" s="61"/>
      <c r="J119" s="61"/>
      <c r="K119" s="42"/>
      <c r="L119" s="42"/>
    </row>
    <row r="120" s="39" customFormat="1" spans="1:12">
      <c r="A120" s="46"/>
      <c r="B120" s="57"/>
      <c r="C120" s="47"/>
      <c r="D120" s="48"/>
      <c r="E120" s="55"/>
      <c r="F120" s="55"/>
      <c r="G120" s="58"/>
      <c r="H120" s="42"/>
      <c r="I120" s="61"/>
      <c r="J120" s="61"/>
      <c r="K120" s="42"/>
      <c r="L120" s="42"/>
    </row>
    <row r="121" s="39" customFormat="1" spans="1:12">
      <c r="A121" s="46"/>
      <c r="B121" s="57"/>
      <c r="C121" s="47"/>
      <c r="D121" s="48"/>
      <c r="E121" s="55"/>
      <c r="F121" s="55"/>
      <c r="G121" s="58"/>
      <c r="H121" s="42"/>
      <c r="I121" s="61"/>
      <c r="J121" s="61"/>
      <c r="K121" s="42"/>
      <c r="L121" s="42"/>
    </row>
    <row r="122" s="39" customFormat="1" spans="1:12">
      <c r="A122" s="46"/>
      <c r="B122" s="57"/>
      <c r="C122" s="47"/>
      <c r="D122" s="48"/>
      <c r="E122" s="55"/>
      <c r="F122" s="55"/>
      <c r="G122" s="58"/>
      <c r="H122" s="42"/>
      <c r="I122" s="61"/>
      <c r="J122" s="61"/>
      <c r="K122" s="42"/>
      <c r="L122" s="42"/>
    </row>
    <row r="123" s="39" customFormat="1" spans="1:12">
      <c r="A123" s="46"/>
      <c r="B123" s="57"/>
      <c r="C123" s="47"/>
      <c r="D123" s="48"/>
      <c r="E123" s="55"/>
      <c r="F123" s="55"/>
      <c r="G123" s="58"/>
      <c r="H123" s="42"/>
      <c r="I123" s="61"/>
      <c r="J123" s="61"/>
      <c r="K123" s="42"/>
      <c r="L123" s="42"/>
    </row>
    <row r="124" s="39" customFormat="1" spans="1:12">
      <c r="A124" s="46"/>
      <c r="B124" s="57"/>
      <c r="C124" s="47"/>
      <c r="D124" s="48"/>
      <c r="E124" s="55"/>
      <c r="F124" s="55"/>
      <c r="G124" s="58"/>
      <c r="H124" s="42"/>
      <c r="I124" s="61"/>
      <c r="J124" s="61"/>
      <c r="K124" s="42"/>
      <c r="L124" s="42"/>
    </row>
    <row r="125" s="39" customFormat="1" spans="1:12">
      <c r="A125" s="46"/>
      <c r="B125" s="57"/>
      <c r="C125" s="47"/>
      <c r="D125" s="48"/>
      <c r="E125" s="55"/>
      <c r="F125" s="55"/>
      <c r="G125" s="58"/>
      <c r="H125" s="42"/>
      <c r="I125" s="61"/>
      <c r="J125" s="61"/>
      <c r="K125" s="42"/>
      <c r="L125" s="42"/>
    </row>
    <row r="126" s="39" customFormat="1" spans="1:12">
      <c r="A126" s="46"/>
      <c r="B126" s="57"/>
      <c r="C126" s="47"/>
      <c r="D126" s="48"/>
      <c r="E126" s="55"/>
      <c r="F126" s="55"/>
      <c r="G126" s="58"/>
      <c r="H126" s="42"/>
      <c r="I126" s="61"/>
      <c r="J126" s="61"/>
      <c r="K126" s="42"/>
      <c r="L126" s="42"/>
    </row>
    <row r="127" s="39" customFormat="1" spans="1:12">
      <c r="A127" s="46"/>
      <c r="B127" s="57"/>
      <c r="C127" s="47"/>
      <c r="D127" s="48"/>
      <c r="E127" s="55"/>
      <c r="F127" s="55"/>
      <c r="G127" s="58"/>
      <c r="H127" s="42"/>
      <c r="I127" s="61"/>
      <c r="J127" s="61"/>
      <c r="K127" s="42"/>
      <c r="L127" s="42"/>
    </row>
    <row r="128" s="39" customFormat="1" spans="1:12">
      <c r="A128" s="46"/>
      <c r="B128" s="57"/>
      <c r="C128" s="47"/>
      <c r="D128" s="48"/>
      <c r="E128" s="55"/>
      <c r="F128" s="55"/>
      <c r="G128" s="58"/>
      <c r="H128" s="42"/>
      <c r="I128" s="61"/>
      <c r="J128" s="61"/>
      <c r="K128" s="42"/>
      <c r="L128" s="42"/>
    </row>
    <row r="129" s="39" customFormat="1" spans="1:12">
      <c r="A129" s="46"/>
      <c r="B129" s="57"/>
      <c r="C129" s="47"/>
      <c r="D129" s="48"/>
      <c r="E129" s="55"/>
      <c r="F129" s="55"/>
      <c r="G129" s="58"/>
      <c r="H129" s="42"/>
      <c r="I129" s="61"/>
      <c r="J129" s="61"/>
      <c r="K129" s="42"/>
      <c r="L129" s="42"/>
    </row>
    <row r="130" s="39" customFormat="1" spans="1:12">
      <c r="A130" s="46"/>
      <c r="B130" s="57"/>
      <c r="C130" s="47"/>
      <c r="D130" s="48"/>
      <c r="E130" s="55"/>
      <c r="F130" s="55"/>
      <c r="G130" s="58"/>
      <c r="H130" s="42"/>
      <c r="I130" s="61"/>
      <c r="J130" s="61"/>
      <c r="K130" s="42"/>
      <c r="L130" s="42"/>
    </row>
    <row r="131" s="39" customFormat="1" spans="1:12">
      <c r="A131" s="46"/>
      <c r="B131" s="57"/>
      <c r="C131" s="47"/>
      <c r="D131" s="48"/>
      <c r="E131" s="55"/>
      <c r="F131" s="55"/>
      <c r="G131" s="58"/>
      <c r="H131" s="42"/>
      <c r="I131" s="61"/>
      <c r="J131" s="61"/>
      <c r="K131" s="42"/>
      <c r="L131" s="42"/>
    </row>
    <row r="132" s="39" customFormat="1" spans="1:12">
      <c r="A132" s="46"/>
      <c r="B132" s="57"/>
      <c r="C132" s="47"/>
      <c r="D132" s="48"/>
      <c r="E132" s="55"/>
      <c r="F132" s="55"/>
      <c r="G132" s="58"/>
      <c r="H132" s="42"/>
      <c r="I132" s="61"/>
      <c r="J132" s="61"/>
      <c r="K132" s="42"/>
      <c r="L132" s="42"/>
    </row>
    <row r="133" s="39" customFormat="1" spans="1:12">
      <c r="A133" s="46"/>
      <c r="B133" s="57"/>
      <c r="C133" s="47"/>
      <c r="D133" s="48"/>
      <c r="E133" s="55"/>
      <c r="F133" s="55"/>
      <c r="G133" s="58"/>
      <c r="H133" s="42"/>
      <c r="I133" s="61"/>
      <c r="J133" s="61"/>
      <c r="K133" s="42"/>
      <c r="L133" s="42"/>
    </row>
    <row r="134" s="39" customFormat="1" spans="1:12">
      <c r="A134" s="46"/>
      <c r="B134" s="57"/>
      <c r="C134" s="47"/>
      <c r="D134" s="48"/>
      <c r="E134" s="55"/>
      <c r="F134" s="55"/>
      <c r="G134" s="58"/>
      <c r="H134" s="42"/>
      <c r="I134" s="61"/>
      <c r="J134" s="61"/>
      <c r="K134" s="42"/>
      <c r="L134" s="42"/>
    </row>
    <row r="135" s="39" customFormat="1" spans="1:12">
      <c r="A135" s="46"/>
      <c r="B135" s="57"/>
      <c r="C135" s="47"/>
      <c r="D135" s="48"/>
      <c r="E135" s="55"/>
      <c r="F135" s="55"/>
      <c r="G135" s="58"/>
      <c r="H135" s="42"/>
      <c r="I135" s="61"/>
      <c r="J135" s="61"/>
      <c r="K135" s="42"/>
      <c r="L135" s="42"/>
    </row>
    <row r="136" s="39" customFormat="1" spans="1:12">
      <c r="A136" s="46"/>
      <c r="B136" s="57"/>
      <c r="C136" s="47"/>
      <c r="D136" s="48"/>
      <c r="E136" s="55"/>
      <c r="F136" s="55"/>
      <c r="G136" s="58"/>
      <c r="H136" s="42"/>
      <c r="I136" s="61"/>
      <c r="J136" s="61"/>
      <c r="K136" s="42"/>
      <c r="L136" s="42"/>
    </row>
    <row r="137" s="39" customFormat="1" spans="1:12">
      <c r="A137" s="46"/>
      <c r="B137" s="57"/>
      <c r="C137" s="47"/>
      <c r="D137" s="48"/>
      <c r="E137" s="55"/>
      <c r="F137" s="55"/>
      <c r="G137" s="58"/>
      <c r="H137" s="42"/>
      <c r="I137" s="61"/>
      <c r="J137" s="61"/>
      <c r="K137" s="42"/>
      <c r="L137" s="42"/>
    </row>
    <row r="138" s="39" customFormat="1" spans="1:12">
      <c r="A138" s="46"/>
      <c r="B138" s="57"/>
      <c r="C138" s="47"/>
      <c r="D138" s="48"/>
      <c r="E138" s="55"/>
      <c r="F138" s="55"/>
      <c r="G138" s="58"/>
      <c r="H138" s="42"/>
      <c r="I138" s="61"/>
      <c r="J138" s="61"/>
      <c r="K138" s="42"/>
      <c r="L138" s="42"/>
    </row>
    <row r="139" s="39" customFormat="1" spans="1:12">
      <c r="A139" s="46"/>
      <c r="B139" s="57"/>
      <c r="C139" s="47"/>
      <c r="D139" s="48"/>
      <c r="E139" s="55"/>
      <c r="F139" s="55"/>
      <c r="G139" s="58"/>
      <c r="H139" s="42"/>
      <c r="I139" s="61"/>
      <c r="J139" s="61"/>
      <c r="K139" s="42"/>
      <c r="L139" s="42"/>
    </row>
    <row r="140" s="39" customFormat="1" spans="1:12">
      <c r="A140" s="46"/>
      <c r="B140" s="57"/>
      <c r="C140" s="47"/>
      <c r="D140" s="48"/>
      <c r="E140" s="55"/>
      <c r="F140" s="55"/>
      <c r="G140" s="58"/>
      <c r="H140" s="42"/>
      <c r="I140" s="61"/>
      <c r="J140" s="61"/>
      <c r="K140" s="42"/>
      <c r="L140" s="42"/>
    </row>
    <row r="141" s="39" customFormat="1" spans="1:12">
      <c r="A141" s="46"/>
      <c r="B141" s="57"/>
      <c r="C141" s="47"/>
      <c r="D141" s="48"/>
      <c r="E141" s="55"/>
      <c r="F141" s="55"/>
      <c r="G141" s="58"/>
      <c r="H141" s="42"/>
      <c r="I141" s="61"/>
      <c r="J141" s="61"/>
      <c r="K141" s="42"/>
      <c r="L141" s="42"/>
    </row>
    <row r="142" s="39" customFormat="1" spans="1:12">
      <c r="A142" s="46"/>
      <c r="B142" s="57"/>
      <c r="C142" s="47"/>
      <c r="D142" s="48"/>
      <c r="E142" s="55"/>
      <c r="F142" s="55"/>
      <c r="G142" s="58"/>
      <c r="H142" s="42"/>
      <c r="I142" s="61"/>
      <c r="J142" s="61"/>
      <c r="K142" s="42"/>
      <c r="L142" s="42"/>
    </row>
    <row r="143" s="39" customFormat="1" spans="1:12">
      <c r="A143" s="46"/>
      <c r="B143" s="57"/>
      <c r="C143" s="47"/>
      <c r="D143" s="48"/>
      <c r="E143" s="55"/>
      <c r="F143" s="55"/>
      <c r="G143" s="58"/>
      <c r="H143" s="42"/>
      <c r="I143" s="61"/>
      <c r="J143" s="61"/>
      <c r="K143" s="42"/>
      <c r="L143" s="42"/>
    </row>
    <row r="144" s="39" customFormat="1" spans="1:12">
      <c r="A144" s="46"/>
      <c r="B144" s="57"/>
      <c r="C144" s="47"/>
      <c r="D144" s="48"/>
      <c r="E144" s="55"/>
      <c r="F144" s="55"/>
      <c r="G144" s="58"/>
      <c r="H144" s="42"/>
      <c r="I144" s="61"/>
      <c r="J144" s="61"/>
      <c r="K144" s="42"/>
      <c r="L144" s="42"/>
    </row>
    <row r="145" s="39" customFormat="1" spans="1:12">
      <c r="A145" s="46"/>
      <c r="B145" s="57"/>
      <c r="C145" s="47"/>
      <c r="D145" s="48"/>
      <c r="E145" s="55"/>
      <c r="F145" s="55"/>
      <c r="G145" s="58"/>
      <c r="H145" s="42"/>
      <c r="I145" s="61"/>
      <c r="J145" s="61"/>
      <c r="K145" s="42"/>
      <c r="L145" s="42"/>
    </row>
    <row r="146" s="39" customFormat="1" spans="1:12">
      <c r="A146" s="46"/>
      <c r="B146" s="55"/>
      <c r="C146" s="47"/>
      <c r="D146" s="48"/>
      <c r="E146" s="62"/>
      <c r="F146" s="62"/>
      <c r="G146" s="58"/>
      <c r="H146" s="42"/>
      <c r="I146" s="61"/>
      <c r="J146" s="61"/>
      <c r="K146" s="42"/>
      <c r="L146" s="42"/>
    </row>
    <row r="147" s="39" customFormat="1" spans="1:12">
      <c r="A147" s="46"/>
      <c r="B147" s="55"/>
      <c r="C147" s="47"/>
      <c r="D147" s="48"/>
      <c r="E147" s="62"/>
      <c r="F147" s="62"/>
      <c r="G147" s="58"/>
      <c r="H147" s="42"/>
      <c r="I147" s="61"/>
      <c r="J147" s="61"/>
      <c r="K147" s="42"/>
      <c r="L147" s="42"/>
    </row>
    <row r="148" s="39" customFormat="1" spans="1:12">
      <c r="A148" s="46"/>
      <c r="B148" s="55"/>
      <c r="C148" s="47"/>
      <c r="D148" s="48"/>
      <c r="E148" s="62"/>
      <c r="F148" s="62"/>
      <c r="G148" s="58"/>
      <c r="H148" s="42"/>
      <c r="I148" s="61"/>
      <c r="J148" s="61"/>
      <c r="K148" s="42"/>
      <c r="L148" s="42"/>
    </row>
    <row r="149" s="39" customFormat="1" spans="1:12">
      <c r="A149" s="46"/>
      <c r="B149" s="55"/>
      <c r="C149" s="47"/>
      <c r="D149" s="48"/>
      <c r="E149" s="62"/>
      <c r="F149" s="62"/>
      <c r="G149" s="58"/>
      <c r="H149" s="42"/>
      <c r="I149" s="61"/>
      <c r="J149" s="61"/>
      <c r="K149" s="42"/>
      <c r="L149" s="42"/>
    </row>
    <row r="150" s="39" customFormat="1" spans="1:12">
      <c r="A150" s="46"/>
      <c r="B150" s="55"/>
      <c r="C150" s="47"/>
      <c r="D150" s="48"/>
      <c r="E150" s="62"/>
      <c r="F150" s="62"/>
      <c r="G150" s="58"/>
      <c r="H150" s="42"/>
      <c r="I150" s="61"/>
      <c r="J150" s="61"/>
      <c r="K150" s="42"/>
      <c r="L150" s="42"/>
    </row>
    <row r="151" s="39" customFormat="1" spans="1:12">
      <c r="A151" s="46"/>
      <c r="B151" s="55"/>
      <c r="C151" s="47"/>
      <c r="D151" s="48"/>
      <c r="E151" s="62"/>
      <c r="F151" s="62"/>
      <c r="G151" s="58"/>
      <c r="H151" s="42"/>
      <c r="I151" s="61"/>
      <c r="J151" s="61"/>
      <c r="K151" s="42"/>
      <c r="L151" s="42"/>
    </row>
    <row r="152" s="39" customFormat="1" spans="1:12">
      <c r="A152" s="46"/>
      <c r="B152" s="55"/>
      <c r="C152" s="47"/>
      <c r="D152" s="48"/>
      <c r="E152" s="62"/>
      <c r="F152" s="62"/>
      <c r="G152" s="58"/>
      <c r="H152" s="42"/>
      <c r="I152" s="61"/>
      <c r="J152" s="61"/>
      <c r="K152" s="42"/>
      <c r="L152" s="42"/>
    </row>
    <row r="153" s="39" customFormat="1" spans="1:12">
      <c r="A153" s="46"/>
      <c r="B153" s="55"/>
      <c r="C153" s="47"/>
      <c r="D153" s="48"/>
      <c r="E153" s="62"/>
      <c r="F153" s="62"/>
      <c r="G153" s="58"/>
      <c r="H153" s="42"/>
      <c r="I153" s="61"/>
      <c r="J153" s="61"/>
      <c r="K153" s="42"/>
      <c r="L153" s="42"/>
    </row>
    <row r="154" s="39" customFormat="1" spans="1:12">
      <c r="A154" s="46"/>
      <c r="B154" s="55"/>
      <c r="C154" s="47"/>
      <c r="D154" s="48"/>
      <c r="E154" s="62"/>
      <c r="F154" s="62"/>
      <c r="G154" s="58"/>
      <c r="H154" s="42"/>
      <c r="I154" s="61"/>
      <c r="J154" s="61"/>
      <c r="K154" s="42"/>
      <c r="L154" s="42"/>
    </row>
    <row r="155" s="39" customFormat="1" spans="1:12">
      <c r="A155" s="46"/>
      <c r="B155" s="55"/>
      <c r="C155" s="47"/>
      <c r="D155" s="48"/>
      <c r="E155" s="62"/>
      <c r="F155" s="62"/>
      <c r="G155" s="58"/>
      <c r="H155" s="42"/>
      <c r="I155" s="61"/>
      <c r="J155" s="61"/>
      <c r="K155" s="42"/>
      <c r="L155" s="42"/>
    </row>
    <row r="156" s="39" customFormat="1" spans="1:12">
      <c r="A156" s="46"/>
      <c r="B156" s="55"/>
      <c r="C156" s="47"/>
      <c r="D156" s="48"/>
      <c r="E156" s="62"/>
      <c r="F156" s="62"/>
      <c r="G156" s="58"/>
      <c r="H156" s="42"/>
      <c r="I156" s="61"/>
      <c r="J156" s="61"/>
      <c r="K156" s="42"/>
      <c r="L156" s="42"/>
    </row>
    <row r="157" s="39" customFormat="1" spans="1:12">
      <c r="A157" s="46"/>
      <c r="B157" s="55"/>
      <c r="C157" s="47"/>
      <c r="D157" s="48"/>
      <c r="E157" s="62"/>
      <c r="F157" s="62"/>
      <c r="G157" s="58"/>
      <c r="H157" s="42"/>
      <c r="I157" s="61"/>
      <c r="J157" s="61"/>
      <c r="K157" s="42"/>
      <c r="L157" s="42"/>
    </row>
    <row r="158" s="39" customFormat="1" spans="1:12">
      <c r="A158" s="46"/>
      <c r="B158" s="55"/>
      <c r="C158" s="47"/>
      <c r="D158" s="48"/>
      <c r="E158" s="62"/>
      <c r="F158" s="62"/>
      <c r="G158" s="58"/>
      <c r="H158" s="42"/>
      <c r="I158" s="61"/>
      <c r="J158" s="61"/>
      <c r="K158" s="42"/>
      <c r="L158" s="42"/>
    </row>
    <row r="159" s="39" customFormat="1" spans="1:12">
      <c r="A159" s="46"/>
      <c r="B159" s="55"/>
      <c r="C159" s="47"/>
      <c r="D159" s="48"/>
      <c r="E159" s="62"/>
      <c r="F159" s="62"/>
      <c r="G159" s="58"/>
      <c r="H159" s="42"/>
      <c r="I159" s="61"/>
      <c r="J159" s="61"/>
      <c r="K159" s="42"/>
      <c r="L159" s="42"/>
    </row>
    <row r="160" s="39" customFormat="1" spans="1:12">
      <c r="A160" s="46"/>
      <c r="B160" s="55"/>
      <c r="C160" s="47"/>
      <c r="D160" s="48"/>
      <c r="E160" s="62"/>
      <c r="F160" s="62"/>
      <c r="G160" s="58"/>
      <c r="H160" s="42"/>
      <c r="I160" s="61"/>
      <c r="J160" s="61"/>
      <c r="K160" s="42"/>
      <c r="L160" s="42"/>
    </row>
    <row r="161" s="39" customFormat="1" spans="1:12">
      <c r="A161" s="46"/>
      <c r="B161" s="55"/>
      <c r="C161" s="47"/>
      <c r="D161" s="48"/>
      <c r="E161" s="62"/>
      <c r="F161" s="62"/>
      <c r="G161" s="58"/>
      <c r="H161" s="42"/>
      <c r="I161" s="61"/>
      <c r="J161" s="61"/>
      <c r="K161" s="42"/>
      <c r="L161" s="42"/>
    </row>
    <row r="162" s="39" customFormat="1" spans="1:12">
      <c r="A162" s="46"/>
      <c r="B162" s="55"/>
      <c r="C162" s="47"/>
      <c r="D162" s="48"/>
      <c r="E162" s="62"/>
      <c r="F162" s="62"/>
      <c r="G162" s="58"/>
      <c r="H162" s="42"/>
      <c r="I162" s="61"/>
      <c r="J162" s="61"/>
      <c r="K162" s="42"/>
      <c r="L162" s="42"/>
    </row>
    <row r="163" s="39" customFormat="1" spans="1:12">
      <c r="A163" s="46"/>
      <c r="B163" s="55"/>
      <c r="C163" s="47"/>
      <c r="D163" s="48"/>
      <c r="E163" s="62"/>
      <c r="F163" s="62"/>
      <c r="G163" s="58"/>
      <c r="H163" s="42"/>
      <c r="I163" s="61"/>
      <c r="J163" s="61"/>
      <c r="K163" s="42"/>
      <c r="L163" s="42"/>
    </row>
    <row r="164" s="39" customFormat="1" spans="1:12">
      <c r="A164" s="46"/>
      <c r="B164" s="55"/>
      <c r="C164" s="47"/>
      <c r="D164" s="48"/>
      <c r="E164" s="62"/>
      <c r="F164" s="62"/>
      <c r="G164" s="58"/>
      <c r="H164" s="42"/>
      <c r="I164" s="61"/>
      <c r="J164" s="61"/>
      <c r="K164" s="42"/>
      <c r="L164" s="42"/>
    </row>
    <row r="165" s="39" customFormat="1" spans="1:12">
      <c r="A165" s="46"/>
      <c r="B165" s="55"/>
      <c r="C165" s="47"/>
      <c r="D165" s="48"/>
      <c r="E165" s="62"/>
      <c r="F165" s="62"/>
      <c r="G165" s="58"/>
      <c r="H165" s="42"/>
      <c r="I165" s="61"/>
      <c r="J165" s="61"/>
      <c r="K165" s="42"/>
      <c r="L165" s="42"/>
    </row>
    <row r="166" s="39" customFormat="1" spans="1:12">
      <c r="A166" s="46"/>
      <c r="B166" s="55"/>
      <c r="C166" s="47"/>
      <c r="D166" s="48"/>
      <c r="E166" s="62"/>
      <c r="F166" s="62"/>
      <c r="G166" s="58"/>
      <c r="H166" s="42"/>
      <c r="I166" s="61"/>
      <c r="J166" s="61"/>
      <c r="K166" s="42"/>
      <c r="L166" s="42"/>
    </row>
    <row r="167" s="39" customFormat="1" spans="1:12">
      <c r="A167" s="46"/>
      <c r="B167" s="55"/>
      <c r="C167" s="47"/>
      <c r="D167" s="48"/>
      <c r="E167" s="62"/>
      <c r="F167" s="62"/>
      <c r="G167" s="58"/>
      <c r="H167" s="42"/>
      <c r="I167" s="61"/>
      <c r="J167" s="61"/>
      <c r="K167" s="42"/>
      <c r="L167" s="42"/>
    </row>
    <row r="168" s="39" customFormat="1" spans="1:12">
      <c r="A168" s="46"/>
      <c r="B168" s="55"/>
      <c r="C168" s="47"/>
      <c r="D168" s="48"/>
      <c r="E168" s="62"/>
      <c r="F168" s="62"/>
      <c r="G168" s="58"/>
      <c r="H168" s="42"/>
      <c r="I168" s="61"/>
      <c r="J168" s="61"/>
      <c r="K168" s="42"/>
      <c r="L168" s="42"/>
    </row>
    <row r="169" s="39" customFormat="1" spans="1:12">
      <c r="A169" s="46"/>
      <c r="B169" s="55"/>
      <c r="C169" s="47"/>
      <c r="D169" s="48"/>
      <c r="E169" s="62"/>
      <c r="F169" s="62"/>
      <c r="G169" s="58"/>
      <c r="H169" s="42"/>
      <c r="I169" s="61"/>
      <c r="J169" s="61"/>
      <c r="K169" s="42"/>
      <c r="L169" s="42"/>
    </row>
    <row r="170" s="39" customFormat="1" spans="1:12">
      <c r="A170" s="46"/>
      <c r="B170" s="55"/>
      <c r="C170" s="47"/>
      <c r="D170" s="48"/>
      <c r="E170" s="62"/>
      <c r="F170" s="62"/>
      <c r="G170" s="58"/>
      <c r="H170" s="42"/>
      <c r="I170" s="61"/>
      <c r="J170" s="61"/>
      <c r="K170" s="42"/>
      <c r="L170" s="42"/>
    </row>
    <row r="171" s="39" customFormat="1" spans="1:12">
      <c r="A171" s="46"/>
      <c r="B171" s="55"/>
      <c r="C171" s="47"/>
      <c r="D171" s="48"/>
      <c r="E171" s="62"/>
      <c r="F171" s="62"/>
      <c r="G171" s="58"/>
      <c r="H171" s="42"/>
      <c r="I171" s="61"/>
      <c r="J171" s="61"/>
      <c r="K171" s="42"/>
      <c r="L171" s="42"/>
    </row>
    <row r="172" s="39" customFormat="1" spans="1:12">
      <c r="A172" s="46"/>
      <c r="B172" s="55"/>
      <c r="C172" s="47"/>
      <c r="D172" s="48"/>
      <c r="E172" s="62"/>
      <c r="F172" s="62"/>
      <c r="G172" s="58"/>
      <c r="H172" s="42"/>
      <c r="I172" s="61"/>
      <c r="J172" s="61"/>
      <c r="K172" s="42"/>
      <c r="L172" s="42"/>
    </row>
    <row r="173" s="39" customFormat="1" spans="1:12">
      <c r="A173" s="46"/>
      <c r="B173" s="55"/>
      <c r="C173" s="47"/>
      <c r="D173" s="48"/>
      <c r="E173" s="62"/>
      <c r="F173" s="62"/>
      <c r="G173" s="58"/>
      <c r="H173" s="42"/>
      <c r="I173" s="61"/>
      <c r="J173" s="61"/>
      <c r="K173" s="42"/>
      <c r="L173" s="42"/>
    </row>
    <row r="174" s="39" customFormat="1" spans="1:12">
      <c r="A174" s="46"/>
      <c r="B174" s="55"/>
      <c r="C174" s="47"/>
      <c r="D174" s="48"/>
      <c r="E174" s="62"/>
      <c r="F174" s="62"/>
      <c r="G174" s="58"/>
      <c r="H174" s="42"/>
      <c r="I174" s="61"/>
      <c r="J174" s="61"/>
      <c r="K174" s="42"/>
      <c r="L174" s="42"/>
    </row>
    <row r="175" s="39" customFormat="1" spans="1:12">
      <c r="A175" s="46"/>
      <c r="B175" s="55"/>
      <c r="C175" s="47"/>
      <c r="D175" s="48"/>
      <c r="E175" s="62"/>
      <c r="F175" s="62"/>
      <c r="G175" s="58"/>
      <c r="H175" s="42"/>
      <c r="I175" s="61"/>
      <c r="J175" s="61"/>
      <c r="K175" s="42"/>
      <c r="L175" s="42"/>
    </row>
    <row r="176" s="39" customFormat="1" spans="1:12">
      <c r="A176" s="46"/>
      <c r="B176" s="55"/>
      <c r="C176" s="47"/>
      <c r="D176" s="48"/>
      <c r="E176" s="62"/>
      <c r="F176" s="62"/>
      <c r="G176" s="58"/>
      <c r="H176" s="42"/>
      <c r="I176" s="61"/>
      <c r="J176" s="61"/>
      <c r="K176" s="42"/>
      <c r="L176" s="42"/>
    </row>
    <row r="177" s="39" customFormat="1" spans="1:12">
      <c r="A177" s="46"/>
      <c r="B177" s="55"/>
      <c r="C177" s="47"/>
      <c r="D177" s="48"/>
      <c r="E177" s="62"/>
      <c r="F177" s="62"/>
      <c r="G177" s="58"/>
      <c r="H177" s="42"/>
      <c r="I177" s="61"/>
      <c r="J177" s="61"/>
      <c r="K177" s="42"/>
      <c r="L177" s="42"/>
    </row>
    <row r="178" s="39" customFormat="1" spans="1:12">
      <c r="A178" s="46"/>
      <c r="B178" s="55"/>
      <c r="C178" s="47"/>
      <c r="D178" s="48"/>
      <c r="E178" s="62"/>
      <c r="F178" s="62"/>
      <c r="G178" s="58"/>
      <c r="H178" s="42"/>
      <c r="I178" s="61"/>
      <c r="J178" s="61"/>
      <c r="K178" s="42"/>
      <c r="L178" s="42"/>
    </row>
    <row r="179" s="39" customFormat="1" spans="1:12">
      <c r="A179" s="46"/>
      <c r="B179" s="55"/>
      <c r="C179" s="47"/>
      <c r="D179" s="48"/>
      <c r="E179" s="62"/>
      <c r="F179" s="62"/>
      <c r="G179" s="58"/>
      <c r="H179" s="42"/>
      <c r="I179" s="61"/>
      <c r="J179" s="61"/>
      <c r="K179" s="42"/>
      <c r="L179" s="42"/>
    </row>
    <row r="180" s="39" customFormat="1" spans="1:12">
      <c r="A180" s="46"/>
      <c r="B180" s="55"/>
      <c r="C180" s="47"/>
      <c r="D180" s="48"/>
      <c r="E180" s="62"/>
      <c r="F180" s="62"/>
      <c r="G180" s="58"/>
      <c r="H180" s="42"/>
      <c r="I180" s="61"/>
      <c r="J180" s="61"/>
      <c r="K180" s="42"/>
      <c r="L180" s="42"/>
    </row>
    <row r="181" s="39" customFormat="1" spans="1:12">
      <c r="A181" s="46"/>
      <c r="B181" s="55"/>
      <c r="C181" s="47"/>
      <c r="D181" s="48"/>
      <c r="E181" s="62"/>
      <c r="F181" s="62"/>
      <c r="G181" s="58"/>
      <c r="H181" s="42"/>
      <c r="I181" s="61"/>
      <c r="J181" s="61"/>
      <c r="K181" s="42"/>
      <c r="L181" s="42"/>
    </row>
    <row r="182" s="39" customFormat="1" spans="1:12">
      <c r="A182" s="46"/>
      <c r="B182" s="55"/>
      <c r="C182" s="47"/>
      <c r="D182" s="48"/>
      <c r="E182" s="62"/>
      <c r="F182" s="62"/>
      <c r="G182" s="58"/>
      <c r="H182" s="42"/>
      <c r="I182" s="61"/>
      <c r="J182" s="61"/>
      <c r="K182" s="42"/>
      <c r="L182" s="42"/>
    </row>
    <row r="183" s="39" customFormat="1" spans="1:12">
      <c r="A183" s="46"/>
      <c r="B183" s="55"/>
      <c r="C183" s="47"/>
      <c r="D183" s="48"/>
      <c r="E183" s="62"/>
      <c r="F183" s="62"/>
      <c r="G183" s="58"/>
      <c r="H183" s="42"/>
      <c r="I183" s="61"/>
      <c r="J183" s="61"/>
      <c r="K183" s="42"/>
      <c r="L183" s="42"/>
    </row>
    <row r="184" s="39" customFormat="1" spans="1:12">
      <c r="A184" s="46"/>
      <c r="B184" s="55"/>
      <c r="C184" s="47"/>
      <c r="D184" s="48"/>
      <c r="E184" s="62"/>
      <c r="F184" s="62"/>
      <c r="G184" s="58"/>
      <c r="H184" s="42"/>
      <c r="I184" s="61"/>
      <c r="J184" s="61"/>
      <c r="K184" s="42"/>
      <c r="L184" s="42"/>
    </row>
    <row r="185" s="39" customFormat="1" spans="1:12">
      <c r="A185" s="46"/>
      <c r="B185" s="55"/>
      <c r="C185" s="47"/>
      <c r="D185" s="48"/>
      <c r="E185" s="62"/>
      <c r="F185" s="62"/>
      <c r="G185" s="58"/>
      <c r="H185" s="42"/>
      <c r="I185" s="61"/>
      <c r="J185" s="61"/>
      <c r="K185" s="42"/>
      <c r="L185" s="42"/>
    </row>
    <row r="186" s="39" customFormat="1" spans="1:12">
      <c r="A186" s="46"/>
      <c r="B186" s="55"/>
      <c r="C186" s="47"/>
      <c r="D186" s="48"/>
      <c r="E186" s="62"/>
      <c r="F186" s="62"/>
      <c r="G186" s="58"/>
      <c r="H186" s="42"/>
      <c r="I186" s="61"/>
      <c r="J186" s="61"/>
      <c r="K186" s="42"/>
      <c r="L186" s="42"/>
    </row>
    <row r="187" s="39" customFormat="1" spans="1:12">
      <c r="A187" s="46"/>
      <c r="B187" s="55"/>
      <c r="C187" s="47"/>
      <c r="D187" s="48"/>
      <c r="E187" s="62"/>
      <c r="F187" s="62"/>
      <c r="G187" s="58"/>
      <c r="H187" s="42"/>
      <c r="I187" s="61"/>
      <c r="J187" s="61"/>
      <c r="K187" s="42"/>
      <c r="L187" s="42"/>
    </row>
    <row r="188" s="39" customFormat="1" spans="1:12">
      <c r="A188" s="46"/>
      <c r="B188" s="55"/>
      <c r="C188" s="47"/>
      <c r="D188" s="48"/>
      <c r="E188" s="62"/>
      <c r="F188" s="62"/>
      <c r="G188" s="58"/>
      <c r="H188" s="42"/>
      <c r="I188" s="61"/>
      <c r="J188" s="61"/>
      <c r="K188" s="42"/>
      <c r="L188" s="42"/>
    </row>
    <row r="189" s="39" customFormat="1" spans="1:12">
      <c r="A189" s="46"/>
      <c r="B189" s="55"/>
      <c r="C189" s="47"/>
      <c r="D189" s="48"/>
      <c r="E189" s="62"/>
      <c r="F189" s="62"/>
      <c r="G189" s="58"/>
      <c r="H189" s="42"/>
      <c r="I189" s="61"/>
      <c r="J189" s="61"/>
      <c r="K189" s="42"/>
      <c r="L189" s="42"/>
    </row>
    <row r="190" s="39" customFormat="1" spans="1:12">
      <c r="A190" s="46"/>
      <c r="B190" s="55"/>
      <c r="C190" s="47"/>
      <c r="D190" s="48"/>
      <c r="E190" s="62"/>
      <c r="F190" s="62"/>
      <c r="G190" s="58"/>
      <c r="H190" s="42"/>
      <c r="I190" s="61"/>
      <c r="J190" s="61"/>
      <c r="K190" s="42"/>
      <c r="L190" s="42"/>
    </row>
    <row r="191" s="39" customFormat="1" spans="1:12">
      <c r="A191" s="46"/>
      <c r="B191" s="55"/>
      <c r="C191" s="47"/>
      <c r="D191" s="48"/>
      <c r="E191" s="62"/>
      <c r="F191" s="62"/>
      <c r="G191" s="58"/>
      <c r="H191" s="42"/>
      <c r="I191" s="61"/>
      <c r="J191" s="61"/>
      <c r="K191" s="42"/>
      <c r="L191" s="42"/>
    </row>
    <row r="192" s="39" customFormat="1" spans="1:12">
      <c r="A192" s="46"/>
      <c r="B192" s="55"/>
      <c r="C192" s="47"/>
      <c r="D192" s="48"/>
      <c r="E192" s="62"/>
      <c r="F192" s="62"/>
      <c r="G192" s="58"/>
      <c r="H192" s="42"/>
      <c r="I192" s="61"/>
      <c r="J192" s="61"/>
      <c r="K192" s="42"/>
      <c r="L192" s="42"/>
    </row>
    <row r="193" s="39" customFormat="1" spans="1:12">
      <c r="A193" s="46"/>
      <c r="B193" s="55"/>
      <c r="C193" s="47"/>
      <c r="D193" s="48"/>
      <c r="E193" s="62"/>
      <c r="F193" s="62"/>
      <c r="G193" s="58"/>
      <c r="H193" s="42"/>
      <c r="I193" s="61"/>
      <c r="J193" s="61"/>
      <c r="K193" s="42"/>
      <c r="L193" s="42"/>
    </row>
    <row r="194" s="39" customFormat="1" spans="1:12">
      <c r="A194" s="46"/>
      <c r="B194" s="55"/>
      <c r="C194" s="47"/>
      <c r="D194" s="48"/>
      <c r="E194" s="62"/>
      <c r="F194" s="62"/>
      <c r="G194" s="58"/>
      <c r="H194" s="42"/>
      <c r="I194" s="61"/>
      <c r="J194" s="61"/>
      <c r="K194" s="42"/>
      <c r="L194" s="42"/>
    </row>
    <row r="195" s="39" customFormat="1" spans="1:12">
      <c r="A195" s="46"/>
      <c r="B195" s="55"/>
      <c r="C195" s="47"/>
      <c r="D195" s="48"/>
      <c r="E195" s="62"/>
      <c r="F195" s="62"/>
      <c r="G195" s="58"/>
      <c r="H195" s="42"/>
      <c r="I195" s="61"/>
      <c r="J195" s="61"/>
      <c r="K195" s="42"/>
      <c r="L195" s="42"/>
    </row>
    <row r="196" s="39" customFormat="1" spans="1:12">
      <c r="A196" s="46"/>
      <c r="B196" s="55"/>
      <c r="C196" s="47"/>
      <c r="D196" s="48"/>
      <c r="E196" s="62"/>
      <c r="F196" s="62"/>
      <c r="G196" s="58"/>
      <c r="H196" s="42"/>
      <c r="I196" s="61"/>
      <c r="J196" s="61"/>
      <c r="K196" s="42"/>
      <c r="L196" s="42"/>
    </row>
    <row r="197" s="39" customFormat="1" spans="1:12">
      <c r="A197" s="46"/>
      <c r="B197" s="55"/>
      <c r="C197" s="47"/>
      <c r="D197" s="48"/>
      <c r="E197" s="62"/>
      <c r="F197" s="62"/>
      <c r="G197" s="58"/>
      <c r="H197" s="42"/>
      <c r="I197" s="61"/>
      <c r="J197" s="61"/>
      <c r="K197" s="42"/>
      <c r="L197" s="42"/>
    </row>
    <row r="198" s="39" customFormat="1" spans="1:12">
      <c r="A198" s="46"/>
      <c r="B198" s="55"/>
      <c r="C198" s="47"/>
      <c r="D198" s="48"/>
      <c r="E198" s="62"/>
      <c r="F198" s="62"/>
      <c r="G198" s="58"/>
      <c r="H198" s="42"/>
      <c r="I198" s="61"/>
      <c r="J198" s="61"/>
      <c r="K198" s="42"/>
      <c r="L198" s="42"/>
    </row>
    <row r="199" s="39" customFormat="1" spans="1:12">
      <c r="A199" s="46"/>
      <c r="B199" s="55"/>
      <c r="C199" s="47"/>
      <c r="D199" s="48"/>
      <c r="E199" s="62"/>
      <c r="F199" s="62"/>
      <c r="G199" s="58"/>
      <c r="H199" s="42"/>
      <c r="I199" s="61"/>
      <c r="J199" s="61"/>
      <c r="K199" s="42"/>
      <c r="L199" s="42"/>
    </row>
    <row r="200" s="39" customFormat="1" spans="1:12">
      <c r="A200" s="46"/>
      <c r="B200" s="55"/>
      <c r="C200" s="47"/>
      <c r="D200" s="48"/>
      <c r="E200" s="62"/>
      <c r="F200" s="62"/>
      <c r="G200" s="58"/>
      <c r="H200" s="42"/>
      <c r="I200" s="61"/>
      <c r="J200" s="61"/>
      <c r="K200" s="42"/>
      <c r="L200" s="42"/>
    </row>
    <row r="201" s="39" customFormat="1" spans="1:12">
      <c r="A201" s="46"/>
      <c r="B201" s="55"/>
      <c r="C201" s="47"/>
      <c r="D201" s="48"/>
      <c r="E201" s="62"/>
      <c r="F201" s="62"/>
      <c r="G201" s="58"/>
      <c r="H201" s="42"/>
      <c r="I201" s="61"/>
      <c r="J201" s="61"/>
      <c r="K201" s="42"/>
      <c r="L201" s="42"/>
    </row>
    <row r="202" s="39" customFormat="1" spans="1:12">
      <c r="A202" s="46"/>
      <c r="B202" s="55"/>
      <c r="C202" s="47"/>
      <c r="D202" s="48"/>
      <c r="E202" s="62"/>
      <c r="F202" s="62"/>
      <c r="G202" s="58"/>
      <c r="H202" s="42"/>
      <c r="I202" s="61"/>
      <c r="J202" s="61"/>
      <c r="K202" s="42"/>
      <c r="L202" s="42"/>
    </row>
    <row r="203" s="39" customFormat="1" spans="1:12">
      <c r="A203" s="46"/>
      <c r="B203" s="55"/>
      <c r="C203" s="47"/>
      <c r="D203" s="48"/>
      <c r="E203" s="62"/>
      <c r="F203" s="62"/>
      <c r="G203" s="58"/>
      <c r="H203" s="42"/>
      <c r="I203" s="61"/>
      <c r="J203" s="61"/>
      <c r="K203" s="42"/>
      <c r="L203" s="42"/>
    </row>
    <row r="204" s="39" customFormat="1" spans="1:12">
      <c r="A204" s="46"/>
      <c r="B204" s="55"/>
      <c r="C204" s="47"/>
      <c r="D204" s="48"/>
      <c r="E204" s="62"/>
      <c r="F204" s="62"/>
      <c r="G204" s="58"/>
      <c r="H204" s="42"/>
      <c r="I204" s="61"/>
      <c r="J204" s="61"/>
      <c r="K204" s="42"/>
      <c r="L204" s="42"/>
    </row>
    <row r="205" s="39" customFormat="1" spans="1:12">
      <c r="A205" s="46"/>
      <c r="B205" s="55"/>
      <c r="C205" s="47"/>
      <c r="D205" s="48"/>
      <c r="E205" s="62"/>
      <c r="F205" s="62"/>
      <c r="G205" s="58"/>
      <c r="H205" s="42"/>
      <c r="I205" s="61"/>
      <c r="J205" s="61"/>
      <c r="K205" s="42"/>
      <c r="L205" s="42"/>
    </row>
    <row r="206" s="39" customFormat="1" spans="1:12">
      <c r="A206" s="46"/>
      <c r="B206" s="55"/>
      <c r="C206" s="47"/>
      <c r="D206" s="48"/>
      <c r="E206" s="62"/>
      <c r="F206" s="62"/>
      <c r="G206" s="58"/>
      <c r="H206" s="42"/>
      <c r="I206" s="61"/>
      <c r="J206" s="61"/>
      <c r="K206" s="42"/>
      <c r="L206" s="42"/>
    </row>
    <row r="207" s="39" customFormat="1" spans="1:12">
      <c r="A207" s="46"/>
      <c r="B207" s="55"/>
      <c r="C207" s="47"/>
      <c r="D207" s="48"/>
      <c r="E207" s="62"/>
      <c r="F207" s="62"/>
      <c r="G207" s="58"/>
      <c r="H207" s="42"/>
      <c r="I207" s="61"/>
      <c r="J207" s="61"/>
      <c r="K207" s="42"/>
      <c r="L207" s="42"/>
    </row>
    <row r="208" s="39" customFormat="1" spans="1:12">
      <c r="A208" s="46"/>
      <c r="B208" s="55"/>
      <c r="C208" s="47"/>
      <c r="D208" s="48"/>
      <c r="E208" s="62"/>
      <c r="F208" s="62"/>
      <c r="G208" s="58"/>
      <c r="H208" s="42"/>
      <c r="I208" s="61"/>
      <c r="J208" s="61"/>
      <c r="K208" s="42"/>
      <c r="L208" s="42"/>
    </row>
    <row r="209" s="39" customFormat="1" spans="1:12">
      <c r="A209" s="46"/>
      <c r="B209" s="55"/>
      <c r="C209" s="47"/>
      <c r="D209" s="48"/>
      <c r="E209" s="62"/>
      <c r="F209" s="62"/>
      <c r="G209" s="58"/>
      <c r="H209" s="42"/>
      <c r="I209" s="61"/>
      <c r="J209" s="61"/>
      <c r="K209" s="42"/>
      <c r="L209" s="42"/>
    </row>
    <row r="210" s="39" customFormat="1" spans="1:12">
      <c r="A210" s="46"/>
      <c r="B210" s="55"/>
      <c r="C210" s="47"/>
      <c r="D210" s="48"/>
      <c r="E210" s="62"/>
      <c r="F210" s="62"/>
      <c r="G210" s="58"/>
      <c r="H210" s="42"/>
      <c r="I210" s="61"/>
      <c r="J210" s="61"/>
      <c r="K210" s="42"/>
      <c r="L210" s="42"/>
    </row>
    <row r="211" s="39" customFormat="1" spans="1:12">
      <c r="A211" s="46"/>
      <c r="B211" s="55"/>
      <c r="C211" s="47"/>
      <c r="D211" s="48"/>
      <c r="E211" s="62"/>
      <c r="F211" s="62"/>
      <c r="G211" s="58"/>
      <c r="H211" s="42"/>
      <c r="I211" s="61"/>
      <c r="J211" s="61"/>
      <c r="K211" s="42"/>
      <c r="L211" s="42"/>
    </row>
    <row r="212" s="39" customFormat="1" spans="1:12">
      <c r="A212" s="63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</row>
    <row r="213" s="39" customFormat="1" spans="1:12">
      <c r="A213" s="58"/>
      <c r="B213" s="55"/>
      <c r="C213" s="47"/>
      <c r="D213" s="65"/>
      <c r="E213" s="66"/>
      <c r="F213" s="66"/>
      <c r="G213" s="55"/>
      <c r="H213" s="42"/>
      <c r="I213" s="61"/>
      <c r="J213" s="61"/>
      <c r="K213" s="42"/>
      <c r="L213" s="42"/>
    </row>
    <row r="214" s="39" customFormat="1" spans="1:12">
      <c r="A214" s="58"/>
      <c r="B214" s="55"/>
      <c r="C214" s="47"/>
      <c r="D214" s="65"/>
      <c r="E214" s="66"/>
      <c r="F214" s="66"/>
      <c r="G214" s="55"/>
      <c r="H214" s="42"/>
      <c r="I214" s="61"/>
      <c r="J214" s="61"/>
      <c r="K214" s="42"/>
      <c r="L214" s="42"/>
    </row>
    <row r="215" s="39" customFormat="1" spans="1:12">
      <c r="A215" s="58"/>
      <c r="B215" s="55"/>
      <c r="C215" s="47"/>
      <c r="D215" s="65"/>
      <c r="E215" s="66"/>
      <c r="F215" s="66"/>
      <c r="G215" s="55"/>
      <c r="H215" s="42"/>
      <c r="I215" s="61"/>
      <c r="J215" s="61"/>
      <c r="K215" s="42"/>
      <c r="L215" s="42"/>
    </row>
    <row r="216" s="39" customFormat="1" spans="1:12">
      <c r="A216" s="58"/>
      <c r="B216" s="55"/>
      <c r="C216" s="47"/>
      <c r="D216" s="65"/>
      <c r="E216" s="66"/>
      <c r="F216" s="66"/>
      <c r="G216" s="55"/>
      <c r="H216" s="42"/>
      <c r="I216" s="61"/>
      <c r="J216" s="61"/>
      <c r="K216" s="42"/>
      <c r="L216" s="42"/>
    </row>
    <row r="217" s="39" customFormat="1" spans="1:12">
      <c r="A217" s="58"/>
      <c r="B217" s="55"/>
      <c r="C217" s="47"/>
      <c r="D217" s="65"/>
      <c r="E217" s="66"/>
      <c r="F217" s="66"/>
      <c r="G217" s="55"/>
      <c r="H217" s="42"/>
      <c r="I217" s="61"/>
      <c r="J217" s="61"/>
      <c r="K217" s="42"/>
      <c r="L217" s="42"/>
    </row>
    <row r="218" s="39" customFormat="1" spans="1:12">
      <c r="A218" s="58"/>
      <c r="B218" s="55"/>
      <c r="C218" s="47"/>
      <c r="D218" s="65"/>
      <c r="E218" s="66"/>
      <c r="F218" s="66"/>
      <c r="G218" s="55"/>
      <c r="H218" s="42"/>
      <c r="I218" s="61"/>
      <c r="J218" s="61"/>
      <c r="K218" s="42"/>
      <c r="L218" s="42"/>
    </row>
    <row r="219" s="39" customFormat="1" spans="1:12">
      <c r="A219" s="58"/>
      <c r="B219" s="55"/>
      <c r="C219" s="47"/>
      <c r="D219" s="65"/>
      <c r="E219" s="66"/>
      <c r="F219" s="66"/>
      <c r="G219" s="55"/>
      <c r="H219" s="42"/>
      <c r="I219" s="61"/>
      <c r="J219" s="61"/>
      <c r="K219" s="42"/>
      <c r="L219" s="42"/>
    </row>
    <row r="220" s="39" customFormat="1" spans="1:12">
      <c r="A220" s="58"/>
      <c r="B220" s="55"/>
      <c r="C220" s="47"/>
      <c r="D220" s="65"/>
      <c r="E220" s="66"/>
      <c r="F220" s="66"/>
      <c r="G220" s="55"/>
      <c r="H220" s="42"/>
      <c r="I220" s="61"/>
      <c r="J220" s="61"/>
      <c r="K220" s="42"/>
      <c r="L220" s="42"/>
    </row>
    <row r="221" s="39" customFormat="1" spans="1:12">
      <c r="A221" s="58"/>
      <c r="B221" s="55"/>
      <c r="C221" s="47"/>
      <c r="D221" s="65"/>
      <c r="E221" s="66"/>
      <c r="F221" s="66"/>
      <c r="G221" s="55"/>
      <c r="H221" s="42"/>
      <c r="I221" s="61"/>
      <c r="J221" s="61"/>
      <c r="K221" s="42"/>
      <c r="L221" s="42"/>
    </row>
    <row r="222" s="39" customFormat="1" spans="1:12">
      <c r="A222" s="58"/>
      <c r="B222" s="55"/>
      <c r="C222" s="47"/>
      <c r="D222" s="65"/>
      <c r="E222" s="66"/>
      <c r="F222" s="66"/>
      <c r="G222" s="55"/>
      <c r="H222" s="42"/>
      <c r="I222" s="61"/>
      <c r="J222" s="61"/>
      <c r="K222" s="42"/>
      <c r="L222" s="42"/>
    </row>
    <row r="223" s="39" customFormat="1" spans="1:12">
      <c r="A223" s="58"/>
      <c r="B223" s="55"/>
      <c r="C223" s="47"/>
      <c r="D223" s="65"/>
      <c r="E223" s="66"/>
      <c r="F223" s="66"/>
      <c r="G223" s="55"/>
      <c r="H223" s="42"/>
      <c r="I223" s="61"/>
      <c r="J223" s="61"/>
      <c r="K223" s="42"/>
      <c r="L223" s="42"/>
    </row>
    <row r="224" s="39" customFormat="1" spans="1:12">
      <c r="A224" s="58"/>
      <c r="B224" s="55"/>
      <c r="C224" s="47"/>
      <c r="D224" s="65"/>
      <c r="E224" s="66"/>
      <c r="F224" s="66"/>
      <c r="G224" s="55"/>
      <c r="H224" s="42"/>
      <c r="I224" s="61"/>
      <c r="J224" s="61"/>
      <c r="K224" s="42"/>
      <c r="L224" s="42"/>
    </row>
    <row r="225" s="39" customFormat="1" spans="1:12">
      <c r="A225" s="58"/>
      <c r="B225" s="55"/>
      <c r="C225" s="47"/>
      <c r="D225" s="65"/>
      <c r="E225" s="66"/>
      <c r="F225" s="66"/>
      <c r="G225" s="55"/>
      <c r="H225" s="42"/>
      <c r="I225" s="61"/>
      <c r="J225" s="61"/>
      <c r="K225" s="42"/>
      <c r="L225" s="42"/>
    </row>
    <row r="226" s="39" customFormat="1" spans="1:12">
      <c r="A226" s="58"/>
      <c r="B226" s="55"/>
      <c r="C226" s="47"/>
      <c r="D226" s="65"/>
      <c r="E226" s="66"/>
      <c r="F226" s="66"/>
      <c r="G226" s="55"/>
      <c r="H226" s="42"/>
      <c r="I226" s="61"/>
      <c r="J226" s="61"/>
      <c r="K226" s="42"/>
      <c r="L226" s="42"/>
    </row>
    <row r="227" s="39" customFormat="1" spans="1:12">
      <c r="A227" s="58"/>
      <c r="B227" s="55"/>
      <c r="C227" s="47"/>
      <c r="D227" s="65"/>
      <c r="E227" s="66"/>
      <c r="F227" s="66"/>
      <c r="G227" s="55"/>
      <c r="H227" s="42"/>
      <c r="I227" s="61"/>
      <c r="J227" s="61"/>
      <c r="K227" s="42"/>
      <c r="L227" s="42"/>
    </row>
    <row r="228" s="39" customFormat="1" spans="1:12">
      <c r="A228" s="58"/>
      <c r="B228" s="55"/>
      <c r="C228" s="47"/>
      <c r="D228" s="65"/>
      <c r="E228" s="66"/>
      <c r="F228" s="66"/>
      <c r="G228" s="55"/>
      <c r="H228" s="42"/>
      <c r="I228" s="61"/>
      <c r="J228" s="61"/>
      <c r="K228" s="42"/>
      <c r="L228" s="42"/>
    </row>
    <row r="229" s="39" customFormat="1" spans="1:12">
      <c r="A229" s="58"/>
      <c r="B229" s="55"/>
      <c r="C229" s="47"/>
      <c r="D229" s="65"/>
      <c r="E229" s="66"/>
      <c r="F229" s="66"/>
      <c r="G229" s="55"/>
      <c r="H229" s="42"/>
      <c r="I229" s="61"/>
      <c r="J229" s="61"/>
      <c r="K229" s="42"/>
      <c r="L229" s="42"/>
    </row>
    <row r="230" s="39" customFormat="1" spans="1:12">
      <c r="A230" s="58"/>
      <c r="B230" s="55"/>
      <c r="C230" s="47"/>
      <c r="D230" s="65"/>
      <c r="E230" s="66"/>
      <c r="F230" s="66"/>
      <c r="G230" s="55"/>
      <c r="H230" s="42"/>
      <c r="I230" s="61"/>
      <c r="J230" s="61"/>
      <c r="K230" s="42"/>
      <c r="L230" s="42"/>
    </row>
    <row r="231" s="39" customFormat="1" spans="1:12">
      <c r="A231" s="58"/>
      <c r="B231" s="55"/>
      <c r="C231" s="47"/>
      <c r="D231" s="65"/>
      <c r="E231" s="66"/>
      <c r="F231" s="66"/>
      <c r="G231" s="55"/>
      <c r="H231" s="42"/>
      <c r="I231" s="61"/>
      <c r="J231" s="61"/>
      <c r="K231" s="42"/>
      <c r="L231" s="42"/>
    </row>
    <row r="232" s="39" customFormat="1" spans="1:12">
      <c r="A232" s="58"/>
      <c r="B232" s="55"/>
      <c r="C232" s="47"/>
      <c r="D232" s="65"/>
      <c r="E232" s="66"/>
      <c r="F232" s="66"/>
      <c r="G232" s="55"/>
      <c r="H232" s="42"/>
      <c r="I232" s="61"/>
      <c r="J232" s="61"/>
      <c r="K232" s="42"/>
      <c r="L232" s="42"/>
    </row>
    <row r="233" s="39" customFormat="1" spans="1:12">
      <c r="A233" s="58"/>
      <c r="B233" s="55"/>
      <c r="C233" s="47"/>
      <c r="D233" s="65"/>
      <c r="E233" s="66"/>
      <c r="F233" s="66"/>
      <c r="G233" s="55"/>
      <c r="H233" s="42"/>
      <c r="I233" s="61"/>
      <c r="J233" s="61"/>
      <c r="K233" s="42"/>
      <c r="L233" s="42"/>
    </row>
    <row r="234" s="39" customFormat="1" spans="1:12">
      <c r="A234" s="58"/>
      <c r="B234" s="55"/>
      <c r="C234" s="47"/>
      <c r="D234" s="65"/>
      <c r="E234" s="66"/>
      <c r="F234" s="66"/>
      <c r="G234" s="55"/>
      <c r="H234" s="42"/>
      <c r="I234" s="61"/>
      <c r="J234" s="61"/>
      <c r="K234" s="42"/>
      <c r="L234" s="42"/>
    </row>
    <row r="235" s="39" customFormat="1" spans="1:12">
      <c r="A235" s="58"/>
      <c r="B235" s="55"/>
      <c r="C235" s="47"/>
      <c r="D235" s="65"/>
      <c r="E235" s="66"/>
      <c r="F235" s="66"/>
      <c r="G235" s="55"/>
      <c r="H235" s="42"/>
      <c r="I235" s="61"/>
      <c r="J235" s="61"/>
      <c r="K235" s="42"/>
      <c r="L235" s="42"/>
    </row>
    <row r="236" s="39" customFormat="1" spans="1:12">
      <c r="A236" s="58"/>
      <c r="B236" s="55"/>
      <c r="C236" s="47"/>
      <c r="D236" s="65"/>
      <c r="E236" s="66"/>
      <c r="F236" s="66"/>
      <c r="G236" s="55"/>
      <c r="H236" s="42"/>
      <c r="I236" s="61"/>
      <c r="J236" s="61"/>
      <c r="K236" s="42"/>
      <c r="L236" s="42"/>
    </row>
    <row r="237" s="39" customFormat="1" spans="1:12">
      <c r="A237" s="58"/>
      <c r="B237" s="55"/>
      <c r="C237" s="47"/>
      <c r="D237" s="65"/>
      <c r="E237" s="66"/>
      <c r="F237" s="66"/>
      <c r="G237" s="55"/>
      <c r="H237" s="42"/>
      <c r="I237" s="61"/>
      <c r="J237" s="61"/>
      <c r="K237" s="42"/>
      <c r="L237" s="42"/>
    </row>
    <row r="238" s="39" customFormat="1" spans="1:12">
      <c r="A238" s="58"/>
      <c r="B238" s="55"/>
      <c r="C238" s="47"/>
      <c r="D238" s="65"/>
      <c r="E238" s="66"/>
      <c r="F238" s="66"/>
      <c r="G238" s="55"/>
      <c r="H238" s="42"/>
      <c r="I238" s="61"/>
      <c r="J238" s="61"/>
      <c r="K238" s="42"/>
      <c r="L238" s="42"/>
    </row>
    <row r="239" s="39" customFormat="1" spans="1:12">
      <c r="A239" s="58"/>
      <c r="B239" s="55"/>
      <c r="C239" s="47"/>
      <c r="D239" s="65"/>
      <c r="E239" s="66"/>
      <c r="F239" s="66"/>
      <c r="G239" s="55"/>
      <c r="H239" s="42"/>
      <c r="I239" s="61"/>
      <c r="J239" s="61"/>
      <c r="K239" s="42"/>
      <c r="L239" s="42"/>
    </row>
    <row r="240" s="39" customFormat="1" spans="1:12">
      <c r="A240" s="58"/>
      <c r="B240" s="55"/>
      <c r="C240" s="47"/>
      <c r="D240" s="65"/>
      <c r="E240" s="66"/>
      <c r="F240" s="66"/>
      <c r="G240" s="55"/>
      <c r="H240" s="42"/>
      <c r="I240" s="61"/>
      <c r="J240" s="61"/>
      <c r="K240" s="42"/>
      <c r="L240" s="42"/>
    </row>
    <row r="241" s="39" customFormat="1" spans="1:12">
      <c r="A241" s="58"/>
      <c r="B241" s="55"/>
      <c r="C241" s="47"/>
      <c r="D241" s="65"/>
      <c r="E241" s="66"/>
      <c r="F241" s="66"/>
      <c r="G241" s="55"/>
      <c r="H241" s="42"/>
      <c r="I241" s="61"/>
      <c r="J241" s="61"/>
      <c r="K241" s="42"/>
      <c r="L241" s="42"/>
    </row>
    <row r="242" s="39" customFormat="1" spans="1:12">
      <c r="A242" s="58"/>
      <c r="B242" s="55"/>
      <c r="C242" s="47"/>
      <c r="D242" s="65"/>
      <c r="E242" s="66"/>
      <c r="F242" s="66"/>
      <c r="G242" s="55"/>
      <c r="H242" s="42"/>
      <c r="I242" s="61"/>
      <c r="J242" s="61"/>
      <c r="K242" s="42"/>
      <c r="L242" s="42"/>
    </row>
    <row r="243" s="39" customFormat="1" spans="1:12">
      <c r="A243" s="58"/>
      <c r="B243" s="55"/>
      <c r="C243" s="47"/>
      <c r="D243" s="65"/>
      <c r="E243" s="66"/>
      <c r="F243" s="66"/>
      <c r="G243" s="55"/>
      <c r="H243" s="56"/>
      <c r="I243" s="61"/>
      <c r="J243" s="61"/>
      <c r="K243" s="56"/>
      <c r="L243" s="56"/>
    </row>
    <row r="244" s="39" customFormat="1" spans="1:12">
      <c r="A244" s="58"/>
      <c r="B244" s="55"/>
      <c r="C244" s="47"/>
      <c r="D244" s="65"/>
      <c r="E244" s="66"/>
      <c r="F244" s="66"/>
      <c r="G244" s="55"/>
      <c r="H244" s="42"/>
      <c r="I244" s="61"/>
      <c r="J244" s="61"/>
      <c r="K244" s="42"/>
      <c r="L244" s="42"/>
    </row>
    <row r="245" s="39" customFormat="1" spans="1:12">
      <c r="A245" s="58"/>
      <c r="B245" s="55"/>
      <c r="C245" s="47"/>
      <c r="D245" s="65"/>
      <c r="E245" s="66"/>
      <c r="F245" s="66"/>
      <c r="G245" s="55"/>
      <c r="H245" s="42"/>
      <c r="I245" s="61"/>
      <c r="J245" s="61"/>
      <c r="K245" s="42"/>
      <c r="L245" s="42"/>
    </row>
    <row r="246" s="39" customFormat="1" spans="1:12">
      <c r="A246" s="58"/>
      <c r="B246" s="55"/>
      <c r="C246" s="47"/>
      <c r="D246" s="65"/>
      <c r="E246" s="66"/>
      <c r="F246" s="66"/>
      <c r="G246" s="55"/>
      <c r="H246" s="42"/>
      <c r="I246" s="61"/>
      <c r="J246" s="61"/>
      <c r="K246" s="42"/>
      <c r="L246" s="42"/>
    </row>
    <row r="247" s="39" customFormat="1" spans="1:12">
      <c r="A247" s="58"/>
      <c r="B247" s="55"/>
      <c r="C247" s="47"/>
      <c r="D247" s="65"/>
      <c r="E247" s="66"/>
      <c r="F247" s="66"/>
      <c r="G247" s="55"/>
      <c r="H247" s="42"/>
      <c r="I247" s="61"/>
      <c r="J247" s="61"/>
      <c r="K247" s="42"/>
      <c r="L247" s="42"/>
    </row>
    <row r="248" s="39" customFormat="1" spans="1:12">
      <c r="A248" s="58"/>
      <c r="B248" s="55"/>
      <c r="C248" s="47"/>
      <c r="D248" s="65"/>
      <c r="E248" s="66"/>
      <c r="F248" s="66"/>
      <c r="G248" s="55"/>
      <c r="H248" s="42"/>
      <c r="I248" s="61"/>
      <c r="J248" s="61"/>
      <c r="K248" s="42"/>
      <c r="L248" s="42"/>
    </row>
    <row r="249" s="39" customFormat="1" spans="1:12">
      <c r="A249" s="58"/>
      <c r="B249" s="55"/>
      <c r="C249" s="47"/>
      <c r="D249" s="65"/>
      <c r="E249" s="66"/>
      <c r="F249" s="66"/>
      <c r="G249" s="55"/>
      <c r="H249" s="42"/>
      <c r="I249" s="61"/>
      <c r="J249" s="61"/>
      <c r="K249" s="42"/>
      <c r="L249" s="42"/>
    </row>
    <row r="250" s="39" customFormat="1" spans="1:12">
      <c r="A250" s="58"/>
      <c r="B250" s="55"/>
      <c r="C250" s="47"/>
      <c r="D250" s="65"/>
      <c r="E250" s="66"/>
      <c r="F250" s="66"/>
      <c r="G250" s="55"/>
      <c r="H250" s="42"/>
      <c r="I250" s="61"/>
      <c r="J250" s="61"/>
      <c r="K250" s="42"/>
      <c r="L250" s="42"/>
    </row>
    <row r="251" s="39" customFormat="1" spans="1:12">
      <c r="A251" s="58"/>
      <c r="B251" s="55"/>
      <c r="C251" s="47"/>
      <c r="D251" s="65"/>
      <c r="E251" s="66"/>
      <c r="F251" s="66"/>
      <c r="G251" s="55"/>
      <c r="H251" s="42"/>
      <c r="I251" s="61"/>
      <c r="J251" s="61"/>
      <c r="K251" s="42"/>
      <c r="L251" s="42"/>
    </row>
    <row r="252" s="39" customFormat="1" spans="1:12">
      <c r="A252" s="58"/>
      <c r="B252" s="55"/>
      <c r="C252" s="47"/>
      <c r="D252" s="65"/>
      <c r="E252" s="66"/>
      <c r="F252" s="66"/>
      <c r="G252" s="55"/>
      <c r="H252" s="42"/>
      <c r="I252" s="61"/>
      <c r="J252" s="61"/>
      <c r="K252" s="42"/>
      <c r="L252" s="42"/>
    </row>
    <row r="253" s="39" customFormat="1" spans="1:12">
      <c r="A253" s="58"/>
      <c r="B253" s="55"/>
      <c r="C253" s="47"/>
      <c r="D253" s="65"/>
      <c r="E253" s="66"/>
      <c r="F253" s="66"/>
      <c r="G253" s="55"/>
      <c r="H253" s="42"/>
      <c r="I253" s="61"/>
      <c r="J253" s="61"/>
      <c r="K253" s="42"/>
      <c r="L253" s="42"/>
    </row>
    <row r="254" s="39" customFormat="1" spans="1:12">
      <c r="A254" s="58"/>
      <c r="B254" s="55"/>
      <c r="C254" s="47"/>
      <c r="D254" s="65"/>
      <c r="E254" s="66"/>
      <c r="F254" s="66"/>
      <c r="G254" s="55"/>
      <c r="H254" s="42"/>
      <c r="I254" s="61"/>
      <c r="J254" s="61"/>
      <c r="K254" s="42"/>
      <c r="L254" s="42"/>
    </row>
    <row r="255" s="39" customFormat="1" spans="1:12">
      <c r="A255" s="58"/>
      <c r="B255" s="55"/>
      <c r="C255" s="47"/>
      <c r="D255" s="65"/>
      <c r="E255" s="66"/>
      <c r="F255" s="66"/>
      <c r="G255" s="55"/>
      <c r="H255" s="42"/>
      <c r="I255" s="61"/>
      <c r="J255" s="61"/>
      <c r="K255" s="42"/>
      <c r="L255" s="42"/>
    </row>
    <row r="256" s="39" customFormat="1" spans="1:12">
      <c r="A256" s="58"/>
      <c r="B256" s="55"/>
      <c r="C256" s="47"/>
      <c r="D256" s="65"/>
      <c r="E256" s="66"/>
      <c r="F256" s="66"/>
      <c r="G256" s="55"/>
      <c r="H256" s="42"/>
      <c r="I256" s="61"/>
      <c r="J256" s="61"/>
      <c r="K256" s="42"/>
      <c r="L256" s="42"/>
    </row>
    <row r="257" s="39" customFormat="1" spans="1:12">
      <c r="A257" s="58"/>
      <c r="B257" s="55"/>
      <c r="C257" s="47"/>
      <c r="D257" s="65"/>
      <c r="E257" s="66"/>
      <c r="F257" s="66"/>
      <c r="G257" s="55"/>
      <c r="H257" s="42"/>
      <c r="I257" s="61"/>
      <c r="J257" s="61"/>
      <c r="K257" s="42"/>
      <c r="L257" s="42"/>
    </row>
    <row r="258" s="39" customFormat="1" spans="1:12">
      <c r="A258" s="58"/>
      <c r="B258" s="55"/>
      <c r="C258" s="47"/>
      <c r="D258" s="65"/>
      <c r="E258" s="66"/>
      <c r="F258" s="66"/>
      <c r="G258" s="55"/>
      <c r="H258" s="42"/>
      <c r="I258" s="61"/>
      <c r="J258" s="61"/>
      <c r="K258" s="42"/>
      <c r="L258" s="42"/>
    </row>
    <row r="259" s="39" customFormat="1" spans="1:12">
      <c r="A259" s="58"/>
      <c r="B259" s="55"/>
      <c r="C259" s="47"/>
      <c r="D259" s="65"/>
      <c r="E259" s="66"/>
      <c r="F259" s="66"/>
      <c r="G259" s="55"/>
      <c r="H259" s="42"/>
      <c r="I259" s="61"/>
      <c r="J259" s="61"/>
      <c r="K259" s="42"/>
      <c r="L259" s="42"/>
    </row>
    <row r="260" s="39" customFormat="1" spans="1:12">
      <c r="A260" s="58"/>
      <c r="B260" s="55"/>
      <c r="C260" s="47"/>
      <c r="D260" s="65"/>
      <c r="E260" s="66"/>
      <c r="F260" s="66"/>
      <c r="G260" s="55"/>
      <c r="H260" s="42"/>
      <c r="I260" s="61"/>
      <c r="J260" s="61"/>
      <c r="K260" s="42"/>
      <c r="L260" s="42"/>
    </row>
    <row r="261" s="39" customFormat="1" spans="1:12">
      <c r="A261" s="58"/>
      <c r="B261" s="55"/>
      <c r="C261" s="47"/>
      <c r="D261" s="65"/>
      <c r="E261" s="66"/>
      <c r="F261" s="66"/>
      <c r="G261" s="55"/>
      <c r="H261" s="42"/>
      <c r="I261" s="61"/>
      <c r="J261" s="61"/>
      <c r="K261" s="42"/>
      <c r="L261" s="42"/>
    </row>
    <row r="262" s="39" customFormat="1" spans="1:12">
      <c r="A262" s="58"/>
      <c r="B262" s="55"/>
      <c r="C262" s="47"/>
      <c r="D262" s="65"/>
      <c r="E262" s="66"/>
      <c r="F262" s="66"/>
      <c r="G262" s="55"/>
      <c r="H262" s="42"/>
      <c r="I262" s="61"/>
      <c r="J262" s="61"/>
      <c r="K262" s="42"/>
      <c r="L262" s="42"/>
    </row>
    <row r="263" s="39" customFormat="1" spans="1:12">
      <c r="A263" s="58"/>
      <c r="B263" s="55"/>
      <c r="C263" s="47"/>
      <c r="D263" s="65"/>
      <c r="E263" s="66"/>
      <c r="F263" s="66"/>
      <c r="G263" s="55"/>
      <c r="H263" s="42"/>
      <c r="I263" s="61"/>
      <c r="J263" s="61"/>
      <c r="K263" s="42"/>
      <c r="L263" s="42"/>
    </row>
    <row r="264" s="39" customFormat="1" spans="1:12">
      <c r="A264" s="58"/>
      <c r="B264" s="55"/>
      <c r="C264" s="47"/>
      <c r="D264" s="65"/>
      <c r="E264" s="66"/>
      <c r="F264" s="66"/>
      <c r="G264" s="55"/>
      <c r="H264" s="42"/>
      <c r="I264" s="61"/>
      <c r="J264" s="61"/>
      <c r="K264" s="42"/>
      <c r="L264" s="42"/>
    </row>
    <row r="265" s="39" customFormat="1" spans="1:12">
      <c r="A265" s="58"/>
      <c r="B265" s="55"/>
      <c r="C265" s="47"/>
      <c r="D265" s="65"/>
      <c r="E265" s="66"/>
      <c r="F265" s="66"/>
      <c r="G265" s="55"/>
      <c r="H265" s="42"/>
      <c r="I265" s="61"/>
      <c r="J265" s="61"/>
      <c r="K265" s="42"/>
      <c r="L265" s="42"/>
    </row>
    <row r="266" s="39" customFormat="1" spans="1:12">
      <c r="A266" s="58"/>
      <c r="B266" s="55"/>
      <c r="C266" s="47"/>
      <c r="D266" s="65"/>
      <c r="E266" s="66"/>
      <c r="F266" s="66"/>
      <c r="G266" s="55"/>
      <c r="H266" s="42"/>
      <c r="I266" s="61"/>
      <c r="J266" s="61"/>
      <c r="K266" s="42"/>
      <c r="L266" s="42"/>
    </row>
    <row r="267" s="39" customFormat="1" spans="1:12">
      <c r="A267" s="58"/>
      <c r="B267" s="55"/>
      <c r="C267" s="47"/>
      <c r="D267" s="65"/>
      <c r="E267" s="66"/>
      <c r="F267" s="66"/>
      <c r="G267" s="55"/>
      <c r="H267" s="42"/>
      <c r="I267" s="61"/>
      <c r="J267" s="61"/>
      <c r="K267" s="42"/>
      <c r="L267" s="42"/>
    </row>
    <row r="268" s="39" customFormat="1" spans="1:12">
      <c r="A268" s="58"/>
      <c r="B268" s="55"/>
      <c r="C268" s="47"/>
      <c r="D268" s="65"/>
      <c r="E268" s="66"/>
      <c r="F268" s="66"/>
      <c r="G268" s="55"/>
      <c r="H268" s="42"/>
      <c r="I268" s="61"/>
      <c r="J268" s="61"/>
      <c r="K268" s="42"/>
      <c r="L268" s="42"/>
    </row>
    <row r="269" s="39" customFormat="1" spans="1:12">
      <c r="A269" s="58"/>
      <c r="B269" s="55"/>
      <c r="C269" s="47"/>
      <c r="D269" s="65"/>
      <c r="E269" s="66"/>
      <c r="F269" s="66"/>
      <c r="G269" s="55"/>
      <c r="H269" s="42"/>
      <c r="I269" s="61"/>
      <c r="J269" s="61"/>
      <c r="K269" s="42"/>
      <c r="L269" s="42"/>
    </row>
    <row r="270" s="39" customFormat="1" spans="1:12">
      <c r="A270" s="58"/>
      <c r="B270" s="55"/>
      <c r="C270" s="47"/>
      <c r="D270" s="65"/>
      <c r="E270" s="66"/>
      <c r="F270" s="66"/>
      <c r="G270" s="55"/>
      <c r="H270" s="42"/>
      <c r="I270" s="61"/>
      <c r="J270" s="61"/>
      <c r="K270" s="42"/>
      <c r="L270" s="42"/>
    </row>
    <row r="271" s="39" customFormat="1" spans="1:12">
      <c r="A271" s="58"/>
      <c r="B271" s="55"/>
      <c r="C271" s="47"/>
      <c r="D271" s="65"/>
      <c r="E271" s="66"/>
      <c r="F271" s="66"/>
      <c r="G271" s="55"/>
      <c r="H271" s="42"/>
      <c r="I271" s="61"/>
      <c r="J271" s="61"/>
      <c r="K271" s="42"/>
      <c r="L271" s="42"/>
    </row>
    <row r="272" s="39" customFormat="1" spans="1:12">
      <c r="A272" s="58"/>
      <c r="B272" s="55"/>
      <c r="C272" s="47"/>
      <c r="D272" s="65"/>
      <c r="E272" s="66"/>
      <c r="F272" s="66"/>
      <c r="G272" s="55"/>
      <c r="H272" s="42"/>
      <c r="I272" s="61"/>
      <c r="J272" s="61"/>
      <c r="K272" s="42"/>
      <c r="L272" s="42"/>
    </row>
    <row r="273" s="39" customFormat="1" spans="1:12">
      <c r="A273" s="58"/>
      <c r="B273" s="55"/>
      <c r="C273" s="47"/>
      <c r="D273" s="65"/>
      <c r="E273" s="66"/>
      <c r="F273" s="66"/>
      <c r="G273" s="55"/>
      <c r="H273" s="42"/>
      <c r="I273" s="61"/>
      <c r="J273" s="61"/>
      <c r="K273" s="42"/>
      <c r="L273" s="42"/>
    </row>
    <row r="274" s="39" customFormat="1" spans="1:12">
      <c r="A274" s="58"/>
      <c r="B274" s="55"/>
      <c r="C274" s="47"/>
      <c r="D274" s="65"/>
      <c r="E274" s="66"/>
      <c r="F274" s="66"/>
      <c r="G274" s="55"/>
      <c r="H274" s="42"/>
      <c r="I274" s="61"/>
      <c r="J274" s="61"/>
      <c r="K274" s="42"/>
      <c r="L274" s="42"/>
    </row>
    <row r="275" s="39" customFormat="1" spans="1:12">
      <c r="A275" s="58"/>
      <c r="B275" s="55"/>
      <c r="C275" s="47"/>
      <c r="D275" s="65"/>
      <c r="E275" s="66"/>
      <c r="F275" s="66"/>
      <c r="G275" s="55"/>
      <c r="H275" s="42"/>
      <c r="I275" s="61"/>
      <c r="J275" s="61"/>
      <c r="K275" s="42"/>
      <c r="L275" s="42"/>
    </row>
    <row r="276" s="39" customFormat="1" spans="1:12">
      <c r="A276" s="58"/>
      <c r="B276" s="55"/>
      <c r="C276" s="47"/>
      <c r="D276" s="65"/>
      <c r="E276" s="66"/>
      <c r="F276" s="66"/>
      <c r="G276" s="55"/>
      <c r="H276" s="42"/>
      <c r="I276" s="61"/>
      <c r="J276" s="61"/>
      <c r="K276" s="42"/>
      <c r="L276" s="42"/>
    </row>
    <row r="277" s="39" customFormat="1" spans="1:12">
      <c r="A277" s="58"/>
      <c r="B277" s="55"/>
      <c r="C277" s="47"/>
      <c r="D277" s="65"/>
      <c r="E277" s="66"/>
      <c r="F277" s="66"/>
      <c r="G277" s="55"/>
      <c r="H277" s="42"/>
      <c r="I277" s="61"/>
      <c r="J277" s="61"/>
      <c r="K277" s="42"/>
      <c r="L277" s="42"/>
    </row>
    <row r="278" s="39" customFormat="1" spans="1:12">
      <c r="A278" s="58"/>
      <c r="B278" s="55"/>
      <c r="C278" s="47"/>
      <c r="D278" s="65"/>
      <c r="E278" s="66"/>
      <c r="F278" s="66"/>
      <c r="G278" s="55"/>
      <c r="H278" s="42"/>
      <c r="I278" s="61"/>
      <c r="J278" s="61"/>
      <c r="K278" s="42"/>
      <c r="L278" s="42"/>
    </row>
    <row r="279" s="39" customFormat="1" spans="1:12">
      <c r="A279" s="58"/>
      <c r="B279" s="55"/>
      <c r="C279" s="47"/>
      <c r="D279" s="65"/>
      <c r="E279" s="66"/>
      <c r="F279" s="66"/>
      <c r="G279" s="55"/>
      <c r="H279" s="42"/>
      <c r="I279" s="61"/>
      <c r="J279" s="61"/>
      <c r="K279" s="42"/>
      <c r="L279" s="42"/>
    </row>
    <row r="280" s="39" customFormat="1" spans="1:12">
      <c r="A280" s="58"/>
      <c r="B280" s="55"/>
      <c r="C280" s="47"/>
      <c r="D280" s="65"/>
      <c r="E280" s="66"/>
      <c r="F280" s="66"/>
      <c r="G280" s="55"/>
      <c r="H280" s="42"/>
      <c r="I280" s="61"/>
      <c r="J280" s="61"/>
      <c r="K280" s="42"/>
      <c r="L280" s="42"/>
    </row>
    <row r="281" s="39" customFormat="1" spans="1:12">
      <c r="A281" s="58"/>
      <c r="B281" s="55"/>
      <c r="C281" s="47"/>
      <c r="D281" s="65"/>
      <c r="E281" s="66"/>
      <c r="F281" s="66"/>
      <c r="G281" s="55"/>
      <c r="H281" s="42"/>
      <c r="I281" s="61"/>
      <c r="J281" s="61"/>
      <c r="K281" s="42"/>
      <c r="L281" s="42"/>
    </row>
    <row r="282" s="39" customFormat="1" spans="1:12">
      <c r="A282" s="58"/>
      <c r="B282" s="55"/>
      <c r="C282" s="47"/>
      <c r="D282" s="65"/>
      <c r="E282" s="66"/>
      <c r="F282" s="66"/>
      <c r="G282" s="55"/>
      <c r="H282" s="42"/>
      <c r="I282" s="61"/>
      <c r="J282" s="61"/>
      <c r="K282" s="42"/>
      <c r="L282" s="42"/>
    </row>
    <row r="283" s="39" customFormat="1" spans="1:12">
      <c r="A283" s="58"/>
      <c r="B283" s="55"/>
      <c r="C283" s="47"/>
      <c r="D283" s="65"/>
      <c r="E283" s="66"/>
      <c r="F283" s="66"/>
      <c r="G283" s="55"/>
      <c r="H283" s="42"/>
      <c r="I283" s="61"/>
      <c r="J283" s="61"/>
      <c r="K283" s="42"/>
      <c r="L283" s="42"/>
    </row>
    <row r="284" s="39" customFormat="1" spans="1:12">
      <c r="A284" s="58"/>
      <c r="B284" s="55"/>
      <c r="C284" s="47"/>
      <c r="D284" s="65"/>
      <c r="E284" s="66"/>
      <c r="F284" s="66"/>
      <c r="G284" s="55"/>
      <c r="H284" s="42"/>
      <c r="I284" s="61"/>
      <c r="J284" s="61"/>
      <c r="K284" s="42"/>
      <c r="L284" s="42"/>
    </row>
    <row r="285" s="39" customFormat="1" spans="1:12">
      <c r="A285" s="58"/>
      <c r="B285" s="55"/>
      <c r="C285" s="47"/>
      <c r="D285" s="65"/>
      <c r="E285" s="66"/>
      <c r="F285" s="66"/>
      <c r="G285" s="55"/>
      <c r="H285" s="42"/>
      <c r="I285" s="61"/>
      <c r="J285" s="61"/>
      <c r="K285" s="42"/>
      <c r="L285" s="42"/>
    </row>
    <row r="286" s="39" customFormat="1" spans="1:12">
      <c r="A286" s="58"/>
      <c r="B286" s="55"/>
      <c r="C286" s="47"/>
      <c r="D286" s="65"/>
      <c r="E286" s="66"/>
      <c r="F286" s="66"/>
      <c r="G286" s="55"/>
      <c r="H286" s="42"/>
      <c r="I286" s="61"/>
      <c r="J286" s="61"/>
      <c r="K286" s="42"/>
      <c r="L286" s="42"/>
    </row>
    <row r="287" s="39" customFormat="1" spans="1:12">
      <c r="A287" s="58"/>
      <c r="B287" s="55"/>
      <c r="C287" s="47"/>
      <c r="D287" s="65"/>
      <c r="E287" s="66"/>
      <c r="F287" s="66"/>
      <c r="G287" s="55"/>
      <c r="H287" s="42"/>
      <c r="I287" s="61"/>
      <c r="J287" s="61"/>
      <c r="K287" s="42"/>
      <c r="L287" s="42"/>
    </row>
    <row r="288" s="39" customFormat="1" spans="1:12">
      <c r="A288" s="58"/>
      <c r="B288" s="55"/>
      <c r="C288" s="47"/>
      <c r="D288" s="65"/>
      <c r="E288" s="66"/>
      <c r="F288" s="66"/>
      <c r="G288" s="55"/>
      <c r="H288" s="42"/>
      <c r="I288" s="61"/>
      <c r="J288" s="61"/>
      <c r="K288" s="42"/>
      <c r="L288" s="42"/>
    </row>
    <row r="289" s="39" customFormat="1" spans="1:12">
      <c r="A289" s="58"/>
      <c r="B289" s="55"/>
      <c r="C289" s="47"/>
      <c r="D289" s="65"/>
      <c r="E289" s="66"/>
      <c r="F289" s="66"/>
      <c r="G289" s="55"/>
      <c r="H289" s="42"/>
      <c r="I289" s="61"/>
      <c r="J289" s="61"/>
      <c r="K289" s="42"/>
      <c r="L289" s="42"/>
    </row>
    <row r="290" s="39" customFormat="1" spans="1:12">
      <c r="A290" s="58"/>
      <c r="B290" s="55"/>
      <c r="C290" s="47"/>
      <c r="D290" s="65"/>
      <c r="E290" s="66"/>
      <c r="F290" s="66"/>
      <c r="G290" s="55"/>
      <c r="H290" s="42"/>
      <c r="I290" s="61"/>
      <c r="J290" s="61"/>
      <c r="K290" s="42"/>
      <c r="L290" s="42"/>
    </row>
    <row r="291" s="39" customFormat="1" spans="1:12">
      <c r="A291" s="58"/>
      <c r="B291" s="55"/>
      <c r="C291" s="47"/>
      <c r="D291" s="65"/>
      <c r="E291" s="66"/>
      <c r="F291" s="66"/>
      <c r="G291" s="55"/>
      <c r="H291" s="42"/>
      <c r="I291" s="61"/>
      <c r="J291" s="61"/>
      <c r="K291" s="42"/>
      <c r="L291" s="42"/>
    </row>
    <row r="292" s="39" customFormat="1" spans="1:12">
      <c r="A292" s="58"/>
      <c r="B292" s="55"/>
      <c r="C292" s="47"/>
      <c r="D292" s="65"/>
      <c r="E292" s="66"/>
      <c r="F292" s="66"/>
      <c r="G292" s="55"/>
      <c r="H292" s="42"/>
      <c r="I292" s="61"/>
      <c r="J292" s="61"/>
      <c r="K292" s="42"/>
      <c r="L292" s="42"/>
    </row>
    <row r="293" s="39" customFormat="1" spans="1:12">
      <c r="A293" s="58"/>
      <c r="B293" s="55"/>
      <c r="C293" s="47"/>
      <c r="D293" s="65"/>
      <c r="E293" s="66"/>
      <c r="F293" s="66"/>
      <c r="G293" s="55"/>
      <c r="H293" s="42"/>
      <c r="I293" s="61"/>
      <c r="J293" s="61"/>
      <c r="K293" s="42"/>
      <c r="L293" s="42"/>
    </row>
    <row r="294" s="39" customFormat="1" spans="1:12">
      <c r="A294" s="58"/>
      <c r="B294" s="55"/>
      <c r="C294" s="47"/>
      <c r="D294" s="65"/>
      <c r="E294" s="66"/>
      <c r="F294" s="66"/>
      <c r="G294" s="55"/>
      <c r="H294" s="42"/>
      <c r="I294" s="61"/>
      <c r="J294" s="61"/>
      <c r="K294" s="42"/>
      <c r="L294" s="42"/>
    </row>
    <row r="295" s="39" customFormat="1" spans="1:12">
      <c r="A295" s="58"/>
      <c r="B295" s="55"/>
      <c r="C295" s="47"/>
      <c r="D295" s="65"/>
      <c r="E295" s="66"/>
      <c r="F295" s="66"/>
      <c r="G295" s="55"/>
      <c r="H295" s="42"/>
      <c r="I295" s="61"/>
      <c r="J295" s="61"/>
      <c r="K295" s="42"/>
      <c r="L295" s="42"/>
    </row>
    <row r="296" s="39" customFormat="1" spans="1:12">
      <c r="A296" s="58"/>
      <c r="B296" s="55"/>
      <c r="C296" s="47"/>
      <c r="D296" s="65"/>
      <c r="E296" s="66"/>
      <c r="F296" s="66"/>
      <c r="G296" s="55"/>
      <c r="H296" s="42"/>
      <c r="I296" s="61"/>
      <c r="J296" s="61"/>
      <c r="K296" s="42"/>
      <c r="L296" s="42"/>
    </row>
    <row r="297" s="39" customFormat="1" spans="1:12">
      <c r="A297" s="58"/>
      <c r="B297" s="55"/>
      <c r="C297" s="47"/>
      <c r="D297" s="65"/>
      <c r="E297" s="66"/>
      <c r="F297" s="66"/>
      <c r="G297" s="55"/>
      <c r="H297" s="42"/>
      <c r="I297" s="61"/>
      <c r="J297" s="61"/>
      <c r="K297" s="42"/>
      <c r="L297" s="42"/>
    </row>
    <row r="298" s="39" customFormat="1" spans="1:12">
      <c r="A298" s="58"/>
      <c r="B298" s="55"/>
      <c r="C298" s="47"/>
      <c r="D298" s="65"/>
      <c r="E298" s="66"/>
      <c r="F298" s="66"/>
      <c r="G298" s="55"/>
      <c r="H298" s="42"/>
      <c r="I298" s="61"/>
      <c r="J298" s="61"/>
      <c r="K298" s="42"/>
      <c r="L298" s="42"/>
    </row>
    <row r="299" s="39" customFormat="1" spans="1:12">
      <c r="A299" s="58"/>
      <c r="B299" s="55"/>
      <c r="C299" s="47"/>
      <c r="D299" s="65"/>
      <c r="E299" s="66"/>
      <c r="F299" s="66"/>
      <c r="G299" s="55"/>
      <c r="H299" s="42"/>
      <c r="I299" s="61"/>
      <c r="J299" s="61"/>
      <c r="K299" s="42"/>
      <c r="L299" s="42"/>
    </row>
    <row r="300" s="39" customFormat="1" spans="1:12">
      <c r="A300" s="58"/>
      <c r="B300" s="55"/>
      <c r="C300" s="47"/>
      <c r="D300" s="65"/>
      <c r="E300" s="66"/>
      <c r="F300" s="66"/>
      <c r="G300" s="55"/>
      <c r="H300" s="42"/>
      <c r="I300" s="61"/>
      <c r="J300" s="61"/>
      <c r="K300" s="42"/>
      <c r="L300" s="42"/>
    </row>
    <row r="301" s="39" customFormat="1" spans="1:12">
      <c r="A301" s="58"/>
      <c r="B301" s="55"/>
      <c r="C301" s="47"/>
      <c r="D301" s="65"/>
      <c r="E301" s="66"/>
      <c r="F301" s="66"/>
      <c r="G301" s="55"/>
      <c r="H301" s="42"/>
      <c r="I301" s="61"/>
      <c r="J301" s="61"/>
      <c r="K301" s="42"/>
      <c r="L301" s="42"/>
    </row>
    <row r="302" s="39" customFormat="1" spans="1:12">
      <c r="A302" s="58"/>
      <c r="B302" s="55"/>
      <c r="C302" s="47"/>
      <c r="D302" s="65"/>
      <c r="E302" s="66"/>
      <c r="F302" s="66"/>
      <c r="G302" s="55"/>
      <c r="H302" s="42"/>
      <c r="I302" s="61"/>
      <c r="J302" s="61"/>
      <c r="K302" s="42"/>
      <c r="L302" s="42"/>
    </row>
    <row r="303" s="39" customFormat="1" spans="1:12">
      <c r="A303" s="58"/>
      <c r="B303" s="55"/>
      <c r="C303" s="47"/>
      <c r="D303" s="65"/>
      <c r="E303" s="66"/>
      <c r="F303" s="66"/>
      <c r="G303" s="55"/>
      <c r="H303" s="42"/>
      <c r="I303" s="61"/>
      <c r="J303" s="61"/>
      <c r="K303" s="42"/>
      <c r="L303" s="42"/>
    </row>
    <row r="304" s="39" customFormat="1" spans="1:12">
      <c r="A304" s="58"/>
      <c r="B304" s="55"/>
      <c r="C304" s="47"/>
      <c r="D304" s="65"/>
      <c r="E304" s="66"/>
      <c r="F304" s="66"/>
      <c r="G304" s="55"/>
      <c r="H304" s="42"/>
      <c r="I304" s="61"/>
      <c r="J304" s="61"/>
      <c r="K304" s="42"/>
      <c r="L304" s="42"/>
    </row>
    <row r="305" s="39" customFormat="1" spans="1:12">
      <c r="A305" s="58"/>
      <c r="B305" s="55"/>
      <c r="C305" s="47"/>
      <c r="D305" s="65"/>
      <c r="E305" s="66"/>
      <c r="F305" s="66"/>
      <c r="G305" s="55"/>
      <c r="H305" s="42"/>
      <c r="I305" s="61"/>
      <c r="J305" s="61"/>
      <c r="K305" s="42"/>
      <c r="L305" s="42"/>
    </row>
    <row r="306" s="39" customFormat="1" spans="1:12">
      <c r="A306" s="58"/>
      <c r="B306" s="55"/>
      <c r="C306" s="47"/>
      <c r="D306" s="65"/>
      <c r="E306" s="66"/>
      <c r="F306" s="66"/>
      <c r="G306" s="55"/>
      <c r="H306" s="42"/>
      <c r="I306" s="61"/>
      <c r="J306" s="61"/>
      <c r="K306" s="42"/>
      <c r="L306" s="42"/>
    </row>
    <row r="307" s="39" customFormat="1" spans="1:12">
      <c r="A307" s="58"/>
      <c r="B307" s="55"/>
      <c r="C307" s="47"/>
      <c r="D307" s="65"/>
      <c r="E307" s="66"/>
      <c r="F307" s="66"/>
      <c r="G307" s="55"/>
      <c r="H307" s="42"/>
      <c r="I307" s="61"/>
      <c r="J307" s="61"/>
      <c r="K307" s="42"/>
      <c r="L307" s="42"/>
    </row>
    <row r="308" s="39" customFormat="1" spans="1:12">
      <c r="A308" s="58"/>
      <c r="B308" s="55"/>
      <c r="C308" s="47"/>
      <c r="D308" s="65"/>
      <c r="E308" s="66"/>
      <c r="F308" s="66"/>
      <c r="G308" s="55"/>
      <c r="H308" s="42"/>
      <c r="I308" s="61"/>
      <c r="J308" s="61"/>
      <c r="K308" s="42"/>
      <c r="L308" s="42"/>
    </row>
    <row r="309" s="39" customFormat="1" spans="1:12">
      <c r="A309" s="58"/>
      <c r="B309" s="55"/>
      <c r="C309" s="47"/>
      <c r="D309" s="65"/>
      <c r="E309" s="66"/>
      <c r="F309" s="66"/>
      <c r="G309" s="55"/>
      <c r="H309" s="42"/>
      <c r="I309" s="61"/>
      <c r="J309" s="61"/>
      <c r="K309" s="42"/>
      <c r="L309" s="42"/>
    </row>
    <row r="310" s="39" customFormat="1" spans="1:12">
      <c r="A310" s="58"/>
      <c r="B310" s="55"/>
      <c r="C310" s="47"/>
      <c r="D310" s="65"/>
      <c r="E310" s="66"/>
      <c r="F310" s="66"/>
      <c r="G310" s="55"/>
      <c r="H310" s="42"/>
      <c r="I310" s="61"/>
      <c r="J310" s="61"/>
      <c r="K310" s="42"/>
      <c r="L310" s="42"/>
    </row>
    <row r="311" s="39" customFormat="1" spans="1:12">
      <c r="A311" s="58"/>
      <c r="B311" s="55"/>
      <c r="C311" s="47"/>
      <c r="D311" s="65"/>
      <c r="E311" s="67"/>
      <c r="F311" s="67"/>
      <c r="G311" s="55"/>
      <c r="H311" s="42"/>
      <c r="I311" s="61"/>
      <c r="J311" s="61"/>
      <c r="K311" s="42"/>
      <c r="L311" s="42"/>
    </row>
    <row r="312" s="39" customFormat="1" spans="1:12">
      <c r="A312" s="58"/>
      <c r="B312" s="55"/>
      <c r="C312" s="47"/>
      <c r="D312" s="65"/>
      <c r="E312" s="67"/>
      <c r="F312" s="67"/>
      <c r="G312" s="55"/>
      <c r="H312" s="42"/>
      <c r="I312" s="61"/>
      <c r="J312" s="61"/>
      <c r="K312" s="42"/>
      <c r="L312" s="42"/>
    </row>
    <row r="313" s="39" customFormat="1" spans="1:12">
      <c r="A313" s="58"/>
      <c r="B313" s="55"/>
      <c r="C313" s="47"/>
      <c r="D313" s="65"/>
      <c r="E313" s="67"/>
      <c r="F313" s="67"/>
      <c r="G313" s="55"/>
      <c r="H313" s="42"/>
      <c r="I313" s="61"/>
      <c r="J313" s="61"/>
      <c r="K313" s="42"/>
      <c r="L313" s="42"/>
    </row>
    <row r="314" s="39" customFormat="1" spans="1:12">
      <c r="A314" s="58"/>
      <c r="B314" s="55"/>
      <c r="C314" s="47"/>
      <c r="D314" s="65"/>
      <c r="E314" s="67"/>
      <c r="F314" s="67"/>
      <c r="G314" s="55"/>
      <c r="H314" s="42"/>
      <c r="I314" s="61"/>
      <c r="J314" s="61"/>
      <c r="K314" s="42"/>
      <c r="L314" s="42"/>
    </row>
    <row r="315" s="39" customFormat="1" spans="1:12">
      <c r="A315" s="58"/>
      <c r="B315" s="55"/>
      <c r="C315" s="47"/>
      <c r="D315" s="65"/>
      <c r="E315" s="67"/>
      <c r="F315" s="67"/>
      <c r="G315" s="55"/>
      <c r="H315" s="42"/>
      <c r="I315" s="61"/>
      <c r="J315" s="61"/>
      <c r="K315" s="42"/>
      <c r="L315" s="42"/>
    </row>
    <row r="316" s="39" customFormat="1" spans="1:12">
      <c r="A316" s="58"/>
      <c r="B316" s="55"/>
      <c r="C316" s="47"/>
      <c r="D316" s="65"/>
      <c r="E316" s="67"/>
      <c r="F316" s="67"/>
      <c r="G316" s="55"/>
      <c r="H316" s="42"/>
      <c r="I316" s="61"/>
      <c r="J316" s="61"/>
      <c r="K316" s="42"/>
      <c r="L316" s="42"/>
    </row>
    <row r="317" s="39" customFormat="1" spans="1:12">
      <c r="A317" s="58"/>
      <c r="B317" s="55"/>
      <c r="C317" s="47"/>
      <c r="D317" s="65"/>
      <c r="E317" s="67"/>
      <c r="F317" s="67"/>
      <c r="G317" s="55"/>
      <c r="H317" s="42"/>
      <c r="I317" s="61"/>
      <c r="J317" s="61"/>
      <c r="K317" s="42"/>
      <c r="L317" s="42"/>
    </row>
    <row r="318" s="39" customFormat="1" spans="1:12">
      <c r="A318" s="58"/>
      <c r="B318" s="55"/>
      <c r="C318" s="47"/>
      <c r="D318" s="65"/>
      <c r="E318" s="67"/>
      <c r="F318" s="67"/>
      <c r="G318" s="55"/>
      <c r="H318" s="42"/>
      <c r="I318" s="61"/>
      <c r="J318" s="61"/>
      <c r="K318" s="42"/>
      <c r="L318" s="42"/>
    </row>
    <row r="319" s="39" customFormat="1" spans="1:12">
      <c r="A319" s="58"/>
      <c r="B319" s="55"/>
      <c r="C319" s="47"/>
      <c r="D319" s="65"/>
      <c r="E319" s="67"/>
      <c r="F319" s="67"/>
      <c r="G319" s="55"/>
      <c r="H319" s="42"/>
      <c r="I319" s="61"/>
      <c r="J319" s="61"/>
      <c r="K319" s="42"/>
      <c r="L319" s="42"/>
    </row>
    <row r="320" s="39" customFormat="1" spans="1:12">
      <c r="A320" s="58"/>
      <c r="B320" s="55"/>
      <c r="C320" s="47"/>
      <c r="D320" s="65"/>
      <c r="E320" s="67"/>
      <c r="F320" s="67"/>
      <c r="G320" s="55"/>
      <c r="H320" s="42"/>
      <c r="I320" s="61"/>
      <c r="J320" s="61"/>
      <c r="K320" s="42"/>
      <c r="L320" s="42"/>
    </row>
    <row r="321" s="39" customFormat="1" spans="1:12">
      <c r="A321" s="58"/>
      <c r="B321" s="55"/>
      <c r="C321" s="47"/>
      <c r="D321" s="65"/>
      <c r="E321" s="67"/>
      <c r="F321" s="67"/>
      <c r="G321" s="55"/>
      <c r="H321" s="42"/>
      <c r="I321" s="61"/>
      <c r="J321" s="61"/>
      <c r="K321" s="42"/>
      <c r="L321" s="42"/>
    </row>
    <row r="322" s="39" customFormat="1" spans="1:12">
      <c r="A322" s="58"/>
      <c r="B322" s="55"/>
      <c r="C322" s="47"/>
      <c r="D322" s="65"/>
      <c r="E322" s="67"/>
      <c r="F322" s="67"/>
      <c r="G322" s="55"/>
      <c r="H322" s="42"/>
      <c r="I322" s="61"/>
      <c r="J322" s="61"/>
      <c r="K322" s="42"/>
      <c r="L322" s="42"/>
    </row>
    <row r="323" s="39" customFormat="1" spans="1:12">
      <c r="A323" s="58"/>
      <c r="B323" s="55"/>
      <c r="C323" s="47"/>
      <c r="D323" s="65"/>
      <c r="E323" s="67"/>
      <c r="F323" s="67"/>
      <c r="G323" s="55"/>
      <c r="H323" s="42"/>
      <c r="I323" s="61"/>
      <c r="J323" s="61"/>
      <c r="K323" s="42"/>
      <c r="L323" s="42"/>
    </row>
    <row r="324" s="39" customFormat="1" spans="1:12">
      <c r="A324" s="58"/>
      <c r="B324" s="55"/>
      <c r="C324" s="47"/>
      <c r="D324" s="65"/>
      <c r="E324" s="67"/>
      <c r="F324" s="67"/>
      <c r="G324" s="55"/>
      <c r="H324" s="42"/>
      <c r="I324" s="61"/>
      <c r="J324" s="61"/>
      <c r="K324" s="42"/>
      <c r="L324" s="42"/>
    </row>
    <row r="325" s="39" customFormat="1" spans="1:12">
      <c r="A325" s="58"/>
      <c r="B325" s="55"/>
      <c r="C325" s="47"/>
      <c r="D325" s="65"/>
      <c r="E325" s="67"/>
      <c r="F325" s="67"/>
      <c r="G325" s="55"/>
      <c r="H325" s="42"/>
      <c r="I325" s="61"/>
      <c r="J325" s="61"/>
      <c r="K325" s="42"/>
      <c r="L325" s="42"/>
    </row>
    <row r="326" s="39" customFormat="1" spans="1:12">
      <c r="A326" s="58"/>
      <c r="B326" s="55"/>
      <c r="C326" s="47"/>
      <c r="D326" s="65"/>
      <c r="E326" s="67"/>
      <c r="F326" s="67"/>
      <c r="G326" s="55"/>
      <c r="H326" s="42"/>
      <c r="I326" s="61"/>
      <c r="J326" s="61"/>
      <c r="K326" s="42"/>
      <c r="L326" s="42"/>
    </row>
    <row r="327" s="39" customFormat="1" spans="1:12">
      <c r="A327" s="58"/>
      <c r="B327" s="55"/>
      <c r="C327" s="47"/>
      <c r="D327" s="65"/>
      <c r="E327" s="67"/>
      <c r="F327" s="67"/>
      <c r="G327" s="55"/>
      <c r="H327" s="42"/>
      <c r="I327" s="61"/>
      <c r="J327" s="61"/>
      <c r="K327" s="42"/>
      <c r="L327" s="42"/>
    </row>
    <row r="328" s="39" customFormat="1" spans="1:12">
      <c r="A328" s="58"/>
      <c r="B328" s="55"/>
      <c r="C328" s="47"/>
      <c r="D328" s="65"/>
      <c r="E328" s="67"/>
      <c r="F328" s="67"/>
      <c r="G328" s="55"/>
      <c r="H328" s="42"/>
      <c r="I328" s="61"/>
      <c r="J328" s="61"/>
      <c r="K328" s="42"/>
      <c r="L328" s="42"/>
    </row>
    <row r="329" s="39" customFormat="1" spans="1:12">
      <c r="A329" s="58"/>
      <c r="B329" s="55"/>
      <c r="C329" s="47"/>
      <c r="D329" s="65"/>
      <c r="E329" s="67"/>
      <c r="F329" s="67"/>
      <c r="G329" s="55"/>
      <c r="H329" s="42"/>
      <c r="I329" s="61"/>
      <c r="J329" s="61"/>
      <c r="K329" s="42"/>
      <c r="L329" s="42"/>
    </row>
    <row r="330" s="39" customFormat="1" spans="1:12">
      <c r="A330" s="58"/>
      <c r="B330" s="55"/>
      <c r="C330" s="47"/>
      <c r="D330" s="65"/>
      <c r="E330" s="67"/>
      <c r="F330" s="67"/>
      <c r="G330" s="55"/>
      <c r="H330" s="42"/>
      <c r="I330" s="61"/>
      <c r="J330" s="61"/>
      <c r="K330" s="42"/>
      <c r="L330" s="42"/>
    </row>
    <row r="331" s="39" customFormat="1" spans="1:12">
      <c r="A331" s="58"/>
      <c r="B331" s="55"/>
      <c r="C331" s="47"/>
      <c r="D331" s="65"/>
      <c r="E331" s="67"/>
      <c r="F331" s="67"/>
      <c r="G331" s="55"/>
      <c r="H331" s="42"/>
      <c r="I331" s="61"/>
      <c r="J331" s="61"/>
      <c r="K331" s="42"/>
      <c r="L331" s="42"/>
    </row>
    <row r="332" s="39" customFormat="1" spans="1:12">
      <c r="A332" s="58"/>
      <c r="B332" s="55"/>
      <c r="C332" s="47"/>
      <c r="D332" s="65"/>
      <c r="E332" s="67"/>
      <c r="F332" s="67"/>
      <c r="G332" s="55"/>
      <c r="H332" s="42"/>
      <c r="I332" s="61"/>
      <c r="J332" s="61"/>
      <c r="K332" s="42"/>
      <c r="L332" s="42"/>
    </row>
    <row r="333" s="39" customFormat="1" spans="1:12">
      <c r="A333" s="58"/>
      <c r="B333" s="55"/>
      <c r="C333" s="47"/>
      <c r="D333" s="65"/>
      <c r="E333" s="67"/>
      <c r="F333" s="67"/>
      <c r="G333" s="55"/>
      <c r="H333" s="42"/>
      <c r="I333" s="61"/>
      <c r="J333" s="61"/>
      <c r="K333" s="42"/>
      <c r="L333" s="42"/>
    </row>
    <row r="334" s="39" customFormat="1" spans="1:12">
      <c r="A334" s="58"/>
      <c r="B334" s="55"/>
      <c r="C334" s="47"/>
      <c r="D334" s="65"/>
      <c r="E334" s="67"/>
      <c r="F334" s="67"/>
      <c r="G334" s="55"/>
      <c r="H334" s="42"/>
      <c r="I334" s="61"/>
      <c r="J334" s="61"/>
      <c r="K334" s="42"/>
      <c r="L334" s="42"/>
    </row>
    <row r="335" s="39" customFormat="1" spans="1:12">
      <c r="A335" s="58"/>
      <c r="B335" s="55"/>
      <c r="C335" s="47"/>
      <c r="D335" s="65"/>
      <c r="E335" s="67"/>
      <c r="F335" s="67"/>
      <c r="G335" s="55"/>
      <c r="H335" s="42"/>
      <c r="I335" s="61"/>
      <c r="J335" s="61"/>
      <c r="K335" s="42"/>
      <c r="L335" s="42"/>
    </row>
    <row r="336" s="39" customFormat="1" spans="1:12">
      <c r="A336" s="58"/>
      <c r="B336" s="55"/>
      <c r="C336" s="47"/>
      <c r="D336" s="65"/>
      <c r="E336" s="67"/>
      <c r="F336" s="67"/>
      <c r="G336" s="55"/>
      <c r="H336" s="42"/>
      <c r="I336" s="61"/>
      <c r="J336" s="61"/>
      <c r="K336" s="42"/>
      <c r="L336" s="42"/>
    </row>
    <row r="337" s="39" customFormat="1" spans="1:12">
      <c r="A337" s="58"/>
      <c r="B337" s="55"/>
      <c r="C337" s="47"/>
      <c r="D337" s="65"/>
      <c r="E337" s="67"/>
      <c r="F337" s="67"/>
      <c r="G337" s="55"/>
      <c r="H337" s="42"/>
      <c r="I337" s="61"/>
      <c r="J337" s="61"/>
      <c r="K337" s="42"/>
      <c r="L337" s="42"/>
    </row>
    <row r="338" s="39" customFormat="1" spans="1:12">
      <c r="A338" s="58"/>
      <c r="B338" s="55"/>
      <c r="C338" s="47"/>
      <c r="D338" s="65"/>
      <c r="E338" s="67"/>
      <c r="F338" s="67"/>
      <c r="G338" s="55"/>
      <c r="H338" s="42"/>
      <c r="I338" s="61"/>
      <c r="J338" s="61"/>
      <c r="K338" s="42"/>
      <c r="L338" s="42"/>
    </row>
    <row r="339" s="39" customFormat="1" spans="1:12">
      <c r="A339" s="58"/>
      <c r="B339" s="55"/>
      <c r="C339" s="47"/>
      <c r="D339" s="65"/>
      <c r="E339" s="67"/>
      <c r="F339" s="67"/>
      <c r="G339" s="55"/>
      <c r="H339" s="42"/>
      <c r="I339" s="61"/>
      <c r="J339" s="61"/>
      <c r="K339" s="42"/>
      <c r="L339" s="42"/>
    </row>
    <row r="340" s="39" customFormat="1" spans="1:12">
      <c r="A340" s="58"/>
      <c r="B340" s="55"/>
      <c r="C340" s="47"/>
      <c r="D340" s="65"/>
      <c r="E340" s="67"/>
      <c r="F340" s="67"/>
      <c r="G340" s="55"/>
      <c r="H340" s="42"/>
      <c r="I340" s="61"/>
      <c r="J340" s="61"/>
      <c r="K340" s="42"/>
      <c r="L340" s="42"/>
    </row>
    <row r="341" s="39" customFormat="1" spans="1:12">
      <c r="A341" s="58"/>
      <c r="B341" s="55"/>
      <c r="C341" s="47"/>
      <c r="D341" s="65"/>
      <c r="E341" s="67"/>
      <c r="F341" s="67"/>
      <c r="G341" s="55"/>
      <c r="H341" s="42"/>
      <c r="I341" s="61"/>
      <c r="J341" s="61"/>
      <c r="K341" s="42"/>
      <c r="L341" s="42"/>
    </row>
    <row r="342" s="39" customFormat="1" spans="1:12">
      <c r="A342" s="58"/>
      <c r="B342" s="55"/>
      <c r="C342" s="47"/>
      <c r="D342" s="65"/>
      <c r="E342" s="67"/>
      <c r="F342" s="67"/>
      <c r="G342" s="55"/>
      <c r="H342" s="42"/>
      <c r="I342" s="61"/>
      <c r="J342" s="61"/>
      <c r="K342" s="42"/>
      <c r="L342" s="42"/>
    </row>
    <row r="343" s="39" customFormat="1" spans="1:12">
      <c r="A343" s="58"/>
      <c r="B343" s="55"/>
      <c r="C343" s="47"/>
      <c r="D343" s="65"/>
      <c r="E343" s="67"/>
      <c r="F343" s="67"/>
      <c r="G343" s="55"/>
      <c r="H343" s="42"/>
      <c r="I343" s="61"/>
      <c r="J343" s="61"/>
      <c r="K343" s="42"/>
      <c r="L343" s="42"/>
    </row>
    <row r="344" s="39" customFormat="1" spans="1:12">
      <c r="A344" s="58"/>
      <c r="B344" s="55"/>
      <c r="C344" s="47"/>
      <c r="D344" s="65"/>
      <c r="E344" s="67"/>
      <c r="F344" s="67"/>
      <c r="G344" s="55"/>
      <c r="H344" s="42"/>
      <c r="I344" s="61"/>
      <c r="J344" s="61"/>
      <c r="K344" s="42"/>
      <c r="L344" s="42"/>
    </row>
    <row r="345" s="39" customFormat="1" spans="1:12">
      <c r="A345" s="58"/>
      <c r="B345" s="55"/>
      <c r="C345" s="47"/>
      <c r="D345" s="65"/>
      <c r="E345" s="67"/>
      <c r="F345" s="67"/>
      <c r="G345" s="55"/>
      <c r="H345" s="42"/>
      <c r="I345" s="61"/>
      <c r="J345" s="61"/>
      <c r="K345" s="42"/>
      <c r="L345" s="42"/>
    </row>
    <row r="346" s="39" customFormat="1" spans="1:12">
      <c r="A346" s="58"/>
      <c r="B346" s="55"/>
      <c r="C346" s="47"/>
      <c r="D346" s="65"/>
      <c r="E346" s="67"/>
      <c r="F346" s="67"/>
      <c r="G346" s="55"/>
      <c r="H346" s="42"/>
      <c r="I346" s="61"/>
      <c r="J346" s="61"/>
      <c r="K346" s="42"/>
      <c r="L346" s="42"/>
    </row>
    <row r="347" s="39" customFormat="1" spans="1:12">
      <c r="A347" s="58"/>
      <c r="B347" s="55"/>
      <c r="C347" s="47"/>
      <c r="D347" s="65"/>
      <c r="E347" s="67"/>
      <c r="F347" s="67"/>
      <c r="G347" s="55"/>
      <c r="H347" s="42"/>
      <c r="I347" s="61"/>
      <c r="J347" s="61"/>
      <c r="K347" s="42"/>
      <c r="L347" s="42"/>
    </row>
    <row r="348" s="39" customFormat="1" spans="1:12">
      <c r="A348" s="58"/>
      <c r="B348" s="55"/>
      <c r="C348" s="47"/>
      <c r="D348" s="65"/>
      <c r="E348" s="67"/>
      <c r="F348" s="67"/>
      <c r="G348" s="55"/>
      <c r="H348" s="42"/>
      <c r="I348" s="61"/>
      <c r="J348" s="61"/>
      <c r="K348" s="42"/>
      <c r="L348" s="42"/>
    </row>
    <row r="349" s="39" customFormat="1" spans="1:12">
      <c r="A349" s="58"/>
      <c r="B349" s="55"/>
      <c r="C349" s="47"/>
      <c r="D349" s="65"/>
      <c r="E349" s="67"/>
      <c r="F349" s="67"/>
      <c r="G349" s="55"/>
      <c r="H349" s="42"/>
      <c r="I349" s="61"/>
      <c r="J349" s="61"/>
      <c r="K349" s="42"/>
      <c r="L349" s="42"/>
    </row>
    <row r="350" s="39" customFormat="1" spans="1:12">
      <c r="A350" s="58"/>
      <c r="B350" s="55"/>
      <c r="C350" s="47"/>
      <c r="D350" s="65"/>
      <c r="E350" s="67"/>
      <c r="F350" s="67"/>
      <c r="G350" s="55"/>
      <c r="H350" s="42"/>
      <c r="I350" s="61"/>
      <c r="J350" s="61"/>
      <c r="K350" s="42"/>
      <c r="L350" s="42"/>
    </row>
    <row r="351" s="39" customFormat="1" spans="1:12">
      <c r="A351" s="58"/>
      <c r="B351" s="55"/>
      <c r="C351" s="47"/>
      <c r="D351" s="65"/>
      <c r="E351" s="67"/>
      <c r="F351" s="67"/>
      <c r="G351" s="55"/>
      <c r="H351" s="42"/>
      <c r="I351" s="61"/>
      <c r="J351" s="61"/>
      <c r="K351" s="42"/>
      <c r="L351" s="42"/>
    </row>
    <row r="352" s="39" customFormat="1" spans="1:12">
      <c r="A352" s="58"/>
      <c r="B352" s="55"/>
      <c r="C352" s="47"/>
      <c r="D352" s="65"/>
      <c r="E352" s="67"/>
      <c r="F352" s="67"/>
      <c r="G352" s="55"/>
      <c r="H352" s="42"/>
      <c r="I352" s="61"/>
      <c r="J352" s="61"/>
      <c r="K352" s="42"/>
      <c r="L352" s="42"/>
    </row>
    <row r="353" s="39" customFormat="1" spans="1:12">
      <c r="A353" s="58"/>
      <c r="B353" s="55"/>
      <c r="C353" s="47"/>
      <c r="D353" s="65"/>
      <c r="E353" s="67"/>
      <c r="F353" s="67"/>
      <c r="G353" s="55"/>
      <c r="H353" s="42"/>
      <c r="I353" s="61"/>
      <c r="J353" s="61"/>
      <c r="K353" s="42"/>
      <c r="L353" s="42"/>
    </row>
    <row r="354" s="39" customFormat="1" spans="1:12">
      <c r="A354" s="58"/>
      <c r="B354" s="55"/>
      <c r="C354" s="47"/>
      <c r="D354" s="65"/>
      <c r="E354" s="67"/>
      <c r="F354" s="67"/>
      <c r="G354" s="55"/>
      <c r="H354" s="42"/>
      <c r="I354" s="61"/>
      <c r="J354" s="61"/>
      <c r="K354" s="42"/>
      <c r="L354" s="42"/>
    </row>
    <row r="355" s="39" customFormat="1" spans="1:12">
      <c r="A355" s="58"/>
      <c r="B355" s="55"/>
      <c r="C355" s="47"/>
      <c r="D355" s="65"/>
      <c r="E355" s="67"/>
      <c r="F355" s="67"/>
      <c r="G355" s="55"/>
      <c r="H355" s="42"/>
      <c r="I355" s="61"/>
      <c r="J355" s="61"/>
      <c r="K355" s="42"/>
      <c r="L355" s="42"/>
    </row>
    <row r="356" s="39" customFormat="1" spans="1:12">
      <c r="A356" s="58"/>
      <c r="B356" s="55"/>
      <c r="C356" s="47"/>
      <c r="D356" s="65"/>
      <c r="E356" s="67"/>
      <c r="F356" s="67"/>
      <c r="G356" s="55"/>
      <c r="H356" s="42"/>
      <c r="I356" s="61"/>
      <c r="J356" s="61"/>
      <c r="K356" s="42"/>
      <c r="L356" s="42"/>
    </row>
    <row r="357" s="39" customFormat="1" spans="1:12">
      <c r="A357" s="58"/>
      <c r="B357" s="55"/>
      <c r="C357" s="47"/>
      <c r="D357" s="65"/>
      <c r="E357" s="67"/>
      <c r="F357" s="67"/>
      <c r="G357" s="55"/>
      <c r="H357" s="42"/>
      <c r="I357" s="61"/>
      <c r="J357" s="61"/>
      <c r="K357" s="42"/>
      <c r="L357" s="42"/>
    </row>
    <row r="358" s="39" customFormat="1" spans="1:12">
      <c r="A358" s="58"/>
      <c r="B358" s="55"/>
      <c r="C358" s="47"/>
      <c r="D358" s="65"/>
      <c r="E358" s="67"/>
      <c r="F358" s="67"/>
      <c r="G358" s="55"/>
      <c r="H358" s="42"/>
      <c r="I358" s="61"/>
      <c r="J358" s="61"/>
      <c r="K358" s="42"/>
      <c r="L358" s="42"/>
    </row>
    <row r="359" s="39" customFormat="1" spans="1:12">
      <c r="A359" s="58"/>
      <c r="B359" s="55"/>
      <c r="C359" s="47"/>
      <c r="D359" s="65"/>
      <c r="E359" s="67"/>
      <c r="F359" s="67"/>
      <c r="G359" s="55"/>
      <c r="H359" s="42"/>
      <c r="I359" s="61"/>
      <c r="J359" s="61"/>
      <c r="K359" s="42"/>
      <c r="L359" s="42"/>
    </row>
    <row r="360" s="39" customFormat="1" spans="1:12">
      <c r="A360" s="58"/>
      <c r="B360" s="55"/>
      <c r="C360" s="47"/>
      <c r="D360" s="65"/>
      <c r="E360" s="67"/>
      <c r="F360" s="67"/>
      <c r="G360" s="55"/>
      <c r="H360" s="42"/>
      <c r="I360" s="61"/>
      <c r="J360" s="61"/>
      <c r="K360" s="42"/>
      <c r="L360" s="42"/>
    </row>
    <row r="361" s="39" customFormat="1" spans="1:12">
      <c r="A361" s="58"/>
      <c r="B361" s="55"/>
      <c r="C361" s="47"/>
      <c r="D361" s="65"/>
      <c r="E361" s="67"/>
      <c r="F361" s="67"/>
      <c r="G361" s="55"/>
      <c r="H361" s="42"/>
      <c r="I361" s="61"/>
      <c r="J361" s="61"/>
      <c r="K361" s="42"/>
      <c r="L361" s="42"/>
    </row>
    <row r="362" s="39" customFormat="1" spans="1:12">
      <c r="A362" s="58"/>
      <c r="B362" s="55"/>
      <c r="C362" s="47"/>
      <c r="D362" s="65"/>
      <c r="E362" s="67"/>
      <c r="F362" s="67"/>
      <c r="G362" s="55"/>
      <c r="H362" s="42"/>
      <c r="I362" s="61"/>
      <c r="J362" s="61"/>
      <c r="K362" s="42"/>
      <c r="L362" s="42"/>
    </row>
    <row r="363" s="39" customFormat="1" spans="1:12">
      <c r="A363" s="58"/>
      <c r="B363" s="55"/>
      <c r="C363" s="47"/>
      <c r="D363" s="65"/>
      <c r="E363" s="67"/>
      <c r="F363" s="67"/>
      <c r="G363" s="55"/>
      <c r="H363" s="42"/>
      <c r="I363" s="61"/>
      <c r="J363" s="61"/>
      <c r="K363" s="42"/>
      <c r="L363" s="42"/>
    </row>
    <row r="364" s="39" customFormat="1" spans="1:12">
      <c r="A364" s="58"/>
      <c r="B364" s="55"/>
      <c r="C364" s="47"/>
      <c r="D364" s="65"/>
      <c r="E364" s="67"/>
      <c r="F364" s="67"/>
      <c r="G364" s="55"/>
      <c r="H364" s="42"/>
      <c r="I364" s="61"/>
      <c r="J364" s="61"/>
      <c r="K364" s="42"/>
      <c r="L364" s="42"/>
    </row>
    <row r="365" s="39" customFormat="1" spans="1:12">
      <c r="A365" s="58"/>
      <c r="B365" s="55"/>
      <c r="C365" s="47"/>
      <c r="D365" s="65"/>
      <c r="E365" s="67"/>
      <c r="F365" s="67"/>
      <c r="G365" s="55"/>
      <c r="H365" s="42"/>
      <c r="I365" s="61"/>
      <c r="J365" s="61"/>
      <c r="K365" s="42"/>
      <c r="L365" s="42"/>
    </row>
    <row r="366" s="39" customFormat="1" spans="1:12">
      <c r="A366" s="58"/>
      <c r="B366" s="55"/>
      <c r="C366" s="47"/>
      <c r="D366" s="65"/>
      <c r="E366" s="67"/>
      <c r="F366" s="67"/>
      <c r="G366" s="55"/>
      <c r="H366" s="42"/>
      <c r="I366" s="61"/>
      <c r="J366" s="61"/>
      <c r="K366" s="42"/>
      <c r="L366" s="42"/>
    </row>
    <row r="367" s="39" customFormat="1" spans="1:12">
      <c r="A367" s="58"/>
      <c r="B367" s="55"/>
      <c r="C367" s="47"/>
      <c r="D367" s="65"/>
      <c r="E367" s="67"/>
      <c r="F367" s="67"/>
      <c r="G367" s="55"/>
      <c r="H367" s="42"/>
      <c r="I367" s="61"/>
      <c r="J367" s="61"/>
      <c r="K367" s="42"/>
      <c r="L367" s="42"/>
    </row>
    <row r="368" s="39" customFormat="1" spans="1:12">
      <c r="A368" s="58"/>
      <c r="B368" s="55"/>
      <c r="C368" s="47"/>
      <c r="D368" s="65"/>
      <c r="E368" s="67"/>
      <c r="F368" s="67"/>
      <c r="G368" s="55"/>
      <c r="H368" s="42"/>
      <c r="I368" s="61"/>
      <c r="J368" s="61"/>
      <c r="K368" s="42"/>
      <c r="L368" s="42"/>
    </row>
    <row r="369" s="39" customFormat="1" spans="1:12">
      <c r="A369" s="58"/>
      <c r="B369" s="55"/>
      <c r="C369" s="47"/>
      <c r="D369" s="65"/>
      <c r="E369" s="67"/>
      <c r="F369" s="67"/>
      <c r="G369" s="55"/>
      <c r="H369" s="42"/>
      <c r="I369" s="61"/>
      <c r="J369" s="61"/>
      <c r="K369" s="42"/>
      <c r="L369" s="42"/>
    </row>
    <row r="370" s="39" customFormat="1" spans="1:12">
      <c r="A370" s="58"/>
      <c r="B370" s="55"/>
      <c r="C370" s="47"/>
      <c r="D370" s="65"/>
      <c r="E370" s="67"/>
      <c r="F370" s="67"/>
      <c r="G370" s="55"/>
      <c r="H370" s="42"/>
      <c r="I370" s="61"/>
      <c r="J370" s="61"/>
      <c r="K370" s="42"/>
      <c r="L370" s="42"/>
    </row>
    <row r="371" s="39" customFormat="1" spans="1:12">
      <c r="A371" s="58"/>
      <c r="B371" s="55"/>
      <c r="C371" s="47"/>
      <c r="D371" s="65"/>
      <c r="E371" s="67"/>
      <c r="F371" s="67"/>
      <c r="G371" s="55"/>
      <c r="H371" s="42"/>
      <c r="I371" s="61"/>
      <c r="J371" s="61"/>
      <c r="K371" s="42"/>
      <c r="L371" s="42"/>
    </row>
    <row r="372" s="39" customFormat="1" spans="1:12">
      <c r="A372" s="58"/>
      <c r="B372" s="55"/>
      <c r="C372" s="47"/>
      <c r="D372" s="65"/>
      <c r="E372" s="67"/>
      <c r="F372" s="67"/>
      <c r="G372" s="55"/>
      <c r="H372" s="42"/>
      <c r="I372" s="61"/>
      <c r="J372" s="61"/>
      <c r="K372" s="42"/>
      <c r="L372" s="42"/>
    </row>
    <row r="373" s="39" customFormat="1" spans="1:12">
      <c r="A373" s="58"/>
      <c r="B373" s="55"/>
      <c r="C373" s="47"/>
      <c r="D373" s="65"/>
      <c r="E373" s="67"/>
      <c r="F373" s="67"/>
      <c r="G373" s="55"/>
      <c r="H373" s="42"/>
      <c r="I373" s="61"/>
      <c r="J373" s="61"/>
      <c r="K373" s="42"/>
      <c r="L373" s="42"/>
    </row>
    <row r="374" s="39" customFormat="1" spans="1:12">
      <c r="A374" s="58"/>
      <c r="B374" s="55"/>
      <c r="C374" s="47"/>
      <c r="D374" s="65"/>
      <c r="E374" s="67"/>
      <c r="F374" s="67"/>
      <c r="G374" s="55"/>
      <c r="H374" s="42"/>
      <c r="I374" s="61"/>
      <c r="J374" s="61"/>
      <c r="K374" s="42"/>
      <c r="L374" s="42"/>
    </row>
    <row r="375" s="39" customFormat="1" spans="1:12">
      <c r="A375" s="58"/>
      <c r="B375" s="55"/>
      <c r="C375" s="47"/>
      <c r="D375" s="65"/>
      <c r="E375" s="67"/>
      <c r="F375" s="67"/>
      <c r="G375" s="55"/>
      <c r="H375" s="42"/>
      <c r="I375" s="61"/>
      <c r="J375" s="61"/>
      <c r="K375" s="42"/>
      <c r="L375" s="42"/>
    </row>
    <row r="376" s="39" customFormat="1" spans="1:12">
      <c r="A376" s="58"/>
      <c r="B376" s="55"/>
      <c r="C376" s="47"/>
      <c r="D376" s="65"/>
      <c r="E376" s="67"/>
      <c r="F376" s="67"/>
      <c r="G376" s="55"/>
      <c r="H376" s="42"/>
      <c r="I376" s="61"/>
      <c r="J376" s="61"/>
      <c r="K376" s="42"/>
      <c r="L376" s="42"/>
    </row>
    <row r="377" s="39" customFormat="1" spans="1:12">
      <c r="A377" s="58"/>
      <c r="B377" s="55"/>
      <c r="C377" s="47"/>
      <c r="D377" s="65"/>
      <c r="E377" s="67"/>
      <c r="F377" s="67"/>
      <c r="G377" s="55"/>
      <c r="H377" s="42"/>
      <c r="I377" s="61"/>
      <c r="J377" s="61"/>
      <c r="K377" s="42"/>
      <c r="L377" s="42"/>
    </row>
    <row r="378" s="39" customFormat="1" spans="1:12">
      <c r="A378" s="58"/>
      <c r="B378" s="55"/>
      <c r="C378" s="47"/>
      <c r="D378" s="65"/>
      <c r="E378" s="67"/>
      <c r="F378" s="67"/>
      <c r="G378" s="55"/>
      <c r="H378" s="42"/>
      <c r="I378" s="61"/>
      <c r="J378" s="61"/>
      <c r="K378" s="42"/>
      <c r="L378" s="42"/>
    </row>
    <row r="379" s="39" customFormat="1" spans="1:12">
      <c r="A379" s="58"/>
      <c r="B379" s="55"/>
      <c r="C379" s="47"/>
      <c r="D379" s="65"/>
      <c r="E379" s="67"/>
      <c r="F379" s="67"/>
      <c r="G379" s="55"/>
      <c r="H379" s="42"/>
      <c r="I379" s="61"/>
      <c r="J379" s="61"/>
      <c r="K379" s="42"/>
      <c r="L379" s="42"/>
    </row>
    <row r="380" s="39" customFormat="1" spans="1:12">
      <c r="A380" s="58"/>
      <c r="B380" s="55"/>
      <c r="C380" s="47"/>
      <c r="D380" s="65"/>
      <c r="E380" s="67"/>
      <c r="F380" s="67"/>
      <c r="G380" s="55"/>
      <c r="H380" s="42"/>
      <c r="I380" s="61"/>
      <c r="J380" s="61"/>
      <c r="K380" s="42"/>
      <c r="L380" s="42"/>
    </row>
    <row r="381" s="39" customFormat="1" spans="1:12">
      <c r="A381" s="58"/>
      <c r="B381" s="55"/>
      <c r="C381" s="47"/>
      <c r="D381" s="65"/>
      <c r="E381" s="67"/>
      <c r="F381" s="67"/>
      <c r="G381" s="55"/>
      <c r="H381" s="42"/>
      <c r="I381" s="61"/>
      <c r="J381" s="61"/>
      <c r="K381" s="42"/>
      <c r="L381" s="42"/>
    </row>
    <row r="382" s="39" customFormat="1" spans="1:12">
      <c r="A382" s="58"/>
      <c r="B382" s="55"/>
      <c r="C382" s="47"/>
      <c r="D382" s="65"/>
      <c r="E382" s="67"/>
      <c r="F382" s="67"/>
      <c r="G382" s="55"/>
      <c r="H382" s="42"/>
      <c r="I382" s="61"/>
      <c r="J382" s="61"/>
      <c r="K382" s="42"/>
      <c r="L382" s="42"/>
    </row>
    <row r="383" s="39" customFormat="1" spans="1:12">
      <c r="A383" s="58"/>
      <c r="B383" s="55"/>
      <c r="C383" s="47"/>
      <c r="D383" s="65"/>
      <c r="E383" s="67"/>
      <c r="F383" s="67"/>
      <c r="G383" s="55"/>
      <c r="H383" s="42"/>
      <c r="I383" s="61"/>
      <c r="J383" s="61"/>
      <c r="K383" s="42"/>
      <c r="L383" s="42"/>
    </row>
    <row r="384" s="39" customFormat="1" spans="1:12">
      <c r="A384" s="58"/>
      <c r="B384" s="55"/>
      <c r="C384" s="47"/>
      <c r="D384" s="65"/>
      <c r="E384" s="67"/>
      <c r="F384" s="67"/>
      <c r="G384" s="55"/>
      <c r="H384" s="42"/>
      <c r="I384" s="61"/>
      <c r="J384" s="61"/>
      <c r="K384" s="42"/>
      <c r="L384" s="42"/>
    </row>
    <row r="385" s="39" customFormat="1" spans="1:12">
      <c r="A385" s="58"/>
      <c r="B385" s="55"/>
      <c r="C385" s="47"/>
      <c r="D385" s="65"/>
      <c r="E385" s="67"/>
      <c r="F385" s="67"/>
      <c r="G385" s="55"/>
      <c r="H385" s="42"/>
      <c r="I385" s="61"/>
      <c r="J385" s="61"/>
      <c r="K385" s="42"/>
      <c r="L385" s="42"/>
    </row>
    <row r="386" s="39" customFormat="1" spans="1:12">
      <c r="A386" s="58"/>
      <c r="B386" s="55"/>
      <c r="C386" s="47"/>
      <c r="D386" s="65"/>
      <c r="E386" s="67"/>
      <c r="F386" s="67"/>
      <c r="G386" s="55"/>
      <c r="H386" s="42"/>
      <c r="I386" s="61"/>
      <c r="J386" s="61"/>
      <c r="K386" s="42"/>
      <c r="L386" s="42"/>
    </row>
    <row r="387" s="39" customFormat="1" spans="1:12">
      <c r="A387" s="58"/>
      <c r="B387" s="55"/>
      <c r="C387" s="47"/>
      <c r="D387" s="65"/>
      <c r="E387" s="67"/>
      <c r="F387" s="67"/>
      <c r="G387" s="55"/>
      <c r="H387" s="42"/>
      <c r="I387" s="61"/>
      <c r="J387" s="61"/>
      <c r="K387" s="42"/>
      <c r="L387" s="42"/>
    </row>
    <row r="388" s="39" customFormat="1" spans="1:12">
      <c r="A388" s="58"/>
      <c r="B388" s="55"/>
      <c r="C388" s="47"/>
      <c r="D388" s="65"/>
      <c r="E388" s="67"/>
      <c r="F388" s="67"/>
      <c r="G388" s="55"/>
      <c r="H388" s="42"/>
      <c r="I388" s="61"/>
      <c r="J388" s="61"/>
      <c r="K388" s="42"/>
      <c r="L388" s="42"/>
    </row>
    <row r="389" s="39" customFormat="1" spans="1:12">
      <c r="A389" s="58"/>
      <c r="B389" s="55"/>
      <c r="C389" s="47"/>
      <c r="D389" s="65"/>
      <c r="E389" s="67"/>
      <c r="F389" s="67"/>
      <c r="G389" s="55"/>
      <c r="H389" s="42"/>
      <c r="I389" s="61"/>
      <c r="J389" s="61"/>
      <c r="K389" s="42"/>
      <c r="L389" s="42"/>
    </row>
    <row r="390" s="39" customFormat="1" spans="1:12">
      <c r="A390" s="58"/>
      <c r="B390" s="55"/>
      <c r="C390" s="47"/>
      <c r="D390" s="65"/>
      <c r="E390" s="67"/>
      <c r="F390" s="67"/>
      <c r="G390" s="55"/>
      <c r="H390" s="42"/>
      <c r="I390" s="61"/>
      <c r="J390" s="61"/>
      <c r="K390" s="42"/>
      <c r="L390" s="42"/>
    </row>
    <row r="391" s="39" customFormat="1" spans="1:12">
      <c r="A391" s="58"/>
      <c r="B391" s="55"/>
      <c r="C391" s="47"/>
      <c r="D391" s="65"/>
      <c r="E391" s="67"/>
      <c r="F391" s="67"/>
      <c r="G391" s="55"/>
      <c r="H391" s="42"/>
      <c r="I391" s="61"/>
      <c r="J391" s="61"/>
      <c r="K391" s="42"/>
      <c r="L391" s="42"/>
    </row>
    <row r="392" s="39" customFormat="1" spans="1:12">
      <c r="A392" s="58"/>
      <c r="B392" s="55"/>
      <c r="C392" s="47"/>
      <c r="D392" s="65"/>
      <c r="E392" s="67"/>
      <c r="F392" s="67"/>
      <c r="G392" s="55"/>
      <c r="H392" s="42"/>
      <c r="I392" s="61"/>
      <c r="J392" s="61"/>
      <c r="K392" s="42"/>
      <c r="L392" s="42"/>
    </row>
    <row r="393" s="39" customFormat="1" spans="1:12">
      <c r="A393" s="58"/>
      <c r="B393" s="55"/>
      <c r="C393" s="47"/>
      <c r="D393" s="65"/>
      <c r="E393" s="67"/>
      <c r="F393" s="67"/>
      <c r="G393" s="55"/>
      <c r="H393" s="42"/>
      <c r="I393" s="61"/>
      <c r="J393" s="61"/>
      <c r="K393" s="42"/>
      <c r="L393" s="42"/>
    </row>
    <row r="394" s="39" customFormat="1" spans="1:12">
      <c r="A394" s="58"/>
      <c r="B394" s="55"/>
      <c r="C394" s="47"/>
      <c r="D394" s="65"/>
      <c r="E394" s="67"/>
      <c r="F394" s="67"/>
      <c r="G394" s="55"/>
      <c r="H394" s="42"/>
      <c r="I394" s="61"/>
      <c r="J394" s="61"/>
      <c r="K394" s="42"/>
      <c r="L394" s="42"/>
    </row>
    <row r="395" s="39" customFormat="1" spans="1:12">
      <c r="A395" s="58"/>
      <c r="B395" s="55"/>
      <c r="C395" s="47"/>
      <c r="D395" s="65"/>
      <c r="E395" s="67"/>
      <c r="F395" s="67"/>
      <c r="G395" s="55"/>
      <c r="H395" s="42"/>
      <c r="I395" s="61"/>
      <c r="J395" s="61"/>
      <c r="K395" s="42"/>
      <c r="L395" s="42"/>
    </row>
    <row r="396" s="39" customFormat="1" spans="1:12">
      <c r="A396" s="58"/>
      <c r="B396" s="55"/>
      <c r="C396" s="47"/>
      <c r="D396" s="65"/>
      <c r="E396" s="67"/>
      <c r="F396" s="67"/>
      <c r="G396" s="55"/>
      <c r="H396" s="42"/>
      <c r="I396" s="61"/>
      <c r="J396" s="61"/>
      <c r="K396" s="42"/>
      <c r="L396" s="42"/>
    </row>
    <row r="397" s="39" customFormat="1" spans="1:12">
      <c r="A397" s="58"/>
      <c r="B397" s="55"/>
      <c r="C397" s="47"/>
      <c r="D397" s="65"/>
      <c r="E397" s="67"/>
      <c r="F397" s="67"/>
      <c r="G397" s="55"/>
      <c r="H397" s="42"/>
      <c r="I397" s="61"/>
      <c r="J397" s="61"/>
      <c r="K397" s="42"/>
      <c r="L397" s="42"/>
    </row>
    <row r="398" s="39" customFormat="1" spans="1:12">
      <c r="A398" s="58"/>
      <c r="B398" s="55"/>
      <c r="C398" s="47"/>
      <c r="D398" s="65"/>
      <c r="E398" s="67"/>
      <c r="F398" s="67"/>
      <c r="G398" s="55"/>
      <c r="H398" s="42"/>
      <c r="I398" s="61"/>
      <c r="J398" s="61"/>
      <c r="K398" s="42"/>
      <c r="L398" s="42"/>
    </row>
    <row r="399" s="39" customFormat="1" spans="1:12">
      <c r="A399" s="58"/>
      <c r="B399" s="55"/>
      <c r="C399" s="47"/>
      <c r="D399" s="65"/>
      <c r="E399" s="67"/>
      <c r="F399" s="67"/>
      <c r="G399" s="55"/>
      <c r="H399" s="42"/>
      <c r="I399" s="61"/>
      <c r="J399" s="61"/>
      <c r="K399" s="42"/>
      <c r="L399" s="42"/>
    </row>
    <row r="400" s="39" customFormat="1" spans="1:12">
      <c r="A400" s="58"/>
      <c r="B400" s="55"/>
      <c r="C400" s="47"/>
      <c r="D400" s="65"/>
      <c r="E400" s="67"/>
      <c r="F400" s="67"/>
      <c r="G400" s="55"/>
      <c r="H400" s="42"/>
      <c r="I400" s="61"/>
      <c r="J400" s="61"/>
      <c r="K400" s="42"/>
      <c r="L400" s="42"/>
    </row>
    <row r="401" s="39" customFormat="1" spans="1:12">
      <c r="A401" s="58"/>
      <c r="B401" s="55"/>
      <c r="C401" s="47"/>
      <c r="D401" s="65"/>
      <c r="E401" s="67"/>
      <c r="F401" s="67"/>
      <c r="G401" s="55"/>
      <c r="H401" s="42"/>
      <c r="I401" s="61"/>
      <c r="J401" s="61"/>
      <c r="K401" s="42"/>
      <c r="L401" s="42"/>
    </row>
    <row r="402" s="39" customFormat="1" spans="1:12">
      <c r="A402" s="58"/>
      <c r="B402" s="55"/>
      <c r="C402" s="47"/>
      <c r="D402" s="65"/>
      <c r="E402" s="67"/>
      <c r="F402" s="67"/>
      <c r="G402" s="55"/>
      <c r="H402" s="42"/>
      <c r="I402" s="61"/>
      <c r="J402" s="61"/>
      <c r="K402" s="42"/>
      <c r="L402" s="42"/>
    </row>
    <row r="403" s="39" customFormat="1" spans="1:12">
      <c r="A403" s="68"/>
      <c r="B403" s="68"/>
      <c r="C403" s="68"/>
      <c r="D403" s="68"/>
      <c r="E403" s="68"/>
      <c r="F403" s="68"/>
      <c r="G403" s="68"/>
      <c r="H403" s="68"/>
      <c r="I403" s="73"/>
      <c r="J403" s="73"/>
      <c r="K403" s="68"/>
      <c r="L403" s="68"/>
    </row>
    <row r="404" s="39" customFormat="1" spans="1:12">
      <c r="A404" s="58"/>
      <c r="B404" s="69"/>
      <c r="C404" s="47"/>
      <c r="D404" s="41"/>
      <c r="E404" s="70"/>
      <c r="F404" s="71"/>
      <c r="G404" s="69"/>
      <c r="H404" s="72"/>
      <c r="I404" s="74"/>
      <c r="J404" s="74"/>
      <c r="K404" s="72"/>
      <c r="L404" s="72"/>
    </row>
    <row r="405" s="39" customFormat="1" spans="1:12">
      <c r="A405" s="58"/>
      <c r="B405" s="69"/>
      <c r="C405" s="47"/>
      <c r="D405" s="41"/>
      <c r="E405" s="70"/>
      <c r="F405" s="71"/>
      <c r="G405" s="69"/>
      <c r="H405" s="72"/>
      <c r="I405" s="74"/>
      <c r="J405" s="74"/>
      <c r="K405" s="72"/>
      <c r="L405" s="72"/>
    </row>
    <row r="406" s="39" customFormat="1" spans="1:12">
      <c r="A406" s="58"/>
      <c r="B406" s="69"/>
      <c r="C406" s="47"/>
      <c r="D406" s="41"/>
      <c r="E406" s="70"/>
      <c r="F406" s="71"/>
      <c r="G406" s="69"/>
      <c r="H406" s="72"/>
      <c r="I406" s="74"/>
      <c r="J406" s="74"/>
      <c r="K406" s="72"/>
      <c r="L406" s="72"/>
    </row>
    <row r="407" s="39" customFormat="1" spans="1:12">
      <c r="A407" s="58"/>
      <c r="B407" s="69"/>
      <c r="C407" s="47"/>
      <c r="D407" s="41"/>
      <c r="E407" s="70"/>
      <c r="F407" s="71"/>
      <c r="G407" s="69"/>
      <c r="H407" s="72"/>
      <c r="I407" s="74"/>
      <c r="J407" s="74"/>
      <c r="K407" s="72"/>
      <c r="L407" s="72"/>
    </row>
    <row r="408" s="39" customFormat="1" spans="1:12">
      <c r="A408" s="58"/>
      <c r="B408" s="69"/>
      <c r="C408" s="47"/>
      <c r="D408" s="41"/>
      <c r="E408" s="70"/>
      <c r="F408" s="71"/>
      <c r="G408" s="69"/>
      <c r="H408" s="72"/>
      <c r="I408" s="74"/>
      <c r="J408" s="74"/>
      <c r="K408" s="72"/>
      <c r="L408" s="72"/>
    </row>
    <row r="409" s="39" customFormat="1" spans="1:12">
      <c r="A409" s="58"/>
      <c r="B409" s="69"/>
      <c r="C409" s="47"/>
      <c r="D409" s="41"/>
      <c r="E409" s="70"/>
      <c r="F409" s="71"/>
      <c r="G409" s="69"/>
      <c r="H409" s="72"/>
      <c r="I409" s="74"/>
      <c r="J409" s="74"/>
      <c r="K409" s="72"/>
      <c r="L409" s="72"/>
    </row>
    <row r="410" s="39" customFormat="1" spans="1:12">
      <c r="A410" s="58"/>
      <c r="B410" s="69"/>
      <c r="C410" s="47"/>
      <c r="D410" s="41"/>
      <c r="E410" s="70"/>
      <c r="F410" s="71"/>
      <c r="G410" s="69"/>
      <c r="H410" s="72"/>
      <c r="I410" s="74"/>
      <c r="J410" s="74"/>
      <c r="K410" s="72"/>
      <c r="L410" s="72"/>
    </row>
    <row r="411" s="39" customFormat="1" spans="1:12">
      <c r="A411" s="58"/>
      <c r="B411" s="69"/>
      <c r="C411" s="47"/>
      <c r="D411" s="41"/>
      <c r="E411" s="70"/>
      <c r="F411" s="71"/>
      <c r="G411" s="69"/>
      <c r="H411" s="72"/>
      <c r="I411" s="74"/>
      <c r="J411" s="74"/>
      <c r="K411" s="72"/>
      <c r="L411" s="72"/>
    </row>
    <row r="412" s="39" customFormat="1" spans="1:12">
      <c r="A412" s="58"/>
      <c r="B412" s="69"/>
      <c r="C412" s="47"/>
      <c r="D412" s="41"/>
      <c r="E412" s="70"/>
      <c r="F412" s="71"/>
      <c r="G412" s="69"/>
      <c r="H412" s="72"/>
      <c r="I412" s="74"/>
      <c r="J412" s="74"/>
      <c r="K412" s="72"/>
      <c r="L412" s="72"/>
    </row>
    <row r="413" s="39" customFormat="1" spans="1:12">
      <c r="A413" s="58"/>
      <c r="B413" s="69"/>
      <c r="C413" s="47"/>
      <c r="D413" s="41"/>
      <c r="E413" s="70"/>
      <c r="F413" s="71"/>
      <c r="G413" s="69"/>
      <c r="H413" s="72"/>
      <c r="I413" s="74"/>
      <c r="J413" s="74"/>
      <c r="K413" s="72"/>
      <c r="L413" s="72"/>
    </row>
    <row r="414" s="39" customFormat="1" spans="1:12">
      <c r="A414" s="58"/>
      <c r="B414" s="69"/>
      <c r="C414" s="47"/>
      <c r="D414" s="41"/>
      <c r="E414" s="70"/>
      <c r="F414" s="71"/>
      <c r="G414" s="69"/>
      <c r="H414" s="72"/>
      <c r="I414" s="74"/>
      <c r="J414" s="74"/>
      <c r="K414" s="72"/>
      <c r="L414" s="72"/>
    </row>
    <row r="415" s="39" customFormat="1" spans="1:12">
      <c r="A415" s="58"/>
      <c r="B415" s="69"/>
      <c r="C415" s="47"/>
      <c r="D415" s="41"/>
      <c r="E415" s="70"/>
      <c r="F415" s="71"/>
      <c r="G415" s="69"/>
      <c r="H415" s="72"/>
      <c r="I415" s="74"/>
      <c r="J415" s="74"/>
      <c r="K415" s="72"/>
      <c r="L415" s="72"/>
    </row>
    <row r="416" s="39" customFormat="1" spans="1:12">
      <c r="A416" s="58"/>
      <c r="B416" s="69"/>
      <c r="C416" s="47"/>
      <c r="D416" s="41"/>
      <c r="E416" s="70"/>
      <c r="F416" s="71"/>
      <c r="G416" s="69"/>
      <c r="H416" s="72"/>
      <c r="I416" s="74"/>
      <c r="J416" s="74"/>
      <c r="K416" s="72"/>
      <c r="L416" s="72"/>
    </row>
    <row r="417" s="39" customFormat="1" spans="1:12">
      <c r="A417" s="58"/>
      <c r="B417" s="69"/>
      <c r="C417" s="47"/>
      <c r="D417" s="41"/>
      <c r="E417" s="70"/>
      <c r="F417" s="71"/>
      <c r="G417" s="69"/>
      <c r="H417" s="72"/>
      <c r="I417" s="74"/>
      <c r="J417" s="74"/>
      <c r="K417" s="72"/>
      <c r="L417" s="72"/>
    </row>
    <row r="418" s="39" customFormat="1" spans="1:12">
      <c r="A418" s="58"/>
      <c r="B418" s="69"/>
      <c r="C418" s="47"/>
      <c r="D418" s="41"/>
      <c r="E418" s="70"/>
      <c r="F418" s="71"/>
      <c r="G418" s="69"/>
      <c r="H418" s="72"/>
      <c r="I418" s="74"/>
      <c r="J418" s="74"/>
      <c r="K418" s="72"/>
      <c r="L418" s="72"/>
    </row>
    <row r="419" s="39" customFormat="1" spans="1:12">
      <c r="A419" s="58"/>
      <c r="B419" s="69"/>
      <c r="C419" s="47"/>
      <c r="D419" s="41"/>
      <c r="E419" s="70"/>
      <c r="F419" s="71"/>
      <c r="G419" s="69"/>
      <c r="H419" s="72"/>
      <c r="I419" s="74"/>
      <c r="J419" s="74"/>
      <c r="K419" s="72"/>
      <c r="L419" s="72"/>
    </row>
    <row r="420" s="39" customFormat="1" spans="1:12">
      <c r="A420" s="58"/>
      <c r="B420" s="69"/>
      <c r="C420" s="47"/>
      <c r="D420" s="41"/>
      <c r="E420" s="70"/>
      <c r="F420" s="71"/>
      <c r="G420" s="69"/>
      <c r="H420" s="72"/>
      <c r="I420" s="74"/>
      <c r="J420" s="74"/>
      <c r="K420" s="72"/>
      <c r="L420" s="72"/>
    </row>
    <row r="421" s="39" customFormat="1" spans="1:12">
      <c r="A421" s="58"/>
      <c r="B421" s="69"/>
      <c r="C421" s="47"/>
      <c r="D421" s="41"/>
      <c r="E421" s="70"/>
      <c r="F421" s="71"/>
      <c r="G421" s="69"/>
      <c r="H421" s="72"/>
      <c r="I421" s="74"/>
      <c r="J421" s="74"/>
      <c r="K421" s="72"/>
      <c r="L421" s="72"/>
    </row>
    <row r="422" s="39" customFormat="1" spans="1:12">
      <c r="A422" s="58"/>
      <c r="B422" s="69"/>
      <c r="C422" s="47"/>
      <c r="D422" s="41"/>
      <c r="E422" s="70"/>
      <c r="F422" s="71"/>
      <c r="G422" s="69"/>
      <c r="H422" s="72"/>
      <c r="I422" s="74"/>
      <c r="J422" s="74"/>
      <c r="K422" s="72"/>
      <c r="L422" s="72"/>
    </row>
    <row r="423" s="39" customFormat="1" spans="1:12">
      <c r="A423" s="58"/>
      <c r="B423" s="69"/>
      <c r="C423" s="47"/>
      <c r="D423" s="41"/>
      <c r="E423" s="70"/>
      <c r="F423" s="71"/>
      <c r="G423" s="69"/>
      <c r="H423" s="72"/>
      <c r="I423" s="74"/>
      <c r="J423" s="74"/>
      <c r="K423" s="72"/>
      <c r="L423" s="72"/>
    </row>
    <row r="424" s="39" customFormat="1" spans="1:12">
      <c r="A424" s="58"/>
      <c r="B424" s="69"/>
      <c r="C424" s="47"/>
      <c r="D424" s="41"/>
      <c r="E424" s="70"/>
      <c r="F424" s="71"/>
      <c r="G424" s="69"/>
      <c r="H424" s="72"/>
      <c r="I424" s="74"/>
      <c r="J424" s="74"/>
      <c r="K424" s="72"/>
      <c r="L424" s="72"/>
    </row>
    <row r="425" s="39" customFormat="1" spans="1:12">
      <c r="A425" s="58"/>
      <c r="B425" s="69"/>
      <c r="C425" s="47"/>
      <c r="D425" s="41"/>
      <c r="E425" s="70"/>
      <c r="F425" s="71"/>
      <c r="G425" s="69"/>
      <c r="H425" s="72"/>
      <c r="I425" s="74"/>
      <c r="J425" s="74"/>
      <c r="K425" s="72"/>
      <c r="L425" s="72"/>
    </row>
    <row r="426" s="39" customFormat="1" spans="1:12">
      <c r="A426" s="58"/>
      <c r="B426" s="69"/>
      <c r="C426" s="47"/>
      <c r="D426" s="41"/>
      <c r="E426" s="70"/>
      <c r="F426" s="71"/>
      <c r="G426" s="69"/>
      <c r="H426" s="72"/>
      <c r="I426" s="74"/>
      <c r="J426" s="74"/>
      <c r="K426" s="72"/>
      <c r="L426" s="72"/>
    </row>
    <row r="427" s="39" customFormat="1" spans="1:12">
      <c r="A427" s="58"/>
      <c r="B427" s="69"/>
      <c r="C427" s="47"/>
      <c r="D427" s="41"/>
      <c r="E427" s="70"/>
      <c r="F427" s="71"/>
      <c r="G427" s="69"/>
      <c r="H427" s="72"/>
      <c r="I427" s="74"/>
      <c r="J427" s="74"/>
      <c r="K427" s="72"/>
      <c r="L427" s="72"/>
    </row>
    <row r="428" s="39" customFormat="1" spans="1:12">
      <c r="A428" s="58"/>
      <c r="B428" s="69"/>
      <c r="C428" s="47"/>
      <c r="D428" s="41"/>
      <c r="E428" s="70"/>
      <c r="F428" s="71"/>
      <c r="G428" s="69"/>
      <c r="H428" s="72"/>
      <c r="I428" s="74"/>
      <c r="J428" s="74"/>
      <c r="K428" s="72"/>
      <c r="L428" s="72"/>
    </row>
    <row r="429" s="39" customFormat="1" spans="1:12">
      <c r="A429" s="58"/>
      <c r="B429" s="69"/>
      <c r="C429" s="47"/>
      <c r="D429" s="41"/>
      <c r="E429" s="70"/>
      <c r="F429" s="71"/>
      <c r="G429" s="69"/>
      <c r="H429" s="72"/>
      <c r="I429" s="74"/>
      <c r="J429" s="74"/>
      <c r="K429" s="72"/>
      <c r="L429" s="72"/>
    </row>
    <row r="430" s="39" customFormat="1" spans="1:12">
      <c r="A430" s="58"/>
      <c r="B430" s="69"/>
      <c r="C430" s="47"/>
      <c r="D430" s="41"/>
      <c r="E430" s="70"/>
      <c r="F430" s="71"/>
      <c r="G430" s="69"/>
      <c r="H430" s="72"/>
      <c r="I430" s="74"/>
      <c r="J430" s="74"/>
      <c r="K430" s="72"/>
      <c r="L430" s="72"/>
    </row>
    <row r="431" s="39" customFormat="1" spans="1:12">
      <c r="A431" s="58"/>
      <c r="B431" s="69"/>
      <c r="C431" s="47"/>
      <c r="D431" s="41"/>
      <c r="E431" s="70"/>
      <c r="F431" s="71"/>
      <c r="G431" s="69"/>
      <c r="H431" s="72"/>
      <c r="I431" s="74"/>
      <c r="J431" s="74"/>
      <c r="K431" s="72"/>
      <c r="L431" s="72"/>
    </row>
    <row r="432" s="39" customFormat="1" spans="1:12">
      <c r="A432" s="58"/>
      <c r="B432" s="69"/>
      <c r="C432" s="47"/>
      <c r="D432" s="41"/>
      <c r="E432" s="70"/>
      <c r="F432" s="71"/>
      <c r="G432" s="69"/>
      <c r="H432" s="72"/>
      <c r="I432" s="74"/>
      <c r="J432" s="74"/>
      <c r="K432" s="72"/>
      <c r="L432" s="72"/>
    </row>
    <row r="433" s="39" customFormat="1" spans="1:12">
      <c r="A433" s="58"/>
      <c r="B433" s="69"/>
      <c r="C433" s="47"/>
      <c r="D433" s="41"/>
      <c r="E433" s="70"/>
      <c r="F433" s="71"/>
      <c r="G433" s="69"/>
      <c r="H433" s="72"/>
      <c r="I433" s="74"/>
      <c r="J433" s="74"/>
      <c r="K433" s="72"/>
      <c r="L433" s="72"/>
    </row>
    <row r="434" s="39" customFormat="1" spans="1:12">
      <c r="A434" s="58"/>
      <c r="B434" s="69"/>
      <c r="C434" s="47"/>
      <c r="D434" s="41"/>
      <c r="E434" s="70"/>
      <c r="F434" s="71"/>
      <c r="G434" s="69"/>
      <c r="H434" s="72"/>
      <c r="I434" s="74"/>
      <c r="J434" s="74"/>
      <c r="K434" s="72"/>
      <c r="L434" s="72"/>
    </row>
    <row r="435" s="39" customFormat="1" spans="1:12">
      <c r="A435" s="58"/>
      <c r="B435" s="69"/>
      <c r="C435" s="47"/>
      <c r="D435" s="41"/>
      <c r="E435" s="70"/>
      <c r="F435" s="71"/>
      <c r="G435" s="69"/>
      <c r="H435" s="72"/>
      <c r="I435" s="74"/>
      <c r="J435" s="74"/>
      <c r="K435" s="72"/>
      <c r="L435" s="72"/>
    </row>
    <row r="436" s="39" customFormat="1" spans="1:12">
      <c r="A436" s="58"/>
      <c r="B436" s="69"/>
      <c r="C436" s="47"/>
      <c r="D436" s="41"/>
      <c r="E436" s="70"/>
      <c r="F436" s="71"/>
      <c r="G436" s="69"/>
      <c r="H436" s="72"/>
      <c r="I436" s="74"/>
      <c r="J436" s="74"/>
      <c r="K436" s="72"/>
      <c r="L436" s="72"/>
    </row>
    <row r="437" s="39" customFormat="1" spans="1:12">
      <c r="A437" s="58"/>
      <c r="B437" s="69"/>
      <c r="C437" s="47"/>
      <c r="D437" s="41"/>
      <c r="E437" s="70"/>
      <c r="F437" s="71"/>
      <c r="G437" s="69"/>
      <c r="H437" s="72"/>
      <c r="I437" s="74"/>
      <c r="J437" s="74"/>
      <c r="K437" s="72"/>
      <c r="L437" s="72"/>
    </row>
    <row r="438" s="39" customFormat="1" spans="1:12">
      <c r="A438" s="58"/>
      <c r="B438" s="69"/>
      <c r="C438" s="47"/>
      <c r="D438" s="41"/>
      <c r="E438" s="70"/>
      <c r="F438" s="71"/>
      <c r="G438" s="69"/>
      <c r="H438" s="72"/>
      <c r="I438" s="74"/>
      <c r="J438" s="74"/>
      <c r="K438" s="72"/>
      <c r="L438" s="72"/>
    </row>
    <row r="439" s="39" customFormat="1" spans="1:12">
      <c r="A439" s="58"/>
      <c r="B439" s="69"/>
      <c r="C439" s="47"/>
      <c r="D439" s="41"/>
      <c r="E439" s="70"/>
      <c r="F439" s="71"/>
      <c r="G439" s="69"/>
      <c r="H439" s="72"/>
      <c r="I439" s="74"/>
      <c r="J439" s="74"/>
      <c r="K439" s="72"/>
      <c r="L439" s="72"/>
    </row>
    <row r="440" s="39" customFormat="1" spans="1:12">
      <c r="A440" s="58"/>
      <c r="B440" s="69"/>
      <c r="C440" s="47"/>
      <c r="D440" s="41"/>
      <c r="E440" s="70"/>
      <c r="F440" s="71"/>
      <c r="G440" s="69"/>
      <c r="H440" s="72"/>
      <c r="I440" s="74"/>
      <c r="J440" s="74"/>
      <c r="K440" s="72"/>
      <c r="L440" s="72"/>
    </row>
    <row r="441" s="39" customFormat="1" spans="1:12">
      <c r="A441" s="58"/>
      <c r="B441" s="69"/>
      <c r="C441" s="47"/>
      <c r="D441" s="41"/>
      <c r="E441" s="70"/>
      <c r="F441" s="71"/>
      <c r="G441" s="69"/>
      <c r="H441" s="72"/>
      <c r="I441" s="74"/>
      <c r="J441" s="74"/>
      <c r="K441" s="72"/>
      <c r="L441" s="72"/>
    </row>
    <row r="442" s="39" customFormat="1" spans="1:12">
      <c r="A442" s="58"/>
      <c r="B442" s="69"/>
      <c r="C442" s="47"/>
      <c r="D442" s="41"/>
      <c r="E442" s="70"/>
      <c r="F442" s="71"/>
      <c r="G442" s="69"/>
      <c r="H442" s="72"/>
      <c r="I442" s="74"/>
      <c r="J442" s="74"/>
      <c r="K442" s="72"/>
      <c r="L442" s="72"/>
    </row>
    <row r="443" s="39" customFormat="1" spans="1:12">
      <c r="A443" s="58"/>
      <c r="B443" s="69"/>
      <c r="C443" s="47"/>
      <c r="D443" s="41"/>
      <c r="E443" s="70"/>
      <c r="F443" s="71"/>
      <c r="G443" s="69"/>
      <c r="H443" s="72"/>
      <c r="I443" s="74"/>
      <c r="J443" s="74"/>
      <c r="K443" s="72"/>
      <c r="L443" s="72"/>
    </row>
    <row r="444" s="39" customFormat="1" spans="1:12">
      <c r="A444" s="58"/>
      <c r="B444" s="69"/>
      <c r="C444" s="47"/>
      <c r="D444" s="41"/>
      <c r="E444" s="70"/>
      <c r="F444" s="71"/>
      <c r="G444" s="69"/>
      <c r="H444" s="72"/>
      <c r="I444" s="74"/>
      <c r="J444" s="74"/>
      <c r="K444" s="72"/>
      <c r="L444" s="72"/>
    </row>
    <row r="445" s="39" customFormat="1" spans="1:12">
      <c r="A445" s="58"/>
      <c r="B445" s="69"/>
      <c r="C445" s="47"/>
      <c r="D445" s="41"/>
      <c r="E445" s="70"/>
      <c r="F445" s="71"/>
      <c r="G445" s="69"/>
      <c r="H445" s="72"/>
      <c r="I445" s="74"/>
      <c r="J445" s="74"/>
      <c r="K445" s="72"/>
      <c r="L445" s="72"/>
    </row>
    <row r="446" s="39" customFormat="1" spans="1:12">
      <c r="A446" s="58"/>
      <c r="B446" s="69"/>
      <c r="C446" s="47"/>
      <c r="D446" s="41"/>
      <c r="E446" s="70"/>
      <c r="F446" s="71"/>
      <c r="G446" s="69"/>
      <c r="H446" s="72"/>
      <c r="I446" s="74"/>
      <c r="J446" s="74"/>
      <c r="K446" s="72"/>
      <c r="L446" s="72"/>
    </row>
    <row r="447" s="39" customFormat="1" spans="1:12">
      <c r="A447" s="58"/>
      <c r="B447" s="69"/>
      <c r="C447" s="47"/>
      <c r="D447" s="41"/>
      <c r="E447" s="70"/>
      <c r="F447" s="71"/>
      <c r="G447" s="69"/>
      <c r="H447" s="72"/>
      <c r="I447" s="74"/>
      <c r="J447" s="74"/>
      <c r="K447" s="72"/>
      <c r="L447" s="72"/>
    </row>
    <row r="448" s="39" customFormat="1" spans="1:12">
      <c r="A448" s="58"/>
      <c r="B448" s="69"/>
      <c r="C448" s="47"/>
      <c r="D448" s="41"/>
      <c r="E448" s="70"/>
      <c r="F448" s="71"/>
      <c r="G448" s="69"/>
      <c r="H448" s="72"/>
      <c r="I448" s="74"/>
      <c r="J448" s="74"/>
      <c r="K448" s="72"/>
      <c r="L448" s="72"/>
    </row>
    <row r="449" s="39" customFormat="1" spans="1:12">
      <c r="A449" s="58"/>
      <c r="B449" s="69"/>
      <c r="C449" s="47"/>
      <c r="D449" s="41"/>
      <c r="E449" s="70"/>
      <c r="F449" s="71"/>
      <c r="G449" s="69"/>
      <c r="H449" s="72"/>
      <c r="I449" s="74"/>
      <c r="J449" s="74"/>
      <c r="K449" s="72"/>
      <c r="L449" s="72"/>
    </row>
    <row r="450" s="39" customFormat="1" spans="1:12">
      <c r="A450" s="58"/>
      <c r="B450" s="69"/>
      <c r="C450" s="47"/>
      <c r="D450" s="41"/>
      <c r="E450" s="70"/>
      <c r="F450" s="71"/>
      <c r="G450" s="69"/>
      <c r="H450" s="72"/>
      <c r="I450" s="74"/>
      <c r="J450" s="74"/>
      <c r="K450" s="72"/>
      <c r="L450" s="72"/>
    </row>
    <row r="451" s="39" customFormat="1" spans="1:12">
      <c r="A451" s="58"/>
      <c r="B451" s="69"/>
      <c r="C451" s="47"/>
      <c r="D451" s="41"/>
      <c r="E451" s="70"/>
      <c r="F451" s="71"/>
      <c r="G451" s="69"/>
      <c r="H451" s="72"/>
      <c r="I451" s="74"/>
      <c r="J451" s="74"/>
      <c r="K451" s="72"/>
      <c r="L451" s="72"/>
    </row>
    <row r="452" s="39" customFormat="1" spans="1:12">
      <c r="A452" s="58"/>
      <c r="B452" s="69"/>
      <c r="C452" s="47"/>
      <c r="D452" s="41"/>
      <c r="E452" s="70"/>
      <c r="F452" s="71"/>
      <c r="G452" s="69"/>
      <c r="H452" s="72"/>
      <c r="I452" s="74"/>
      <c r="J452" s="74"/>
      <c r="K452" s="72"/>
      <c r="L452" s="72"/>
    </row>
    <row r="453" s="39" customFormat="1" spans="1:12">
      <c r="A453" s="58"/>
      <c r="B453" s="69"/>
      <c r="C453" s="47"/>
      <c r="D453" s="41"/>
      <c r="E453" s="70"/>
      <c r="F453" s="71"/>
      <c r="G453" s="69"/>
      <c r="H453" s="72"/>
      <c r="I453" s="74"/>
      <c r="J453" s="74"/>
      <c r="K453" s="72"/>
      <c r="L453" s="72"/>
    </row>
    <row r="454" s="39" customFormat="1" spans="1:12">
      <c r="A454" s="58"/>
      <c r="B454" s="69"/>
      <c r="C454" s="47"/>
      <c r="D454" s="41"/>
      <c r="E454" s="70"/>
      <c r="F454" s="71"/>
      <c r="G454" s="69"/>
      <c r="H454" s="72"/>
      <c r="I454" s="74"/>
      <c r="J454" s="74"/>
      <c r="K454" s="72"/>
      <c r="L454" s="72"/>
    </row>
    <row r="455" s="39" customFormat="1" spans="1:12">
      <c r="A455" s="58"/>
      <c r="B455" s="69"/>
      <c r="C455" s="47"/>
      <c r="D455" s="41"/>
      <c r="E455" s="70"/>
      <c r="F455" s="71"/>
      <c r="G455" s="69"/>
      <c r="H455" s="72"/>
      <c r="I455" s="74"/>
      <c r="J455" s="74"/>
      <c r="K455" s="72"/>
      <c r="L455" s="72"/>
    </row>
    <row r="456" s="39" customFormat="1" spans="1:12">
      <c r="A456" s="58"/>
      <c r="B456" s="69"/>
      <c r="C456" s="47"/>
      <c r="D456" s="41"/>
      <c r="E456" s="70"/>
      <c r="F456" s="71"/>
      <c r="G456" s="69"/>
      <c r="H456" s="72"/>
      <c r="I456" s="74"/>
      <c r="J456" s="74"/>
      <c r="K456" s="72"/>
      <c r="L456" s="72"/>
    </row>
    <row r="457" s="39" customFormat="1" spans="1:12">
      <c r="A457" s="58"/>
      <c r="B457" s="69"/>
      <c r="C457" s="47"/>
      <c r="D457" s="41"/>
      <c r="E457" s="70"/>
      <c r="F457" s="71"/>
      <c r="G457" s="69"/>
      <c r="H457" s="72"/>
      <c r="I457" s="74"/>
      <c r="J457" s="74"/>
      <c r="K457" s="72"/>
      <c r="L457" s="72"/>
    </row>
    <row r="458" s="39" customFormat="1" spans="1:12">
      <c r="A458" s="58"/>
      <c r="B458" s="69"/>
      <c r="C458" s="47"/>
      <c r="D458" s="41"/>
      <c r="E458" s="70"/>
      <c r="F458" s="71"/>
      <c r="G458" s="69"/>
      <c r="H458" s="72"/>
      <c r="I458" s="74"/>
      <c r="J458" s="74"/>
      <c r="K458" s="72"/>
      <c r="L458" s="72"/>
    </row>
    <row r="459" s="39" customFormat="1" spans="1:12">
      <c r="A459" s="58"/>
      <c r="B459" s="69"/>
      <c r="C459" s="47"/>
      <c r="D459" s="41"/>
      <c r="E459" s="70"/>
      <c r="F459" s="71"/>
      <c r="G459" s="69"/>
      <c r="H459" s="72"/>
      <c r="I459" s="74"/>
      <c r="J459" s="74"/>
      <c r="K459" s="72"/>
      <c r="L459" s="72"/>
    </row>
    <row r="460" s="39" customFormat="1" spans="1:12">
      <c r="A460" s="58"/>
      <c r="B460" s="69"/>
      <c r="C460" s="47"/>
      <c r="D460" s="41"/>
      <c r="E460" s="70"/>
      <c r="F460" s="71"/>
      <c r="G460" s="69"/>
      <c r="H460" s="72"/>
      <c r="I460" s="74"/>
      <c r="J460" s="74"/>
      <c r="K460" s="72"/>
      <c r="L460" s="72"/>
    </row>
    <row r="461" s="39" customFormat="1" spans="1:12">
      <c r="A461" s="58"/>
      <c r="B461" s="69"/>
      <c r="C461" s="47"/>
      <c r="D461" s="41"/>
      <c r="E461" s="70"/>
      <c r="F461" s="71"/>
      <c r="G461" s="69"/>
      <c r="H461" s="72"/>
      <c r="I461" s="74"/>
      <c r="J461" s="74"/>
      <c r="K461" s="72"/>
      <c r="L461" s="72"/>
    </row>
    <row r="462" s="39" customFormat="1" spans="1:12">
      <c r="A462" s="58"/>
      <c r="B462" s="69"/>
      <c r="C462" s="47"/>
      <c r="D462" s="41"/>
      <c r="E462" s="70"/>
      <c r="F462" s="71"/>
      <c r="G462" s="69"/>
      <c r="H462" s="72"/>
      <c r="I462" s="74"/>
      <c r="J462" s="74"/>
      <c r="K462" s="72"/>
      <c r="L462" s="72"/>
    </row>
    <row r="463" s="39" customFormat="1" spans="1:12">
      <c r="A463" s="58"/>
      <c r="B463" s="69"/>
      <c r="C463" s="47"/>
      <c r="D463" s="41"/>
      <c r="E463" s="70"/>
      <c r="F463" s="71"/>
      <c r="G463" s="69"/>
      <c r="H463" s="72"/>
      <c r="I463" s="74"/>
      <c r="J463" s="74"/>
      <c r="K463" s="72"/>
      <c r="L463" s="72"/>
    </row>
    <row r="464" s="39" customFormat="1" spans="1:12">
      <c r="A464" s="58"/>
      <c r="B464" s="69"/>
      <c r="C464" s="47"/>
      <c r="D464" s="41"/>
      <c r="E464" s="70"/>
      <c r="F464" s="71"/>
      <c r="G464" s="69"/>
      <c r="H464" s="72"/>
      <c r="I464" s="74"/>
      <c r="J464" s="74"/>
      <c r="K464" s="72"/>
      <c r="L464" s="72"/>
    </row>
    <row r="465" s="39" customFormat="1" spans="1:12">
      <c r="A465" s="58"/>
      <c r="B465" s="69"/>
      <c r="C465" s="47"/>
      <c r="D465" s="41"/>
      <c r="E465" s="70"/>
      <c r="F465" s="71"/>
      <c r="G465" s="69"/>
      <c r="H465" s="72"/>
      <c r="I465" s="74"/>
      <c r="J465" s="74"/>
      <c r="K465" s="72"/>
      <c r="L465" s="72"/>
    </row>
    <row r="466" s="39" customFormat="1" spans="1:12">
      <c r="A466" s="58"/>
      <c r="B466" s="69"/>
      <c r="C466" s="47"/>
      <c r="D466" s="41"/>
      <c r="E466" s="70"/>
      <c r="F466" s="71"/>
      <c r="G466" s="69"/>
      <c r="H466" s="72"/>
      <c r="I466" s="74"/>
      <c r="J466" s="74"/>
      <c r="K466" s="72"/>
      <c r="L466" s="72"/>
    </row>
    <row r="467" s="39" customFormat="1" spans="1:12">
      <c r="A467" s="58"/>
      <c r="B467" s="69"/>
      <c r="C467" s="47"/>
      <c r="D467" s="41"/>
      <c r="E467" s="70"/>
      <c r="F467" s="71"/>
      <c r="G467" s="69"/>
      <c r="H467" s="72"/>
      <c r="I467" s="74"/>
      <c r="J467" s="74"/>
      <c r="K467" s="72"/>
      <c r="L467" s="72"/>
    </row>
    <row r="468" s="39" customFormat="1" spans="1:12">
      <c r="A468" s="58"/>
      <c r="B468" s="69"/>
      <c r="C468" s="47"/>
      <c r="D468" s="41"/>
      <c r="E468" s="70"/>
      <c r="F468" s="71"/>
      <c r="G468" s="69"/>
      <c r="H468" s="72"/>
      <c r="I468" s="74"/>
      <c r="J468" s="74"/>
      <c r="K468" s="72"/>
      <c r="L468" s="72"/>
    </row>
    <row r="469" s="39" customFormat="1" spans="1:12">
      <c r="A469" s="58"/>
      <c r="B469" s="69"/>
      <c r="C469" s="47"/>
      <c r="D469" s="41"/>
      <c r="E469" s="70"/>
      <c r="F469" s="71"/>
      <c r="G469" s="69"/>
      <c r="H469" s="72"/>
      <c r="I469" s="74"/>
      <c r="J469" s="74"/>
      <c r="K469" s="72"/>
      <c r="L469" s="72"/>
    </row>
    <row r="470" s="39" customFormat="1" spans="1:12">
      <c r="A470" s="58"/>
      <c r="B470" s="69"/>
      <c r="C470" s="47"/>
      <c r="D470" s="41"/>
      <c r="E470" s="70"/>
      <c r="F470" s="71"/>
      <c r="G470" s="69"/>
      <c r="H470" s="72"/>
      <c r="I470" s="74"/>
      <c r="J470" s="74"/>
      <c r="K470" s="72"/>
      <c r="L470" s="72"/>
    </row>
    <row r="471" s="39" customFormat="1" spans="1:12">
      <c r="A471" s="58"/>
      <c r="B471" s="69"/>
      <c r="C471" s="47"/>
      <c r="D471" s="41"/>
      <c r="E471" s="70"/>
      <c r="F471" s="71"/>
      <c r="G471" s="69"/>
      <c r="H471" s="72"/>
      <c r="I471" s="74"/>
      <c r="J471" s="74"/>
      <c r="K471" s="72"/>
      <c r="L471" s="72"/>
    </row>
    <row r="472" s="39" customFormat="1" spans="1:12">
      <c r="A472" s="58"/>
      <c r="B472" s="69"/>
      <c r="C472" s="47"/>
      <c r="D472" s="41"/>
      <c r="E472" s="70"/>
      <c r="F472" s="71"/>
      <c r="G472" s="69"/>
      <c r="H472" s="72"/>
      <c r="I472" s="74"/>
      <c r="J472" s="74"/>
      <c r="K472" s="72"/>
      <c r="L472" s="72"/>
    </row>
    <row r="473" s="39" customFormat="1" spans="1:12">
      <c r="A473" s="58"/>
      <c r="B473" s="69"/>
      <c r="C473" s="47"/>
      <c r="D473" s="41"/>
      <c r="E473" s="70"/>
      <c r="F473" s="71"/>
      <c r="G473" s="69"/>
      <c r="H473" s="72"/>
      <c r="I473" s="74"/>
      <c r="J473" s="74"/>
      <c r="K473" s="72"/>
      <c r="L473" s="72"/>
    </row>
    <row r="474" s="39" customFormat="1" spans="1:12">
      <c r="A474" s="58"/>
      <c r="B474" s="69"/>
      <c r="C474" s="47"/>
      <c r="D474" s="41"/>
      <c r="E474" s="70"/>
      <c r="F474" s="71"/>
      <c r="G474" s="69"/>
      <c r="H474" s="72"/>
      <c r="I474" s="74"/>
      <c r="J474" s="74"/>
      <c r="K474" s="72"/>
      <c r="L474" s="72"/>
    </row>
    <row r="475" s="39" customFormat="1" spans="1:12">
      <c r="A475" s="58"/>
      <c r="B475" s="69"/>
      <c r="C475" s="47"/>
      <c r="D475" s="41"/>
      <c r="E475" s="70"/>
      <c r="F475" s="71"/>
      <c r="G475" s="69"/>
      <c r="H475" s="72"/>
      <c r="I475" s="74"/>
      <c r="J475" s="74"/>
      <c r="K475" s="72"/>
      <c r="L475" s="72"/>
    </row>
    <row r="476" s="39" customFormat="1" spans="1:12">
      <c r="A476" s="58"/>
      <c r="B476" s="69"/>
      <c r="C476" s="47"/>
      <c r="D476" s="41"/>
      <c r="E476" s="70"/>
      <c r="F476" s="71"/>
      <c r="G476" s="69"/>
      <c r="H476" s="72"/>
      <c r="I476" s="74"/>
      <c r="J476" s="74"/>
      <c r="K476" s="72"/>
      <c r="L476" s="72"/>
    </row>
    <row r="477" s="39" customFormat="1" spans="1:12">
      <c r="A477" s="58"/>
      <c r="B477" s="69"/>
      <c r="C477" s="47"/>
      <c r="D477" s="41"/>
      <c r="E477" s="70"/>
      <c r="F477" s="71"/>
      <c r="G477" s="69"/>
      <c r="H477" s="72"/>
      <c r="I477" s="74"/>
      <c r="J477" s="74"/>
      <c r="K477" s="72"/>
      <c r="L477" s="72"/>
    </row>
    <row r="478" s="39" customFormat="1" spans="1:12">
      <c r="A478" s="58"/>
      <c r="B478" s="69"/>
      <c r="C478" s="47"/>
      <c r="D478" s="41"/>
      <c r="E478" s="70"/>
      <c r="F478" s="71"/>
      <c r="G478" s="69"/>
      <c r="H478" s="72"/>
      <c r="I478" s="74"/>
      <c r="J478" s="74"/>
      <c r="K478" s="72"/>
      <c r="L478" s="72"/>
    </row>
    <row r="479" s="39" customFormat="1" spans="1:12">
      <c r="A479" s="58"/>
      <c r="B479" s="75"/>
      <c r="C479" s="47"/>
      <c r="D479" s="41"/>
      <c r="E479" s="70"/>
      <c r="F479" s="71"/>
      <c r="G479" s="69"/>
      <c r="H479" s="72"/>
      <c r="I479" s="74"/>
      <c r="J479" s="74"/>
      <c r="K479" s="72"/>
      <c r="L479" s="72"/>
    </row>
    <row r="480" s="39" customFormat="1" spans="1:12">
      <c r="A480" s="58"/>
      <c r="B480" s="75"/>
      <c r="C480" s="47"/>
      <c r="D480" s="41"/>
      <c r="E480" s="70"/>
      <c r="F480" s="71"/>
      <c r="G480" s="69"/>
      <c r="H480" s="72"/>
      <c r="I480" s="74"/>
      <c r="J480" s="74"/>
      <c r="K480" s="72"/>
      <c r="L480" s="72"/>
    </row>
    <row r="481" s="39" customFormat="1" spans="1:12">
      <c r="A481" s="58"/>
      <c r="B481" s="75"/>
      <c r="C481" s="47"/>
      <c r="D481" s="41"/>
      <c r="E481" s="70"/>
      <c r="F481" s="71"/>
      <c r="G481" s="69"/>
      <c r="H481" s="72"/>
      <c r="I481" s="74"/>
      <c r="J481" s="74"/>
      <c r="K481" s="72"/>
      <c r="L481" s="72"/>
    </row>
    <row r="482" s="39" customFormat="1" spans="1:12">
      <c r="A482" s="58"/>
      <c r="B482" s="75"/>
      <c r="C482" s="47"/>
      <c r="D482" s="41"/>
      <c r="E482" s="70"/>
      <c r="F482" s="71"/>
      <c r="G482" s="69"/>
      <c r="H482" s="72"/>
      <c r="I482" s="74"/>
      <c r="J482" s="74"/>
      <c r="K482" s="72"/>
      <c r="L482" s="72"/>
    </row>
    <row r="483" s="39" customFormat="1" spans="1:12">
      <c r="A483" s="58"/>
      <c r="B483" s="75"/>
      <c r="C483" s="47"/>
      <c r="D483" s="41"/>
      <c r="E483" s="70"/>
      <c r="F483" s="71"/>
      <c r="G483" s="69"/>
      <c r="H483" s="72"/>
      <c r="I483" s="74"/>
      <c r="J483" s="74"/>
      <c r="K483" s="72"/>
      <c r="L483" s="72"/>
    </row>
    <row r="484" s="39" customFormat="1" spans="1:12">
      <c r="A484" s="58"/>
      <c r="B484" s="75"/>
      <c r="C484" s="47"/>
      <c r="D484" s="41"/>
      <c r="E484" s="70"/>
      <c r="F484" s="71"/>
      <c r="G484" s="69"/>
      <c r="H484" s="72"/>
      <c r="I484" s="74"/>
      <c r="J484" s="74"/>
      <c r="K484" s="72"/>
      <c r="L484" s="72"/>
    </row>
    <row r="485" s="39" customFormat="1" spans="1:12">
      <c r="A485" s="58"/>
      <c r="B485" s="75"/>
      <c r="C485" s="47"/>
      <c r="D485" s="41"/>
      <c r="E485" s="70"/>
      <c r="F485" s="71"/>
      <c r="G485" s="69"/>
      <c r="H485" s="72"/>
      <c r="I485" s="74"/>
      <c r="J485" s="74"/>
      <c r="K485" s="72"/>
      <c r="L485" s="72"/>
    </row>
    <row r="486" s="39" customFormat="1" spans="1:12">
      <c r="A486" s="58"/>
      <c r="B486" s="75"/>
      <c r="C486" s="47"/>
      <c r="D486" s="41"/>
      <c r="E486" s="70"/>
      <c r="F486" s="71"/>
      <c r="G486" s="69"/>
      <c r="H486" s="72"/>
      <c r="I486" s="74"/>
      <c r="J486" s="74"/>
      <c r="K486" s="72"/>
      <c r="L486" s="72"/>
    </row>
    <row r="487" s="39" customFormat="1" spans="1:12">
      <c r="A487" s="58"/>
      <c r="B487" s="69"/>
      <c r="C487" s="47"/>
      <c r="D487" s="41"/>
      <c r="E487" s="70"/>
      <c r="F487" s="71"/>
      <c r="G487" s="69"/>
      <c r="H487" s="72"/>
      <c r="I487" s="74"/>
      <c r="J487" s="74"/>
      <c r="K487" s="72"/>
      <c r="L487" s="72"/>
    </row>
    <row r="488" s="39" customFormat="1" spans="1:12">
      <c r="A488" s="58"/>
      <c r="B488" s="69"/>
      <c r="C488" s="47"/>
      <c r="D488" s="41"/>
      <c r="E488" s="70"/>
      <c r="F488" s="71"/>
      <c r="G488" s="69"/>
      <c r="H488" s="72"/>
      <c r="I488" s="74"/>
      <c r="J488" s="74"/>
      <c r="K488" s="72"/>
      <c r="L488" s="72"/>
    </row>
    <row r="489" s="39" customFormat="1" spans="1:12">
      <c r="A489" s="58"/>
      <c r="B489" s="69"/>
      <c r="C489" s="47"/>
      <c r="D489" s="41"/>
      <c r="E489" s="70"/>
      <c r="F489" s="71"/>
      <c r="G489" s="69"/>
      <c r="H489" s="72"/>
      <c r="I489" s="74"/>
      <c r="J489" s="74"/>
      <c r="K489" s="72"/>
      <c r="L489" s="72"/>
    </row>
    <row r="490" s="39" customFormat="1" spans="1:12">
      <c r="A490" s="58"/>
      <c r="B490" s="69"/>
      <c r="C490" s="47"/>
      <c r="D490" s="41"/>
      <c r="E490" s="70"/>
      <c r="F490" s="71"/>
      <c r="G490" s="69"/>
      <c r="H490" s="72"/>
      <c r="I490" s="74"/>
      <c r="J490" s="74"/>
      <c r="K490" s="72"/>
      <c r="L490" s="72"/>
    </row>
    <row r="491" s="39" customFormat="1" spans="1:12">
      <c r="A491" s="58"/>
      <c r="B491" s="69"/>
      <c r="C491" s="47"/>
      <c r="D491" s="41"/>
      <c r="E491" s="70"/>
      <c r="F491" s="71"/>
      <c r="G491" s="69"/>
      <c r="H491" s="72"/>
      <c r="I491" s="74"/>
      <c r="J491" s="74"/>
      <c r="K491" s="72"/>
      <c r="L491" s="72"/>
    </row>
    <row r="492" s="39" customFormat="1" spans="1:12">
      <c r="A492" s="58"/>
      <c r="B492" s="69"/>
      <c r="C492" s="47"/>
      <c r="D492" s="41"/>
      <c r="E492" s="70"/>
      <c r="F492" s="71"/>
      <c r="G492" s="69"/>
      <c r="H492" s="72"/>
      <c r="I492" s="74"/>
      <c r="J492" s="74"/>
      <c r="K492" s="72"/>
      <c r="L492" s="72"/>
    </row>
    <row r="493" s="39" customFormat="1" spans="1:12">
      <c r="A493" s="58"/>
      <c r="B493" s="69"/>
      <c r="C493" s="47"/>
      <c r="D493" s="41"/>
      <c r="E493" s="70"/>
      <c r="F493" s="71"/>
      <c r="G493" s="69"/>
      <c r="H493" s="72"/>
      <c r="I493" s="74"/>
      <c r="J493" s="74"/>
      <c r="K493" s="72"/>
      <c r="L493" s="72"/>
    </row>
    <row r="494" s="39" customFormat="1" spans="1:12">
      <c r="A494" s="58"/>
      <c r="B494" s="69"/>
      <c r="C494" s="47"/>
      <c r="D494" s="41"/>
      <c r="E494" s="70"/>
      <c r="F494" s="71"/>
      <c r="G494" s="69"/>
      <c r="H494" s="72"/>
      <c r="I494" s="74"/>
      <c r="J494" s="74"/>
      <c r="K494" s="72"/>
      <c r="L494" s="72"/>
    </row>
    <row r="495" s="39" customFormat="1" spans="1:12">
      <c r="A495" s="58"/>
      <c r="B495" s="69"/>
      <c r="C495" s="47"/>
      <c r="D495" s="41"/>
      <c r="E495" s="70"/>
      <c r="F495" s="71"/>
      <c r="G495" s="69"/>
      <c r="H495" s="72"/>
      <c r="I495" s="74"/>
      <c r="J495" s="74"/>
      <c r="K495" s="72"/>
      <c r="L495" s="72"/>
    </row>
    <row r="496" s="39" customFormat="1" spans="1:12">
      <c r="A496" s="58"/>
      <c r="B496" s="69"/>
      <c r="C496" s="47"/>
      <c r="D496" s="41"/>
      <c r="E496" s="70"/>
      <c r="F496" s="71"/>
      <c r="G496" s="69"/>
      <c r="H496" s="72"/>
      <c r="I496" s="74"/>
      <c r="J496" s="74"/>
      <c r="K496" s="72"/>
      <c r="L496" s="72"/>
    </row>
    <row r="497" s="39" customFormat="1" spans="1:12">
      <c r="A497" s="58"/>
      <c r="B497" s="69"/>
      <c r="C497" s="47"/>
      <c r="D497" s="41"/>
      <c r="E497" s="70"/>
      <c r="F497" s="71"/>
      <c r="G497" s="69"/>
      <c r="H497" s="72"/>
      <c r="I497" s="74"/>
      <c r="J497" s="74"/>
      <c r="K497" s="72"/>
      <c r="L497" s="72"/>
    </row>
    <row r="498" s="39" customFormat="1" spans="1:12">
      <c r="A498" s="58"/>
      <c r="B498" s="69"/>
      <c r="C498" s="47"/>
      <c r="D498" s="41"/>
      <c r="E498" s="70"/>
      <c r="F498" s="71"/>
      <c r="G498" s="69"/>
      <c r="H498" s="72"/>
      <c r="I498" s="74"/>
      <c r="J498" s="74"/>
      <c r="K498" s="72"/>
      <c r="L498" s="72"/>
    </row>
    <row r="499" s="39" customFormat="1" spans="1:12">
      <c r="A499" s="58"/>
      <c r="B499" s="69"/>
      <c r="C499" s="47"/>
      <c r="D499" s="41"/>
      <c r="E499" s="70"/>
      <c r="F499" s="71"/>
      <c r="G499" s="69"/>
      <c r="H499" s="72"/>
      <c r="I499" s="74"/>
      <c r="J499" s="74"/>
      <c r="K499" s="72"/>
      <c r="L499" s="72"/>
    </row>
    <row r="500" s="39" customFormat="1" spans="1:12">
      <c r="A500" s="58"/>
      <c r="B500" s="69"/>
      <c r="C500" s="47"/>
      <c r="D500" s="41"/>
      <c r="E500" s="70"/>
      <c r="F500" s="71"/>
      <c r="G500" s="69"/>
      <c r="H500" s="72"/>
      <c r="I500" s="74"/>
      <c r="J500" s="74"/>
      <c r="K500" s="72"/>
      <c r="L500" s="72"/>
    </row>
    <row r="501" s="39" customFormat="1" spans="1:12">
      <c r="A501" s="58"/>
      <c r="B501" s="69"/>
      <c r="C501" s="47"/>
      <c r="D501" s="41"/>
      <c r="E501" s="70"/>
      <c r="F501" s="71"/>
      <c r="G501" s="69"/>
      <c r="H501" s="72"/>
      <c r="I501" s="74"/>
      <c r="J501" s="74"/>
      <c r="K501" s="72"/>
      <c r="L501" s="72"/>
    </row>
    <row r="502" s="39" customFormat="1" spans="1:12">
      <c r="A502" s="58"/>
      <c r="B502" s="69"/>
      <c r="C502" s="47"/>
      <c r="D502" s="41"/>
      <c r="E502" s="70"/>
      <c r="F502" s="71"/>
      <c r="G502" s="69"/>
      <c r="H502" s="72"/>
      <c r="I502" s="74"/>
      <c r="J502" s="74"/>
      <c r="K502" s="72"/>
      <c r="L502" s="72"/>
    </row>
    <row r="503" s="39" customFormat="1" spans="1:12">
      <c r="A503" s="58"/>
      <c r="B503" s="69"/>
      <c r="C503" s="47"/>
      <c r="D503" s="41"/>
      <c r="E503" s="70"/>
      <c r="F503" s="71"/>
      <c r="G503" s="69"/>
      <c r="H503" s="72"/>
      <c r="I503" s="74"/>
      <c r="J503" s="74"/>
      <c r="K503" s="72"/>
      <c r="L503" s="72"/>
    </row>
    <row r="504" s="39" customFormat="1" spans="1:12">
      <c r="A504" s="58"/>
      <c r="B504" s="69"/>
      <c r="C504" s="47"/>
      <c r="D504" s="41"/>
      <c r="E504" s="70"/>
      <c r="F504" s="71"/>
      <c r="G504" s="69"/>
      <c r="H504" s="72"/>
      <c r="I504" s="74"/>
      <c r="J504" s="74"/>
      <c r="K504" s="72"/>
      <c r="L504" s="72"/>
    </row>
    <row r="505" s="39" customFormat="1" spans="1:12">
      <c r="A505" s="58"/>
      <c r="B505" s="69"/>
      <c r="C505" s="47"/>
      <c r="D505" s="41"/>
      <c r="E505" s="70"/>
      <c r="F505" s="71"/>
      <c r="G505" s="69"/>
      <c r="H505" s="72"/>
      <c r="I505" s="74"/>
      <c r="J505" s="74"/>
      <c r="K505" s="72"/>
      <c r="L505" s="72"/>
    </row>
    <row r="506" s="39" customFormat="1" spans="1:12">
      <c r="A506" s="58"/>
      <c r="B506" s="69"/>
      <c r="C506" s="47"/>
      <c r="D506" s="41"/>
      <c r="E506" s="70"/>
      <c r="F506" s="71"/>
      <c r="G506" s="69"/>
      <c r="H506" s="72"/>
      <c r="I506" s="74"/>
      <c r="J506" s="74"/>
      <c r="K506" s="72"/>
      <c r="L506" s="72"/>
    </row>
    <row r="507" s="39" customFormat="1" spans="1:12">
      <c r="A507" s="58"/>
      <c r="B507" s="69"/>
      <c r="C507" s="47"/>
      <c r="D507" s="41"/>
      <c r="E507" s="70"/>
      <c r="F507" s="71"/>
      <c r="G507" s="69"/>
      <c r="H507" s="72"/>
      <c r="I507" s="74"/>
      <c r="J507" s="74"/>
      <c r="K507" s="72"/>
      <c r="L507" s="72"/>
    </row>
    <row r="508" s="39" customFormat="1" spans="1:12">
      <c r="A508" s="58"/>
      <c r="B508" s="69"/>
      <c r="C508" s="47"/>
      <c r="D508" s="41"/>
      <c r="E508" s="70"/>
      <c r="F508" s="71"/>
      <c r="G508" s="69"/>
      <c r="H508" s="72"/>
      <c r="I508" s="74"/>
      <c r="J508" s="74"/>
      <c r="K508" s="72"/>
      <c r="L508" s="72"/>
    </row>
    <row r="509" s="39" customFormat="1" spans="1:12">
      <c r="A509" s="58"/>
      <c r="B509" s="69"/>
      <c r="C509" s="47"/>
      <c r="D509" s="41"/>
      <c r="E509" s="70"/>
      <c r="F509" s="71"/>
      <c r="G509" s="69"/>
      <c r="H509" s="72"/>
      <c r="I509" s="74"/>
      <c r="J509" s="74"/>
      <c r="K509" s="72"/>
      <c r="L509" s="72"/>
    </row>
    <row r="510" s="39" customFormat="1" spans="1:12">
      <c r="A510" s="58"/>
      <c r="B510" s="69"/>
      <c r="C510" s="47"/>
      <c r="D510" s="41"/>
      <c r="E510" s="70"/>
      <c r="F510" s="71"/>
      <c r="G510" s="69"/>
      <c r="H510" s="72"/>
      <c r="I510" s="74"/>
      <c r="J510" s="74"/>
      <c r="K510" s="72"/>
      <c r="L510" s="72"/>
    </row>
    <row r="511" s="39" customFormat="1" spans="1:12">
      <c r="A511" s="58"/>
      <c r="B511" s="69"/>
      <c r="C511" s="47"/>
      <c r="D511" s="41"/>
      <c r="E511" s="70"/>
      <c r="F511" s="71"/>
      <c r="G511" s="69"/>
      <c r="H511" s="72"/>
      <c r="I511" s="74"/>
      <c r="J511" s="74"/>
      <c r="K511" s="72"/>
      <c r="L511" s="72"/>
    </row>
    <row r="512" s="39" customFormat="1" spans="1:12">
      <c r="A512" s="58"/>
      <c r="B512" s="69"/>
      <c r="C512" s="47"/>
      <c r="D512" s="41"/>
      <c r="E512" s="70"/>
      <c r="F512" s="71"/>
      <c r="G512" s="69"/>
      <c r="H512" s="72"/>
      <c r="I512" s="74"/>
      <c r="J512" s="74"/>
      <c r="K512" s="72"/>
      <c r="L512" s="72"/>
    </row>
    <row r="513" s="39" customFormat="1" spans="1:12">
      <c r="A513" s="58"/>
      <c r="B513" s="69"/>
      <c r="C513" s="47"/>
      <c r="D513" s="41"/>
      <c r="E513" s="70"/>
      <c r="F513" s="71"/>
      <c r="G513" s="69"/>
      <c r="H513" s="72"/>
      <c r="I513" s="74"/>
      <c r="J513" s="74"/>
      <c r="K513" s="72"/>
      <c r="L513" s="72"/>
    </row>
    <row r="514" s="39" customFormat="1" spans="1:12">
      <c r="A514" s="58"/>
      <c r="B514" s="69"/>
      <c r="C514" s="47"/>
      <c r="D514" s="41"/>
      <c r="E514" s="70"/>
      <c r="F514" s="71"/>
      <c r="G514" s="69"/>
      <c r="H514" s="72"/>
      <c r="I514" s="74"/>
      <c r="J514" s="74"/>
      <c r="K514" s="72"/>
      <c r="L514" s="72"/>
    </row>
    <row r="515" s="39" customFormat="1" spans="1:12">
      <c r="A515" s="58"/>
      <c r="B515" s="69"/>
      <c r="C515" s="47"/>
      <c r="D515" s="41"/>
      <c r="E515" s="70"/>
      <c r="F515" s="71"/>
      <c r="G515" s="69"/>
      <c r="H515" s="72"/>
      <c r="I515" s="74"/>
      <c r="J515" s="74"/>
      <c r="K515" s="72"/>
      <c r="L515" s="72"/>
    </row>
    <row r="516" s="39" customFormat="1" spans="1:12">
      <c r="A516" s="58"/>
      <c r="B516" s="69"/>
      <c r="C516" s="47"/>
      <c r="D516" s="41"/>
      <c r="E516" s="70"/>
      <c r="F516" s="71"/>
      <c r="G516" s="69"/>
      <c r="H516" s="72"/>
      <c r="I516" s="74"/>
      <c r="J516" s="74"/>
      <c r="K516" s="72"/>
      <c r="L516" s="72"/>
    </row>
    <row r="517" s="39" customFormat="1" spans="1:12">
      <c r="A517" s="58"/>
      <c r="B517" s="69"/>
      <c r="C517" s="47"/>
      <c r="D517" s="41"/>
      <c r="E517" s="70"/>
      <c r="F517" s="71"/>
      <c r="G517" s="69"/>
      <c r="H517" s="72"/>
      <c r="I517" s="74"/>
      <c r="J517" s="74"/>
      <c r="K517" s="72"/>
      <c r="L517" s="72"/>
    </row>
    <row r="518" s="39" customFormat="1" spans="1:12">
      <c r="A518" s="58"/>
      <c r="B518" s="69"/>
      <c r="C518" s="47"/>
      <c r="D518" s="41"/>
      <c r="E518" s="70"/>
      <c r="F518" s="71"/>
      <c r="G518" s="69"/>
      <c r="H518" s="72"/>
      <c r="I518" s="74"/>
      <c r="J518" s="74"/>
      <c r="K518" s="72"/>
      <c r="L518" s="72"/>
    </row>
    <row r="519" s="39" customFormat="1" spans="1:12">
      <c r="A519" s="58"/>
      <c r="B519" s="69"/>
      <c r="C519" s="47"/>
      <c r="D519" s="41"/>
      <c r="E519" s="70"/>
      <c r="F519" s="71"/>
      <c r="G519" s="69"/>
      <c r="H519" s="72"/>
      <c r="I519" s="74"/>
      <c r="J519" s="74"/>
      <c r="K519" s="72"/>
      <c r="L519" s="72"/>
    </row>
    <row r="520" s="39" customFormat="1" spans="1:12">
      <c r="A520" s="58"/>
      <c r="B520" s="69"/>
      <c r="C520" s="47"/>
      <c r="D520" s="41"/>
      <c r="E520" s="70"/>
      <c r="F520" s="71"/>
      <c r="G520" s="69"/>
      <c r="H520" s="72"/>
      <c r="I520" s="74"/>
      <c r="J520" s="74"/>
      <c r="K520" s="72"/>
      <c r="L520" s="72"/>
    </row>
    <row r="521" s="39" customFormat="1" spans="1:12">
      <c r="A521" s="58"/>
      <c r="B521" s="69"/>
      <c r="C521" s="47"/>
      <c r="D521" s="41"/>
      <c r="E521" s="70"/>
      <c r="F521" s="71"/>
      <c r="G521" s="69"/>
      <c r="H521" s="72"/>
      <c r="I521" s="74"/>
      <c r="J521" s="74"/>
      <c r="K521" s="72"/>
      <c r="L521" s="72"/>
    </row>
    <row r="522" s="39" customFormat="1" spans="1:12">
      <c r="A522" s="58"/>
      <c r="B522" s="69"/>
      <c r="C522" s="47"/>
      <c r="D522" s="41"/>
      <c r="E522" s="70"/>
      <c r="F522" s="71"/>
      <c r="G522" s="69"/>
      <c r="H522" s="72"/>
      <c r="I522" s="74"/>
      <c r="J522" s="74"/>
      <c r="K522" s="72"/>
      <c r="L522" s="72"/>
    </row>
    <row r="523" s="39" customFormat="1" spans="1:12">
      <c r="A523" s="58"/>
      <c r="B523" s="69"/>
      <c r="C523" s="47"/>
      <c r="D523" s="41"/>
      <c r="E523" s="70"/>
      <c r="F523" s="71"/>
      <c r="G523" s="69"/>
      <c r="H523" s="72"/>
      <c r="I523" s="74"/>
      <c r="J523" s="74"/>
      <c r="K523" s="72"/>
      <c r="L523" s="72"/>
    </row>
    <row r="524" s="39" customFormat="1" spans="1:12">
      <c r="A524" s="58"/>
      <c r="B524" s="69"/>
      <c r="C524" s="47"/>
      <c r="D524" s="41"/>
      <c r="E524" s="70"/>
      <c r="F524" s="71"/>
      <c r="G524" s="69"/>
      <c r="H524" s="72"/>
      <c r="I524" s="74"/>
      <c r="J524" s="74"/>
      <c r="K524" s="72"/>
      <c r="L524" s="72"/>
    </row>
    <row r="525" s="39" customFormat="1" spans="1:12">
      <c r="A525" s="58"/>
      <c r="B525" s="69"/>
      <c r="C525" s="47"/>
      <c r="D525" s="41"/>
      <c r="E525" s="70"/>
      <c r="F525" s="71"/>
      <c r="G525" s="69"/>
      <c r="H525" s="72"/>
      <c r="I525" s="74"/>
      <c r="J525" s="74"/>
      <c r="K525" s="72"/>
      <c r="L525" s="72"/>
    </row>
    <row r="526" s="39" customFormat="1" spans="1:12">
      <c r="A526" s="58"/>
      <c r="B526" s="69"/>
      <c r="C526" s="47"/>
      <c r="D526" s="41"/>
      <c r="E526" s="70"/>
      <c r="F526" s="71"/>
      <c r="G526" s="69"/>
      <c r="H526" s="72"/>
      <c r="I526" s="74"/>
      <c r="J526" s="74"/>
      <c r="K526" s="72"/>
      <c r="L526" s="72"/>
    </row>
    <row r="527" s="39" customFormat="1" spans="1:12">
      <c r="A527" s="58"/>
      <c r="B527" s="69"/>
      <c r="C527" s="47"/>
      <c r="D527" s="41"/>
      <c r="E527" s="70"/>
      <c r="F527" s="71"/>
      <c r="G527" s="69"/>
      <c r="H527" s="72"/>
      <c r="I527" s="74"/>
      <c r="J527" s="74"/>
      <c r="K527" s="72"/>
      <c r="L527" s="72"/>
    </row>
    <row r="528" s="39" customFormat="1" spans="1:12">
      <c r="A528" s="58"/>
      <c r="B528" s="69"/>
      <c r="C528" s="47"/>
      <c r="D528" s="41"/>
      <c r="E528" s="70"/>
      <c r="F528" s="71"/>
      <c r="G528" s="69"/>
      <c r="H528" s="72"/>
      <c r="I528" s="74"/>
      <c r="J528" s="74"/>
      <c r="K528" s="72"/>
      <c r="L528" s="72"/>
    </row>
    <row r="529" s="39" customFormat="1" spans="1:12">
      <c r="A529" s="58"/>
      <c r="B529" s="76"/>
      <c r="C529" s="47"/>
      <c r="D529" s="41"/>
      <c r="E529" s="70"/>
      <c r="F529" s="71"/>
      <c r="G529" s="69"/>
      <c r="H529" s="72"/>
      <c r="I529" s="74"/>
      <c r="J529" s="74"/>
      <c r="K529" s="72"/>
      <c r="L529" s="72"/>
    </row>
    <row r="530" s="39" customFormat="1" spans="1:12">
      <c r="A530" s="58"/>
      <c r="B530" s="76"/>
      <c r="C530" s="47"/>
      <c r="D530" s="41"/>
      <c r="E530" s="70"/>
      <c r="F530" s="71"/>
      <c r="G530" s="69"/>
      <c r="H530" s="72"/>
      <c r="I530" s="74"/>
      <c r="J530" s="74"/>
      <c r="K530" s="72"/>
      <c r="L530" s="72"/>
    </row>
    <row r="531" s="39" customFormat="1" spans="1:12">
      <c r="A531" s="58"/>
      <c r="B531" s="76"/>
      <c r="C531" s="47"/>
      <c r="D531" s="41"/>
      <c r="E531" s="70"/>
      <c r="F531" s="71"/>
      <c r="G531" s="69"/>
      <c r="H531" s="72"/>
      <c r="I531" s="74"/>
      <c r="J531" s="74"/>
      <c r="K531" s="72"/>
      <c r="L531" s="72"/>
    </row>
    <row r="532" s="39" customFormat="1" spans="1:12">
      <c r="A532" s="58"/>
      <c r="B532" s="76"/>
      <c r="C532" s="47"/>
      <c r="D532" s="41"/>
      <c r="E532" s="70"/>
      <c r="F532" s="71"/>
      <c r="G532" s="69"/>
      <c r="H532" s="72"/>
      <c r="I532" s="74"/>
      <c r="J532" s="74"/>
      <c r="K532" s="72"/>
      <c r="L532" s="72"/>
    </row>
    <row r="533" s="39" customFormat="1" spans="1:12">
      <c r="A533" s="58"/>
      <c r="B533" s="76"/>
      <c r="C533" s="47"/>
      <c r="D533" s="41"/>
      <c r="E533" s="70"/>
      <c r="F533" s="71"/>
      <c r="G533" s="69"/>
      <c r="H533" s="72"/>
      <c r="I533" s="74"/>
      <c r="J533" s="74"/>
      <c r="K533" s="72"/>
      <c r="L533" s="72"/>
    </row>
    <row r="534" s="39" customFormat="1" spans="1:12">
      <c r="A534" s="58"/>
      <c r="B534" s="76"/>
      <c r="C534" s="47"/>
      <c r="D534" s="41"/>
      <c r="E534" s="70"/>
      <c r="F534" s="71"/>
      <c r="G534" s="69"/>
      <c r="H534" s="72"/>
      <c r="I534" s="74"/>
      <c r="J534" s="74"/>
      <c r="K534" s="72"/>
      <c r="L534" s="72"/>
    </row>
    <row r="535" s="39" customFormat="1" spans="1:12">
      <c r="A535" s="58"/>
      <c r="B535" s="76"/>
      <c r="C535" s="47"/>
      <c r="D535" s="41"/>
      <c r="E535" s="70"/>
      <c r="F535" s="71"/>
      <c r="G535" s="69"/>
      <c r="H535" s="72"/>
      <c r="I535" s="74"/>
      <c r="J535" s="74"/>
      <c r="K535" s="72"/>
      <c r="L535" s="72"/>
    </row>
    <row r="536" s="39" customFormat="1" spans="1:12">
      <c r="A536" s="58"/>
      <c r="B536" s="75"/>
      <c r="C536" s="47"/>
      <c r="D536" s="41"/>
      <c r="E536" s="70"/>
      <c r="F536" s="71"/>
      <c r="G536" s="69"/>
      <c r="H536" s="72"/>
      <c r="I536" s="74"/>
      <c r="J536" s="74"/>
      <c r="K536" s="72"/>
      <c r="L536" s="72"/>
    </row>
    <row r="537" s="39" customFormat="1" spans="1:12">
      <c r="A537" s="58"/>
      <c r="B537" s="75"/>
      <c r="C537" s="47"/>
      <c r="D537" s="41"/>
      <c r="E537" s="70"/>
      <c r="F537" s="71"/>
      <c r="G537" s="69"/>
      <c r="H537" s="72"/>
      <c r="I537" s="74"/>
      <c r="J537" s="74"/>
      <c r="K537" s="72"/>
      <c r="L537" s="72"/>
    </row>
    <row r="538" s="39" customFormat="1" spans="1:12">
      <c r="A538" s="58"/>
      <c r="B538" s="75"/>
      <c r="C538" s="47"/>
      <c r="D538" s="41"/>
      <c r="E538" s="70"/>
      <c r="F538" s="71"/>
      <c r="G538" s="69"/>
      <c r="H538" s="72"/>
      <c r="I538" s="74"/>
      <c r="J538" s="74"/>
      <c r="K538" s="72"/>
      <c r="L538" s="72"/>
    </row>
    <row r="539" s="39" customFormat="1" spans="1:12">
      <c r="A539" s="58"/>
      <c r="B539" s="75"/>
      <c r="C539" s="47"/>
      <c r="D539" s="41"/>
      <c r="E539" s="70"/>
      <c r="F539" s="71"/>
      <c r="G539" s="69"/>
      <c r="H539" s="72"/>
      <c r="I539" s="74"/>
      <c r="J539" s="74"/>
      <c r="K539" s="72"/>
      <c r="L539" s="72"/>
    </row>
    <row r="540" s="39" customFormat="1" spans="1:12">
      <c r="A540" s="58"/>
      <c r="B540" s="75"/>
      <c r="C540" s="47"/>
      <c r="D540" s="41"/>
      <c r="E540" s="70"/>
      <c r="F540" s="71"/>
      <c r="G540" s="69"/>
      <c r="H540" s="72"/>
      <c r="I540" s="74"/>
      <c r="J540" s="74"/>
      <c r="K540" s="72"/>
      <c r="L540" s="72"/>
    </row>
    <row r="541" s="39" customFormat="1" spans="1:12">
      <c r="A541" s="58"/>
      <c r="B541" s="75"/>
      <c r="C541" s="47"/>
      <c r="D541" s="41"/>
      <c r="E541" s="70"/>
      <c r="F541" s="71"/>
      <c r="G541" s="69"/>
      <c r="H541" s="72"/>
      <c r="I541" s="74"/>
      <c r="J541" s="74"/>
      <c r="K541" s="72"/>
      <c r="L541" s="72"/>
    </row>
    <row r="542" s="39" customFormat="1" spans="1:12">
      <c r="A542" s="58"/>
      <c r="B542" s="75"/>
      <c r="C542" s="47"/>
      <c r="D542" s="41"/>
      <c r="E542" s="70"/>
      <c r="F542" s="71"/>
      <c r="G542" s="69"/>
      <c r="H542" s="72"/>
      <c r="I542" s="74"/>
      <c r="J542" s="74"/>
      <c r="K542" s="72"/>
      <c r="L542" s="72"/>
    </row>
    <row r="543" s="39" customFormat="1" spans="1:12">
      <c r="A543" s="58"/>
      <c r="B543" s="76"/>
      <c r="C543" s="47"/>
      <c r="D543" s="41"/>
      <c r="E543" s="70"/>
      <c r="F543" s="71"/>
      <c r="G543" s="69"/>
      <c r="H543" s="72"/>
      <c r="I543" s="74"/>
      <c r="J543" s="74"/>
      <c r="K543" s="72"/>
      <c r="L543" s="72"/>
    </row>
    <row r="544" s="39" customFormat="1" spans="1:12">
      <c r="A544" s="58"/>
      <c r="B544" s="76"/>
      <c r="C544" s="47"/>
      <c r="D544" s="41"/>
      <c r="E544" s="70"/>
      <c r="F544" s="71"/>
      <c r="G544" s="69"/>
      <c r="H544" s="72"/>
      <c r="I544" s="74"/>
      <c r="J544" s="74"/>
      <c r="K544" s="72"/>
      <c r="L544" s="72"/>
    </row>
    <row r="545" s="39" customFormat="1" spans="1:12">
      <c r="A545" s="58"/>
      <c r="B545" s="76"/>
      <c r="C545" s="47"/>
      <c r="D545" s="41"/>
      <c r="E545" s="70"/>
      <c r="F545" s="71"/>
      <c r="G545" s="69"/>
      <c r="H545" s="72"/>
      <c r="I545" s="74"/>
      <c r="J545" s="74"/>
      <c r="K545" s="72"/>
      <c r="L545" s="72"/>
    </row>
    <row r="546" s="39" customFormat="1" spans="1:12">
      <c r="A546" s="58"/>
      <c r="B546" s="76"/>
      <c r="C546" s="47"/>
      <c r="D546" s="41"/>
      <c r="E546" s="70"/>
      <c r="F546" s="71"/>
      <c r="G546" s="69"/>
      <c r="H546" s="72"/>
      <c r="I546" s="74"/>
      <c r="J546" s="74"/>
      <c r="K546" s="72"/>
      <c r="L546" s="72"/>
    </row>
    <row r="547" s="39" customFormat="1" spans="1:12">
      <c r="A547" s="58"/>
      <c r="B547" s="76"/>
      <c r="C547" s="47"/>
      <c r="D547" s="41"/>
      <c r="E547" s="70"/>
      <c r="F547" s="71"/>
      <c r="G547" s="69"/>
      <c r="H547" s="72"/>
      <c r="I547" s="74"/>
      <c r="J547" s="74"/>
      <c r="K547" s="72"/>
      <c r="L547" s="72"/>
    </row>
    <row r="548" s="39" customFormat="1" spans="1:12">
      <c r="A548" s="58"/>
      <c r="B548" s="76"/>
      <c r="C548" s="47"/>
      <c r="D548" s="41"/>
      <c r="E548" s="70"/>
      <c r="F548" s="71"/>
      <c r="G548" s="69"/>
      <c r="H548" s="72"/>
      <c r="I548" s="74"/>
      <c r="J548" s="74"/>
      <c r="K548" s="72"/>
      <c r="L548" s="72"/>
    </row>
    <row r="549" s="39" customFormat="1" spans="1:12">
      <c r="A549" s="58"/>
      <c r="B549" s="76"/>
      <c r="C549" s="47"/>
      <c r="D549" s="41"/>
      <c r="E549" s="70"/>
      <c r="F549" s="71"/>
      <c r="G549" s="69"/>
      <c r="H549" s="72"/>
      <c r="I549" s="74"/>
      <c r="J549" s="74"/>
      <c r="K549" s="72"/>
      <c r="L549" s="72"/>
    </row>
    <row r="550" s="39" customFormat="1" spans="1:12">
      <c r="A550" s="58"/>
      <c r="B550" s="75"/>
      <c r="C550" s="47"/>
      <c r="D550" s="41"/>
      <c r="E550" s="70"/>
      <c r="F550" s="71"/>
      <c r="G550" s="69"/>
      <c r="H550" s="72"/>
      <c r="I550" s="74"/>
      <c r="J550" s="74"/>
      <c r="K550" s="72"/>
      <c r="L550" s="72"/>
    </row>
    <row r="551" s="39" customFormat="1" spans="1:12">
      <c r="A551" s="58"/>
      <c r="B551" s="75"/>
      <c r="C551" s="47"/>
      <c r="D551" s="41"/>
      <c r="E551" s="70"/>
      <c r="F551" s="71"/>
      <c r="G551" s="69"/>
      <c r="H551" s="72"/>
      <c r="I551" s="74"/>
      <c r="J551" s="74"/>
      <c r="K551" s="72"/>
      <c r="L551" s="72"/>
    </row>
    <row r="552" s="39" customFormat="1" spans="1:12">
      <c r="A552" s="58"/>
      <c r="B552" s="75"/>
      <c r="C552" s="47"/>
      <c r="D552" s="41"/>
      <c r="E552" s="70"/>
      <c r="F552" s="71"/>
      <c r="G552" s="69"/>
      <c r="H552" s="72"/>
      <c r="I552" s="74"/>
      <c r="J552" s="74"/>
      <c r="K552" s="72"/>
      <c r="L552" s="72"/>
    </row>
    <row r="553" s="39" customFormat="1" spans="1:12">
      <c r="A553" s="58"/>
      <c r="B553" s="75"/>
      <c r="C553" s="47"/>
      <c r="D553" s="41"/>
      <c r="E553" s="70"/>
      <c r="F553" s="71"/>
      <c r="G553" s="69"/>
      <c r="H553" s="72"/>
      <c r="I553" s="74"/>
      <c r="J553" s="74"/>
      <c r="K553" s="72"/>
      <c r="L553" s="72"/>
    </row>
    <row r="554" s="39" customFormat="1" spans="1:12">
      <c r="A554" s="58"/>
      <c r="B554" s="75"/>
      <c r="C554" s="47"/>
      <c r="D554" s="41"/>
      <c r="E554" s="70"/>
      <c r="F554" s="71"/>
      <c r="G554" s="69"/>
      <c r="H554" s="72"/>
      <c r="I554" s="74"/>
      <c r="J554" s="74"/>
      <c r="K554" s="72"/>
      <c r="L554" s="72"/>
    </row>
    <row r="555" s="39" customFormat="1" spans="1:12">
      <c r="A555" s="58"/>
      <c r="B555" s="75"/>
      <c r="C555" s="47"/>
      <c r="D555" s="41"/>
      <c r="E555" s="70"/>
      <c r="F555" s="71"/>
      <c r="G555" s="69"/>
      <c r="H555" s="72"/>
      <c r="I555" s="74"/>
      <c r="J555" s="74"/>
      <c r="K555" s="72"/>
      <c r="L555" s="72"/>
    </row>
    <row r="556" s="39" customFormat="1" spans="1:12">
      <c r="A556" s="58"/>
      <c r="B556" s="75"/>
      <c r="C556" s="47"/>
      <c r="D556" s="41"/>
      <c r="E556" s="70"/>
      <c r="F556" s="71"/>
      <c r="G556" s="69"/>
      <c r="H556" s="72"/>
      <c r="I556" s="74"/>
      <c r="J556" s="74"/>
      <c r="K556" s="72"/>
      <c r="L556" s="72"/>
    </row>
    <row r="557" s="39" customFormat="1" spans="1:1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</row>
    <row r="558" s="39" customFormat="1" spans="1:12">
      <c r="A558" s="58"/>
      <c r="B558" s="77"/>
      <c r="C558" s="47"/>
      <c r="D558" s="78"/>
      <c r="E558" s="77"/>
      <c r="F558" s="77"/>
      <c r="G558" s="76"/>
      <c r="H558" s="42"/>
      <c r="I558" s="79"/>
      <c r="J558" s="79"/>
      <c r="K558" s="42"/>
      <c r="L558" s="42"/>
    </row>
    <row r="559" s="39" customFormat="1" spans="1:12">
      <c r="A559" s="58"/>
      <c r="B559" s="77"/>
      <c r="C559" s="47"/>
      <c r="D559" s="78"/>
      <c r="E559" s="77"/>
      <c r="F559" s="77"/>
      <c r="G559" s="76"/>
      <c r="H559" s="42"/>
      <c r="I559" s="79"/>
      <c r="J559" s="79"/>
      <c r="K559" s="42"/>
      <c r="L559" s="42"/>
    </row>
    <row r="560" s="39" customFormat="1" spans="1:12">
      <c r="A560" s="58"/>
      <c r="B560" s="77"/>
      <c r="C560" s="47"/>
      <c r="D560" s="78"/>
      <c r="E560" s="77"/>
      <c r="F560" s="77"/>
      <c r="G560" s="76"/>
      <c r="H560" s="42"/>
      <c r="I560" s="79"/>
      <c r="J560" s="79"/>
      <c r="K560" s="42"/>
      <c r="L560" s="42"/>
    </row>
    <row r="561" s="39" customFormat="1" spans="1:12">
      <c r="A561" s="58"/>
      <c r="B561" s="77"/>
      <c r="C561" s="47"/>
      <c r="D561" s="78"/>
      <c r="E561" s="77"/>
      <c r="F561" s="77"/>
      <c r="G561" s="76"/>
      <c r="H561" s="42"/>
      <c r="I561" s="79"/>
      <c r="J561" s="79"/>
      <c r="K561" s="42"/>
      <c r="L561" s="42"/>
    </row>
    <row r="562" s="39" customFormat="1" spans="1:12">
      <c r="A562" s="58"/>
      <c r="B562" s="77"/>
      <c r="C562" s="47"/>
      <c r="D562" s="78"/>
      <c r="E562" s="77"/>
      <c r="F562" s="77"/>
      <c r="G562" s="76"/>
      <c r="H562" s="42"/>
      <c r="I562" s="79"/>
      <c r="J562" s="79"/>
      <c r="K562" s="42"/>
      <c r="L562" s="42"/>
    </row>
    <row r="563" s="39" customFormat="1" spans="1:12">
      <c r="A563" s="58"/>
      <c r="B563" s="77"/>
      <c r="C563" s="47"/>
      <c r="D563" s="78"/>
      <c r="E563" s="77"/>
      <c r="F563" s="77"/>
      <c r="G563" s="76"/>
      <c r="H563" s="42"/>
      <c r="I563" s="79"/>
      <c r="J563" s="79"/>
      <c r="K563" s="42"/>
      <c r="L563" s="42"/>
    </row>
    <row r="564" s="39" customFormat="1" spans="1:12">
      <c r="A564" s="58"/>
      <c r="B564" s="77"/>
      <c r="C564" s="47"/>
      <c r="D564" s="78"/>
      <c r="E564" s="77"/>
      <c r="F564" s="77"/>
      <c r="G564" s="76"/>
      <c r="H564" s="42"/>
      <c r="I564" s="79"/>
      <c r="J564" s="79"/>
      <c r="K564" s="42"/>
      <c r="L564" s="42"/>
    </row>
    <row r="565" s="39" customFormat="1" spans="1:12">
      <c r="A565" s="58"/>
      <c r="B565" s="76"/>
      <c r="C565" s="47"/>
      <c r="D565" s="78"/>
      <c r="E565" s="77"/>
      <c r="F565" s="77"/>
      <c r="G565" s="76"/>
      <c r="H565" s="42"/>
      <c r="I565" s="79"/>
      <c r="J565" s="79"/>
      <c r="K565" s="42"/>
      <c r="L565" s="42"/>
    </row>
    <row r="566" s="39" customFormat="1" spans="1:12">
      <c r="A566" s="58"/>
      <c r="B566" s="76"/>
      <c r="C566" s="47"/>
      <c r="D566" s="78"/>
      <c r="E566" s="77"/>
      <c r="F566" s="77"/>
      <c r="G566" s="76"/>
      <c r="H566" s="42"/>
      <c r="I566" s="79"/>
      <c r="J566" s="79"/>
      <c r="K566" s="42"/>
      <c r="L566" s="42"/>
    </row>
    <row r="567" s="39" customFormat="1" spans="1:12">
      <c r="A567" s="58"/>
      <c r="B567" s="76"/>
      <c r="C567" s="47"/>
      <c r="D567" s="78"/>
      <c r="E567" s="77"/>
      <c r="F567" s="77"/>
      <c r="G567" s="76"/>
      <c r="H567" s="42"/>
      <c r="I567" s="79"/>
      <c r="J567" s="79"/>
      <c r="K567" s="42"/>
      <c r="L567" s="42"/>
    </row>
    <row r="568" s="39" customFormat="1" spans="1:12">
      <c r="A568" s="58"/>
      <c r="B568" s="76"/>
      <c r="C568" s="47"/>
      <c r="D568" s="78"/>
      <c r="E568" s="77"/>
      <c r="F568" s="77"/>
      <c r="G568" s="76"/>
      <c r="H568" s="42"/>
      <c r="I568" s="79"/>
      <c r="J568" s="79"/>
      <c r="K568" s="42"/>
      <c r="L568" s="42"/>
    </row>
    <row r="569" s="39" customFormat="1" spans="1:12">
      <c r="A569" s="58"/>
      <c r="B569" s="76"/>
      <c r="C569" s="47"/>
      <c r="D569" s="78"/>
      <c r="E569" s="77"/>
      <c r="F569" s="77"/>
      <c r="G569" s="76"/>
      <c r="H569" s="42"/>
      <c r="I569" s="79"/>
      <c r="J569" s="79"/>
      <c r="K569" s="42"/>
      <c r="L569" s="42"/>
    </row>
    <row r="570" s="39" customFormat="1" spans="1:12">
      <c r="A570" s="58"/>
      <c r="B570" s="76"/>
      <c r="C570" s="47"/>
      <c r="D570" s="78"/>
      <c r="E570" s="77"/>
      <c r="F570" s="77"/>
      <c r="G570" s="76"/>
      <c r="H570" s="42"/>
      <c r="I570" s="79"/>
      <c r="J570" s="79"/>
      <c r="K570" s="42"/>
      <c r="L570" s="42"/>
    </row>
    <row r="571" s="39" customFormat="1" spans="1:12">
      <c r="A571" s="58"/>
      <c r="B571" s="76"/>
      <c r="C571" s="47"/>
      <c r="D571" s="78"/>
      <c r="E571" s="77"/>
      <c r="F571" s="77"/>
      <c r="G571" s="76"/>
      <c r="H571" s="42"/>
      <c r="I571" s="79"/>
      <c r="J571" s="79"/>
      <c r="K571" s="42"/>
      <c r="L571" s="42"/>
    </row>
    <row r="572" s="39" customFormat="1" spans="1:12">
      <c r="A572" s="58"/>
      <c r="B572" s="76"/>
      <c r="C572" s="47"/>
      <c r="D572" s="78"/>
      <c r="E572" s="77"/>
      <c r="F572" s="77"/>
      <c r="G572" s="76"/>
      <c r="H572" s="42"/>
      <c r="I572" s="79"/>
      <c r="J572" s="79"/>
      <c r="K572" s="42"/>
      <c r="L572" s="42"/>
    </row>
    <row r="573" s="39" customFormat="1" spans="1:12">
      <c r="A573" s="58"/>
      <c r="B573" s="76"/>
      <c r="C573" s="47"/>
      <c r="D573" s="78"/>
      <c r="E573" s="77"/>
      <c r="F573" s="77"/>
      <c r="G573" s="76"/>
      <c r="H573" s="42"/>
      <c r="I573" s="79"/>
      <c r="J573" s="79"/>
      <c r="K573" s="42"/>
      <c r="L573" s="42"/>
    </row>
    <row r="574" s="39" customFormat="1" spans="1:12">
      <c r="A574" s="58"/>
      <c r="B574" s="76"/>
      <c r="C574" s="47"/>
      <c r="D574" s="78"/>
      <c r="E574" s="77"/>
      <c r="F574" s="77"/>
      <c r="G574" s="76"/>
      <c r="H574" s="42"/>
      <c r="I574" s="79"/>
      <c r="J574" s="79"/>
      <c r="K574" s="42"/>
      <c r="L574" s="42"/>
    </row>
    <row r="575" s="39" customFormat="1" spans="1:12">
      <c r="A575" s="58"/>
      <c r="B575" s="76"/>
      <c r="C575" s="47"/>
      <c r="D575" s="78"/>
      <c r="E575" s="77"/>
      <c r="F575" s="77"/>
      <c r="G575" s="76"/>
      <c r="H575" s="42"/>
      <c r="I575" s="79"/>
      <c r="J575" s="79"/>
      <c r="K575" s="42"/>
      <c r="L575" s="42"/>
    </row>
    <row r="576" s="39" customFormat="1" spans="1:12">
      <c r="A576" s="58"/>
      <c r="B576" s="76"/>
      <c r="C576" s="47"/>
      <c r="D576" s="78"/>
      <c r="E576" s="77"/>
      <c r="F576" s="77"/>
      <c r="G576" s="76"/>
      <c r="H576" s="42"/>
      <c r="I576" s="79"/>
      <c r="J576" s="79"/>
      <c r="K576" s="42"/>
      <c r="L576" s="42"/>
    </row>
    <row r="577" s="39" customFormat="1" spans="1:12">
      <c r="A577" s="58"/>
      <c r="B577" s="76"/>
      <c r="C577" s="47"/>
      <c r="D577" s="78"/>
      <c r="E577" s="77"/>
      <c r="F577" s="77"/>
      <c r="G577" s="76"/>
      <c r="H577" s="42"/>
      <c r="I577" s="79"/>
      <c r="J577" s="79"/>
      <c r="K577" s="42"/>
      <c r="L577" s="42"/>
    </row>
    <row r="578" s="39" customFormat="1" spans="1:12">
      <c r="A578" s="58"/>
      <c r="B578" s="76"/>
      <c r="C578" s="47"/>
      <c r="D578" s="78"/>
      <c r="E578" s="77"/>
      <c r="F578" s="77"/>
      <c r="G578" s="76"/>
      <c r="H578" s="42"/>
      <c r="I578" s="79"/>
      <c r="J578" s="79"/>
      <c r="K578" s="42"/>
      <c r="L578" s="42"/>
    </row>
    <row r="579" s="39" customFormat="1" spans="1:12">
      <c r="A579" s="58"/>
      <c r="B579" s="76"/>
      <c r="C579" s="47"/>
      <c r="D579" s="78"/>
      <c r="E579" s="77"/>
      <c r="F579" s="77"/>
      <c r="G579" s="76"/>
      <c r="H579" s="42"/>
      <c r="I579" s="79"/>
      <c r="J579" s="79"/>
      <c r="K579" s="42"/>
      <c r="L579" s="42"/>
    </row>
    <row r="580" s="39" customFormat="1" spans="1:12">
      <c r="A580" s="58"/>
      <c r="B580" s="76"/>
      <c r="C580" s="47"/>
      <c r="D580" s="78"/>
      <c r="E580" s="77"/>
      <c r="F580" s="77"/>
      <c r="G580" s="76"/>
      <c r="H580" s="42"/>
      <c r="I580" s="79"/>
      <c r="J580" s="79"/>
      <c r="K580" s="42"/>
      <c r="L580" s="42"/>
    </row>
    <row r="581" s="39" customFormat="1" spans="1:12">
      <c r="A581" s="58"/>
      <c r="B581" s="76"/>
      <c r="C581" s="47"/>
      <c r="D581" s="78"/>
      <c r="E581" s="77"/>
      <c r="F581" s="77"/>
      <c r="G581" s="76"/>
      <c r="H581" s="42"/>
      <c r="I581" s="79"/>
      <c r="J581" s="79"/>
      <c r="K581" s="42"/>
      <c r="L581" s="42"/>
    </row>
    <row r="582" s="39" customFormat="1" spans="1:12">
      <c r="A582" s="58"/>
      <c r="B582" s="76"/>
      <c r="C582" s="47"/>
      <c r="D582" s="78"/>
      <c r="E582" s="77"/>
      <c r="F582" s="77"/>
      <c r="G582" s="76"/>
      <c r="H582" s="42"/>
      <c r="I582" s="79"/>
      <c r="J582" s="79"/>
      <c r="K582" s="42"/>
      <c r="L582" s="42"/>
    </row>
    <row r="583" s="39" customFormat="1" spans="1:12">
      <c r="A583" s="58"/>
      <c r="B583" s="76"/>
      <c r="C583" s="47"/>
      <c r="D583" s="78"/>
      <c r="E583" s="77"/>
      <c r="F583" s="77"/>
      <c r="G583" s="76"/>
      <c r="H583" s="42"/>
      <c r="I583" s="79"/>
      <c r="J583" s="79"/>
      <c r="K583" s="42"/>
      <c r="L583" s="42"/>
    </row>
    <row r="584" s="39" customFormat="1" spans="1:12">
      <c r="A584" s="58"/>
      <c r="B584" s="76"/>
      <c r="C584" s="47"/>
      <c r="D584" s="78"/>
      <c r="E584" s="77"/>
      <c r="F584" s="77"/>
      <c r="G584" s="76"/>
      <c r="H584" s="42"/>
      <c r="I584" s="79"/>
      <c r="J584" s="79"/>
      <c r="K584" s="42"/>
      <c r="L584" s="42"/>
    </row>
    <row r="585" s="39" customFormat="1" spans="1:12">
      <c r="A585" s="58"/>
      <c r="B585" s="76"/>
      <c r="C585" s="47"/>
      <c r="D585" s="78"/>
      <c r="E585" s="77"/>
      <c r="F585" s="77"/>
      <c r="G585" s="76"/>
      <c r="H585" s="42"/>
      <c r="I585" s="79"/>
      <c r="J585" s="79"/>
      <c r="K585" s="42"/>
      <c r="L585" s="42"/>
    </row>
    <row r="586" s="39" customFormat="1" spans="1:12">
      <c r="A586" s="58"/>
      <c r="B586" s="76"/>
      <c r="C586" s="47"/>
      <c r="D586" s="78"/>
      <c r="E586" s="77"/>
      <c r="F586" s="77"/>
      <c r="G586" s="76"/>
      <c r="H586" s="42"/>
      <c r="I586" s="79"/>
      <c r="J586" s="79"/>
      <c r="K586" s="42"/>
      <c r="L586" s="42"/>
    </row>
    <row r="587" s="39" customFormat="1" spans="1:12">
      <c r="A587" s="58"/>
      <c r="B587" s="76"/>
      <c r="C587" s="47"/>
      <c r="D587" s="78"/>
      <c r="E587" s="77"/>
      <c r="F587" s="77"/>
      <c r="G587" s="76"/>
      <c r="H587" s="42"/>
      <c r="I587" s="79"/>
      <c r="J587" s="79"/>
      <c r="K587" s="42"/>
      <c r="L587" s="42"/>
    </row>
    <row r="588" s="39" customFormat="1" spans="1:12">
      <c r="A588" s="58"/>
      <c r="B588" s="76"/>
      <c r="C588" s="47"/>
      <c r="D588" s="78"/>
      <c r="E588" s="77"/>
      <c r="F588" s="77"/>
      <c r="G588" s="76"/>
      <c r="H588" s="42"/>
      <c r="I588" s="79"/>
      <c r="J588" s="79"/>
      <c r="K588" s="42"/>
      <c r="L588" s="42"/>
    </row>
    <row r="589" s="39" customFormat="1" spans="1:12">
      <c r="A589" s="58"/>
      <c r="B589" s="76"/>
      <c r="C589" s="47"/>
      <c r="D589" s="78"/>
      <c r="E589" s="77"/>
      <c r="F589" s="77"/>
      <c r="G589" s="76"/>
      <c r="H589" s="42"/>
      <c r="I589" s="79"/>
      <c r="J589" s="79"/>
      <c r="K589" s="42"/>
      <c r="L589" s="42"/>
    </row>
    <row r="590" s="39" customFormat="1" spans="1:12">
      <c r="A590" s="58"/>
      <c r="B590" s="76"/>
      <c r="C590" s="47"/>
      <c r="D590" s="78"/>
      <c r="E590" s="77"/>
      <c r="F590" s="77"/>
      <c r="G590" s="76"/>
      <c r="H590" s="42"/>
      <c r="I590" s="79"/>
      <c r="J590" s="79"/>
      <c r="K590" s="42"/>
      <c r="L590" s="42"/>
    </row>
    <row r="591" s="39" customFormat="1" spans="1:12">
      <c r="A591" s="58"/>
      <c r="B591" s="76"/>
      <c r="C591" s="47"/>
      <c r="D591" s="78"/>
      <c r="E591" s="77"/>
      <c r="F591" s="77"/>
      <c r="G591" s="76"/>
      <c r="H591" s="42"/>
      <c r="I591" s="79"/>
      <c r="J591" s="79"/>
      <c r="K591" s="42"/>
      <c r="L591" s="42"/>
    </row>
    <row r="592" s="39" customFormat="1" spans="1:12">
      <c r="A592" s="58"/>
      <c r="B592" s="76"/>
      <c r="C592" s="47"/>
      <c r="D592" s="78"/>
      <c r="E592" s="77"/>
      <c r="F592" s="77"/>
      <c r="G592" s="76"/>
      <c r="H592" s="42"/>
      <c r="I592" s="79"/>
      <c r="J592" s="79"/>
      <c r="K592" s="42"/>
      <c r="L592" s="42"/>
    </row>
    <row r="593" s="39" customFormat="1" spans="1:12">
      <c r="A593" s="58"/>
      <c r="B593" s="76"/>
      <c r="C593" s="47"/>
      <c r="D593" s="78"/>
      <c r="E593" s="77"/>
      <c r="F593" s="77"/>
      <c r="G593" s="76"/>
      <c r="H593" s="42"/>
      <c r="I593" s="79"/>
      <c r="J593" s="79"/>
      <c r="K593" s="42"/>
      <c r="L593" s="42"/>
    </row>
    <row r="594" s="39" customFormat="1" spans="1:12">
      <c r="A594" s="58"/>
      <c r="B594" s="76"/>
      <c r="C594" s="47"/>
      <c r="D594" s="78"/>
      <c r="E594" s="77"/>
      <c r="F594" s="77"/>
      <c r="G594" s="76"/>
      <c r="H594" s="42"/>
      <c r="I594" s="79"/>
      <c r="J594" s="79"/>
      <c r="K594" s="42"/>
      <c r="L594" s="42"/>
    </row>
    <row r="595" s="39" customFormat="1" spans="1:12">
      <c r="A595" s="58"/>
      <c r="B595" s="76"/>
      <c r="C595" s="47"/>
      <c r="D595" s="78"/>
      <c r="E595" s="77"/>
      <c r="F595" s="77"/>
      <c r="G595" s="76"/>
      <c r="H595" s="42"/>
      <c r="I595" s="79"/>
      <c r="J595" s="79"/>
      <c r="K595" s="42"/>
      <c r="L595" s="42"/>
    </row>
    <row r="596" s="39" customFormat="1" spans="1:12">
      <c r="A596" s="58"/>
      <c r="B596" s="76"/>
      <c r="C596" s="47"/>
      <c r="D596" s="78"/>
      <c r="E596" s="77"/>
      <c r="F596" s="77"/>
      <c r="G596" s="76"/>
      <c r="H596" s="42"/>
      <c r="I596" s="79"/>
      <c r="J596" s="79"/>
      <c r="K596" s="42"/>
      <c r="L596" s="42"/>
    </row>
    <row r="597" s="39" customFormat="1" spans="1:12">
      <c r="A597" s="58"/>
      <c r="B597" s="76"/>
      <c r="C597" s="47"/>
      <c r="D597" s="78"/>
      <c r="E597" s="77"/>
      <c r="F597" s="77"/>
      <c r="G597" s="76"/>
      <c r="H597" s="42"/>
      <c r="I597" s="79"/>
      <c r="J597" s="79"/>
      <c r="K597" s="42"/>
      <c r="L597" s="42"/>
    </row>
    <row r="598" s="39" customFormat="1" spans="1:12">
      <c r="A598" s="58"/>
      <c r="B598" s="76"/>
      <c r="C598" s="47"/>
      <c r="D598" s="78"/>
      <c r="E598" s="77"/>
      <c r="F598" s="77"/>
      <c r="G598" s="76"/>
      <c r="H598" s="42"/>
      <c r="I598" s="79"/>
      <c r="J598" s="79"/>
      <c r="K598" s="42"/>
      <c r="L598" s="42"/>
    </row>
    <row r="599" s="39" customFormat="1" spans="1:12">
      <c r="A599" s="58"/>
      <c r="B599" s="76"/>
      <c r="C599" s="47"/>
      <c r="D599" s="78"/>
      <c r="E599" s="77"/>
      <c r="F599" s="77"/>
      <c r="G599" s="76"/>
      <c r="H599" s="42"/>
      <c r="I599" s="79"/>
      <c r="J599" s="79"/>
      <c r="K599" s="42"/>
      <c r="L599" s="42"/>
    </row>
    <row r="600" s="39" customFormat="1" spans="1:12">
      <c r="A600" s="58"/>
      <c r="B600" s="76"/>
      <c r="C600" s="47"/>
      <c r="D600" s="78"/>
      <c r="E600" s="77"/>
      <c r="F600" s="77"/>
      <c r="G600" s="76"/>
      <c r="H600" s="42"/>
      <c r="I600" s="79"/>
      <c r="J600" s="79"/>
      <c r="K600" s="42"/>
      <c r="L600" s="42"/>
    </row>
    <row r="601" s="39" customFormat="1" spans="1:12">
      <c r="A601" s="58"/>
      <c r="B601" s="76"/>
      <c r="C601" s="47"/>
      <c r="D601" s="78"/>
      <c r="E601" s="77"/>
      <c r="F601" s="77"/>
      <c r="G601" s="76"/>
      <c r="H601" s="42"/>
      <c r="I601" s="79"/>
      <c r="J601" s="79"/>
      <c r="K601" s="42"/>
      <c r="L601" s="42"/>
    </row>
    <row r="602" s="39" customFormat="1" spans="1:12">
      <c r="A602" s="58"/>
      <c r="B602" s="76"/>
      <c r="C602" s="47"/>
      <c r="D602" s="78"/>
      <c r="E602" s="77"/>
      <c r="F602" s="77"/>
      <c r="G602" s="76"/>
      <c r="H602" s="42"/>
      <c r="I602" s="79"/>
      <c r="J602" s="79"/>
      <c r="K602" s="42"/>
      <c r="L602" s="42"/>
    </row>
    <row r="603" s="39" customFormat="1" spans="1:12">
      <c r="A603" s="58"/>
      <c r="B603" s="76"/>
      <c r="C603" s="47"/>
      <c r="D603" s="78"/>
      <c r="E603" s="77"/>
      <c r="F603" s="77"/>
      <c r="G603" s="76"/>
      <c r="H603" s="42"/>
      <c r="I603" s="79"/>
      <c r="J603" s="79"/>
      <c r="K603" s="42"/>
      <c r="L603" s="42"/>
    </row>
    <row r="604" s="39" customFormat="1" spans="1:12">
      <c r="A604" s="58"/>
      <c r="B604" s="76"/>
      <c r="C604" s="47"/>
      <c r="D604" s="78"/>
      <c r="E604" s="77"/>
      <c r="F604" s="77"/>
      <c r="G604" s="76"/>
      <c r="H604" s="42"/>
      <c r="I604" s="79"/>
      <c r="J604" s="79"/>
      <c r="K604" s="42"/>
      <c r="L604" s="42"/>
    </row>
    <row r="605" s="39" customFormat="1" spans="1:12">
      <c r="A605" s="58"/>
      <c r="B605" s="76"/>
      <c r="C605" s="47"/>
      <c r="D605" s="78"/>
      <c r="E605" s="77"/>
      <c r="F605" s="77"/>
      <c r="G605" s="76"/>
      <c r="H605" s="42"/>
      <c r="I605" s="79"/>
      <c r="J605" s="79"/>
      <c r="K605" s="42"/>
      <c r="L605" s="42"/>
    </row>
    <row r="606" s="39" customFormat="1" spans="1:12">
      <c r="A606" s="58"/>
      <c r="B606" s="76"/>
      <c r="C606" s="47"/>
      <c r="D606" s="78"/>
      <c r="E606" s="77"/>
      <c r="F606" s="77"/>
      <c r="G606" s="76"/>
      <c r="H606" s="42"/>
      <c r="I606" s="79"/>
      <c r="J606" s="79"/>
      <c r="K606" s="42"/>
      <c r="L606" s="42"/>
    </row>
    <row r="607" s="39" customFormat="1" spans="1:12">
      <c r="A607" s="58"/>
      <c r="B607" s="76"/>
      <c r="C607" s="47"/>
      <c r="D607" s="78"/>
      <c r="E607" s="77"/>
      <c r="F607" s="77"/>
      <c r="G607" s="76"/>
      <c r="H607" s="42"/>
      <c r="I607" s="79"/>
      <c r="J607" s="79"/>
      <c r="K607" s="42"/>
      <c r="L607" s="42"/>
    </row>
    <row r="608" s="39" customFormat="1" spans="1:12">
      <c r="A608" s="58"/>
      <c r="B608" s="76"/>
      <c r="C608" s="47"/>
      <c r="D608" s="78"/>
      <c r="E608" s="77"/>
      <c r="F608" s="77"/>
      <c r="G608" s="76"/>
      <c r="H608" s="42"/>
      <c r="I608" s="79"/>
      <c r="J608" s="79"/>
      <c r="K608" s="42"/>
      <c r="L608" s="42"/>
    </row>
    <row r="609" s="39" customFormat="1" spans="1:12">
      <c r="A609" s="58"/>
      <c r="B609" s="76"/>
      <c r="C609" s="47"/>
      <c r="D609" s="78"/>
      <c r="E609" s="77"/>
      <c r="F609" s="77"/>
      <c r="G609" s="76"/>
      <c r="H609" s="42"/>
      <c r="I609" s="79"/>
      <c r="J609" s="79"/>
      <c r="K609" s="42"/>
      <c r="L609" s="42"/>
    </row>
    <row r="610" s="39" customFormat="1" spans="1:12">
      <c r="A610" s="58"/>
      <c r="B610" s="76"/>
      <c r="C610" s="47"/>
      <c r="D610" s="78"/>
      <c r="E610" s="77"/>
      <c r="F610" s="77"/>
      <c r="G610" s="76"/>
      <c r="H610" s="42"/>
      <c r="I610" s="79"/>
      <c r="J610" s="79"/>
      <c r="K610" s="42"/>
      <c r="L610" s="42"/>
    </row>
    <row r="611" s="39" customFormat="1" spans="1:12">
      <c r="A611" s="58"/>
      <c r="B611" s="76"/>
      <c r="C611" s="47"/>
      <c r="D611" s="78"/>
      <c r="E611" s="77"/>
      <c r="F611" s="77"/>
      <c r="G611" s="76"/>
      <c r="H611" s="42"/>
      <c r="I611" s="79"/>
      <c r="J611" s="79"/>
      <c r="K611" s="42"/>
      <c r="L611" s="42"/>
    </row>
    <row r="612" s="39" customFormat="1" spans="1:12">
      <c r="A612" s="58"/>
      <c r="B612" s="76"/>
      <c r="C612" s="47"/>
      <c r="D612" s="78"/>
      <c r="E612" s="77"/>
      <c r="F612" s="77"/>
      <c r="G612" s="76"/>
      <c r="H612" s="42"/>
      <c r="I612" s="79"/>
      <c r="J612" s="79"/>
      <c r="K612" s="42"/>
      <c r="L612" s="42"/>
    </row>
    <row r="613" s="39" customFormat="1" spans="1:12">
      <c r="A613" s="58"/>
      <c r="B613" s="76"/>
      <c r="C613" s="47"/>
      <c r="D613" s="78"/>
      <c r="E613" s="77"/>
      <c r="F613" s="77"/>
      <c r="G613" s="76"/>
      <c r="H613" s="42"/>
      <c r="I613" s="79"/>
      <c r="J613" s="79"/>
      <c r="K613" s="42"/>
      <c r="L613" s="42"/>
    </row>
    <row r="614" s="39" customFormat="1" spans="1:12">
      <c r="A614" s="58"/>
      <c r="B614" s="76"/>
      <c r="C614" s="47"/>
      <c r="D614" s="78"/>
      <c r="E614" s="77"/>
      <c r="F614" s="77"/>
      <c r="G614" s="76"/>
      <c r="H614" s="42"/>
      <c r="I614" s="79"/>
      <c r="J614" s="79"/>
      <c r="K614" s="42"/>
      <c r="L614" s="42"/>
    </row>
    <row r="615" s="39" customFormat="1" spans="1:12">
      <c r="A615" s="58"/>
      <c r="B615" s="76"/>
      <c r="C615" s="47"/>
      <c r="D615" s="78"/>
      <c r="E615" s="77"/>
      <c r="F615" s="77"/>
      <c r="G615" s="76"/>
      <c r="H615" s="42"/>
      <c r="I615" s="79"/>
      <c r="J615" s="79"/>
      <c r="K615" s="42"/>
      <c r="L615" s="42"/>
    </row>
    <row r="616" s="39" customFormat="1" spans="1:12">
      <c r="A616" s="58"/>
      <c r="B616" s="76"/>
      <c r="C616" s="47"/>
      <c r="D616" s="78"/>
      <c r="E616" s="77"/>
      <c r="F616" s="77"/>
      <c r="G616" s="76"/>
      <c r="H616" s="42"/>
      <c r="I616" s="79"/>
      <c r="J616" s="79"/>
      <c r="K616" s="42"/>
      <c r="L616" s="42"/>
    </row>
    <row r="617" s="39" customFormat="1" spans="1:12">
      <c r="A617" s="58"/>
      <c r="B617" s="76"/>
      <c r="C617" s="47"/>
      <c r="D617" s="78"/>
      <c r="E617" s="77"/>
      <c r="F617" s="77"/>
      <c r="G617" s="76"/>
      <c r="H617" s="42"/>
      <c r="I617" s="79"/>
      <c r="J617" s="79"/>
      <c r="K617" s="42"/>
      <c r="L617" s="42"/>
    </row>
    <row r="618" s="39" customFormat="1" spans="1:12">
      <c r="A618" s="58"/>
      <c r="B618" s="76"/>
      <c r="C618" s="47"/>
      <c r="D618" s="78"/>
      <c r="E618" s="77"/>
      <c r="F618" s="77"/>
      <c r="G618" s="76"/>
      <c r="H618" s="42"/>
      <c r="I618" s="79"/>
      <c r="J618" s="79"/>
      <c r="K618" s="42"/>
      <c r="L618" s="42"/>
    </row>
    <row r="619" s="39" customFormat="1" spans="1:12">
      <c r="A619" s="58"/>
      <c r="B619" s="76"/>
      <c r="C619" s="47"/>
      <c r="D619" s="78"/>
      <c r="E619" s="77"/>
      <c r="F619" s="77"/>
      <c r="G619" s="76"/>
      <c r="H619" s="42"/>
      <c r="I619" s="79"/>
      <c r="J619" s="79"/>
      <c r="K619" s="42"/>
      <c r="L619" s="42"/>
    </row>
    <row r="620" s="39" customFormat="1" spans="1:12">
      <c r="A620" s="58"/>
      <c r="B620" s="76"/>
      <c r="C620" s="47"/>
      <c r="D620" s="78"/>
      <c r="E620" s="77"/>
      <c r="F620" s="77"/>
      <c r="G620" s="76"/>
      <c r="H620" s="42"/>
      <c r="I620" s="79"/>
      <c r="J620" s="79"/>
      <c r="K620" s="42"/>
      <c r="L620" s="42"/>
    </row>
    <row r="621" s="39" customFormat="1" spans="1:12">
      <c r="A621" s="58"/>
      <c r="B621" s="76"/>
      <c r="C621" s="47"/>
      <c r="D621" s="78"/>
      <c r="E621" s="77"/>
      <c r="F621" s="77"/>
      <c r="G621" s="76"/>
      <c r="H621" s="42"/>
      <c r="I621" s="79"/>
      <c r="J621" s="79"/>
      <c r="K621" s="42"/>
      <c r="L621" s="42"/>
    </row>
    <row r="622" s="39" customFormat="1" spans="1:12">
      <c r="A622" s="58"/>
      <c r="B622" s="76"/>
      <c r="C622" s="47"/>
      <c r="D622" s="78"/>
      <c r="E622" s="77"/>
      <c r="F622" s="77"/>
      <c r="G622" s="76"/>
      <c r="H622" s="42"/>
      <c r="I622" s="79"/>
      <c r="J622" s="79"/>
      <c r="K622" s="42"/>
      <c r="L622" s="42"/>
    </row>
    <row r="623" s="39" customFormat="1" spans="1:12">
      <c r="A623" s="58"/>
      <c r="B623" s="76"/>
      <c r="C623" s="47"/>
      <c r="D623" s="78"/>
      <c r="E623" s="77"/>
      <c r="F623" s="77"/>
      <c r="G623" s="76"/>
      <c r="H623" s="42"/>
      <c r="I623" s="79"/>
      <c r="J623" s="79"/>
      <c r="K623" s="42"/>
      <c r="L623" s="42"/>
    </row>
    <row r="624" s="39" customFormat="1" spans="1:12">
      <c r="A624" s="58"/>
      <c r="B624" s="76"/>
      <c r="C624" s="47"/>
      <c r="D624" s="78"/>
      <c r="E624" s="77"/>
      <c r="F624" s="77"/>
      <c r="G624" s="76"/>
      <c r="H624" s="42"/>
      <c r="I624" s="79"/>
      <c r="J624" s="79"/>
      <c r="K624" s="42"/>
      <c r="L624" s="42"/>
    </row>
    <row r="625" s="39" customFormat="1" spans="1:12">
      <c r="A625" s="58"/>
      <c r="B625" s="76"/>
      <c r="C625" s="47"/>
      <c r="D625" s="78"/>
      <c r="E625" s="77"/>
      <c r="F625" s="77"/>
      <c r="G625" s="76"/>
      <c r="H625" s="42"/>
      <c r="I625" s="79"/>
      <c r="J625" s="79"/>
      <c r="K625" s="42"/>
      <c r="L625" s="42"/>
    </row>
    <row r="626" s="39" customFormat="1" spans="1:12">
      <c r="A626" s="58"/>
      <c r="B626" s="76"/>
      <c r="C626" s="47"/>
      <c r="D626" s="78"/>
      <c r="E626" s="77"/>
      <c r="F626" s="77"/>
      <c r="G626" s="76"/>
      <c r="H626" s="42"/>
      <c r="I626" s="79"/>
      <c r="J626" s="79"/>
      <c r="K626" s="42"/>
      <c r="L626" s="42"/>
    </row>
    <row r="627" s="39" customFormat="1" spans="1:12">
      <c r="A627" s="58"/>
      <c r="B627" s="76"/>
      <c r="C627" s="47"/>
      <c r="D627" s="78"/>
      <c r="E627" s="77"/>
      <c r="F627" s="77"/>
      <c r="G627" s="76"/>
      <c r="H627" s="42"/>
      <c r="I627" s="79"/>
      <c r="J627" s="79"/>
      <c r="K627" s="42"/>
      <c r="L627" s="42"/>
    </row>
    <row r="628" s="39" customFormat="1" spans="1:12">
      <c r="A628" s="58"/>
      <c r="B628" s="76"/>
      <c r="C628" s="47"/>
      <c r="D628" s="78"/>
      <c r="E628" s="77"/>
      <c r="F628" s="77"/>
      <c r="G628" s="76"/>
      <c r="H628" s="42"/>
      <c r="I628" s="79"/>
      <c r="J628" s="79"/>
      <c r="K628" s="42"/>
      <c r="L628" s="42"/>
    </row>
    <row r="629" s="39" customFormat="1" spans="1:12">
      <c r="A629" s="58"/>
      <c r="B629" s="76"/>
      <c r="C629" s="47"/>
      <c r="D629" s="78"/>
      <c r="E629" s="77"/>
      <c r="F629" s="77"/>
      <c r="G629" s="76"/>
      <c r="H629" s="42"/>
      <c r="I629" s="79"/>
      <c r="J629" s="79"/>
      <c r="K629" s="42"/>
      <c r="L629" s="42"/>
    </row>
    <row r="630" s="39" customFormat="1" spans="1:12">
      <c r="A630" s="58"/>
      <c r="B630" s="76"/>
      <c r="C630" s="47"/>
      <c r="D630" s="78"/>
      <c r="E630" s="77"/>
      <c r="F630" s="77"/>
      <c r="G630" s="76"/>
      <c r="H630" s="56"/>
      <c r="I630" s="79"/>
      <c r="J630" s="79"/>
      <c r="K630" s="56"/>
      <c r="L630" s="56"/>
    </row>
    <row r="631" s="39" customFormat="1" spans="1:12">
      <c r="A631" s="58"/>
      <c r="B631" s="76"/>
      <c r="C631" s="47"/>
      <c r="D631" s="78"/>
      <c r="E631" s="77"/>
      <c r="F631" s="77"/>
      <c r="G631" s="76"/>
      <c r="H631" s="42"/>
      <c r="I631" s="79"/>
      <c r="J631" s="79"/>
      <c r="K631" s="42"/>
      <c r="L631" s="42"/>
    </row>
    <row r="632" s="39" customFormat="1" spans="1:12">
      <c r="A632" s="58"/>
      <c r="B632" s="76"/>
      <c r="C632" s="47"/>
      <c r="D632" s="78"/>
      <c r="E632" s="77"/>
      <c r="F632" s="77"/>
      <c r="G632" s="76"/>
      <c r="H632" s="42"/>
      <c r="I632" s="79"/>
      <c r="J632" s="79"/>
      <c r="K632" s="42"/>
      <c r="L632" s="42"/>
    </row>
    <row r="633" s="39" customFormat="1" spans="1:12">
      <c r="A633" s="58"/>
      <c r="B633" s="76"/>
      <c r="C633" s="47"/>
      <c r="D633" s="78"/>
      <c r="E633" s="77"/>
      <c r="F633" s="77"/>
      <c r="G633" s="76"/>
      <c r="H633" s="42"/>
      <c r="I633" s="79"/>
      <c r="J633" s="79"/>
      <c r="K633" s="42"/>
      <c r="L633" s="42"/>
    </row>
    <row r="634" s="39" customFormat="1" spans="1:12">
      <c r="A634" s="58"/>
      <c r="B634" s="76"/>
      <c r="C634" s="47"/>
      <c r="D634" s="78"/>
      <c r="E634" s="77"/>
      <c r="F634" s="77"/>
      <c r="G634" s="76"/>
      <c r="H634" s="42"/>
      <c r="I634" s="79"/>
      <c r="J634" s="79"/>
      <c r="K634" s="42"/>
      <c r="L634" s="42"/>
    </row>
    <row r="635" s="39" customFormat="1" spans="1:12">
      <c r="A635" s="58"/>
      <c r="B635" s="76"/>
      <c r="C635" s="47"/>
      <c r="D635" s="78"/>
      <c r="E635" s="77"/>
      <c r="F635" s="77"/>
      <c r="G635" s="76"/>
      <c r="H635" s="42"/>
      <c r="I635" s="79"/>
      <c r="J635" s="79"/>
      <c r="K635" s="42"/>
      <c r="L635" s="42"/>
    </row>
    <row r="636" s="39" customFormat="1" spans="1:12">
      <c r="A636" s="58"/>
      <c r="B636" s="76"/>
      <c r="C636" s="47"/>
      <c r="D636" s="78"/>
      <c r="E636" s="77"/>
      <c r="F636" s="77"/>
      <c r="G636" s="76"/>
      <c r="H636" s="42"/>
      <c r="I636" s="79"/>
      <c r="J636" s="79"/>
      <c r="K636" s="42"/>
      <c r="L636" s="42"/>
    </row>
    <row r="637" s="39" customFormat="1" spans="1:12">
      <c r="A637" s="58"/>
      <c r="B637" s="76"/>
      <c r="C637" s="47"/>
      <c r="D637" s="78"/>
      <c r="E637" s="77"/>
      <c r="F637" s="77"/>
      <c r="G637" s="76"/>
      <c r="H637" s="42"/>
      <c r="I637" s="79"/>
      <c r="J637" s="79"/>
      <c r="K637" s="42"/>
      <c r="L637" s="42"/>
    </row>
    <row r="638" s="39" customFormat="1" spans="1:12">
      <c r="A638" s="58"/>
      <c r="B638" s="76"/>
      <c r="C638" s="47"/>
      <c r="D638" s="78"/>
      <c r="E638" s="77"/>
      <c r="F638" s="77"/>
      <c r="G638" s="76"/>
      <c r="H638" s="42"/>
      <c r="I638" s="79"/>
      <c r="J638" s="79"/>
      <c r="K638" s="42"/>
      <c r="L638" s="42"/>
    </row>
    <row r="639" s="39" customFormat="1" spans="1:12">
      <c r="A639" s="58"/>
      <c r="B639" s="76"/>
      <c r="C639" s="47"/>
      <c r="D639" s="78"/>
      <c r="E639" s="77"/>
      <c r="F639" s="77"/>
      <c r="G639" s="76"/>
      <c r="H639" s="42"/>
      <c r="I639" s="79"/>
      <c r="J639" s="79"/>
      <c r="K639" s="42"/>
      <c r="L639" s="42"/>
    </row>
    <row r="640" s="39" customFormat="1" spans="1:12">
      <c r="A640" s="58"/>
      <c r="B640" s="76"/>
      <c r="C640" s="47"/>
      <c r="D640" s="78"/>
      <c r="E640" s="77"/>
      <c r="F640" s="77"/>
      <c r="G640" s="76"/>
      <c r="H640" s="42"/>
      <c r="I640" s="79"/>
      <c r="J640" s="79"/>
      <c r="K640" s="42"/>
      <c r="L640" s="42"/>
    </row>
    <row r="641" s="39" customFormat="1" spans="1:12">
      <c r="A641" s="58"/>
      <c r="B641" s="76"/>
      <c r="C641" s="47"/>
      <c r="D641" s="78"/>
      <c r="E641" s="77"/>
      <c r="F641" s="77"/>
      <c r="G641" s="76"/>
      <c r="H641" s="42"/>
      <c r="I641" s="79"/>
      <c r="J641" s="79"/>
      <c r="K641" s="42"/>
      <c r="L641" s="42"/>
    </row>
    <row r="642" s="39" customFormat="1" spans="1:12">
      <c r="A642" s="58"/>
      <c r="B642" s="76"/>
      <c r="C642" s="47"/>
      <c r="D642" s="78"/>
      <c r="E642" s="77"/>
      <c r="F642" s="77"/>
      <c r="G642" s="76"/>
      <c r="H642" s="42"/>
      <c r="I642" s="79"/>
      <c r="J642" s="79"/>
      <c r="K642" s="42"/>
      <c r="L642" s="42"/>
    </row>
    <row r="643" s="39" customFormat="1" spans="1:12">
      <c r="A643" s="58"/>
      <c r="B643" s="76"/>
      <c r="C643" s="47"/>
      <c r="D643" s="78"/>
      <c r="E643" s="77"/>
      <c r="F643" s="77"/>
      <c r="G643" s="76"/>
      <c r="H643" s="42"/>
      <c r="I643" s="79"/>
      <c r="J643" s="79"/>
      <c r="K643" s="42"/>
      <c r="L643" s="42"/>
    </row>
    <row r="644" s="39" customFormat="1" spans="1:12">
      <c r="A644" s="58"/>
      <c r="B644" s="76"/>
      <c r="C644" s="47"/>
      <c r="D644" s="78"/>
      <c r="E644" s="77"/>
      <c r="F644" s="77"/>
      <c r="G644" s="76"/>
      <c r="H644" s="42"/>
      <c r="I644" s="79"/>
      <c r="J644" s="79"/>
      <c r="K644" s="42"/>
      <c r="L644" s="42"/>
    </row>
    <row r="645" s="39" customFormat="1" spans="1:12">
      <c r="A645" s="58"/>
      <c r="B645" s="76"/>
      <c r="C645" s="47"/>
      <c r="D645" s="78"/>
      <c r="E645" s="77"/>
      <c r="F645" s="77"/>
      <c r="G645" s="76"/>
      <c r="H645" s="42"/>
      <c r="I645" s="79"/>
      <c r="J645" s="79"/>
      <c r="K645" s="42"/>
      <c r="L645" s="42"/>
    </row>
    <row r="646" s="39" customFormat="1" spans="1:12">
      <c r="A646" s="58"/>
      <c r="B646" s="76"/>
      <c r="C646" s="47"/>
      <c r="D646" s="78"/>
      <c r="E646" s="77"/>
      <c r="F646" s="77"/>
      <c r="G646" s="76"/>
      <c r="H646" s="42"/>
      <c r="I646" s="79"/>
      <c r="J646" s="79"/>
      <c r="K646" s="42"/>
      <c r="L646" s="42"/>
    </row>
    <row r="647" s="39" customFormat="1" spans="1:12">
      <c r="A647" s="58"/>
      <c r="B647" s="76"/>
      <c r="C647" s="47"/>
      <c r="D647" s="78"/>
      <c r="E647" s="77"/>
      <c r="F647" s="77"/>
      <c r="G647" s="76"/>
      <c r="H647" s="42"/>
      <c r="I647" s="79"/>
      <c r="J647" s="79"/>
      <c r="K647" s="42"/>
      <c r="L647" s="42"/>
    </row>
    <row r="648" s="39" customFormat="1" spans="1:12">
      <c r="A648" s="58"/>
      <c r="B648" s="76"/>
      <c r="C648" s="47"/>
      <c r="D648" s="78"/>
      <c r="E648" s="77"/>
      <c r="F648" s="77"/>
      <c r="G648" s="76"/>
      <c r="H648" s="42"/>
      <c r="I648" s="79"/>
      <c r="J648" s="79"/>
      <c r="K648" s="42"/>
      <c r="L648" s="42"/>
    </row>
    <row r="649" s="39" customFormat="1" spans="1:12">
      <c r="A649" s="58"/>
      <c r="B649" s="76"/>
      <c r="C649" s="47"/>
      <c r="D649" s="78"/>
      <c r="E649" s="77"/>
      <c r="F649" s="77"/>
      <c r="G649" s="76"/>
      <c r="H649" s="42"/>
      <c r="I649" s="79"/>
      <c r="J649" s="79"/>
      <c r="K649" s="42"/>
      <c r="L649" s="42"/>
    </row>
    <row r="650" s="39" customFormat="1" spans="1:12">
      <c r="A650" s="58"/>
      <c r="B650" s="76"/>
      <c r="C650" s="47"/>
      <c r="D650" s="78"/>
      <c r="E650" s="77"/>
      <c r="F650" s="77"/>
      <c r="G650" s="76"/>
      <c r="H650" s="42"/>
      <c r="I650" s="79"/>
      <c r="J650" s="79"/>
      <c r="K650" s="42"/>
      <c r="L650" s="42"/>
    </row>
    <row r="651" s="39" customFormat="1" spans="1:12">
      <c r="A651" s="58"/>
      <c r="B651" s="76"/>
      <c r="C651" s="47"/>
      <c r="D651" s="78"/>
      <c r="E651" s="77"/>
      <c r="F651" s="77"/>
      <c r="G651" s="76"/>
      <c r="H651" s="42"/>
      <c r="I651" s="79"/>
      <c r="J651" s="79"/>
      <c r="K651" s="42"/>
      <c r="L651" s="42"/>
    </row>
    <row r="652" s="39" customFormat="1" spans="1:12">
      <c r="A652" s="58"/>
      <c r="B652" s="76"/>
      <c r="C652" s="47"/>
      <c r="D652" s="78"/>
      <c r="E652" s="77"/>
      <c r="F652" s="77"/>
      <c r="G652" s="76"/>
      <c r="H652" s="42"/>
      <c r="I652" s="79"/>
      <c r="J652" s="79"/>
      <c r="K652" s="42"/>
      <c r="L652" s="42"/>
    </row>
    <row r="653" s="39" customFormat="1" spans="1:12">
      <c r="A653" s="58"/>
      <c r="B653" s="76"/>
      <c r="C653" s="47"/>
      <c r="D653" s="78"/>
      <c r="E653" s="77"/>
      <c r="F653" s="77"/>
      <c r="G653" s="76"/>
      <c r="H653" s="42"/>
      <c r="I653" s="79"/>
      <c r="J653" s="79"/>
      <c r="K653" s="42"/>
      <c r="L653" s="42"/>
    </row>
    <row r="654" s="39" customFormat="1" spans="1:12">
      <c r="A654" s="58"/>
      <c r="B654" s="76"/>
      <c r="C654" s="47"/>
      <c r="D654" s="78"/>
      <c r="E654" s="77"/>
      <c r="F654" s="77"/>
      <c r="G654" s="76"/>
      <c r="H654" s="42"/>
      <c r="I654" s="79"/>
      <c r="J654" s="79"/>
      <c r="K654" s="42"/>
      <c r="L654" s="42"/>
    </row>
    <row r="655" s="39" customFormat="1" spans="1:12">
      <c r="A655" s="58"/>
      <c r="B655" s="76"/>
      <c r="C655" s="47"/>
      <c r="D655" s="78"/>
      <c r="E655" s="77"/>
      <c r="F655" s="77"/>
      <c r="G655" s="76"/>
      <c r="H655" s="42"/>
      <c r="I655" s="79"/>
      <c r="J655" s="79"/>
      <c r="K655" s="42"/>
      <c r="L655" s="42"/>
    </row>
    <row r="656" s="39" customFormat="1" spans="1:12">
      <c r="A656" s="58"/>
      <c r="B656" s="76"/>
      <c r="C656" s="47"/>
      <c r="D656" s="78"/>
      <c r="E656" s="77"/>
      <c r="F656" s="77"/>
      <c r="G656" s="76"/>
      <c r="H656" s="42"/>
      <c r="I656" s="79"/>
      <c r="J656" s="79"/>
      <c r="K656" s="42"/>
      <c r="L656" s="42"/>
    </row>
    <row r="657" s="39" customFormat="1" spans="1:12">
      <c r="A657" s="58"/>
      <c r="B657" s="76"/>
      <c r="C657" s="47"/>
      <c r="D657" s="78"/>
      <c r="E657" s="77"/>
      <c r="F657" s="77"/>
      <c r="G657" s="76"/>
      <c r="H657" s="42"/>
      <c r="I657" s="79"/>
      <c r="J657" s="79"/>
      <c r="K657" s="42"/>
      <c r="L657" s="42"/>
    </row>
    <row r="658" s="39" customFormat="1" spans="1:12">
      <c r="A658" s="58"/>
      <c r="B658" s="76"/>
      <c r="C658" s="47"/>
      <c r="D658" s="78"/>
      <c r="E658" s="77"/>
      <c r="F658" s="77"/>
      <c r="G658" s="76"/>
      <c r="H658" s="42"/>
      <c r="I658" s="79"/>
      <c r="J658" s="79"/>
      <c r="K658" s="42"/>
      <c r="L658" s="42"/>
    </row>
    <row r="659" s="39" customFormat="1" spans="1:12">
      <c r="A659" s="58"/>
      <c r="B659" s="76"/>
      <c r="C659" s="47"/>
      <c r="D659" s="78"/>
      <c r="E659" s="77"/>
      <c r="F659" s="77"/>
      <c r="G659" s="76"/>
      <c r="H659" s="42"/>
      <c r="I659" s="79"/>
      <c r="J659" s="79"/>
      <c r="K659" s="42"/>
      <c r="L659" s="42"/>
    </row>
    <row r="660" s="39" customFormat="1" spans="1:12">
      <c r="A660" s="58"/>
      <c r="B660" s="76"/>
      <c r="C660" s="47"/>
      <c r="D660" s="78"/>
      <c r="E660" s="77"/>
      <c r="F660" s="77"/>
      <c r="G660" s="76"/>
      <c r="H660" s="42"/>
      <c r="I660" s="79"/>
      <c r="J660" s="79"/>
      <c r="K660" s="42"/>
      <c r="L660" s="42"/>
    </row>
    <row r="661" s="39" customFormat="1" spans="1:12">
      <c r="A661" s="58"/>
      <c r="B661" s="76"/>
      <c r="C661" s="47"/>
      <c r="D661" s="78"/>
      <c r="E661" s="77"/>
      <c r="F661" s="77"/>
      <c r="G661" s="76"/>
      <c r="H661" s="42"/>
      <c r="I661" s="79"/>
      <c r="J661" s="79"/>
      <c r="K661" s="42"/>
      <c r="L661" s="42"/>
    </row>
    <row r="662" s="39" customFormat="1" spans="1:12">
      <c r="A662" s="58"/>
      <c r="B662" s="76"/>
      <c r="C662" s="47"/>
      <c r="D662" s="78"/>
      <c r="E662" s="77"/>
      <c r="F662" s="77"/>
      <c r="G662" s="76"/>
      <c r="H662" s="42"/>
      <c r="I662" s="79"/>
      <c r="J662" s="79"/>
      <c r="K662" s="42"/>
      <c r="L662" s="42"/>
    </row>
    <row r="663" s="39" customFormat="1" spans="1:12">
      <c r="A663" s="58"/>
      <c r="B663" s="76"/>
      <c r="C663" s="47"/>
      <c r="D663" s="78"/>
      <c r="E663" s="77"/>
      <c r="F663" s="77"/>
      <c r="G663" s="76"/>
      <c r="H663" s="42"/>
      <c r="I663" s="79"/>
      <c r="J663" s="79"/>
      <c r="K663" s="42"/>
      <c r="L663" s="42"/>
    </row>
    <row r="664" s="39" customFormat="1" spans="1:12">
      <c r="A664" s="58"/>
      <c r="B664" s="76"/>
      <c r="C664" s="47"/>
      <c r="D664" s="78"/>
      <c r="E664" s="77"/>
      <c r="F664" s="77"/>
      <c r="G664" s="76"/>
      <c r="H664" s="42"/>
      <c r="I664" s="79"/>
      <c r="J664" s="79"/>
      <c r="K664" s="42"/>
      <c r="L664" s="42"/>
    </row>
    <row r="665" s="39" customFormat="1" spans="1:12">
      <c r="A665" s="58"/>
      <c r="B665" s="76"/>
      <c r="C665" s="47"/>
      <c r="D665" s="78"/>
      <c r="E665" s="77"/>
      <c r="F665" s="77"/>
      <c r="G665" s="76"/>
      <c r="H665" s="42"/>
      <c r="I665" s="79"/>
      <c r="J665" s="79"/>
      <c r="K665" s="42"/>
      <c r="L665" s="42"/>
    </row>
    <row r="666" s="39" customFormat="1" spans="1:12">
      <c r="A666" s="58"/>
      <c r="B666" s="76"/>
      <c r="C666" s="47"/>
      <c r="D666" s="78"/>
      <c r="E666" s="77"/>
      <c r="F666" s="77"/>
      <c r="G666" s="76"/>
      <c r="H666" s="42"/>
      <c r="I666" s="79"/>
      <c r="J666" s="79"/>
      <c r="K666" s="42"/>
      <c r="L666" s="42"/>
    </row>
    <row r="667" s="39" customFormat="1" spans="1:12">
      <c r="A667" s="58"/>
      <c r="B667" s="76"/>
      <c r="C667" s="47"/>
      <c r="D667" s="78"/>
      <c r="E667" s="77"/>
      <c r="F667" s="77"/>
      <c r="G667" s="76"/>
      <c r="H667" s="42"/>
      <c r="I667" s="79"/>
      <c r="J667" s="79"/>
      <c r="K667" s="42"/>
      <c r="L667" s="42"/>
    </row>
    <row r="668" s="39" customFormat="1" spans="1:12">
      <c r="A668" s="58"/>
      <c r="B668" s="76"/>
      <c r="C668" s="47"/>
      <c r="D668" s="78"/>
      <c r="E668" s="77"/>
      <c r="F668" s="77"/>
      <c r="G668" s="76"/>
      <c r="H668" s="42"/>
      <c r="I668" s="79"/>
      <c r="J668" s="79"/>
      <c r="K668" s="42"/>
      <c r="L668" s="42"/>
    </row>
    <row r="669" s="39" customFormat="1" spans="1:12">
      <c r="A669" s="58"/>
      <c r="B669" s="76"/>
      <c r="C669" s="47"/>
      <c r="D669" s="78"/>
      <c r="E669" s="77"/>
      <c r="F669" s="77"/>
      <c r="G669" s="76"/>
      <c r="H669" s="42"/>
      <c r="I669" s="79"/>
      <c r="J669" s="79"/>
      <c r="K669" s="42"/>
      <c r="L669" s="42"/>
    </row>
    <row r="670" s="39" customFormat="1" spans="1:12">
      <c r="A670" s="58"/>
      <c r="B670" s="76"/>
      <c r="C670" s="47"/>
      <c r="D670" s="78"/>
      <c r="E670" s="77"/>
      <c r="F670" s="77"/>
      <c r="G670" s="76"/>
      <c r="H670" s="42"/>
      <c r="I670" s="79"/>
      <c r="J670" s="79"/>
      <c r="K670" s="42"/>
      <c r="L670" s="42"/>
    </row>
    <row r="671" s="39" customFormat="1" spans="1:12">
      <c r="A671" s="58"/>
      <c r="B671" s="76"/>
      <c r="C671" s="47"/>
      <c r="D671" s="78"/>
      <c r="E671" s="77"/>
      <c r="F671" s="77"/>
      <c r="G671" s="76"/>
      <c r="H671" s="42"/>
      <c r="I671" s="79"/>
      <c r="J671" s="79"/>
      <c r="K671" s="42"/>
      <c r="L671" s="42"/>
    </row>
    <row r="672" s="39" customFormat="1" spans="1:12">
      <c r="A672" s="58"/>
      <c r="B672" s="76"/>
      <c r="C672" s="47"/>
      <c r="D672" s="78"/>
      <c r="E672" s="77"/>
      <c r="F672" s="77"/>
      <c r="G672" s="76"/>
      <c r="H672" s="42"/>
      <c r="I672" s="79"/>
      <c r="J672" s="79"/>
      <c r="K672" s="42"/>
      <c r="L672" s="42"/>
    </row>
    <row r="673" s="39" customFormat="1" spans="1:12">
      <c r="A673" s="58"/>
      <c r="B673" s="76"/>
      <c r="C673" s="47"/>
      <c r="D673" s="78"/>
      <c r="E673" s="77"/>
      <c r="F673" s="77"/>
      <c r="G673" s="76"/>
      <c r="H673" s="42"/>
      <c r="I673" s="79"/>
      <c r="J673" s="79"/>
      <c r="K673" s="42"/>
      <c r="L673" s="42"/>
    </row>
    <row r="674" s="39" customFormat="1" spans="1:12">
      <c r="A674" s="58"/>
      <c r="B674" s="76"/>
      <c r="C674" s="47"/>
      <c r="D674" s="78"/>
      <c r="E674" s="77"/>
      <c r="F674" s="77"/>
      <c r="G674" s="76"/>
      <c r="H674" s="42"/>
      <c r="I674" s="79"/>
      <c r="J674" s="79"/>
      <c r="K674" s="42"/>
      <c r="L674" s="42"/>
    </row>
    <row r="675" s="39" customFormat="1" spans="1:12">
      <c r="A675" s="58"/>
      <c r="B675" s="76"/>
      <c r="C675" s="47"/>
      <c r="D675" s="78"/>
      <c r="E675" s="77"/>
      <c r="F675" s="77"/>
      <c r="G675" s="76"/>
      <c r="H675" s="42"/>
      <c r="I675" s="79"/>
      <c r="J675" s="79"/>
      <c r="K675" s="42"/>
      <c r="L675" s="42"/>
    </row>
    <row r="676" s="39" customFormat="1" spans="1:12">
      <c r="A676" s="58"/>
      <c r="B676" s="76"/>
      <c r="C676" s="47"/>
      <c r="D676" s="78"/>
      <c r="E676" s="77"/>
      <c r="F676" s="77"/>
      <c r="G676" s="76"/>
      <c r="H676" s="42"/>
      <c r="I676" s="79"/>
      <c r="J676" s="79"/>
      <c r="K676" s="42"/>
      <c r="L676" s="42"/>
    </row>
    <row r="677" s="39" customFormat="1" spans="1:12">
      <c r="A677" s="58"/>
      <c r="B677" s="76"/>
      <c r="C677" s="47"/>
      <c r="D677" s="78"/>
      <c r="E677" s="77"/>
      <c r="F677" s="77"/>
      <c r="G677" s="76"/>
      <c r="H677" s="42"/>
      <c r="I677" s="79"/>
      <c r="J677" s="79"/>
      <c r="K677" s="42"/>
      <c r="L677" s="42"/>
    </row>
    <row r="678" s="39" customFormat="1" spans="1:12">
      <c r="A678" s="58"/>
      <c r="B678" s="76"/>
      <c r="C678" s="47"/>
      <c r="D678" s="78"/>
      <c r="E678" s="77"/>
      <c r="F678" s="77"/>
      <c r="G678" s="76"/>
      <c r="H678" s="42"/>
      <c r="I678" s="79"/>
      <c r="J678" s="79"/>
      <c r="K678" s="42"/>
      <c r="L678" s="42"/>
    </row>
    <row r="679" s="39" customFormat="1" spans="1:12">
      <c r="A679" s="58"/>
      <c r="B679" s="76"/>
      <c r="C679" s="47"/>
      <c r="D679" s="78"/>
      <c r="E679" s="77"/>
      <c r="F679" s="77"/>
      <c r="G679" s="76"/>
      <c r="H679" s="42"/>
      <c r="I679" s="79"/>
      <c r="J679" s="79"/>
      <c r="K679" s="42"/>
      <c r="L679" s="42"/>
    </row>
    <row r="680" s="39" customFormat="1" spans="1:12">
      <c r="A680" s="58"/>
      <c r="B680" s="76"/>
      <c r="C680" s="47"/>
      <c r="D680" s="78"/>
      <c r="E680" s="77"/>
      <c r="F680" s="77"/>
      <c r="G680" s="76"/>
      <c r="H680" s="42"/>
      <c r="I680" s="79"/>
      <c r="J680" s="79"/>
      <c r="K680" s="42"/>
      <c r="L680" s="42"/>
    </row>
    <row r="681" s="39" customFormat="1" spans="1:12">
      <c r="A681" s="58"/>
      <c r="B681" s="76"/>
      <c r="C681" s="47"/>
      <c r="D681" s="78"/>
      <c r="E681" s="77"/>
      <c r="F681" s="77"/>
      <c r="G681" s="76"/>
      <c r="H681" s="42"/>
      <c r="I681" s="79"/>
      <c r="J681" s="79"/>
      <c r="K681" s="42"/>
      <c r="L681" s="42"/>
    </row>
    <row r="682" s="39" customFormat="1" spans="1:12">
      <c r="A682" s="58"/>
      <c r="B682" s="76"/>
      <c r="C682" s="47"/>
      <c r="D682" s="78"/>
      <c r="E682" s="77"/>
      <c r="F682" s="77"/>
      <c r="G682" s="76"/>
      <c r="H682" s="42"/>
      <c r="I682" s="79"/>
      <c r="J682" s="79"/>
      <c r="K682" s="42"/>
      <c r="L682" s="42"/>
    </row>
    <row r="683" s="39" customFormat="1" spans="1:12">
      <c r="A683" s="58"/>
      <c r="B683" s="76"/>
      <c r="C683" s="47"/>
      <c r="D683" s="78"/>
      <c r="E683" s="77"/>
      <c r="F683" s="77"/>
      <c r="G683" s="76"/>
      <c r="H683" s="42"/>
      <c r="I683" s="79"/>
      <c r="J683" s="79"/>
      <c r="K683" s="42"/>
      <c r="L683" s="42"/>
    </row>
    <row r="684" s="39" customFormat="1" spans="1:12">
      <c r="A684" s="58"/>
      <c r="B684" s="76"/>
      <c r="C684" s="47"/>
      <c r="D684" s="78"/>
      <c r="E684" s="77"/>
      <c r="F684" s="77"/>
      <c r="G684" s="76"/>
      <c r="H684" s="42"/>
      <c r="I684" s="79"/>
      <c r="J684" s="79"/>
      <c r="K684" s="42"/>
      <c r="L684" s="42"/>
    </row>
    <row r="685" s="39" customFormat="1" spans="1:12">
      <c r="A685" s="58"/>
      <c r="B685" s="76"/>
      <c r="C685" s="47"/>
      <c r="D685" s="78"/>
      <c r="E685" s="77"/>
      <c r="F685" s="77"/>
      <c r="G685" s="76"/>
      <c r="H685" s="42"/>
      <c r="I685" s="79"/>
      <c r="J685" s="79"/>
      <c r="K685" s="42"/>
      <c r="L685" s="42"/>
    </row>
    <row r="686" s="39" customFormat="1" spans="1:12">
      <c r="A686" s="58"/>
      <c r="B686" s="76"/>
      <c r="C686" s="47"/>
      <c r="D686" s="78"/>
      <c r="E686" s="77"/>
      <c r="F686" s="77"/>
      <c r="G686" s="76"/>
      <c r="H686" s="42"/>
      <c r="I686" s="79"/>
      <c r="J686" s="79"/>
      <c r="K686" s="42"/>
      <c r="L686" s="42"/>
    </row>
    <row r="687" s="39" customFormat="1" spans="1:12">
      <c r="A687" s="58"/>
      <c r="B687" s="76"/>
      <c r="C687" s="47"/>
      <c r="D687" s="78"/>
      <c r="E687" s="77"/>
      <c r="F687" s="77"/>
      <c r="G687" s="76"/>
      <c r="H687" s="42"/>
      <c r="I687" s="79"/>
      <c r="J687" s="79"/>
      <c r="K687" s="42"/>
      <c r="L687" s="42"/>
    </row>
    <row r="688" s="39" customFormat="1" spans="1:12">
      <c r="A688" s="58"/>
      <c r="B688" s="76"/>
      <c r="C688" s="47"/>
      <c r="D688" s="78"/>
      <c r="E688" s="77"/>
      <c r="F688" s="77"/>
      <c r="G688" s="76"/>
      <c r="H688" s="42"/>
      <c r="I688" s="79"/>
      <c r="J688" s="79"/>
      <c r="K688" s="42"/>
      <c r="L688" s="42"/>
    </row>
    <row r="689" s="39" customFormat="1" spans="1:12">
      <c r="A689" s="58"/>
      <c r="B689" s="76"/>
      <c r="C689" s="47"/>
      <c r="D689" s="78"/>
      <c r="E689" s="77"/>
      <c r="F689" s="77"/>
      <c r="G689" s="76"/>
      <c r="H689" s="42"/>
      <c r="I689" s="79"/>
      <c r="J689" s="79"/>
      <c r="K689" s="42"/>
      <c r="L689" s="42"/>
    </row>
    <row r="690" s="39" customFormat="1" spans="1:12">
      <c r="A690" s="58"/>
      <c r="B690" s="76"/>
      <c r="C690" s="47"/>
      <c r="D690" s="78"/>
      <c r="E690" s="77"/>
      <c r="F690" s="77"/>
      <c r="G690" s="76"/>
      <c r="H690" s="42"/>
      <c r="I690" s="79"/>
      <c r="J690" s="79"/>
      <c r="K690" s="42"/>
      <c r="L690" s="42"/>
    </row>
    <row r="691" s="39" customFormat="1" spans="1:12">
      <c r="A691" s="58"/>
      <c r="B691" s="76"/>
      <c r="C691" s="47"/>
      <c r="D691" s="78"/>
      <c r="E691" s="77"/>
      <c r="F691" s="77"/>
      <c r="G691" s="76"/>
      <c r="H691" s="42"/>
      <c r="I691" s="79"/>
      <c r="J691" s="79"/>
      <c r="K691" s="42"/>
      <c r="L691" s="42"/>
    </row>
    <row r="692" s="39" customFormat="1" spans="1:12">
      <c r="A692" s="58"/>
      <c r="B692" s="76"/>
      <c r="C692" s="47"/>
      <c r="D692" s="78"/>
      <c r="E692" s="77"/>
      <c r="F692" s="77"/>
      <c r="G692" s="76"/>
      <c r="H692" s="42"/>
      <c r="I692" s="79"/>
      <c r="J692" s="79"/>
      <c r="K692" s="42"/>
      <c r="L692" s="42"/>
    </row>
    <row r="693" s="39" customFormat="1" spans="1:12">
      <c r="A693" s="58"/>
      <c r="B693" s="76"/>
      <c r="C693" s="47"/>
      <c r="D693" s="78"/>
      <c r="E693" s="77"/>
      <c r="F693" s="77"/>
      <c r="G693" s="76"/>
      <c r="H693" s="42"/>
      <c r="I693" s="79"/>
      <c r="J693" s="79"/>
      <c r="K693" s="42"/>
      <c r="L693" s="42"/>
    </row>
    <row r="694" s="39" customFormat="1" spans="1:12">
      <c r="A694" s="58"/>
      <c r="B694" s="76"/>
      <c r="C694" s="47"/>
      <c r="D694" s="78"/>
      <c r="E694" s="77"/>
      <c r="F694" s="77"/>
      <c r="G694" s="76"/>
      <c r="H694" s="42"/>
      <c r="I694" s="79"/>
      <c r="J694" s="79"/>
      <c r="K694" s="42"/>
      <c r="L694" s="42"/>
    </row>
    <row r="695" s="39" customFormat="1" spans="1:12">
      <c r="A695" s="58"/>
      <c r="B695" s="76"/>
      <c r="C695" s="47"/>
      <c r="D695" s="78"/>
      <c r="E695" s="77"/>
      <c r="F695" s="77"/>
      <c r="G695" s="76"/>
      <c r="H695" s="42"/>
      <c r="I695" s="79"/>
      <c r="J695" s="79"/>
      <c r="K695" s="42"/>
      <c r="L695" s="42"/>
    </row>
    <row r="696" s="39" customFormat="1" spans="1:12">
      <c r="A696" s="58"/>
      <c r="B696" s="76"/>
      <c r="C696" s="47"/>
      <c r="D696" s="78"/>
      <c r="E696" s="77"/>
      <c r="F696" s="77"/>
      <c r="G696" s="76"/>
      <c r="H696" s="42"/>
      <c r="I696" s="79"/>
      <c r="J696" s="79"/>
      <c r="K696" s="42"/>
      <c r="L696" s="42"/>
    </row>
    <row r="697" s="39" customFormat="1" spans="1:12">
      <c r="A697" s="58"/>
      <c r="B697" s="76"/>
      <c r="C697" s="47"/>
      <c r="D697" s="78"/>
      <c r="E697" s="77"/>
      <c r="F697" s="77"/>
      <c r="G697" s="76"/>
      <c r="H697" s="42"/>
      <c r="I697" s="79"/>
      <c r="J697" s="79"/>
      <c r="K697" s="42"/>
      <c r="L697" s="42"/>
    </row>
    <row r="698" s="39" customFormat="1" spans="1:12">
      <c r="A698" s="58"/>
      <c r="B698" s="76"/>
      <c r="C698" s="47"/>
      <c r="D698" s="78"/>
      <c r="E698" s="77"/>
      <c r="F698" s="77"/>
      <c r="G698" s="76"/>
      <c r="H698" s="42"/>
      <c r="I698" s="79"/>
      <c r="J698" s="79"/>
      <c r="K698" s="42"/>
      <c r="L698" s="42"/>
    </row>
    <row r="699" s="39" customFormat="1" spans="1:12">
      <c r="A699" s="58"/>
      <c r="B699" s="76"/>
      <c r="C699" s="47"/>
      <c r="D699" s="78"/>
      <c r="E699" s="77"/>
      <c r="F699" s="77"/>
      <c r="G699" s="76"/>
      <c r="H699" s="42"/>
      <c r="I699" s="79"/>
      <c r="J699" s="79"/>
      <c r="K699" s="42"/>
      <c r="L699" s="42"/>
    </row>
    <row r="700" s="39" customFormat="1" spans="1:12">
      <c r="A700" s="58"/>
      <c r="B700" s="76"/>
      <c r="C700" s="47"/>
      <c r="D700" s="78"/>
      <c r="E700" s="77"/>
      <c r="F700" s="77"/>
      <c r="G700" s="76"/>
      <c r="H700" s="42"/>
      <c r="I700" s="79"/>
      <c r="J700" s="79"/>
      <c r="K700" s="42"/>
      <c r="L700" s="42"/>
    </row>
    <row r="701" s="39" customFormat="1" spans="1:12">
      <c r="A701" s="58"/>
      <c r="B701" s="76"/>
      <c r="C701" s="47"/>
      <c r="D701" s="78"/>
      <c r="E701" s="77"/>
      <c r="F701" s="77"/>
      <c r="G701" s="76"/>
      <c r="H701" s="42"/>
      <c r="I701" s="79"/>
      <c r="J701" s="79"/>
      <c r="K701" s="42"/>
      <c r="L701" s="42"/>
    </row>
    <row r="702" s="39" customFormat="1" spans="1:12">
      <c r="A702" s="58"/>
      <c r="B702" s="76"/>
      <c r="C702" s="47"/>
      <c r="D702" s="78"/>
      <c r="E702" s="77"/>
      <c r="F702" s="77"/>
      <c r="G702" s="76"/>
      <c r="H702" s="42"/>
      <c r="I702" s="79"/>
      <c r="J702" s="79"/>
      <c r="K702" s="42"/>
      <c r="L702" s="42"/>
    </row>
    <row r="703" s="39" customFormat="1" spans="1:12">
      <c r="A703" s="58"/>
      <c r="B703" s="76"/>
      <c r="C703" s="47"/>
      <c r="D703" s="78"/>
      <c r="E703" s="77"/>
      <c r="F703" s="77"/>
      <c r="G703" s="76"/>
      <c r="H703" s="42"/>
      <c r="I703" s="79"/>
      <c r="J703" s="79"/>
      <c r="K703" s="42"/>
      <c r="L703" s="42"/>
    </row>
    <row r="704" s="39" customFormat="1" spans="1:12">
      <c r="A704" s="58"/>
      <c r="B704" s="76"/>
      <c r="C704" s="47"/>
      <c r="D704" s="78"/>
      <c r="E704" s="77"/>
      <c r="F704" s="77"/>
      <c r="G704" s="76"/>
      <c r="H704" s="42"/>
      <c r="I704" s="79"/>
      <c r="J704" s="79"/>
      <c r="K704" s="42"/>
      <c r="L704" s="42"/>
    </row>
    <row r="705" s="39" customFormat="1" spans="1:12">
      <c r="A705" s="58"/>
      <c r="B705" s="76"/>
      <c r="C705" s="47"/>
      <c r="D705" s="78"/>
      <c r="E705" s="77"/>
      <c r="F705" s="77"/>
      <c r="G705" s="76"/>
      <c r="H705" s="42"/>
      <c r="I705" s="79"/>
      <c r="J705" s="79"/>
      <c r="K705" s="42"/>
      <c r="L705" s="42"/>
    </row>
    <row r="706" s="39" customFormat="1" spans="1:12">
      <c r="A706" s="58"/>
      <c r="B706" s="76"/>
      <c r="C706" s="47"/>
      <c r="D706" s="78"/>
      <c r="E706" s="77"/>
      <c r="F706" s="77"/>
      <c r="G706" s="76"/>
      <c r="H706" s="42"/>
      <c r="I706" s="79"/>
      <c r="J706" s="79"/>
      <c r="K706" s="42"/>
      <c r="L706" s="42"/>
    </row>
    <row r="707" s="39" customFormat="1" spans="1:12">
      <c r="A707" s="58"/>
      <c r="B707" s="76"/>
      <c r="C707" s="47"/>
      <c r="D707" s="78"/>
      <c r="E707" s="77"/>
      <c r="F707" s="77"/>
      <c r="G707" s="76"/>
      <c r="H707" s="42"/>
      <c r="I707" s="79"/>
      <c r="J707" s="79"/>
      <c r="K707" s="42"/>
      <c r="L707" s="42"/>
    </row>
    <row r="708" s="39" customFormat="1" spans="1:12">
      <c r="A708" s="58"/>
      <c r="B708" s="76"/>
      <c r="C708" s="47"/>
      <c r="D708" s="78"/>
      <c r="E708" s="77"/>
      <c r="F708" s="77"/>
      <c r="G708" s="76"/>
      <c r="H708" s="42"/>
      <c r="I708" s="79"/>
      <c r="J708" s="79"/>
      <c r="K708" s="42"/>
      <c r="L708" s="42"/>
    </row>
    <row r="709" s="39" customFormat="1" spans="1:12">
      <c r="A709" s="58"/>
      <c r="B709" s="76"/>
      <c r="C709" s="47"/>
      <c r="D709" s="78"/>
      <c r="E709" s="77"/>
      <c r="F709" s="77"/>
      <c r="G709" s="76"/>
      <c r="H709" s="42"/>
      <c r="I709" s="79"/>
      <c r="J709" s="79"/>
      <c r="K709" s="42"/>
      <c r="L709" s="42"/>
    </row>
    <row r="710" s="39" customFormat="1" spans="1:12">
      <c r="A710" s="58"/>
      <c r="B710" s="76"/>
      <c r="C710" s="47"/>
      <c r="D710" s="78"/>
      <c r="E710" s="77"/>
      <c r="F710" s="77"/>
      <c r="G710" s="76"/>
      <c r="H710" s="42"/>
      <c r="I710" s="79"/>
      <c r="J710" s="79"/>
      <c r="K710" s="42"/>
      <c r="L710" s="42"/>
    </row>
    <row r="711" s="39" customFormat="1" spans="1:12">
      <c r="A711" s="58"/>
      <c r="B711" s="76"/>
      <c r="C711" s="47"/>
      <c r="D711" s="78"/>
      <c r="E711" s="77"/>
      <c r="F711" s="77"/>
      <c r="G711" s="76"/>
      <c r="H711" s="42"/>
      <c r="I711" s="79"/>
      <c r="J711" s="79"/>
      <c r="K711" s="42"/>
      <c r="L711" s="42"/>
    </row>
    <row r="712" s="39" customFormat="1" spans="1:12">
      <c r="A712" s="58"/>
      <c r="B712" s="76"/>
      <c r="C712" s="47"/>
      <c r="D712" s="78"/>
      <c r="E712" s="77"/>
      <c r="F712" s="77"/>
      <c r="G712" s="76"/>
      <c r="H712" s="42"/>
      <c r="I712" s="79"/>
      <c r="J712" s="79"/>
      <c r="K712" s="42"/>
      <c r="L712" s="42"/>
    </row>
    <row r="713" s="39" customFormat="1" spans="1:12">
      <c r="A713" s="58"/>
      <c r="B713" s="76"/>
      <c r="C713" s="47"/>
      <c r="D713" s="78"/>
      <c r="E713" s="77"/>
      <c r="F713" s="77"/>
      <c r="G713" s="76"/>
      <c r="H713" s="42"/>
      <c r="I713" s="79"/>
      <c r="J713" s="79"/>
      <c r="K713" s="42"/>
      <c r="L713" s="42"/>
    </row>
    <row r="714" s="39" customFormat="1" spans="1:12">
      <c r="A714" s="58"/>
      <c r="B714" s="76"/>
      <c r="C714" s="47"/>
      <c r="D714" s="78"/>
      <c r="E714" s="77"/>
      <c r="F714" s="77"/>
      <c r="G714" s="76"/>
      <c r="H714" s="42"/>
      <c r="I714" s="79"/>
      <c r="J714" s="79"/>
      <c r="K714" s="42"/>
      <c r="L714" s="42"/>
    </row>
    <row r="715" s="39" customFormat="1" spans="1:12">
      <c r="A715" s="58"/>
      <c r="B715" s="76"/>
      <c r="C715" s="47"/>
      <c r="D715" s="78"/>
      <c r="E715" s="77"/>
      <c r="F715" s="77"/>
      <c r="G715" s="76"/>
      <c r="H715" s="42"/>
      <c r="I715" s="79"/>
      <c r="J715" s="79"/>
      <c r="K715" s="42"/>
      <c r="L715" s="42"/>
    </row>
    <row r="716" s="39" customFormat="1" spans="1:12">
      <c r="A716" s="58"/>
      <c r="B716" s="76"/>
      <c r="C716" s="47"/>
      <c r="D716" s="78"/>
      <c r="E716" s="77"/>
      <c r="F716" s="77"/>
      <c r="G716" s="76"/>
      <c r="H716" s="42"/>
      <c r="I716" s="79"/>
      <c r="J716" s="79"/>
      <c r="K716" s="42"/>
      <c r="L716" s="42"/>
    </row>
    <row r="717" s="39" customFormat="1" spans="1:12">
      <c r="A717" s="58"/>
      <c r="B717" s="76"/>
      <c r="C717" s="47"/>
      <c r="D717" s="78"/>
      <c r="E717" s="77"/>
      <c r="F717" s="77"/>
      <c r="G717" s="76"/>
      <c r="H717" s="42"/>
      <c r="I717" s="79"/>
      <c r="J717" s="79"/>
      <c r="K717" s="42"/>
      <c r="L717" s="42"/>
    </row>
    <row r="718" s="39" customFormat="1" spans="1:12">
      <c r="A718" s="58"/>
      <c r="B718" s="76"/>
      <c r="C718" s="47"/>
      <c r="D718" s="78"/>
      <c r="E718" s="77"/>
      <c r="F718" s="77"/>
      <c r="G718" s="76"/>
      <c r="H718" s="42"/>
      <c r="I718" s="79"/>
      <c r="J718" s="79"/>
      <c r="K718" s="42"/>
      <c r="L718" s="42"/>
    </row>
    <row r="719" s="39" customFormat="1" spans="1:12">
      <c r="A719" s="58"/>
      <c r="B719" s="76"/>
      <c r="C719" s="47"/>
      <c r="D719" s="78"/>
      <c r="E719" s="77"/>
      <c r="F719" s="77"/>
      <c r="G719" s="76"/>
      <c r="H719" s="42"/>
      <c r="I719" s="79"/>
      <c r="J719" s="79"/>
      <c r="K719" s="42"/>
      <c r="L719" s="42"/>
    </row>
    <row r="720" s="39" customFormat="1" spans="1:12">
      <c r="A720" s="58"/>
      <c r="B720" s="76"/>
      <c r="C720" s="47"/>
      <c r="D720" s="78"/>
      <c r="E720" s="77"/>
      <c r="F720" s="77"/>
      <c r="G720" s="76"/>
      <c r="H720" s="42"/>
      <c r="I720" s="79"/>
      <c r="J720" s="79"/>
      <c r="K720" s="42"/>
      <c r="L720" s="42"/>
    </row>
    <row r="721" s="39" customFormat="1" spans="1:12">
      <c r="A721" s="58"/>
      <c r="B721" s="76"/>
      <c r="C721" s="47"/>
      <c r="D721" s="78"/>
      <c r="E721" s="77"/>
      <c r="F721" s="77"/>
      <c r="G721" s="76"/>
      <c r="H721" s="42"/>
      <c r="I721" s="79"/>
      <c r="J721" s="79"/>
      <c r="K721" s="42"/>
      <c r="L721" s="42"/>
    </row>
    <row r="722" s="39" customFormat="1" spans="1:12">
      <c r="A722" s="58"/>
      <c r="B722" s="76"/>
      <c r="C722" s="47"/>
      <c r="D722" s="78"/>
      <c r="E722" s="77"/>
      <c r="F722" s="77"/>
      <c r="G722" s="76"/>
      <c r="H722" s="42"/>
      <c r="I722" s="79"/>
      <c r="J722" s="79"/>
      <c r="K722" s="42"/>
      <c r="L722" s="42"/>
    </row>
    <row r="723" s="39" customFormat="1" spans="1:12">
      <c r="A723" s="58"/>
      <c r="B723" s="76"/>
      <c r="C723" s="47"/>
      <c r="D723" s="78"/>
      <c r="E723" s="77"/>
      <c r="F723" s="77"/>
      <c r="G723" s="76"/>
      <c r="H723" s="42"/>
      <c r="I723" s="79"/>
      <c r="J723" s="79"/>
      <c r="K723" s="42"/>
      <c r="L723" s="42"/>
    </row>
    <row r="724" s="39" customFormat="1" spans="1:12">
      <c r="A724" s="58"/>
      <c r="B724" s="76"/>
      <c r="C724" s="47"/>
      <c r="D724" s="78"/>
      <c r="E724" s="77"/>
      <c r="F724" s="77"/>
      <c r="G724" s="76"/>
      <c r="H724" s="42"/>
      <c r="I724" s="79"/>
      <c r="J724" s="79"/>
      <c r="K724" s="42"/>
      <c r="L724" s="42"/>
    </row>
    <row r="725" s="39" customFormat="1" spans="1:12">
      <c r="A725" s="58"/>
      <c r="B725" s="76"/>
      <c r="C725" s="47"/>
      <c r="D725" s="78"/>
      <c r="E725" s="77"/>
      <c r="F725" s="77"/>
      <c r="G725" s="76"/>
      <c r="H725" s="42"/>
      <c r="I725" s="79"/>
      <c r="J725" s="79"/>
      <c r="K725" s="42"/>
      <c r="L725" s="42"/>
    </row>
    <row r="726" s="39" customFormat="1" spans="1:12">
      <c r="A726" s="58"/>
      <c r="B726" s="76"/>
      <c r="C726" s="47"/>
      <c r="D726" s="78"/>
      <c r="E726" s="77"/>
      <c r="F726" s="77"/>
      <c r="G726" s="76"/>
      <c r="H726" s="42"/>
      <c r="I726" s="79"/>
      <c r="J726" s="79"/>
      <c r="K726" s="42"/>
      <c r="L726" s="42"/>
    </row>
    <row r="727" s="39" customFormat="1" spans="1:12">
      <c r="A727" s="58"/>
      <c r="B727" s="76"/>
      <c r="C727" s="47"/>
      <c r="D727" s="78"/>
      <c r="E727" s="77"/>
      <c r="F727" s="77"/>
      <c r="G727" s="76"/>
      <c r="H727" s="42"/>
      <c r="I727" s="79"/>
      <c r="J727" s="79"/>
      <c r="K727" s="42"/>
      <c r="L727" s="42"/>
    </row>
    <row r="728" s="39" customFormat="1" spans="1:12">
      <c r="A728" s="58"/>
      <c r="B728" s="76"/>
      <c r="C728" s="47"/>
      <c r="D728" s="78"/>
      <c r="E728" s="77"/>
      <c r="F728" s="77"/>
      <c r="G728" s="76"/>
      <c r="H728" s="42"/>
      <c r="I728" s="79"/>
      <c r="J728" s="79"/>
      <c r="K728" s="42"/>
      <c r="L728" s="42"/>
    </row>
    <row r="729" s="39" customFormat="1" spans="1:12">
      <c r="A729" s="58"/>
      <c r="B729" s="76"/>
      <c r="C729" s="47"/>
      <c r="D729" s="78"/>
      <c r="E729" s="77"/>
      <c r="F729" s="77"/>
      <c r="G729" s="76"/>
      <c r="H729" s="42"/>
      <c r="I729" s="79"/>
      <c r="J729" s="79"/>
      <c r="K729" s="42"/>
      <c r="L729" s="42"/>
    </row>
    <row r="730" s="39" customFormat="1" spans="1:12">
      <c r="A730" s="58"/>
      <c r="B730" s="76"/>
      <c r="C730" s="47"/>
      <c r="D730" s="78"/>
      <c r="E730" s="77"/>
      <c r="F730" s="77"/>
      <c r="G730" s="76"/>
      <c r="H730" s="42"/>
      <c r="I730" s="79"/>
      <c r="J730" s="79"/>
      <c r="K730" s="42"/>
      <c r="L730" s="42"/>
    </row>
    <row r="731" s="39" customFormat="1" spans="1:12">
      <c r="A731" s="58"/>
      <c r="B731" s="76"/>
      <c r="C731" s="47"/>
      <c r="D731" s="78"/>
      <c r="E731" s="77"/>
      <c r="F731" s="77"/>
      <c r="G731" s="76"/>
      <c r="H731" s="42"/>
      <c r="I731" s="79"/>
      <c r="J731" s="79"/>
      <c r="K731" s="42"/>
      <c r="L731" s="42"/>
    </row>
    <row r="732" s="39" customFormat="1" spans="1:12">
      <c r="A732" s="58"/>
      <c r="B732" s="76"/>
      <c r="C732" s="47"/>
      <c r="D732" s="78"/>
      <c r="E732" s="77"/>
      <c r="F732" s="77"/>
      <c r="G732" s="76"/>
      <c r="H732" s="42"/>
      <c r="I732" s="79"/>
      <c r="J732" s="79"/>
      <c r="K732" s="42"/>
      <c r="L732" s="42"/>
    </row>
    <row r="733" s="39" customFormat="1" spans="1:12">
      <c r="A733" s="58"/>
      <c r="B733" s="76"/>
      <c r="C733" s="47"/>
      <c r="D733" s="78"/>
      <c r="E733" s="77"/>
      <c r="F733" s="77"/>
      <c r="G733" s="76"/>
      <c r="H733" s="42"/>
      <c r="I733" s="79"/>
      <c r="J733" s="79"/>
      <c r="K733" s="42"/>
      <c r="L733" s="42"/>
    </row>
    <row r="734" s="39" customFormat="1" spans="1:12">
      <c r="A734" s="58"/>
      <c r="B734" s="76"/>
      <c r="C734" s="47"/>
      <c r="D734" s="78"/>
      <c r="E734" s="77"/>
      <c r="F734" s="77"/>
      <c r="G734" s="76"/>
      <c r="H734" s="42"/>
      <c r="I734" s="79"/>
      <c r="J734" s="79"/>
      <c r="K734" s="42"/>
      <c r="L734" s="42"/>
    </row>
    <row r="735" s="39" customFormat="1" spans="1:12">
      <c r="A735" s="58"/>
      <c r="B735" s="76"/>
      <c r="C735" s="47"/>
      <c r="D735" s="78"/>
      <c r="E735" s="77"/>
      <c r="F735" s="77"/>
      <c r="G735" s="76"/>
      <c r="H735" s="42"/>
      <c r="I735" s="79"/>
      <c r="J735" s="79"/>
      <c r="K735" s="42"/>
      <c r="L735" s="42"/>
    </row>
    <row r="736" s="39" customFormat="1" spans="1:1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</row>
    <row r="737" s="39" customFormat="1" spans="1:12">
      <c r="A737" s="58"/>
      <c r="B737" s="80"/>
      <c r="C737" s="47"/>
      <c r="D737" s="42"/>
      <c r="E737" s="81"/>
      <c r="F737" s="81"/>
      <c r="G737" s="42"/>
      <c r="H737" s="42"/>
      <c r="I737" s="61"/>
      <c r="J737" s="61"/>
      <c r="K737" s="42"/>
      <c r="L737" s="42"/>
    </row>
    <row r="738" s="39" customFormat="1" spans="1:12">
      <c r="A738" s="58"/>
      <c r="B738" s="80"/>
      <c r="C738" s="47"/>
      <c r="D738" s="42"/>
      <c r="E738" s="81"/>
      <c r="F738" s="81"/>
      <c r="G738" s="42"/>
      <c r="H738" s="42"/>
      <c r="I738" s="61"/>
      <c r="J738" s="61"/>
      <c r="K738" s="42"/>
      <c r="L738" s="42"/>
    </row>
    <row r="739" s="39" customFormat="1" spans="1:12">
      <c r="A739" s="58"/>
      <c r="B739" s="80"/>
      <c r="C739" s="47"/>
      <c r="D739" s="42"/>
      <c r="E739" s="81"/>
      <c r="F739" s="81"/>
      <c r="G739" s="42"/>
      <c r="H739" s="42"/>
      <c r="I739" s="61"/>
      <c r="J739" s="61"/>
      <c r="K739" s="42"/>
      <c r="L739" s="42"/>
    </row>
    <row r="740" s="39" customFormat="1" spans="1:12">
      <c r="A740" s="58"/>
      <c r="B740" s="80"/>
      <c r="C740" s="47"/>
      <c r="D740" s="42"/>
      <c r="E740" s="81"/>
      <c r="F740" s="81"/>
      <c r="G740" s="42"/>
      <c r="H740" s="42"/>
      <c r="I740" s="61"/>
      <c r="J740" s="61"/>
      <c r="K740" s="42"/>
      <c r="L740" s="42"/>
    </row>
    <row r="741" s="39" customFormat="1" spans="1:12">
      <c r="A741" s="58"/>
      <c r="B741" s="80"/>
      <c r="C741" s="47"/>
      <c r="D741" s="42"/>
      <c r="E741" s="81"/>
      <c r="F741" s="81"/>
      <c r="G741" s="42"/>
      <c r="H741" s="42"/>
      <c r="I741" s="61"/>
      <c r="J741" s="61"/>
      <c r="K741" s="42"/>
      <c r="L741" s="42"/>
    </row>
    <row r="742" s="39" customFormat="1" spans="1:12">
      <c r="A742" s="58"/>
      <c r="B742" s="80"/>
      <c r="C742" s="47"/>
      <c r="D742" s="42"/>
      <c r="E742" s="81"/>
      <c r="F742" s="81"/>
      <c r="G742" s="42"/>
      <c r="H742" s="42"/>
      <c r="I742" s="61"/>
      <c r="J742" s="61"/>
      <c r="K742" s="42"/>
      <c r="L742" s="42"/>
    </row>
    <row r="743" s="39" customFormat="1" spans="1:12">
      <c r="A743" s="58"/>
      <c r="B743" s="80"/>
      <c r="C743" s="47"/>
      <c r="D743" s="42"/>
      <c r="E743" s="81"/>
      <c r="F743" s="81"/>
      <c r="G743" s="42"/>
      <c r="H743" s="42"/>
      <c r="I743" s="61"/>
      <c r="J743" s="61"/>
      <c r="K743" s="42"/>
      <c r="L743" s="42"/>
    </row>
    <row r="744" s="39" customFormat="1" spans="1:12">
      <c r="A744" s="58"/>
      <c r="B744" s="80"/>
      <c r="C744" s="47"/>
      <c r="D744" s="42"/>
      <c r="E744" s="81"/>
      <c r="F744" s="81"/>
      <c r="G744" s="42"/>
      <c r="H744" s="42"/>
      <c r="I744" s="61"/>
      <c r="J744" s="61"/>
      <c r="K744" s="42"/>
      <c r="L744" s="42"/>
    </row>
    <row r="745" s="39" customFormat="1" spans="1:12">
      <c r="A745" s="58"/>
      <c r="B745" s="80"/>
      <c r="C745" s="47"/>
      <c r="D745" s="42"/>
      <c r="E745" s="81"/>
      <c r="F745" s="81"/>
      <c r="G745" s="42"/>
      <c r="H745" s="42"/>
      <c r="I745" s="61"/>
      <c r="J745" s="61"/>
      <c r="K745" s="42"/>
      <c r="L745" s="42"/>
    </row>
    <row r="746" s="39" customFormat="1" spans="1:12">
      <c r="A746" s="58"/>
      <c r="B746" s="80"/>
      <c r="C746" s="47"/>
      <c r="D746" s="42"/>
      <c r="E746" s="81"/>
      <c r="F746" s="81"/>
      <c r="G746" s="42"/>
      <c r="H746" s="42"/>
      <c r="I746" s="61"/>
      <c r="J746" s="61"/>
      <c r="K746" s="42"/>
      <c r="L746" s="42"/>
    </row>
    <row r="747" s="39" customFormat="1" spans="1:12">
      <c r="A747" s="58"/>
      <c r="B747" s="80"/>
      <c r="C747" s="47"/>
      <c r="D747" s="42"/>
      <c r="E747" s="81"/>
      <c r="F747" s="81"/>
      <c r="G747" s="42"/>
      <c r="H747" s="42"/>
      <c r="I747" s="61"/>
      <c r="J747" s="61"/>
      <c r="K747" s="42"/>
      <c r="L747" s="42"/>
    </row>
    <row r="748" s="39" customFormat="1" spans="1:12">
      <c r="A748" s="58"/>
      <c r="B748" s="80"/>
      <c r="C748" s="47"/>
      <c r="D748" s="42"/>
      <c r="E748" s="81"/>
      <c r="F748" s="81"/>
      <c r="G748" s="42"/>
      <c r="H748" s="42"/>
      <c r="I748" s="61"/>
      <c r="J748" s="61"/>
      <c r="K748" s="42"/>
      <c r="L748" s="42"/>
    </row>
    <row r="749" s="39" customFormat="1" spans="1:12">
      <c r="A749" s="58"/>
      <c r="B749" s="80"/>
      <c r="C749" s="47"/>
      <c r="D749" s="42"/>
      <c r="E749" s="81"/>
      <c r="F749" s="81"/>
      <c r="G749" s="42"/>
      <c r="H749" s="42"/>
      <c r="I749" s="61"/>
      <c r="J749" s="61"/>
      <c r="K749" s="42"/>
      <c r="L749" s="42"/>
    </row>
    <row r="750" s="39" customFormat="1" spans="1:12">
      <c r="A750" s="58"/>
      <c r="B750" s="80"/>
      <c r="C750" s="47"/>
      <c r="D750" s="42"/>
      <c r="E750" s="81"/>
      <c r="F750" s="81"/>
      <c r="G750" s="42"/>
      <c r="H750" s="42"/>
      <c r="I750" s="61"/>
      <c r="J750" s="61"/>
      <c r="K750" s="42"/>
      <c r="L750" s="42"/>
    </row>
    <row r="751" s="39" customFormat="1" spans="1:12">
      <c r="A751" s="58"/>
      <c r="B751" s="80"/>
      <c r="C751" s="47"/>
      <c r="D751" s="42"/>
      <c r="E751" s="81"/>
      <c r="F751" s="81"/>
      <c r="G751" s="42"/>
      <c r="H751" s="42"/>
      <c r="I751" s="61"/>
      <c r="J751" s="61"/>
      <c r="K751" s="42"/>
      <c r="L751" s="42"/>
    </row>
    <row r="752" s="39" customFormat="1" spans="1:12">
      <c r="A752" s="58"/>
      <c r="B752" s="80"/>
      <c r="C752" s="47"/>
      <c r="D752" s="42"/>
      <c r="E752" s="81"/>
      <c r="F752" s="81"/>
      <c r="G752" s="42"/>
      <c r="H752" s="42"/>
      <c r="I752" s="61"/>
      <c r="J752" s="61"/>
      <c r="K752" s="42"/>
      <c r="L752" s="42"/>
    </row>
    <row r="753" s="39" customFormat="1" spans="1:12">
      <c r="A753" s="58"/>
      <c r="B753" s="80"/>
      <c r="C753" s="47"/>
      <c r="D753" s="42"/>
      <c r="E753" s="81"/>
      <c r="F753" s="81"/>
      <c r="G753" s="42"/>
      <c r="H753" s="42"/>
      <c r="I753" s="61"/>
      <c r="J753" s="61"/>
      <c r="K753" s="42"/>
      <c r="L753" s="42"/>
    </row>
    <row r="754" s="39" customFormat="1" spans="1:12">
      <c r="A754" s="58"/>
      <c r="B754" s="80"/>
      <c r="C754" s="47"/>
      <c r="D754" s="42"/>
      <c r="E754" s="81"/>
      <c r="F754" s="81"/>
      <c r="G754" s="42"/>
      <c r="H754" s="42"/>
      <c r="I754" s="61"/>
      <c r="J754" s="61"/>
      <c r="K754" s="42"/>
      <c r="L754" s="42"/>
    </row>
    <row r="755" s="39" customFormat="1" spans="1:12">
      <c r="A755" s="58"/>
      <c r="B755" s="80"/>
      <c r="C755" s="47"/>
      <c r="D755" s="42"/>
      <c r="E755" s="81"/>
      <c r="F755" s="81"/>
      <c r="G755" s="42"/>
      <c r="H755" s="42"/>
      <c r="I755" s="61"/>
      <c r="J755" s="61"/>
      <c r="K755" s="42"/>
      <c r="L755" s="42"/>
    </row>
    <row r="756" s="39" customFormat="1" spans="1:12">
      <c r="A756" s="58"/>
      <c r="B756" s="80"/>
      <c r="C756" s="47"/>
      <c r="D756" s="42"/>
      <c r="E756" s="81"/>
      <c r="F756" s="81"/>
      <c r="G756" s="42"/>
      <c r="H756" s="42"/>
      <c r="I756" s="61"/>
      <c r="J756" s="61"/>
      <c r="K756" s="42"/>
      <c r="L756" s="42"/>
    </row>
    <row r="757" s="39" customFormat="1" spans="1:12">
      <c r="A757" s="58"/>
      <c r="B757" s="80"/>
      <c r="C757" s="47"/>
      <c r="D757" s="42"/>
      <c r="E757" s="81"/>
      <c r="F757" s="81"/>
      <c r="G757" s="42"/>
      <c r="H757" s="42"/>
      <c r="I757" s="61"/>
      <c r="J757" s="61"/>
      <c r="K757" s="42"/>
      <c r="L757" s="42"/>
    </row>
    <row r="758" s="39" customFormat="1" spans="1:12">
      <c r="A758" s="58"/>
      <c r="B758" s="80"/>
      <c r="C758" s="47"/>
      <c r="D758" s="42"/>
      <c r="E758" s="81"/>
      <c r="F758" s="81"/>
      <c r="G758" s="42"/>
      <c r="H758" s="42"/>
      <c r="I758" s="61"/>
      <c r="J758" s="61"/>
      <c r="K758" s="42"/>
      <c r="L758" s="42"/>
    </row>
    <row r="759" s="39" customFormat="1" spans="1:12">
      <c r="A759" s="58"/>
      <c r="B759" s="80"/>
      <c r="C759" s="47"/>
      <c r="D759" s="42"/>
      <c r="E759" s="81"/>
      <c r="F759" s="81"/>
      <c r="G759" s="42"/>
      <c r="H759" s="42"/>
      <c r="I759" s="61"/>
      <c r="J759" s="61"/>
      <c r="K759" s="42"/>
      <c r="L759" s="42"/>
    </row>
    <row r="760" s="39" customFormat="1" spans="1:12">
      <c r="A760" s="58"/>
      <c r="B760" s="80"/>
      <c r="C760" s="47"/>
      <c r="D760" s="42"/>
      <c r="E760" s="81"/>
      <c r="F760" s="81"/>
      <c r="G760" s="42"/>
      <c r="H760" s="42"/>
      <c r="I760" s="61"/>
      <c r="J760" s="61"/>
      <c r="K760" s="42"/>
      <c r="L760" s="42"/>
    </row>
    <row r="761" s="39" customFormat="1" spans="1:12">
      <c r="A761" s="58"/>
      <c r="B761" s="80"/>
      <c r="C761" s="47"/>
      <c r="D761" s="42"/>
      <c r="E761" s="81"/>
      <c r="F761" s="81"/>
      <c r="G761" s="42"/>
      <c r="H761" s="42"/>
      <c r="I761" s="61"/>
      <c r="J761" s="61"/>
      <c r="K761" s="42"/>
      <c r="L761" s="42"/>
    </row>
    <row r="762" s="39" customFormat="1" spans="1:12">
      <c r="A762" s="58"/>
      <c r="B762" s="80"/>
      <c r="C762" s="47"/>
      <c r="D762" s="42"/>
      <c r="E762" s="81"/>
      <c r="F762" s="81"/>
      <c r="G762" s="42"/>
      <c r="H762" s="42"/>
      <c r="I762" s="61"/>
      <c r="J762" s="61"/>
      <c r="K762" s="42"/>
      <c r="L762" s="42"/>
    </row>
    <row r="763" s="39" customFormat="1" spans="1:12">
      <c r="A763" s="58"/>
      <c r="B763" s="80"/>
      <c r="C763" s="47"/>
      <c r="D763" s="42"/>
      <c r="E763" s="81"/>
      <c r="F763" s="81"/>
      <c r="G763" s="42"/>
      <c r="H763" s="42"/>
      <c r="I763" s="61"/>
      <c r="J763" s="61"/>
      <c r="K763" s="42"/>
      <c r="L763" s="42"/>
    </row>
    <row r="764" s="39" customFormat="1" spans="1:12">
      <c r="A764" s="58"/>
      <c r="B764" s="80"/>
      <c r="C764" s="47"/>
      <c r="D764" s="42"/>
      <c r="E764" s="81"/>
      <c r="F764" s="81"/>
      <c r="G764" s="42"/>
      <c r="H764" s="42"/>
      <c r="I764" s="61"/>
      <c r="J764" s="61"/>
      <c r="K764" s="42"/>
      <c r="L764" s="42"/>
    </row>
    <row r="765" s="39" customFormat="1" spans="1:12">
      <c r="A765" s="58"/>
      <c r="B765" s="80"/>
      <c r="C765" s="47"/>
      <c r="D765" s="42"/>
      <c r="E765" s="81"/>
      <c r="F765" s="81"/>
      <c r="G765" s="42"/>
      <c r="H765" s="42"/>
      <c r="I765" s="61"/>
      <c r="J765" s="61"/>
      <c r="K765" s="42"/>
      <c r="L765" s="42"/>
    </row>
    <row r="766" s="39" customFormat="1" spans="1:12">
      <c r="A766" s="58"/>
      <c r="B766" s="80"/>
      <c r="C766" s="47"/>
      <c r="D766" s="42"/>
      <c r="E766" s="81"/>
      <c r="F766" s="81"/>
      <c r="G766" s="42"/>
      <c r="H766" s="42"/>
      <c r="I766" s="61"/>
      <c r="J766" s="61"/>
      <c r="K766" s="42"/>
      <c r="L766" s="42"/>
    </row>
    <row r="767" s="39" customFormat="1" spans="1:12">
      <c r="A767" s="58"/>
      <c r="B767" s="80"/>
      <c r="C767" s="47"/>
      <c r="D767" s="42"/>
      <c r="E767" s="81"/>
      <c r="F767" s="81"/>
      <c r="G767" s="42"/>
      <c r="H767" s="42"/>
      <c r="I767" s="61"/>
      <c r="J767" s="61"/>
      <c r="K767" s="42"/>
      <c r="L767" s="42"/>
    </row>
    <row r="768" s="39" customFormat="1" spans="1:12">
      <c r="A768" s="58"/>
      <c r="B768" s="80"/>
      <c r="C768" s="47"/>
      <c r="D768" s="42"/>
      <c r="E768" s="81"/>
      <c r="F768" s="81"/>
      <c r="G768" s="42"/>
      <c r="H768" s="42"/>
      <c r="I768" s="61"/>
      <c r="J768" s="61"/>
      <c r="K768" s="42"/>
      <c r="L768" s="42"/>
    </row>
    <row r="769" s="39" customFormat="1" spans="1:12">
      <c r="A769" s="58"/>
      <c r="B769" s="80"/>
      <c r="C769" s="47"/>
      <c r="D769" s="42"/>
      <c r="E769" s="81"/>
      <c r="F769" s="81"/>
      <c r="G769" s="42"/>
      <c r="H769" s="42"/>
      <c r="I769" s="61"/>
      <c r="J769" s="61"/>
      <c r="K769" s="42"/>
      <c r="L769" s="42"/>
    </row>
    <row r="770" s="39" customFormat="1" spans="1:12">
      <c r="A770" s="58"/>
      <c r="B770" s="80"/>
      <c r="C770" s="47"/>
      <c r="D770" s="42"/>
      <c r="E770" s="81"/>
      <c r="F770" s="81"/>
      <c r="G770" s="42"/>
      <c r="H770" s="42"/>
      <c r="I770" s="61"/>
      <c r="J770" s="61"/>
      <c r="K770" s="42"/>
      <c r="L770" s="42"/>
    </row>
    <row r="771" s="39" customFormat="1" spans="1:12">
      <c r="A771" s="58"/>
      <c r="B771" s="80"/>
      <c r="C771" s="47"/>
      <c r="D771" s="42"/>
      <c r="E771" s="81"/>
      <c r="F771" s="81"/>
      <c r="G771" s="42"/>
      <c r="H771" s="42"/>
      <c r="I771" s="61"/>
      <c r="J771" s="61"/>
      <c r="K771" s="42"/>
      <c r="L771" s="42"/>
    </row>
    <row r="772" s="39" customFormat="1" spans="1:12">
      <c r="A772" s="58"/>
      <c r="B772" s="80"/>
      <c r="C772" s="47"/>
      <c r="D772" s="42"/>
      <c r="E772" s="81"/>
      <c r="F772" s="81"/>
      <c r="G772" s="42"/>
      <c r="H772" s="42"/>
      <c r="I772" s="61"/>
      <c r="J772" s="61"/>
      <c r="K772" s="42"/>
      <c r="L772" s="42"/>
    </row>
    <row r="773" s="39" customFormat="1" spans="1:12">
      <c r="A773" s="58"/>
      <c r="B773" s="80"/>
      <c r="C773" s="47"/>
      <c r="D773" s="42"/>
      <c r="E773" s="81"/>
      <c r="F773" s="81"/>
      <c r="G773" s="42"/>
      <c r="H773" s="42"/>
      <c r="I773" s="61"/>
      <c r="J773" s="61"/>
      <c r="K773" s="42"/>
      <c r="L773" s="42"/>
    </row>
    <row r="774" s="39" customFormat="1" spans="1:12">
      <c r="A774" s="58"/>
      <c r="B774" s="80"/>
      <c r="C774" s="47"/>
      <c r="D774" s="42"/>
      <c r="E774" s="81"/>
      <c r="F774" s="81"/>
      <c r="G774" s="42"/>
      <c r="H774" s="42"/>
      <c r="I774" s="61"/>
      <c r="J774" s="61"/>
      <c r="K774" s="42"/>
      <c r="L774" s="42"/>
    </row>
    <row r="775" s="39" customFormat="1" spans="1:12">
      <c r="A775" s="58"/>
      <c r="B775" s="80"/>
      <c r="C775" s="47"/>
      <c r="D775" s="42"/>
      <c r="E775" s="81"/>
      <c r="F775" s="81"/>
      <c r="G775" s="42"/>
      <c r="H775" s="42"/>
      <c r="I775" s="61"/>
      <c r="J775" s="61"/>
      <c r="K775" s="42"/>
      <c r="L775" s="42"/>
    </row>
    <row r="776" s="39" customFormat="1" spans="1:12">
      <c r="A776" s="58"/>
      <c r="B776" s="80"/>
      <c r="C776" s="47"/>
      <c r="D776" s="42"/>
      <c r="E776" s="81"/>
      <c r="F776" s="81"/>
      <c r="G776" s="42"/>
      <c r="H776" s="42"/>
      <c r="I776" s="61"/>
      <c r="J776" s="61"/>
      <c r="K776" s="42"/>
      <c r="L776" s="42"/>
    </row>
    <row r="777" s="39" customFormat="1" spans="1:12">
      <c r="A777" s="58"/>
      <c r="B777" s="80"/>
      <c r="C777" s="47"/>
      <c r="D777" s="42"/>
      <c r="E777" s="81"/>
      <c r="F777" s="81"/>
      <c r="G777" s="42"/>
      <c r="H777" s="42"/>
      <c r="I777" s="61"/>
      <c r="J777" s="61"/>
      <c r="K777" s="42"/>
      <c r="L777" s="42"/>
    </row>
    <row r="778" s="39" customFormat="1" spans="1:12">
      <c r="A778" s="58"/>
      <c r="B778" s="80"/>
      <c r="C778" s="47"/>
      <c r="D778" s="42"/>
      <c r="E778" s="81"/>
      <c r="F778" s="81"/>
      <c r="G778" s="42"/>
      <c r="H778" s="42"/>
      <c r="I778" s="61"/>
      <c r="J778" s="61"/>
      <c r="K778" s="42"/>
      <c r="L778" s="42"/>
    </row>
    <row r="779" s="39" customFormat="1" spans="1:12">
      <c r="A779" s="58"/>
      <c r="B779" s="80"/>
      <c r="C779" s="47"/>
      <c r="D779" s="42"/>
      <c r="E779" s="81"/>
      <c r="F779" s="81"/>
      <c r="G779" s="42"/>
      <c r="H779" s="42"/>
      <c r="I779" s="61"/>
      <c r="J779" s="61"/>
      <c r="K779" s="42"/>
      <c r="L779" s="42"/>
    </row>
    <row r="780" s="39" customFormat="1" spans="1:12">
      <c r="A780" s="58"/>
      <c r="B780" s="80"/>
      <c r="C780" s="47"/>
      <c r="D780" s="42"/>
      <c r="E780" s="81"/>
      <c r="F780" s="81"/>
      <c r="G780" s="42"/>
      <c r="H780" s="42"/>
      <c r="I780" s="61"/>
      <c r="J780" s="61"/>
      <c r="K780" s="42"/>
      <c r="L780" s="42"/>
    </row>
    <row r="781" s="39" customFormat="1" spans="1:12">
      <c r="A781" s="58"/>
      <c r="B781" s="80"/>
      <c r="C781" s="47"/>
      <c r="D781" s="42"/>
      <c r="E781" s="81"/>
      <c r="F781" s="81"/>
      <c r="G781" s="42"/>
      <c r="H781" s="42"/>
      <c r="I781" s="61"/>
      <c r="J781" s="61"/>
      <c r="K781" s="42"/>
      <c r="L781" s="42"/>
    </row>
    <row r="782" s="39" customFormat="1" spans="1:12">
      <c r="A782" s="58"/>
      <c r="B782" s="80"/>
      <c r="C782" s="47"/>
      <c r="D782" s="42"/>
      <c r="E782" s="81"/>
      <c r="F782" s="81"/>
      <c r="G782" s="42"/>
      <c r="H782" s="42"/>
      <c r="I782" s="61"/>
      <c r="J782" s="61"/>
      <c r="K782" s="42"/>
      <c r="L782" s="42"/>
    </row>
    <row r="783" s="39" customFormat="1" spans="1:12">
      <c r="A783" s="58"/>
      <c r="B783" s="80"/>
      <c r="C783" s="47"/>
      <c r="D783" s="42"/>
      <c r="E783" s="81"/>
      <c r="F783" s="81"/>
      <c r="G783" s="42"/>
      <c r="H783" s="42"/>
      <c r="I783" s="61"/>
      <c r="J783" s="61"/>
      <c r="K783" s="42"/>
      <c r="L783" s="42"/>
    </row>
    <row r="784" s="39" customFormat="1" spans="1:12">
      <c r="A784" s="58"/>
      <c r="B784" s="80"/>
      <c r="C784" s="47"/>
      <c r="D784" s="42"/>
      <c r="E784" s="81"/>
      <c r="F784" s="81"/>
      <c r="G784" s="42"/>
      <c r="H784" s="42"/>
      <c r="I784" s="61"/>
      <c r="J784" s="61"/>
      <c r="K784" s="42"/>
      <c r="L784" s="42"/>
    </row>
    <row r="785" s="39" customFormat="1" spans="1:12">
      <c r="A785" s="58"/>
      <c r="B785" s="80"/>
      <c r="C785" s="47"/>
      <c r="D785" s="42"/>
      <c r="E785" s="81"/>
      <c r="F785" s="81"/>
      <c r="G785" s="42"/>
      <c r="H785" s="42"/>
      <c r="I785" s="61"/>
      <c r="J785" s="61"/>
      <c r="K785" s="42"/>
      <c r="L785" s="42"/>
    </row>
    <row r="786" s="39" customFormat="1" spans="1:12">
      <c r="A786" s="58"/>
      <c r="B786" s="80"/>
      <c r="C786" s="47"/>
      <c r="D786" s="42"/>
      <c r="E786" s="81"/>
      <c r="F786" s="81"/>
      <c r="G786" s="42"/>
      <c r="H786" s="42"/>
      <c r="I786" s="61"/>
      <c r="J786" s="61"/>
      <c r="K786" s="42"/>
      <c r="L786" s="42"/>
    </row>
    <row r="787" s="39" customFormat="1" spans="1:12">
      <c r="A787" s="58"/>
      <c r="B787" s="80"/>
      <c r="C787" s="47"/>
      <c r="D787" s="42"/>
      <c r="E787" s="81"/>
      <c r="F787" s="81"/>
      <c r="G787" s="42"/>
      <c r="H787" s="42"/>
      <c r="I787" s="61"/>
      <c r="J787" s="61"/>
      <c r="K787" s="42"/>
      <c r="L787" s="42"/>
    </row>
    <row r="788" s="39" customFormat="1" spans="1:12">
      <c r="A788" s="58"/>
      <c r="B788" s="80"/>
      <c r="C788" s="47"/>
      <c r="D788" s="42"/>
      <c r="E788" s="81"/>
      <c r="F788" s="81"/>
      <c r="G788" s="42"/>
      <c r="H788" s="42"/>
      <c r="I788" s="61"/>
      <c r="J788" s="61"/>
      <c r="K788" s="42"/>
      <c r="L788" s="42"/>
    </row>
    <row r="789" s="39" customFormat="1" spans="1:12">
      <c r="A789" s="58"/>
      <c r="B789" s="80"/>
      <c r="C789" s="47"/>
      <c r="D789" s="42"/>
      <c r="E789" s="81"/>
      <c r="F789" s="81"/>
      <c r="G789" s="42"/>
      <c r="H789" s="42"/>
      <c r="I789" s="61"/>
      <c r="J789" s="61"/>
      <c r="K789" s="42"/>
      <c r="L789" s="42"/>
    </row>
    <row r="790" s="39" customFormat="1" spans="1:12">
      <c r="A790" s="58"/>
      <c r="B790" s="80"/>
      <c r="C790" s="47"/>
      <c r="D790" s="42"/>
      <c r="E790" s="81"/>
      <c r="F790" s="81"/>
      <c r="G790" s="42"/>
      <c r="H790" s="42"/>
      <c r="I790" s="61"/>
      <c r="J790" s="61"/>
      <c r="K790" s="42"/>
      <c r="L790" s="42"/>
    </row>
    <row r="791" s="39" customFormat="1" spans="1:12">
      <c r="A791" s="58"/>
      <c r="B791" s="80"/>
      <c r="C791" s="47"/>
      <c r="D791" s="42"/>
      <c r="E791" s="81"/>
      <c r="F791" s="81"/>
      <c r="G791" s="42"/>
      <c r="H791" s="42"/>
      <c r="I791" s="61"/>
      <c r="J791" s="61"/>
      <c r="K791" s="42"/>
      <c r="L791" s="42"/>
    </row>
    <row r="792" s="39" customFormat="1" spans="1:12">
      <c r="A792" s="58"/>
      <c r="B792" s="80"/>
      <c r="C792" s="47"/>
      <c r="D792" s="42"/>
      <c r="E792" s="81"/>
      <c r="F792" s="81"/>
      <c r="G792" s="42"/>
      <c r="H792" s="42"/>
      <c r="I792" s="61"/>
      <c r="J792" s="61"/>
      <c r="K792" s="42"/>
      <c r="L792" s="42"/>
    </row>
    <row r="793" s="39" customFormat="1" spans="1:12">
      <c r="A793" s="58"/>
      <c r="B793" s="80"/>
      <c r="C793" s="47"/>
      <c r="D793" s="42"/>
      <c r="E793" s="81"/>
      <c r="F793" s="81"/>
      <c r="G793" s="42"/>
      <c r="H793" s="42"/>
      <c r="I793" s="61"/>
      <c r="J793" s="61"/>
      <c r="K793" s="42"/>
      <c r="L793" s="42"/>
    </row>
    <row r="794" s="39" customFormat="1" spans="1:12">
      <c r="A794" s="58"/>
      <c r="B794" s="80"/>
      <c r="C794" s="47"/>
      <c r="D794" s="42"/>
      <c r="E794" s="81"/>
      <c r="F794" s="81"/>
      <c r="G794" s="42"/>
      <c r="H794" s="42"/>
      <c r="I794" s="61"/>
      <c r="J794" s="61"/>
      <c r="K794" s="42"/>
      <c r="L794" s="42"/>
    </row>
    <row r="795" s="39" customFormat="1" spans="1:12">
      <c r="A795" s="58"/>
      <c r="B795" s="80"/>
      <c r="C795" s="47"/>
      <c r="D795" s="42"/>
      <c r="E795" s="81"/>
      <c r="F795" s="81"/>
      <c r="G795" s="42"/>
      <c r="H795" s="42"/>
      <c r="I795" s="61"/>
      <c r="J795" s="61"/>
      <c r="K795" s="42"/>
      <c r="L795" s="42"/>
    </row>
    <row r="796" s="39" customFormat="1" spans="1:12">
      <c r="A796" s="58"/>
      <c r="B796" s="80"/>
      <c r="C796" s="47"/>
      <c r="D796" s="42"/>
      <c r="E796" s="81"/>
      <c r="F796" s="81"/>
      <c r="G796" s="42"/>
      <c r="H796" s="42"/>
      <c r="I796" s="61"/>
      <c r="J796" s="61"/>
      <c r="K796" s="42"/>
      <c r="L796" s="42"/>
    </row>
    <row r="797" s="39" customFormat="1" spans="1:12">
      <c r="A797" s="58"/>
      <c r="B797" s="80"/>
      <c r="C797" s="47"/>
      <c r="D797" s="42"/>
      <c r="E797" s="81"/>
      <c r="F797" s="81"/>
      <c r="G797" s="42"/>
      <c r="H797" s="42"/>
      <c r="I797" s="61"/>
      <c r="J797" s="61"/>
      <c r="K797" s="42"/>
      <c r="L797" s="42"/>
    </row>
    <row r="798" s="39" customFormat="1" spans="1:12">
      <c r="A798" s="58"/>
      <c r="B798" s="80"/>
      <c r="C798" s="47"/>
      <c r="D798" s="42"/>
      <c r="E798" s="81"/>
      <c r="F798" s="81"/>
      <c r="G798" s="42"/>
      <c r="H798" s="42"/>
      <c r="I798" s="61"/>
      <c r="J798" s="61"/>
      <c r="K798" s="42"/>
      <c r="L798" s="42"/>
    </row>
    <row r="799" s="39" customFormat="1" spans="1:12">
      <c r="A799" s="58"/>
      <c r="B799" s="80"/>
      <c r="C799" s="47"/>
      <c r="D799" s="42"/>
      <c r="E799" s="81"/>
      <c r="F799" s="81"/>
      <c r="G799" s="42"/>
      <c r="H799" s="42"/>
      <c r="I799" s="61"/>
      <c r="J799" s="61"/>
      <c r="K799" s="42"/>
      <c r="L799" s="42"/>
    </row>
    <row r="800" s="39" customFormat="1" spans="1:12">
      <c r="A800" s="58"/>
      <c r="B800" s="80"/>
      <c r="C800" s="47"/>
      <c r="D800" s="42"/>
      <c r="E800" s="81"/>
      <c r="F800" s="81"/>
      <c r="G800" s="42"/>
      <c r="H800" s="42"/>
      <c r="I800" s="61"/>
      <c r="J800" s="61"/>
      <c r="K800" s="42"/>
      <c r="L800" s="42"/>
    </row>
    <row r="801" s="39" customFormat="1" spans="1:12">
      <c r="A801" s="58"/>
      <c r="B801" s="80"/>
      <c r="C801" s="47"/>
      <c r="D801" s="42"/>
      <c r="E801" s="81"/>
      <c r="F801" s="81"/>
      <c r="G801" s="42"/>
      <c r="H801" s="42"/>
      <c r="I801" s="61"/>
      <c r="J801" s="61"/>
      <c r="K801" s="42"/>
      <c r="L801" s="42"/>
    </row>
    <row r="802" s="39" customFormat="1" spans="1:12">
      <c r="A802" s="58"/>
      <c r="B802" s="80"/>
      <c r="C802" s="47"/>
      <c r="D802" s="42"/>
      <c r="E802" s="81"/>
      <c r="F802" s="81"/>
      <c r="G802" s="42"/>
      <c r="H802" s="42"/>
      <c r="I802" s="61"/>
      <c r="J802" s="61"/>
      <c r="K802" s="42"/>
      <c r="L802" s="42"/>
    </row>
    <row r="803" s="39" customFormat="1" spans="1:12">
      <c r="A803" s="58"/>
      <c r="B803" s="80"/>
      <c r="C803" s="47"/>
      <c r="D803" s="42"/>
      <c r="E803" s="81"/>
      <c r="F803" s="81"/>
      <c r="G803" s="42"/>
      <c r="H803" s="42"/>
      <c r="I803" s="61"/>
      <c r="J803" s="61"/>
      <c r="K803" s="42"/>
      <c r="L803" s="42"/>
    </row>
    <row r="804" s="39" customFormat="1" spans="1:12">
      <c r="A804" s="58"/>
      <c r="B804" s="80"/>
      <c r="C804" s="47"/>
      <c r="D804" s="42"/>
      <c r="E804" s="81"/>
      <c r="F804" s="81"/>
      <c r="G804" s="42"/>
      <c r="H804" s="42"/>
      <c r="I804" s="61"/>
      <c r="J804" s="61"/>
      <c r="K804" s="42"/>
      <c r="L804" s="42"/>
    </row>
    <row r="805" s="39" customFormat="1" spans="1:12">
      <c r="A805" s="58"/>
      <c r="B805" s="80"/>
      <c r="C805" s="47"/>
      <c r="D805" s="42"/>
      <c r="E805" s="81"/>
      <c r="F805" s="81"/>
      <c r="G805" s="42"/>
      <c r="H805" s="42"/>
      <c r="I805" s="61"/>
      <c r="J805" s="61"/>
      <c r="K805" s="42"/>
      <c r="L805" s="42"/>
    </row>
    <row r="806" s="39" customFormat="1" spans="1:12">
      <c r="A806" s="58"/>
      <c r="B806" s="80"/>
      <c r="C806" s="47"/>
      <c r="D806" s="42"/>
      <c r="E806" s="81"/>
      <c r="F806" s="81"/>
      <c r="G806" s="42"/>
      <c r="H806" s="42"/>
      <c r="I806" s="61"/>
      <c r="J806" s="61"/>
      <c r="K806" s="42"/>
      <c r="L806" s="42"/>
    </row>
    <row r="807" s="39" customFormat="1" spans="1:12">
      <c r="A807" s="58"/>
      <c r="B807" s="80"/>
      <c r="C807" s="47"/>
      <c r="D807" s="42"/>
      <c r="E807" s="81"/>
      <c r="F807" s="81"/>
      <c r="G807" s="42"/>
      <c r="H807" s="42"/>
      <c r="I807" s="61"/>
      <c r="J807" s="61"/>
      <c r="K807" s="42"/>
      <c r="L807" s="42"/>
    </row>
    <row r="808" s="39" customFormat="1" spans="1:12">
      <c r="A808" s="58"/>
      <c r="B808" s="80"/>
      <c r="C808" s="47"/>
      <c r="D808" s="42"/>
      <c r="E808" s="81"/>
      <c r="F808" s="81"/>
      <c r="G808" s="42"/>
      <c r="H808" s="42"/>
      <c r="I808" s="61"/>
      <c r="J808" s="61"/>
      <c r="K808" s="42"/>
      <c r="L808" s="42"/>
    </row>
    <row r="809" s="39" customFormat="1" spans="1:12">
      <c r="A809" s="58"/>
      <c r="B809" s="80"/>
      <c r="C809" s="47"/>
      <c r="D809" s="42"/>
      <c r="E809" s="81"/>
      <c r="F809" s="81"/>
      <c r="G809" s="42"/>
      <c r="H809" s="42"/>
      <c r="I809" s="61"/>
      <c r="J809" s="61"/>
      <c r="K809" s="42"/>
      <c r="L809" s="42"/>
    </row>
    <row r="810" s="39" customFormat="1" spans="1:12">
      <c r="A810" s="58"/>
      <c r="B810" s="80"/>
      <c r="C810" s="47"/>
      <c r="D810" s="42"/>
      <c r="E810" s="81"/>
      <c r="F810" s="81"/>
      <c r="G810" s="42"/>
      <c r="H810" s="42"/>
      <c r="I810" s="61"/>
      <c r="J810" s="61"/>
      <c r="K810" s="42"/>
      <c r="L810" s="42"/>
    </row>
    <row r="811" s="39" customFormat="1" spans="1:12">
      <c r="A811" s="58"/>
      <c r="B811" s="80"/>
      <c r="C811" s="47"/>
      <c r="D811" s="42"/>
      <c r="E811" s="81"/>
      <c r="F811" s="81"/>
      <c r="G811" s="42"/>
      <c r="H811" s="42"/>
      <c r="I811" s="61"/>
      <c r="J811" s="61"/>
      <c r="K811" s="42"/>
      <c r="L811" s="42"/>
    </row>
    <row r="812" s="39" customFormat="1" spans="1:12">
      <c r="A812" s="58"/>
      <c r="B812" s="80"/>
      <c r="C812" s="47"/>
      <c r="D812" s="42"/>
      <c r="E812" s="81"/>
      <c r="F812" s="81"/>
      <c r="G812" s="42"/>
      <c r="H812" s="42"/>
      <c r="I812" s="61"/>
      <c r="J812" s="61"/>
      <c r="K812" s="42"/>
      <c r="L812" s="42"/>
    </row>
    <row r="813" s="39" customFormat="1" spans="1:12">
      <c r="A813" s="58"/>
      <c r="B813" s="80"/>
      <c r="C813" s="47"/>
      <c r="D813" s="42"/>
      <c r="E813" s="81"/>
      <c r="F813" s="81"/>
      <c r="G813" s="42"/>
      <c r="H813" s="42"/>
      <c r="I813" s="61"/>
      <c r="J813" s="61"/>
      <c r="K813" s="42"/>
      <c r="L813" s="42"/>
    </row>
    <row r="814" s="39" customFormat="1" spans="1:12">
      <c r="A814" s="58"/>
      <c r="B814" s="80"/>
      <c r="C814" s="47"/>
      <c r="D814" s="42"/>
      <c r="E814" s="81"/>
      <c r="F814" s="81"/>
      <c r="G814" s="42"/>
      <c r="H814" s="42"/>
      <c r="I814" s="61"/>
      <c r="J814" s="61"/>
      <c r="K814" s="42"/>
      <c r="L814" s="42"/>
    </row>
    <row r="815" s="39" customFormat="1" spans="1:12">
      <c r="A815" s="58"/>
      <c r="B815" s="80"/>
      <c r="C815" s="47"/>
      <c r="D815" s="42"/>
      <c r="E815" s="81"/>
      <c r="F815" s="81"/>
      <c r="G815" s="42"/>
      <c r="H815" s="42"/>
      <c r="I815" s="61"/>
      <c r="J815" s="61"/>
      <c r="K815" s="42"/>
      <c r="L815" s="42"/>
    </row>
    <row r="816" s="39" customFormat="1" spans="1:12">
      <c r="A816" s="58"/>
      <c r="B816" s="80"/>
      <c r="C816" s="47"/>
      <c r="D816" s="42"/>
      <c r="E816" s="81"/>
      <c r="F816" s="81"/>
      <c r="G816" s="42"/>
      <c r="H816" s="42"/>
      <c r="I816" s="61"/>
      <c r="J816" s="61"/>
      <c r="K816" s="42"/>
      <c r="L816" s="42"/>
    </row>
    <row r="817" s="39" customFormat="1" spans="1:12">
      <c r="A817" s="58"/>
      <c r="B817" s="80"/>
      <c r="C817" s="47"/>
      <c r="D817" s="42"/>
      <c r="E817" s="81"/>
      <c r="F817" s="81"/>
      <c r="G817" s="42"/>
      <c r="H817" s="42"/>
      <c r="I817" s="61"/>
      <c r="J817" s="61"/>
      <c r="K817" s="42"/>
      <c r="L817" s="42"/>
    </row>
    <row r="818" s="39" customFormat="1" spans="1:12">
      <c r="A818" s="58"/>
      <c r="B818" s="80"/>
      <c r="C818" s="47"/>
      <c r="D818" s="42"/>
      <c r="E818" s="81"/>
      <c r="F818" s="81"/>
      <c r="G818" s="42"/>
      <c r="H818" s="42"/>
      <c r="I818" s="61"/>
      <c r="J818" s="61"/>
      <c r="K818" s="42"/>
      <c r="L818" s="42"/>
    </row>
    <row r="819" s="39" customFormat="1" spans="1:12">
      <c r="A819" s="58"/>
      <c r="B819" s="80"/>
      <c r="C819" s="47"/>
      <c r="D819" s="42"/>
      <c r="E819" s="81"/>
      <c r="F819" s="81"/>
      <c r="G819" s="42"/>
      <c r="H819" s="42"/>
      <c r="I819" s="61"/>
      <c r="J819" s="61"/>
      <c r="K819" s="42"/>
      <c r="L819" s="42"/>
    </row>
    <row r="820" s="39" customFormat="1" spans="1:12">
      <c r="A820" s="58"/>
      <c r="B820" s="80"/>
      <c r="C820" s="47"/>
      <c r="D820" s="42"/>
      <c r="E820" s="81"/>
      <c r="F820" s="81"/>
      <c r="G820" s="42"/>
      <c r="H820" s="42"/>
      <c r="I820" s="61"/>
      <c r="J820" s="61"/>
      <c r="K820" s="42"/>
      <c r="L820" s="42"/>
    </row>
    <row r="821" s="39" customFormat="1" spans="1:12">
      <c r="A821" s="58"/>
      <c r="B821" s="80"/>
      <c r="C821" s="47"/>
      <c r="D821" s="42"/>
      <c r="E821" s="81"/>
      <c r="F821" s="81"/>
      <c r="G821" s="42"/>
      <c r="H821" s="42"/>
      <c r="I821" s="61"/>
      <c r="J821" s="61"/>
      <c r="K821" s="42"/>
      <c r="L821" s="42"/>
    </row>
    <row r="822" s="39" customFormat="1" spans="1:12">
      <c r="A822" s="58"/>
      <c r="B822" s="80"/>
      <c r="C822" s="47"/>
      <c r="D822" s="42"/>
      <c r="E822" s="81"/>
      <c r="F822" s="81"/>
      <c r="G822" s="42"/>
      <c r="H822" s="42"/>
      <c r="I822" s="61"/>
      <c r="J822" s="61"/>
      <c r="K822" s="42"/>
      <c r="L822" s="42"/>
    </row>
    <row r="823" s="39" customFormat="1" spans="1:12">
      <c r="A823" s="58"/>
      <c r="B823" s="80"/>
      <c r="C823" s="47"/>
      <c r="D823" s="42"/>
      <c r="E823" s="81"/>
      <c r="F823" s="81"/>
      <c r="G823" s="42"/>
      <c r="H823" s="42"/>
      <c r="I823" s="61"/>
      <c r="J823" s="61"/>
      <c r="K823" s="42"/>
      <c r="L823" s="42"/>
    </row>
    <row r="824" s="39" customFormat="1" spans="1:12">
      <c r="A824" s="58"/>
      <c r="B824" s="80"/>
      <c r="C824" s="47"/>
      <c r="D824" s="42"/>
      <c r="E824" s="81"/>
      <c r="F824" s="81"/>
      <c r="G824" s="42"/>
      <c r="H824" s="42"/>
      <c r="I824" s="61"/>
      <c r="J824" s="61"/>
      <c r="K824" s="42"/>
      <c r="L824" s="42"/>
    </row>
    <row r="825" s="39" customFormat="1" spans="1:12">
      <c r="A825" s="58"/>
      <c r="B825" s="80"/>
      <c r="C825" s="47"/>
      <c r="D825" s="42"/>
      <c r="E825" s="81"/>
      <c r="F825" s="81"/>
      <c r="G825" s="42"/>
      <c r="H825" s="42"/>
      <c r="I825" s="61"/>
      <c r="J825" s="61"/>
      <c r="K825" s="42"/>
      <c r="L825" s="42"/>
    </row>
    <row r="826" s="39" customFormat="1" spans="1:12">
      <c r="A826" s="58"/>
      <c r="B826" s="80"/>
      <c r="C826" s="47"/>
      <c r="D826" s="42"/>
      <c r="E826" s="81"/>
      <c r="F826" s="81"/>
      <c r="G826" s="42"/>
      <c r="H826" s="42"/>
      <c r="I826" s="61"/>
      <c r="J826" s="61"/>
      <c r="K826" s="42"/>
      <c r="L826" s="42"/>
    </row>
    <row r="827" s="39" customFormat="1" spans="1:12">
      <c r="A827" s="58"/>
      <c r="B827" s="80"/>
      <c r="C827" s="47"/>
      <c r="D827" s="42"/>
      <c r="E827" s="81"/>
      <c r="F827" s="81"/>
      <c r="G827" s="42"/>
      <c r="H827" s="42"/>
      <c r="I827" s="61"/>
      <c r="J827" s="61"/>
      <c r="K827" s="42"/>
      <c r="L827" s="42"/>
    </row>
    <row r="828" s="39" customFormat="1" spans="1:12">
      <c r="A828" s="58"/>
      <c r="B828" s="80"/>
      <c r="C828" s="47"/>
      <c r="D828" s="42"/>
      <c r="E828" s="81"/>
      <c r="F828" s="81"/>
      <c r="G828" s="42"/>
      <c r="H828" s="42"/>
      <c r="I828" s="61"/>
      <c r="J828" s="61"/>
      <c r="K828" s="42"/>
      <c r="L828" s="42"/>
    </row>
    <row r="829" s="39" customFormat="1" spans="1:12">
      <c r="A829" s="58"/>
      <c r="B829" s="80"/>
      <c r="C829" s="47"/>
      <c r="D829" s="42"/>
      <c r="E829" s="81"/>
      <c r="F829" s="81"/>
      <c r="G829" s="42"/>
      <c r="H829" s="42"/>
      <c r="I829" s="61"/>
      <c r="J829" s="61"/>
      <c r="K829" s="42"/>
      <c r="L829" s="42"/>
    </row>
    <row r="830" s="39" customFormat="1" spans="1:12">
      <c r="A830" s="58"/>
      <c r="B830" s="80"/>
      <c r="C830" s="47"/>
      <c r="D830" s="42"/>
      <c r="E830" s="81"/>
      <c r="F830" s="81"/>
      <c r="G830" s="42"/>
      <c r="H830" s="42"/>
      <c r="I830" s="61"/>
      <c r="J830" s="61"/>
      <c r="K830" s="42"/>
      <c r="L830" s="42"/>
    </row>
    <row r="831" s="39" customFormat="1" spans="1:12">
      <c r="A831" s="58"/>
      <c r="B831" s="80"/>
      <c r="C831" s="47"/>
      <c r="D831" s="42"/>
      <c r="E831" s="81"/>
      <c r="F831" s="81"/>
      <c r="G831" s="42"/>
      <c r="H831" s="42"/>
      <c r="I831" s="61"/>
      <c r="J831" s="61"/>
      <c r="K831" s="42"/>
      <c r="L831" s="42"/>
    </row>
    <row r="832" s="39" customFormat="1" spans="1:12">
      <c r="A832" s="58"/>
      <c r="B832" s="80"/>
      <c r="C832" s="47"/>
      <c r="D832" s="42"/>
      <c r="E832" s="81"/>
      <c r="F832" s="81"/>
      <c r="G832" s="42"/>
      <c r="H832" s="42"/>
      <c r="I832" s="61"/>
      <c r="J832" s="61"/>
      <c r="K832" s="42"/>
      <c r="L832" s="42"/>
    </row>
    <row r="833" s="39" customFormat="1" spans="1:12">
      <c r="A833" s="58"/>
      <c r="B833" s="80"/>
      <c r="C833" s="47"/>
      <c r="D833" s="42"/>
      <c r="E833" s="81"/>
      <c r="F833" s="81"/>
      <c r="G833" s="42"/>
      <c r="H833" s="42"/>
      <c r="I833" s="61"/>
      <c r="J833" s="61"/>
      <c r="K833" s="42"/>
      <c r="L833" s="42"/>
    </row>
    <row r="834" s="39" customFormat="1" spans="1:12">
      <c r="A834" s="58"/>
      <c r="B834" s="80"/>
      <c r="C834" s="47"/>
      <c r="D834" s="42"/>
      <c r="E834" s="81"/>
      <c r="F834" s="81"/>
      <c r="G834" s="42"/>
      <c r="H834" s="42"/>
      <c r="I834" s="61"/>
      <c r="J834" s="61"/>
      <c r="K834" s="42"/>
      <c r="L834" s="42"/>
    </row>
    <row r="835" s="39" customFormat="1" spans="1:12">
      <c r="A835" s="58"/>
      <c r="B835" s="80"/>
      <c r="C835" s="47"/>
      <c r="D835" s="42"/>
      <c r="E835" s="81"/>
      <c r="F835" s="81"/>
      <c r="G835" s="42"/>
      <c r="H835" s="42"/>
      <c r="I835" s="61"/>
      <c r="J835" s="61"/>
      <c r="K835" s="42"/>
      <c r="L835" s="42"/>
    </row>
    <row r="836" s="39" customFormat="1" spans="1:12">
      <c r="A836" s="58"/>
      <c r="B836" s="80"/>
      <c r="C836" s="47"/>
      <c r="D836" s="42"/>
      <c r="E836" s="81"/>
      <c r="F836" s="81"/>
      <c r="G836" s="42"/>
      <c r="H836" s="42"/>
      <c r="I836" s="61"/>
      <c r="J836" s="61"/>
      <c r="K836" s="42"/>
      <c r="L836" s="42"/>
    </row>
    <row r="837" s="39" customFormat="1" spans="1:12">
      <c r="A837" s="58"/>
      <c r="B837" s="80"/>
      <c r="C837" s="47"/>
      <c r="D837" s="42"/>
      <c r="E837" s="81"/>
      <c r="F837" s="81"/>
      <c r="G837" s="42"/>
      <c r="H837" s="42"/>
      <c r="I837" s="61"/>
      <c r="J837" s="61"/>
      <c r="K837" s="42"/>
      <c r="L837" s="42"/>
    </row>
    <row r="838" s="39" customFormat="1" spans="1:12">
      <c r="A838" s="58"/>
      <c r="B838" s="80"/>
      <c r="C838" s="47"/>
      <c r="D838" s="42"/>
      <c r="E838" s="81"/>
      <c r="F838" s="81"/>
      <c r="G838" s="42"/>
      <c r="H838" s="42"/>
      <c r="I838" s="61"/>
      <c r="J838" s="61"/>
      <c r="K838" s="42"/>
      <c r="L838" s="42"/>
    </row>
    <row r="839" s="39" customFormat="1" spans="1:12">
      <c r="A839" s="58"/>
      <c r="B839" s="80"/>
      <c r="C839" s="47"/>
      <c r="D839" s="42"/>
      <c r="E839" s="81"/>
      <c r="F839" s="81"/>
      <c r="G839" s="42"/>
      <c r="H839" s="42"/>
      <c r="I839" s="61"/>
      <c r="J839" s="61"/>
      <c r="K839" s="42"/>
      <c r="L839" s="42"/>
    </row>
    <row r="840" s="39" customFormat="1" spans="1:12">
      <c r="A840" s="58"/>
      <c r="B840" s="80"/>
      <c r="C840" s="47"/>
      <c r="D840" s="42"/>
      <c r="E840" s="81"/>
      <c r="F840" s="81"/>
      <c r="G840" s="42"/>
      <c r="H840" s="42"/>
      <c r="I840" s="61"/>
      <c r="J840" s="61"/>
      <c r="K840" s="42"/>
      <c r="L840" s="42"/>
    </row>
    <row r="841" s="39" customFormat="1" spans="1:12">
      <c r="A841" s="58"/>
      <c r="B841" s="80"/>
      <c r="C841" s="47"/>
      <c r="D841" s="42"/>
      <c r="E841" s="81"/>
      <c r="F841" s="81"/>
      <c r="G841" s="42"/>
      <c r="H841" s="42"/>
      <c r="I841" s="61"/>
      <c r="J841" s="61"/>
      <c r="K841" s="42"/>
      <c r="L841" s="42"/>
    </row>
    <row r="842" s="39" customFormat="1" spans="1:12">
      <c r="A842" s="58"/>
      <c r="B842" s="80"/>
      <c r="C842" s="47"/>
      <c r="D842" s="42"/>
      <c r="E842" s="81"/>
      <c r="F842" s="81"/>
      <c r="G842" s="42"/>
      <c r="H842" s="42"/>
      <c r="I842" s="61"/>
      <c r="J842" s="61"/>
      <c r="K842" s="42"/>
      <c r="L842" s="42"/>
    </row>
    <row r="843" s="39" customFormat="1" spans="1:12">
      <c r="A843" s="58"/>
      <c r="B843" s="80"/>
      <c r="C843" s="47"/>
      <c r="D843" s="42"/>
      <c r="E843" s="81"/>
      <c r="F843" s="81"/>
      <c r="G843" s="42"/>
      <c r="H843" s="42"/>
      <c r="I843" s="61"/>
      <c r="J843" s="61"/>
      <c r="K843" s="42"/>
      <c r="L843" s="42"/>
    </row>
    <row r="844" s="39" customFormat="1" spans="1:12">
      <c r="A844" s="58"/>
      <c r="B844" s="80"/>
      <c r="C844" s="47"/>
      <c r="D844" s="42"/>
      <c r="E844" s="81"/>
      <c r="F844" s="81"/>
      <c r="G844" s="42"/>
      <c r="H844" s="42"/>
      <c r="I844" s="61"/>
      <c r="J844" s="61"/>
      <c r="K844" s="42"/>
      <c r="L844" s="42"/>
    </row>
    <row r="845" s="39" customFormat="1" spans="1:12">
      <c r="A845" s="58"/>
      <c r="B845" s="80"/>
      <c r="C845" s="47"/>
      <c r="D845" s="42"/>
      <c r="E845" s="81"/>
      <c r="F845" s="81"/>
      <c r="G845" s="42"/>
      <c r="H845" s="42"/>
      <c r="I845" s="61"/>
      <c r="J845" s="61"/>
      <c r="K845" s="42"/>
      <c r="L845" s="42"/>
    </row>
    <row r="846" s="39" customFormat="1" spans="1:12">
      <c r="A846" s="58"/>
      <c r="B846" s="80"/>
      <c r="C846" s="47"/>
      <c r="D846" s="42"/>
      <c r="E846" s="81"/>
      <c r="F846" s="81"/>
      <c r="G846" s="42"/>
      <c r="H846" s="42"/>
      <c r="I846" s="61"/>
      <c r="J846" s="61"/>
      <c r="K846" s="42"/>
      <c r="L846" s="42"/>
    </row>
    <row r="847" s="39" customFormat="1" spans="1:12">
      <c r="A847" s="58"/>
      <c r="B847" s="80"/>
      <c r="C847" s="47"/>
      <c r="D847" s="42"/>
      <c r="E847" s="81"/>
      <c r="F847" s="81"/>
      <c r="G847" s="42"/>
      <c r="H847" s="42"/>
      <c r="I847" s="61"/>
      <c r="J847" s="61"/>
      <c r="K847" s="42"/>
      <c r="L847" s="42"/>
    </row>
    <row r="848" s="39" customFormat="1" spans="1:12">
      <c r="A848" s="58"/>
      <c r="B848" s="80"/>
      <c r="C848" s="47"/>
      <c r="D848" s="42"/>
      <c r="E848" s="81"/>
      <c r="F848" s="81"/>
      <c r="G848" s="42"/>
      <c r="H848" s="42"/>
      <c r="I848" s="61"/>
      <c r="J848" s="61"/>
      <c r="K848" s="42"/>
      <c r="L848" s="42"/>
    </row>
    <row r="849" s="39" customFormat="1" spans="1:12">
      <c r="A849" s="58"/>
      <c r="B849" s="80"/>
      <c r="C849" s="47"/>
      <c r="D849" s="42"/>
      <c r="E849" s="81"/>
      <c r="F849" s="81"/>
      <c r="G849" s="42"/>
      <c r="H849" s="42"/>
      <c r="I849" s="61"/>
      <c r="J849" s="61"/>
      <c r="K849" s="42"/>
      <c r="L849" s="42"/>
    </row>
    <row r="850" s="39" customFormat="1" spans="1:12">
      <c r="A850" s="58"/>
      <c r="B850" s="80"/>
      <c r="C850" s="47"/>
      <c r="D850" s="42"/>
      <c r="E850" s="81"/>
      <c r="F850" s="81"/>
      <c r="G850" s="42"/>
      <c r="H850" s="42"/>
      <c r="I850" s="61"/>
      <c r="J850" s="61"/>
      <c r="K850" s="42"/>
      <c r="L850" s="42"/>
    </row>
    <row r="851" s="39" customFormat="1" spans="1:12">
      <c r="A851" s="58"/>
      <c r="B851" s="80"/>
      <c r="C851" s="47"/>
      <c r="D851" s="42"/>
      <c r="E851" s="81"/>
      <c r="F851" s="81"/>
      <c r="G851" s="42"/>
      <c r="H851" s="42"/>
      <c r="I851" s="61"/>
      <c r="J851" s="61"/>
      <c r="K851" s="42"/>
      <c r="L851" s="42"/>
    </row>
    <row r="852" s="39" customFormat="1" spans="1:12">
      <c r="A852" s="58"/>
      <c r="B852" s="80"/>
      <c r="C852" s="47"/>
      <c r="D852" s="42"/>
      <c r="E852" s="81"/>
      <c r="F852" s="81"/>
      <c r="G852" s="42"/>
      <c r="H852" s="42"/>
      <c r="I852" s="61"/>
      <c r="J852" s="61"/>
      <c r="K852" s="42"/>
      <c r="L852" s="42"/>
    </row>
    <row r="853" s="39" customFormat="1" spans="1:12">
      <c r="A853" s="58"/>
      <c r="B853" s="80"/>
      <c r="C853" s="47"/>
      <c r="D853" s="42"/>
      <c r="E853" s="81"/>
      <c r="F853" s="81"/>
      <c r="G853" s="42"/>
      <c r="H853" s="42"/>
      <c r="I853" s="61"/>
      <c r="J853" s="61"/>
      <c r="K853" s="42"/>
      <c r="L853" s="42"/>
    </row>
    <row r="854" s="39" customFormat="1" spans="1:12">
      <c r="A854" s="58"/>
      <c r="B854" s="80"/>
      <c r="C854" s="47"/>
      <c r="D854" s="42"/>
      <c r="E854" s="81"/>
      <c r="F854" s="81"/>
      <c r="G854" s="42"/>
      <c r="H854" s="42"/>
      <c r="I854" s="61"/>
      <c r="J854" s="61"/>
      <c r="K854" s="42"/>
      <c r="L854" s="42"/>
    </row>
    <row r="855" s="39" customFormat="1" spans="1:12">
      <c r="A855" s="58"/>
      <c r="B855" s="80"/>
      <c r="C855" s="47"/>
      <c r="D855" s="42"/>
      <c r="E855" s="81"/>
      <c r="F855" s="81"/>
      <c r="G855" s="42"/>
      <c r="H855" s="42"/>
      <c r="I855" s="61"/>
      <c r="J855" s="61"/>
      <c r="K855" s="42"/>
      <c r="L855" s="42"/>
    </row>
    <row r="856" s="39" customFormat="1" spans="1:12">
      <c r="A856" s="58"/>
      <c r="B856" s="80"/>
      <c r="C856" s="47"/>
      <c r="D856" s="42"/>
      <c r="E856" s="81"/>
      <c r="F856" s="81"/>
      <c r="G856" s="42"/>
      <c r="H856" s="42"/>
      <c r="I856" s="61"/>
      <c r="J856" s="61"/>
      <c r="K856" s="42"/>
      <c r="L856" s="42"/>
    </row>
    <row r="857" s="39" customFormat="1" spans="1:12">
      <c r="A857" s="58"/>
      <c r="B857" s="80"/>
      <c r="C857" s="47"/>
      <c r="D857" s="42"/>
      <c r="E857" s="81"/>
      <c r="F857" s="81"/>
      <c r="G857" s="42"/>
      <c r="H857" s="42"/>
      <c r="I857" s="61"/>
      <c r="J857" s="61"/>
      <c r="K857" s="42"/>
      <c r="L857" s="42"/>
    </row>
    <row r="858" s="39" customFormat="1" spans="1:12">
      <c r="A858" s="58"/>
      <c r="B858" s="80"/>
      <c r="C858" s="47"/>
      <c r="D858" s="42"/>
      <c r="E858" s="81"/>
      <c r="F858" s="81"/>
      <c r="G858" s="42"/>
      <c r="H858" s="42"/>
      <c r="I858" s="61"/>
      <c r="J858" s="61"/>
      <c r="K858" s="42"/>
      <c r="L858" s="42"/>
    </row>
    <row r="859" s="39" customFormat="1" spans="1:12">
      <c r="A859" s="58"/>
      <c r="B859" s="80"/>
      <c r="C859" s="47"/>
      <c r="D859" s="42"/>
      <c r="E859" s="81"/>
      <c r="F859" s="81"/>
      <c r="G859" s="42"/>
      <c r="H859" s="42"/>
      <c r="I859" s="61"/>
      <c r="J859" s="61"/>
      <c r="K859" s="42"/>
      <c r="L859" s="42"/>
    </row>
    <row r="860" s="39" customFormat="1" spans="1:12">
      <c r="A860" s="58"/>
      <c r="B860" s="80"/>
      <c r="C860" s="47"/>
      <c r="D860" s="42"/>
      <c r="E860" s="81"/>
      <c r="F860" s="81"/>
      <c r="G860" s="42"/>
      <c r="H860" s="42"/>
      <c r="I860" s="61"/>
      <c r="J860" s="61"/>
      <c r="K860" s="42"/>
      <c r="L860" s="42"/>
    </row>
    <row r="861" s="39" customFormat="1" spans="1:12">
      <c r="A861" s="58"/>
      <c r="B861" s="80"/>
      <c r="C861" s="47"/>
      <c r="D861" s="42"/>
      <c r="E861" s="81"/>
      <c r="F861" s="81"/>
      <c r="G861" s="42"/>
      <c r="H861" s="42"/>
      <c r="I861" s="61"/>
      <c r="J861" s="61"/>
      <c r="K861" s="42"/>
      <c r="L861" s="42"/>
    </row>
    <row r="862" s="39" customFormat="1" spans="1:12">
      <c r="A862" s="58"/>
      <c r="B862" s="80"/>
      <c r="C862" s="47"/>
      <c r="D862" s="42"/>
      <c r="E862" s="81"/>
      <c r="F862" s="81"/>
      <c r="G862" s="42"/>
      <c r="H862" s="42"/>
      <c r="I862" s="61"/>
      <c r="J862" s="61"/>
      <c r="K862" s="42"/>
      <c r="L862" s="42"/>
    </row>
    <row r="863" s="39" customFormat="1" spans="1:12">
      <c r="A863" s="58"/>
      <c r="B863" s="80"/>
      <c r="C863" s="47"/>
      <c r="D863" s="42"/>
      <c r="E863" s="81"/>
      <c r="F863" s="81"/>
      <c r="G863" s="42"/>
      <c r="H863" s="42"/>
      <c r="I863" s="61"/>
      <c r="J863" s="61"/>
      <c r="K863" s="42"/>
      <c r="L863" s="42"/>
    </row>
    <row r="864" s="39" customFormat="1" spans="1:12">
      <c r="A864" s="58"/>
      <c r="B864" s="80"/>
      <c r="C864" s="47"/>
      <c r="D864" s="42"/>
      <c r="E864" s="81"/>
      <c r="F864" s="81"/>
      <c r="G864" s="42"/>
      <c r="H864" s="42"/>
      <c r="I864" s="61"/>
      <c r="J864" s="61"/>
      <c r="K864" s="42"/>
      <c r="L864" s="42"/>
    </row>
    <row r="865" s="39" customFormat="1" spans="1:12">
      <c r="A865" s="58"/>
      <c r="B865" s="80"/>
      <c r="C865" s="47"/>
      <c r="D865" s="42"/>
      <c r="E865" s="81"/>
      <c r="F865" s="81"/>
      <c r="G865" s="42"/>
      <c r="H865" s="42"/>
      <c r="I865" s="61"/>
      <c r="J865" s="61"/>
      <c r="K865" s="42"/>
      <c r="L865" s="42"/>
    </row>
    <row r="866" s="39" customFormat="1" spans="1:12">
      <c r="A866" s="58"/>
      <c r="B866" s="80"/>
      <c r="C866" s="47"/>
      <c r="D866" s="42"/>
      <c r="E866" s="81"/>
      <c r="F866" s="81"/>
      <c r="G866" s="42"/>
      <c r="H866" s="42"/>
      <c r="I866" s="61"/>
      <c r="J866" s="61"/>
      <c r="K866" s="42"/>
      <c r="L866" s="42"/>
    </row>
    <row r="867" s="39" customFormat="1" spans="1:12">
      <c r="A867" s="58"/>
      <c r="B867" s="80"/>
      <c r="C867" s="47"/>
      <c r="D867" s="42"/>
      <c r="E867" s="81"/>
      <c r="F867" s="81"/>
      <c r="G867" s="42"/>
      <c r="H867" s="42"/>
      <c r="I867" s="61"/>
      <c r="J867" s="61"/>
      <c r="K867" s="42"/>
      <c r="L867" s="42"/>
    </row>
    <row r="868" s="39" customFormat="1" spans="1:12">
      <c r="A868" s="58"/>
      <c r="B868" s="80"/>
      <c r="C868" s="47"/>
      <c r="D868" s="42"/>
      <c r="E868" s="81"/>
      <c r="F868" s="81"/>
      <c r="G868" s="42"/>
      <c r="H868" s="42"/>
      <c r="I868" s="61"/>
      <c r="J868" s="61"/>
      <c r="K868" s="42"/>
      <c r="L868" s="42"/>
    </row>
    <row r="869" s="39" customFormat="1" spans="1:12">
      <c r="A869" s="58"/>
      <c r="B869" s="80"/>
      <c r="C869" s="47"/>
      <c r="D869" s="42"/>
      <c r="E869" s="81"/>
      <c r="F869" s="81"/>
      <c r="G869" s="42"/>
      <c r="H869" s="42"/>
      <c r="I869" s="61"/>
      <c r="J869" s="61"/>
      <c r="K869" s="42"/>
      <c r="L869" s="42"/>
    </row>
    <row r="870" s="39" customFormat="1" spans="1:12">
      <c r="A870" s="58"/>
      <c r="B870" s="80"/>
      <c r="C870" s="47"/>
      <c r="D870" s="42"/>
      <c r="E870" s="81"/>
      <c r="F870" s="81"/>
      <c r="G870" s="42"/>
      <c r="H870" s="42"/>
      <c r="I870" s="61"/>
      <c r="J870" s="61"/>
      <c r="K870" s="42"/>
      <c r="L870" s="42"/>
    </row>
    <row r="871" s="39" customFormat="1" spans="1:12">
      <c r="A871" s="58"/>
      <c r="B871" s="80"/>
      <c r="C871" s="47"/>
      <c r="D871" s="42"/>
      <c r="E871" s="81"/>
      <c r="F871" s="81"/>
      <c r="G871" s="42"/>
      <c r="H871" s="42"/>
      <c r="I871" s="61"/>
      <c r="J871" s="61"/>
      <c r="K871" s="42"/>
      <c r="L871" s="42"/>
    </row>
    <row r="872" s="39" customFormat="1" spans="1:12">
      <c r="A872" s="58"/>
      <c r="B872" s="80"/>
      <c r="C872" s="47"/>
      <c r="D872" s="42"/>
      <c r="E872" s="81"/>
      <c r="F872" s="81"/>
      <c r="G872" s="42"/>
      <c r="H872" s="42"/>
      <c r="I872" s="61"/>
      <c r="J872" s="61"/>
      <c r="K872" s="42"/>
      <c r="L872" s="42"/>
    </row>
    <row r="873" s="39" customFormat="1" spans="1:12">
      <c r="A873" s="58"/>
      <c r="B873" s="80"/>
      <c r="C873" s="47"/>
      <c r="D873" s="42"/>
      <c r="E873" s="81"/>
      <c r="F873" s="81"/>
      <c r="G873" s="42"/>
      <c r="H873" s="42"/>
      <c r="I873" s="61"/>
      <c r="J873" s="61"/>
      <c r="K873" s="42"/>
      <c r="L873" s="42"/>
    </row>
    <row r="874" s="39" customFormat="1" spans="1:12">
      <c r="A874" s="58"/>
      <c r="B874" s="80"/>
      <c r="C874" s="47"/>
      <c r="D874" s="42"/>
      <c r="E874" s="81"/>
      <c r="F874" s="81"/>
      <c r="G874" s="42"/>
      <c r="H874" s="42"/>
      <c r="I874" s="61"/>
      <c r="J874" s="61"/>
      <c r="K874" s="42"/>
      <c r="L874" s="42"/>
    </row>
    <row r="875" s="39" customFormat="1" spans="1:12">
      <c r="A875" s="58"/>
      <c r="B875" s="80"/>
      <c r="C875" s="47"/>
      <c r="D875" s="42"/>
      <c r="E875" s="81"/>
      <c r="F875" s="81"/>
      <c r="G875" s="42"/>
      <c r="H875" s="42"/>
      <c r="I875" s="61"/>
      <c r="J875" s="61"/>
      <c r="K875" s="42"/>
      <c r="L875" s="42"/>
    </row>
    <row r="876" s="39" customFormat="1" spans="1:12">
      <c r="A876" s="58"/>
      <c r="B876" s="80"/>
      <c r="C876" s="47"/>
      <c r="D876" s="42"/>
      <c r="E876" s="81"/>
      <c r="F876" s="81"/>
      <c r="G876" s="42"/>
      <c r="H876" s="42"/>
      <c r="I876" s="61"/>
      <c r="J876" s="61"/>
      <c r="K876" s="42"/>
      <c r="L876" s="42"/>
    </row>
    <row r="877" s="39" customFormat="1" spans="1:12">
      <c r="A877" s="58"/>
      <c r="B877" s="80"/>
      <c r="C877" s="47"/>
      <c r="D877" s="42"/>
      <c r="E877" s="81"/>
      <c r="F877" s="81"/>
      <c r="G877" s="42"/>
      <c r="H877" s="42"/>
      <c r="I877" s="61"/>
      <c r="J877" s="61"/>
      <c r="K877" s="42"/>
      <c r="L877" s="42"/>
    </row>
    <row r="878" s="39" customFormat="1" spans="1:12">
      <c r="A878" s="58"/>
      <c r="B878" s="80"/>
      <c r="C878" s="47"/>
      <c r="D878" s="42"/>
      <c r="E878" s="81"/>
      <c r="F878" s="81"/>
      <c r="G878" s="42"/>
      <c r="H878" s="42"/>
      <c r="I878" s="61"/>
      <c r="J878" s="61"/>
      <c r="K878" s="42"/>
      <c r="L878" s="42"/>
    </row>
    <row r="879" s="39" customFormat="1" spans="1:12">
      <c r="A879" s="58"/>
      <c r="B879" s="80"/>
      <c r="C879" s="47"/>
      <c r="D879" s="42"/>
      <c r="E879" s="81"/>
      <c r="F879" s="81"/>
      <c r="G879" s="42"/>
      <c r="H879" s="42"/>
      <c r="I879" s="61"/>
      <c r="J879" s="61"/>
      <c r="K879" s="42"/>
      <c r="L879" s="42"/>
    </row>
    <row r="880" s="39" customFormat="1" spans="1:12">
      <c r="A880" s="58"/>
      <c r="B880" s="80"/>
      <c r="C880" s="47"/>
      <c r="D880" s="42"/>
      <c r="E880" s="81"/>
      <c r="F880" s="81"/>
      <c r="G880" s="42"/>
      <c r="H880" s="42"/>
      <c r="I880" s="61"/>
      <c r="J880" s="61"/>
      <c r="K880" s="42"/>
      <c r="L880" s="42"/>
    </row>
    <row r="881" s="39" customFormat="1" spans="1:12">
      <c r="A881" s="58"/>
      <c r="B881" s="80"/>
      <c r="C881" s="47"/>
      <c r="D881" s="42"/>
      <c r="E881" s="81"/>
      <c r="F881" s="81"/>
      <c r="G881" s="42"/>
      <c r="H881" s="42"/>
      <c r="I881" s="61"/>
      <c r="J881" s="61"/>
      <c r="K881" s="42"/>
      <c r="L881" s="42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D1" workbookViewId="0">
      <selection activeCell="I1" sqref="I1:X36"/>
    </sheetView>
  </sheetViews>
  <sheetFormatPr defaultColWidth="8.88888888888889" defaultRowHeight="14.4" outlineLevelCol="5"/>
  <sheetData>
    <row r="1" spans="3:6">
      <c r="C1" t="s">
        <v>240</v>
      </c>
      <c r="D1" t="s">
        <v>241</v>
      </c>
      <c r="E1" t="s">
        <v>242</v>
      </c>
      <c r="F1" t="s">
        <v>245</v>
      </c>
    </row>
    <row r="2" spans="1:6">
      <c r="A2" t="s">
        <v>11</v>
      </c>
      <c r="B2">
        <v>5</v>
      </c>
      <c r="C2">
        <v>278</v>
      </c>
      <c r="D2">
        <v>386</v>
      </c>
      <c r="E2">
        <v>194</v>
      </c>
      <c r="F2">
        <v>8</v>
      </c>
    </row>
    <row r="3" spans="1:6">
      <c r="A3" t="s">
        <v>11</v>
      </c>
      <c r="B3">
        <v>25</v>
      </c>
      <c r="C3">
        <v>122</v>
      </c>
      <c r="D3">
        <v>230</v>
      </c>
      <c r="E3">
        <v>840</v>
      </c>
      <c r="F3">
        <v>0</v>
      </c>
    </row>
    <row r="4" spans="1:6">
      <c r="A4" t="s">
        <v>11</v>
      </c>
      <c r="B4">
        <v>50</v>
      </c>
      <c r="C4">
        <v>126</v>
      </c>
      <c r="D4">
        <v>304</v>
      </c>
      <c r="E4">
        <v>164</v>
      </c>
      <c r="F4">
        <v>0</v>
      </c>
    </row>
    <row r="5" spans="1:6">
      <c r="A5" t="s">
        <v>11</v>
      </c>
      <c r="B5">
        <v>75</v>
      </c>
      <c r="C5">
        <v>460</v>
      </c>
      <c r="D5">
        <v>426</v>
      </c>
      <c r="E5">
        <v>0</v>
      </c>
      <c r="F5">
        <v>32</v>
      </c>
    </row>
    <row r="6" spans="1:6">
      <c r="A6" t="s">
        <v>11</v>
      </c>
      <c r="B6">
        <v>100</v>
      </c>
      <c r="C6">
        <v>582</v>
      </c>
      <c r="D6">
        <v>424</v>
      </c>
      <c r="E6">
        <v>0</v>
      </c>
      <c r="F6">
        <v>40</v>
      </c>
    </row>
    <row r="7" spans="1:6">
      <c r="A7" t="s">
        <v>11</v>
      </c>
      <c r="B7">
        <v>150</v>
      </c>
      <c r="C7">
        <v>184</v>
      </c>
      <c r="D7">
        <v>56</v>
      </c>
      <c r="E7">
        <v>8</v>
      </c>
      <c r="F7">
        <v>0</v>
      </c>
    </row>
    <row r="8" spans="1:6">
      <c r="A8" t="s">
        <v>11</v>
      </c>
      <c r="B8">
        <v>200</v>
      </c>
      <c r="C8">
        <v>96</v>
      </c>
      <c r="D8">
        <v>92</v>
      </c>
      <c r="E8">
        <v>328</v>
      </c>
      <c r="F8">
        <v>0</v>
      </c>
    </row>
    <row r="9" spans="1:6">
      <c r="A9" s="36" t="s">
        <v>4</v>
      </c>
      <c r="B9">
        <v>5</v>
      </c>
      <c r="C9">
        <v>264</v>
      </c>
      <c r="D9">
        <v>228</v>
      </c>
      <c r="E9">
        <v>34</v>
      </c>
      <c r="F9">
        <v>0</v>
      </c>
    </row>
    <row r="10" spans="1:6">
      <c r="A10" s="36" t="s">
        <v>5</v>
      </c>
      <c r="B10">
        <v>25</v>
      </c>
      <c r="C10">
        <v>250</v>
      </c>
      <c r="D10">
        <v>278</v>
      </c>
      <c r="E10">
        <v>116</v>
      </c>
      <c r="F10">
        <v>0</v>
      </c>
    </row>
    <row r="11" spans="1:6">
      <c r="A11" s="36" t="s">
        <v>4</v>
      </c>
      <c r="B11">
        <v>50</v>
      </c>
      <c r="C11">
        <v>162</v>
      </c>
      <c r="D11">
        <v>186</v>
      </c>
      <c r="E11">
        <v>32</v>
      </c>
      <c r="F11">
        <v>0</v>
      </c>
    </row>
    <row r="12" spans="1:6">
      <c r="A12" s="36" t="s">
        <v>5</v>
      </c>
      <c r="B12">
        <v>75</v>
      </c>
      <c r="C12">
        <v>142</v>
      </c>
      <c r="D12">
        <v>172</v>
      </c>
      <c r="E12">
        <v>0</v>
      </c>
      <c r="F12">
        <v>8</v>
      </c>
    </row>
    <row r="13" spans="1:6">
      <c r="A13" s="36" t="s">
        <v>5</v>
      </c>
      <c r="B13">
        <v>100</v>
      </c>
      <c r="C13">
        <v>410</v>
      </c>
      <c r="D13">
        <v>260</v>
      </c>
      <c r="E13">
        <v>0</v>
      </c>
      <c r="F13">
        <v>0</v>
      </c>
    </row>
    <row r="14" spans="1:6">
      <c r="A14" s="36" t="s">
        <v>5</v>
      </c>
      <c r="B14">
        <v>150</v>
      </c>
      <c r="C14">
        <v>236</v>
      </c>
      <c r="D14">
        <v>86</v>
      </c>
      <c r="E14">
        <v>0</v>
      </c>
      <c r="F14">
        <v>24</v>
      </c>
    </row>
    <row r="15" spans="1:6">
      <c r="A15" s="36" t="s">
        <v>5</v>
      </c>
      <c r="B15">
        <v>200</v>
      </c>
      <c r="C15">
        <v>116</v>
      </c>
      <c r="D15">
        <v>98</v>
      </c>
      <c r="E15">
        <v>0</v>
      </c>
      <c r="F15">
        <v>0</v>
      </c>
    </row>
    <row r="16" spans="1:6">
      <c r="A16" s="37" t="s">
        <v>6</v>
      </c>
      <c r="B16">
        <v>5</v>
      </c>
      <c r="C16">
        <v>140</v>
      </c>
      <c r="D16">
        <v>1628</v>
      </c>
      <c r="E16">
        <v>14</v>
      </c>
      <c r="F16">
        <v>0</v>
      </c>
    </row>
    <row r="17" spans="1:6">
      <c r="A17" s="37" t="s">
        <v>6</v>
      </c>
      <c r="B17">
        <v>25</v>
      </c>
      <c r="C17">
        <v>220</v>
      </c>
      <c r="D17">
        <v>272</v>
      </c>
      <c r="E17">
        <v>0</v>
      </c>
      <c r="F17">
        <v>0</v>
      </c>
    </row>
    <row r="18" spans="1:6">
      <c r="A18" s="37" t="s">
        <v>7</v>
      </c>
      <c r="B18">
        <v>50</v>
      </c>
      <c r="C18">
        <v>260</v>
      </c>
      <c r="D18">
        <v>182</v>
      </c>
      <c r="E18">
        <v>8</v>
      </c>
      <c r="F18">
        <v>8</v>
      </c>
    </row>
    <row r="19" spans="1:6">
      <c r="A19" s="37" t="s">
        <v>7</v>
      </c>
      <c r="B19">
        <v>75</v>
      </c>
      <c r="C19">
        <v>266</v>
      </c>
      <c r="D19">
        <v>184</v>
      </c>
      <c r="E19">
        <v>0</v>
      </c>
      <c r="F19">
        <v>8</v>
      </c>
    </row>
    <row r="20" spans="1:6">
      <c r="A20" s="37" t="s">
        <v>7</v>
      </c>
      <c r="B20">
        <v>100</v>
      </c>
      <c r="C20">
        <v>226</v>
      </c>
      <c r="D20">
        <v>76</v>
      </c>
      <c r="E20">
        <v>0</v>
      </c>
      <c r="F20">
        <v>0</v>
      </c>
    </row>
    <row r="21" spans="1:6">
      <c r="A21" s="37" t="s">
        <v>7</v>
      </c>
      <c r="B21">
        <v>150</v>
      </c>
      <c r="C21">
        <v>234</v>
      </c>
      <c r="D21">
        <v>54</v>
      </c>
      <c r="E21">
        <v>0</v>
      </c>
      <c r="F21">
        <v>16</v>
      </c>
    </row>
    <row r="22" spans="1:6">
      <c r="A22" s="37" t="s">
        <v>7</v>
      </c>
      <c r="B22">
        <v>200</v>
      </c>
      <c r="C22">
        <v>90</v>
      </c>
      <c r="D22">
        <v>122</v>
      </c>
      <c r="E22">
        <v>0</v>
      </c>
      <c r="F22">
        <v>0</v>
      </c>
    </row>
    <row r="23" spans="1:6">
      <c r="A23" s="38" t="s">
        <v>8</v>
      </c>
      <c r="B23">
        <v>5</v>
      </c>
      <c r="C23">
        <v>138</v>
      </c>
      <c r="D23">
        <v>170</v>
      </c>
      <c r="E23">
        <v>0</v>
      </c>
      <c r="F23">
        <v>0</v>
      </c>
    </row>
    <row r="24" spans="1:6">
      <c r="A24" s="38" t="s">
        <v>8</v>
      </c>
      <c r="B24">
        <v>25</v>
      </c>
      <c r="C24">
        <v>0</v>
      </c>
      <c r="D24">
        <v>0</v>
      </c>
      <c r="E24">
        <v>0</v>
      </c>
      <c r="F24">
        <v>0</v>
      </c>
    </row>
    <row r="25" spans="1:6">
      <c r="A25" s="38" t="s">
        <v>8</v>
      </c>
      <c r="B25">
        <v>50</v>
      </c>
      <c r="C25">
        <v>134</v>
      </c>
      <c r="D25">
        <v>238</v>
      </c>
      <c r="E25">
        <v>260</v>
      </c>
      <c r="F25">
        <v>24</v>
      </c>
    </row>
    <row r="26" spans="1:6">
      <c r="A26" s="38" t="s">
        <v>8</v>
      </c>
      <c r="B26">
        <v>75</v>
      </c>
      <c r="C26">
        <v>402</v>
      </c>
      <c r="D26">
        <v>578</v>
      </c>
      <c r="E26">
        <v>0</v>
      </c>
      <c r="F26">
        <v>64</v>
      </c>
    </row>
    <row r="27" spans="1:6">
      <c r="A27" s="38" t="s">
        <v>9</v>
      </c>
      <c r="B27">
        <v>100</v>
      </c>
      <c r="C27">
        <v>366</v>
      </c>
      <c r="D27">
        <v>224</v>
      </c>
      <c r="E27">
        <v>0</v>
      </c>
      <c r="F27">
        <v>16</v>
      </c>
    </row>
    <row r="28" spans="1:6">
      <c r="A28" s="38" t="s">
        <v>9</v>
      </c>
      <c r="B28">
        <v>150</v>
      </c>
      <c r="C28">
        <v>74</v>
      </c>
      <c r="D28">
        <v>48</v>
      </c>
      <c r="E28">
        <v>0</v>
      </c>
      <c r="F28">
        <v>8</v>
      </c>
    </row>
    <row r="29" spans="1:6">
      <c r="A29" s="38" t="s">
        <v>8</v>
      </c>
      <c r="B29">
        <v>200</v>
      </c>
      <c r="C29">
        <v>0</v>
      </c>
      <c r="D29">
        <v>0</v>
      </c>
      <c r="E29">
        <v>0</v>
      </c>
      <c r="F29">
        <v>0</v>
      </c>
    </row>
    <row r="30" spans="1:6">
      <c r="A30" s="15" t="s">
        <v>10</v>
      </c>
      <c r="B30">
        <v>5</v>
      </c>
      <c r="C30">
        <v>110</v>
      </c>
      <c r="D30">
        <v>348</v>
      </c>
      <c r="E30">
        <v>184</v>
      </c>
      <c r="F30">
        <v>0</v>
      </c>
    </row>
    <row r="31" spans="1:6">
      <c r="A31" s="15" t="s">
        <v>10</v>
      </c>
      <c r="B31">
        <v>25</v>
      </c>
      <c r="C31">
        <v>154</v>
      </c>
      <c r="D31">
        <v>242</v>
      </c>
      <c r="E31">
        <v>4908</v>
      </c>
      <c r="F31">
        <v>0</v>
      </c>
    </row>
    <row r="32" spans="1:6">
      <c r="A32" s="15" t="s">
        <v>10</v>
      </c>
      <c r="B32">
        <v>50</v>
      </c>
      <c r="C32">
        <v>388</v>
      </c>
      <c r="D32">
        <v>540</v>
      </c>
      <c r="E32">
        <v>12344</v>
      </c>
      <c r="F32">
        <v>48</v>
      </c>
    </row>
    <row r="33" spans="1:6">
      <c r="A33" s="15" t="s">
        <v>10</v>
      </c>
      <c r="B33">
        <v>75</v>
      </c>
      <c r="C33">
        <v>352</v>
      </c>
      <c r="D33">
        <v>240</v>
      </c>
      <c r="E33">
        <v>0</v>
      </c>
      <c r="F33">
        <v>0</v>
      </c>
    </row>
    <row r="34" spans="1:6">
      <c r="A34" s="15" t="s">
        <v>10</v>
      </c>
      <c r="B34">
        <v>100</v>
      </c>
      <c r="C34">
        <v>330</v>
      </c>
      <c r="D34">
        <v>196</v>
      </c>
      <c r="E34">
        <v>0</v>
      </c>
      <c r="F34">
        <v>0</v>
      </c>
    </row>
    <row r="35" spans="1:6">
      <c r="A35" s="15" t="s">
        <v>10</v>
      </c>
      <c r="B35">
        <v>150</v>
      </c>
      <c r="C35">
        <v>90</v>
      </c>
      <c r="D35">
        <v>418</v>
      </c>
      <c r="E35">
        <v>0</v>
      </c>
      <c r="F35">
        <v>0</v>
      </c>
    </row>
    <row r="36" spans="1:6">
      <c r="A36" s="15" t="s">
        <v>10</v>
      </c>
      <c r="B36">
        <v>200</v>
      </c>
      <c r="C36">
        <v>96</v>
      </c>
      <c r="D36">
        <v>88</v>
      </c>
      <c r="E36">
        <v>0</v>
      </c>
      <c r="F3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204"/>
  <sheetViews>
    <sheetView workbookViewId="0">
      <selection activeCell="A31" sqref="$A1:$XFD1048576"/>
    </sheetView>
  </sheetViews>
  <sheetFormatPr defaultColWidth="9" defaultRowHeight="14.4"/>
  <cols>
    <col min="1" max="1" width="15.7777777777778" style="12" customWidth="1"/>
    <col min="2" max="2" width="13" style="12" customWidth="1"/>
    <col min="3" max="3" width="14.2222222222222" style="12" customWidth="1"/>
    <col min="4" max="5" width="10.8888888888889" customWidth="1"/>
    <col min="7" max="7" width="12.8888888888889"/>
    <col min="9" max="9" width="12.8888888888889"/>
    <col min="11" max="11" width="12.8888888888889"/>
    <col min="13" max="13" width="12.8888888888889"/>
    <col min="15" max="15" width="12.8888888888889"/>
    <col min="17" max="17" width="12.8888888888889"/>
    <col min="19" max="19" width="12.8888888888889"/>
    <col min="21" max="21" width="12.8888888888889"/>
    <col min="23" max="23" width="12.8888888888889"/>
    <col min="25" max="25" width="12.8888888888889"/>
    <col min="27" max="27" width="12.8888888888889"/>
    <col min="29" max="29" width="12.8888888888889"/>
    <col min="31" max="31" width="12.8888888888889"/>
    <col min="33" max="33" width="12.8888888888889"/>
    <col min="37" max="37" width="12.8888888888889"/>
    <col min="39" max="39" width="12.8888888888889"/>
    <col min="41" max="41" width="12.8888888888889"/>
    <col min="43" max="43" width="12.8888888888889"/>
    <col min="47" max="47" width="12.8888888888889"/>
    <col min="49" max="49" width="12.8888888888889"/>
    <col min="51" max="51" width="12.8888888888889"/>
    <col min="53" max="53" width="12.8888888888889"/>
    <col min="55" max="55" width="12.8888888888889"/>
    <col min="57" max="57" width="12.8888888888889"/>
    <col min="59" max="59" width="12.8888888888889"/>
    <col min="61" max="61" width="12.8888888888889"/>
    <col min="63" max="63" width="12.8888888888889"/>
    <col min="65" max="65" width="12.8888888888889"/>
    <col min="67" max="67" width="12.8888888888889"/>
    <col min="69" max="69" width="12.8888888888889"/>
    <col min="71" max="71" width="12.8888888888889"/>
    <col min="73" max="73" width="12.8888888888889"/>
  </cols>
  <sheetData>
    <row r="1" s="8" customFormat="1" ht="15.6" spans="1:73">
      <c r="A1" s="13" t="s">
        <v>1</v>
      </c>
      <c r="B1" s="14" t="s">
        <v>2</v>
      </c>
      <c r="C1" s="14" t="s">
        <v>3</v>
      </c>
      <c r="D1" s="8" t="s">
        <v>4</v>
      </c>
      <c r="E1" s="15" t="s">
        <v>4</v>
      </c>
      <c r="F1" s="8" t="s">
        <v>5</v>
      </c>
      <c r="G1" s="15" t="s">
        <v>5</v>
      </c>
      <c r="H1" s="8" t="s">
        <v>4</v>
      </c>
      <c r="I1" s="15" t="s">
        <v>4</v>
      </c>
      <c r="J1" s="8" t="s">
        <v>5</v>
      </c>
      <c r="K1" s="15" t="s">
        <v>5</v>
      </c>
      <c r="L1" s="8" t="s">
        <v>5</v>
      </c>
      <c r="M1" s="15" t="s">
        <v>5</v>
      </c>
      <c r="N1" s="8" t="s">
        <v>5</v>
      </c>
      <c r="O1" s="15" t="s">
        <v>5</v>
      </c>
      <c r="P1" s="8" t="s">
        <v>5</v>
      </c>
      <c r="Q1" s="15" t="s">
        <v>5</v>
      </c>
      <c r="R1" s="8" t="s">
        <v>6</v>
      </c>
      <c r="S1" s="15" t="s">
        <v>6</v>
      </c>
      <c r="T1" s="8" t="s">
        <v>6</v>
      </c>
      <c r="U1" s="15" t="s">
        <v>6</v>
      </c>
      <c r="V1" s="8" t="s">
        <v>7</v>
      </c>
      <c r="W1" s="15" t="s">
        <v>7</v>
      </c>
      <c r="X1" s="8" t="s">
        <v>7</v>
      </c>
      <c r="Y1" s="15" t="s">
        <v>7</v>
      </c>
      <c r="Z1" s="8" t="s">
        <v>7</v>
      </c>
      <c r="AA1" s="15" t="s">
        <v>7</v>
      </c>
      <c r="AB1" s="8" t="s">
        <v>7</v>
      </c>
      <c r="AC1" s="15" t="s">
        <v>7</v>
      </c>
      <c r="AD1" s="8" t="s">
        <v>7</v>
      </c>
      <c r="AE1" s="15" t="s">
        <v>7</v>
      </c>
      <c r="AF1" s="8" t="s">
        <v>8</v>
      </c>
      <c r="AG1" s="15" t="s">
        <v>8</v>
      </c>
      <c r="AH1" s="8" t="s">
        <v>8</v>
      </c>
      <c r="AI1" s="15" t="s">
        <v>8</v>
      </c>
      <c r="AJ1" s="8" t="s">
        <v>8</v>
      </c>
      <c r="AK1" s="15" t="s">
        <v>8</v>
      </c>
      <c r="AL1" s="8" t="s">
        <v>8</v>
      </c>
      <c r="AM1" s="15" t="s">
        <v>8</v>
      </c>
      <c r="AN1" s="8" t="s">
        <v>9</v>
      </c>
      <c r="AO1" s="15" t="s">
        <v>9</v>
      </c>
      <c r="AP1" s="8" t="s">
        <v>9</v>
      </c>
      <c r="AQ1" s="15" t="s">
        <v>9</v>
      </c>
      <c r="AR1" s="8" t="s">
        <v>8</v>
      </c>
      <c r="AS1" s="15" t="s">
        <v>8</v>
      </c>
      <c r="AT1" s="8" t="s">
        <v>10</v>
      </c>
      <c r="AU1" s="15" t="s">
        <v>10</v>
      </c>
      <c r="AV1" s="8" t="s">
        <v>10</v>
      </c>
      <c r="AW1" s="15" t="s">
        <v>10</v>
      </c>
      <c r="AX1" s="8" t="s">
        <v>10</v>
      </c>
      <c r="AY1" s="15" t="s">
        <v>10</v>
      </c>
      <c r="AZ1" s="8" t="s">
        <v>10</v>
      </c>
      <c r="BA1" s="15" t="s">
        <v>10</v>
      </c>
      <c r="BB1" s="8" t="s">
        <v>10</v>
      </c>
      <c r="BC1" s="15" t="s">
        <v>10</v>
      </c>
      <c r="BD1" s="8" t="s">
        <v>10</v>
      </c>
      <c r="BE1" s="15" t="s">
        <v>10</v>
      </c>
      <c r="BF1" s="8" t="s">
        <v>10</v>
      </c>
      <c r="BG1" s="15" t="s">
        <v>10</v>
      </c>
      <c r="BH1" s="8" t="s">
        <v>11</v>
      </c>
      <c r="BI1" s="15" t="s">
        <v>11</v>
      </c>
      <c r="BJ1" s="8" t="s">
        <v>11</v>
      </c>
      <c r="BK1" s="15" t="s">
        <v>11</v>
      </c>
      <c r="BL1" s="8" t="s">
        <v>11</v>
      </c>
      <c r="BM1" s="15" t="s">
        <v>11</v>
      </c>
      <c r="BN1" s="8" t="s">
        <v>11</v>
      </c>
      <c r="BO1" s="15" t="s">
        <v>11</v>
      </c>
      <c r="BP1" s="8" t="s">
        <v>11</v>
      </c>
      <c r="BQ1" s="15" t="s">
        <v>11</v>
      </c>
      <c r="BR1" s="8" t="s">
        <v>11</v>
      </c>
      <c r="BS1" s="15" t="s">
        <v>11</v>
      </c>
      <c r="BT1" s="8" t="s">
        <v>11</v>
      </c>
      <c r="BU1" s="15" t="s">
        <v>11</v>
      </c>
    </row>
    <row r="2" s="8" customFormat="1" ht="15.6" spans="1:73">
      <c r="A2" s="13"/>
      <c r="B2" s="13"/>
      <c r="C2" s="13"/>
      <c r="D2" s="8" t="s">
        <v>12</v>
      </c>
      <c r="E2" s="15" t="s">
        <v>12</v>
      </c>
      <c r="F2" s="8" t="s">
        <v>12</v>
      </c>
      <c r="G2" s="15" t="s">
        <v>12</v>
      </c>
      <c r="H2" s="8" t="s">
        <v>12</v>
      </c>
      <c r="I2" s="15" t="s">
        <v>12</v>
      </c>
      <c r="J2" s="8" t="s">
        <v>12</v>
      </c>
      <c r="K2" s="15" t="s">
        <v>12</v>
      </c>
      <c r="L2" s="8" t="s">
        <v>12</v>
      </c>
      <c r="M2" s="15" t="s">
        <v>12</v>
      </c>
      <c r="N2" s="8" t="s">
        <v>12</v>
      </c>
      <c r="O2" s="15" t="s">
        <v>12</v>
      </c>
      <c r="P2" s="8" t="s">
        <v>12</v>
      </c>
      <c r="Q2" s="15" t="s">
        <v>12</v>
      </c>
      <c r="R2" s="8" t="s">
        <v>12</v>
      </c>
      <c r="S2" s="15" t="s">
        <v>12</v>
      </c>
      <c r="T2" s="8" t="s">
        <v>12</v>
      </c>
      <c r="U2" s="15" t="s">
        <v>12</v>
      </c>
      <c r="V2" s="8" t="s">
        <v>12</v>
      </c>
      <c r="W2" s="15" t="s">
        <v>12</v>
      </c>
      <c r="X2" s="8" t="s">
        <v>12</v>
      </c>
      <c r="Y2" s="15" t="s">
        <v>12</v>
      </c>
      <c r="Z2" s="8" t="s">
        <v>12</v>
      </c>
      <c r="AA2" s="15" t="s">
        <v>12</v>
      </c>
      <c r="AB2" s="8" t="s">
        <v>12</v>
      </c>
      <c r="AC2" s="15" t="s">
        <v>12</v>
      </c>
      <c r="AD2" s="8" t="s">
        <v>12</v>
      </c>
      <c r="AE2" s="15" t="s">
        <v>12</v>
      </c>
      <c r="AF2" s="8" t="s">
        <v>12</v>
      </c>
      <c r="AG2" s="15" t="s">
        <v>12</v>
      </c>
      <c r="AH2" s="8" t="s">
        <v>12</v>
      </c>
      <c r="AI2" s="15" t="s">
        <v>12</v>
      </c>
      <c r="AJ2" s="8" t="s">
        <v>12</v>
      </c>
      <c r="AK2" s="15" t="s">
        <v>12</v>
      </c>
      <c r="AL2" s="8" t="s">
        <v>12</v>
      </c>
      <c r="AM2" s="15" t="s">
        <v>12</v>
      </c>
      <c r="AN2" s="8" t="s">
        <v>12</v>
      </c>
      <c r="AO2" s="15" t="s">
        <v>12</v>
      </c>
      <c r="AP2" s="8" t="s">
        <v>12</v>
      </c>
      <c r="AQ2" s="15" t="s">
        <v>12</v>
      </c>
      <c r="AR2" s="8" t="s">
        <v>12</v>
      </c>
      <c r="AS2" s="15" t="s">
        <v>12</v>
      </c>
      <c r="AT2" s="8" t="s">
        <v>12</v>
      </c>
      <c r="AU2" s="15" t="s">
        <v>12</v>
      </c>
      <c r="AV2" s="8" t="s">
        <v>12</v>
      </c>
      <c r="AW2" s="15" t="s">
        <v>12</v>
      </c>
      <c r="AX2" s="8" t="s">
        <v>12</v>
      </c>
      <c r="AY2" s="15" t="s">
        <v>12</v>
      </c>
      <c r="AZ2" s="8" t="s">
        <v>12</v>
      </c>
      <c r="BA2" s="15" t="s">
        <v>12</v>
      </c>
      <c r="BB2" s="8" t="s">
        <v>12</v>
      </c>
      <c r="BC2" s="15" t="s">
        <v>12</v>
      </c>
      <c r="BD2" s="8" t="s">
        <v>12</v>
      </c>
      <c r="BE2" s="15" t="s">
        <v>12</v>
      </c>
      <c r="BF2" s="8" t="s">
        <v>12</v>
      </c>
      <c r="BG2" s="15" t="s">
        <v>12</v>
      </c>
      <c r="BH2" s="8" t="s">
        <v>12</v>
      </c>
      <c r="BI2" s="15" t="s">
        <v>12</v>
      </c>
      <c r="BJ2" s="8" t="s">
        <v>12</v>
      </c>
      <c r="BK2" s="15" t="s">
        <v>12</v>
      </c>
      <c r="BL2" s="8" t="s">
        <v>12</v>
      </c>
      <c r="BM2" s="15" t="s">
        <v>12</v>
      </c>
      <c r="BN2" s="8" t="s">
        <v>12</v>
      </c>
      <c r="BO2" s="15" t="s">
        <v>12</v>
      </c>
      <c r="BP2" s="8" t="s">
        <v>12</v>
      </c>
      <c r="BQ2" s="15" t="s">
        <v>12</v>
      </c>
      <c r="BR2" s="8" t="s">
        <v>12</v>
      </c>
      <c r="BS2" s="15" t="s">
        <v>12</v>
      </c>
      <c r="BT2" s="8" t="s">
        <v>12</v>
      </c>
      <c r="BU2" s="15" t="s">
        <v>12</v>
      </c>
    </row>
    <row r="3" s="8" customFormat="1" ht="15.6" spans="1:73">
      <c r="A3" s="13"/>
      <c r="B3" s="13" t="s">
        <v>13</v>
      </c>
      <c r="C3" s="13" t="s">
        <v>14</v>
      </c>
      <c r="D3" s="8" t="s">
        <v>15</v>
      </c>
      <c r="E3" s="15" t="s">
        <v>15</v>
      </c>
      <c r="F3" s="8" t="s">
        <v>16</v>
      </c>
      <c r="G3" s="15" t="s">
        <v>16</v>
      </c>
      <c r="H3" s="8" t="s">
        <v>17</v>
      </c>
      <c r="I3" s="15" t="s">
        <v>17</v>
      </c>
      <c r="J3" s="8" t="s">
        <v>18</v>
      </c>
      <c r="K3" s="15" t="s">
        <v>18</v>
      </c>
      <c r="L3" s="8" t="s">
        <v>19</v>
      </c>
      <c r="M3" s="15" t="s">
        <v>19</v>
      </c>
      <c r="N3" s="8" t="s">
        <v>20</v>
      </c>
      <c r="O3" s="15" t="s">
        <v>20</v>
      </c>
      <c r="P3" s="8" t="s">
        <v>21</v>
      </c>
      <c r="Q3" s="15" t="s">
        <v>21</v>
      </c>
      <c r="R3" s="8" t="s">
        <v>15</v>
      </c>
      <c r="S3" s="15" t="s">
        <v>15</v>
      </c>
      <c r="T3" s="8" t="s">
        <v>22</v>
      </c>
      <c r="U3" s="15" t="s">
        <v>22</v>
      </c>
      <c r="V3" s="8" t="s">
        <v>23</v>
      </c>
      <c r="W3" s="15" t="s">
        <v>23</v>
      </c>
      <c r="X3" s="8" t="s">
        <v>18</v>
      </c>
      <c r="Y3" s="15" t="s">
        <v>18</v>
      </c>
      <c r="Z3" s="8" t="s">
        <v>19</v>
      </c>
      <c r="AA3" s="15" t="s">
        <v>19</v>
      </c>
      <c r="AB3" s="8" t="s">
        <v>20</v>
      </c>
      <c r="AC3" s="15" t="s">
        <v>20</v>
      </c>
      <c r="AD3" s="8" t="s">
        <v>21</v>
      </c>
      <c r="AE3" s="15" t="s">
        <v>21</v>
      </c>
      <c r="AF3" s="8" t="s">
        <v>24</v>
      </c>
      <c r="AG3" s="15" t="s">
        <v>24</v>
      </c>
      <c r="AH3" s="8" t="s">
        <v>16</v>
      </c>
      <c r="AI3" s="15" t="s">
        <v>16</v>
      </c>
      <c r="AJ3" s="8" t="s">
        <v>23</v>
      </c>
      <c r="AK3" s="15" t="s">
        <v>23</v>
      </c>
      <c r="AL3" s="8" t="s">
        <v>18</v>
      </c>
      <c r="AM3" s="15" t="s">
        <v>18</v>
      </c>
      <c r="AN3" s="8" t="s">
        <v>25</v>
      </c>
      <c r="AO3" s="15" t="s">
        <v>25</v>
      </c>
      <c r="AP3" s="8" t="s">
        <v>26</v>
      </c>
      <c r="AQ3" s="15" t="s">
        <v>26</v>
      </c>
      <c r="AR3" s="8" t="s">
        <v>21</v>
      </c>
      <c r="AS3" s="15" t="s">
        <v>21</v>
      </c>
      <c r="AT3" s="8" t="s">
        <v>24</v>
      </c>
      <c r="AU3" s="15" t="s">
        <v>24</v>
      </c>
      <c r="AV3" s="8" t="s">
        <v>16</v>
      </c>
      <c r="AW3" s="15" t="s">
        <v>16</v>
      </c>
      <c r="AX3" s="8" t="s">
        <v>23</v>
      </c>
      <c r="AY3" s="15" t="s">
        <v>23</v>
      </c>
      <c r="AZ3" s="8" t="s">
        <v>18</v>
      </c>
      <c r="BA3" s="15" t="s">
        <v>18</v>
      </c>
      <c r="BB3" s="8" t="s">
        <v>19</v>
      </c>
      <c r="BC3" s="15" t="s">
        <v>19</v>
      </c>
      <c r="BD3" s="8" t="s">
        <v>20</v>
      </c>
      <c r="BE3" s="15" t="s">
        <v>20</v>
      </c>
      <c r="BF3" s="8" t="s">
        <v>21</v>
      </c>
      <c r="BG3" s="15" t="s">
        <v>21</v>
      </c>
      <c r="BH3" s="8" t="s">
        <v>24</v>
      </c>
      <c r="BI3" s="15" t="s">
        <v>24</v>
      </c>
      <c r="BJ3" s="8" t="s">
        <v>16</v>
      </c>
      <c r="BK3" s="15" t="s">
        <v>16</v>
      </c>
      <c r="BL3" s="8" t="s">
        <v>23</v>
      </c>
      <c r="BM3" s="15" t="s">
        <v>23</v>
      </c>
      <c r="BN3" s="8" t="s">
        <v>18</v>
      </c>
      <c r="BO3" s="15" t="s">
        <v>18</v>
      </c>
      <c r="BP3" s="8" t="s">
        <v>19</v>
      </c>
      <c r="BQ3" s="15" t="s">
        <v>19</v>
      </c>
      <c r="BR3" s="8" t="s">
        <v>20</v>
      </c>
      <c r="BS3" s="15" t="s">
        <v>20</v>
      </c>
      <c r="BT3" s="8" t="s">
        <v>21</v>
      </c>
      <c r="BU3" s="15" t="s">
        <v>21</v>
      </c>
    </row>
    <row r="4" spans="1:73">
      <c r="A4" s="16" t="s">
        <v>29</v>
      </c>
      <c r="B4" s="17">
        <v>42.0116487294889</v>
      </c>
      <c r="C4" s="18">
        <v>6913.88142933903</v>
      </c>
      <c r="D4" t="s">
        <v>30</v>
      </c>
      <c r="E4" t="e">
        <f t="shared" ref="E4:E67" si="0">C4*D4</f>
        <v>#VALUE!</v>
      </c>
      <c r="F4" t="s">
        <v>30</v>
      </c>
      <c r="G4" t="e">
        <f t="shared" ref="G4:G67" si="1">C4*F4</f>
        <v>#VALUE!</v>
      </c>
      <c r="H4">
        <v>2</v>
      </c>
      <c r="I4">
        <f t="shared" ref="I4:I67" si="2">H4*C4</f>
        <v>13827.7628586781</v>
      </c>
      <c r="J4" t="s">
        <v>30</v>
      </c>
      <c r="K4" t="e">
        <f t="shared" ref="K4:K67" si="3">J4*C4</f>
        <v>#VALUE!</v>
      </c>
      <c r="L4" t="s">
        <v>30</v>
      </c>
      <c r="M4" t="e">
        <f t="shared" ref="M4:M67" si="4">L4*C4</f>
        <v>#VALUE!</v>
      </c>
      <c r="N4" t="s">
        <v>30</v>
      </c>
      <c r="O4" t="e">
        <f t="shared" ref="O4:O67" si="5">N4*C4</f>
        <v>#VALUE!</v>
      </c>
      <c r="P4" t="s">
        <v>30</v>
      </c>
      <c r="Q4" t="e">
        <f t="shared" ref="Q4:Q67" si="6">P4*C4</f>
        <v>#VALUE!</v>
      </c>
      <c r="R4" t="s">
        <v>30</v>
      </c>
      <c r="S4" t="e">
        <f t="shared" ref="S4:S67" si="7">R4*C4</f>
        <v>#VALUE!</v>
      </c>
      <c r="T4" t="s">
        <v>30</v>
      </c>
      <c r="U4" t="e">
        <f t="shared" ref="U4:U67" si="8">T4*C4</f>
        <v>#VALUE!</v>
      </c>
      <c r="V4" t="s">
        <v>30</v>
      </c>
      <c r="W4" t="e">
        <f t="shared" ref="W4:W67" si="9">V4*C4</f>
        <v>#VALUE!</v>
      </c>
      <c r="X4" t="s">
        <v>30</v>
      </c>
      <c r="Y4" t="e">
        <f t="shared" ref="Y4:Y67" si="10">X4*C4</f>
        <v>#VALUE!</v>
      </c>
      <c r="Z4" t="s">
        <v>30</v>
      </c>
      <c r="AA4" t="e">
        <f t="shared" ref="AA4:AA67" si="11">Z4*C4</f>
        <v>#VALUE!</v>
      </c>
      <c r="AB4" t="s">
        <v>30</v>
      </c>
      <c r="AC4" t="e">
        <f t="shared" ref="AC4:AC67" si="12">AB4*C4</f>
        <v>#VALUE!</v>
      </c>
      <c r="AD4" t="s">
        <v>30</v>
      </c>
      <c r="AE4" t="e">
        <f t="shared" ref="AE4:AE67" si="13">AD4*C4</f>
        <v>#VALUE!</v>
      </c>
      <c r="AF4" t="s">
        <v>30</v>
      </c>
      <c r="AG4" t="e">
        <f t="shared" ref="AG4:AG67" si="14">AF4*C4</f>
        <v>#VALUE!</v>
      </c>
      <c r="AH4" t="s">
        <v>30</v>
      </c>
      <c r="AI4" t="e">
        <f t="shared" ref="AI4:AI67" si="15">AH4*C4</f>
        <v>#VALUE!</v>
      </c>
      <c r="AJ4" t="s">
        <v>30</v>
      </c>
      <c r="AK4" t="e">
        <f t="shared" ref="AK4:AK67" si="16">AJ4*C4</f>
        <v>#VALUE!</v>
      </c>
      <c r="AL4" t="s">
        <v>30</v>
      </c>
      <c r="AM4" t="e">
        <f t="shared" ref="AM4:AM67" si="17">AL4*C4</f>
        <v>#VALUE!</v>
      </c>
      <c r="AN4" t="s">
        <v>30</v>
      </c>
      <c r="AO4" t="e">
        <f t="shared" ref="AO4:AO67" si="18">AN4*C4</f>
        <v>#VALUE!</v>
      </c>
      <c r="AP4" t="s">
        <v>30</v>
      </c>
      <c r="AQ4" t="e">
        <f t="shared" ref="AQ4:AQ67" si="19">AP4*C4</f>
        <v>#VALUE!</v>
      </c>
      <c r="AR4" t="s">
        <v>30</v>
      </c>
      <c r="AS4" t="e">
        <f t="shared" ref="AS4:AS67" si="20">AR4*C4</f>
        <v>#VALUE!</v>
      </c>
      <c r="AT4" t="s">
        <v>30</v>
      </c>
      <c r="AU4" t="e">
        <f t="shared" ref="AU4:AU67" si="21">AT4*C4</f>
        <v>#VALUE!</v>
      </c>
      <c r="AV4" t="s">
        <v>30</v>
      </c>
      <c r="AW4" t="e">
        <f t="shared" ref="AW4:AW67" si="22">AV4*C4</f>
        <v>#VALUE!</v>
      </c>
      <c r="AX4" t="s">
        <v>30</v>
      </c>
      <c r="AY4" t="e">
        <f t="shared" ref="AY4:AY67" si="23">AX4*C4</f>
        <v>#VALUE!</v>
      </c>
      <c r="AZ4" t="s">
        <v>30</v>
      </c>
      <c r="BA4" t="e">
        <f t="shared" ref="BA4:BA67" si="24">AZ4*C4</f>
        <v>#VALUE!</v>
      </c>
      <c r="BB4" t="s">
        <v>30</v>
      </c>
      <c r="BC4" t="e">
        <f t="shared" ref="BC4:BC67" si="25">BB4*C4</f>
        <v>#VALUE!</v>
      </c>
      <c r="BD4" t="s">
        <v>30</v>
      </c>
      <c r="BE4" t="e">
        <f t="shared" ref="BE4:BE67" si="26">BD4*C4</f>
        <v>#VALUE!</v>
      </c>
      <c r="BF4" t="s">
        <v>30</v>
      </c>
      <c r="BG4" t="e">
        <f t="shared" ref="BG4:BG67" si="27">BF4*C4</f>
        <v>#VALUE!</v>
      </c>
      <c r="BH4" t="s">
        <v>30</v>
      </c>
      <c r="BI4" t="e">
        <f t="shared" ref="BI4:BI67" si="28">BH4*C4</f>
        <v>#VALUE!</v>
      </c>
      <c r="BJ4" t="s">
        <v>30</v>
      </c>
      <c r="BK4" t="e">
        <f t="shared" ref="BK4:BK67" si="29">BJ4*C4</f>
        <v>#VALUE!</v>
      </c>
      <c r="BL4" t="s">
        <v>30</v>
      </c>
      <c r="BM4" t="e">
        <f t="shared" ref="BM4:BM67" si="30">BL4*C4</f>
        <v>#VALUE!</v>
      </c>
      <c r="BN4" t="s">
        <v>30</v>
      </c>
      <c r="BO4" t="e">
        <f t="shared" ref="BO4:BO67" si="31">BN4*C4</f>
        <v>#VALUE!</v>
      </c>
      <c r="BP4" t="s">
        <v>30</v>
      </c>
      <c r="BQ4" t="e">
        <f t="shared" ref="BQ4:BQ67" si="32">BP4*C4</f>
        <v>#VALUE!</v>
      </c>
      <c r="BR4" t="s">
        <v>30</v>
      </c>
      <c r="BS4" t="e">
        <f t="shared" ref="BS4:BS67" si="33">BR4*C4</f>
        <v>#VALUE!</v>
      </c>
      <c r="BT4" t="s">
        <v>30</v>
      </c>
      <c r="BU4" t="e">
        <f t="shared" ref="BU4:BU67" si="34">BT4*C4</f>
        <v>#VALUE!</v>
      </c>
    </row>
    <row r="5" spans="1:73">
      <c r="A5" s="16" t="s">
        <v>29</v>
      </c>
      <c r="B5" s="17">
        <v>42.0116487294889</v>
      </c>
      <c r="C5" s="18">
        <v>6913.88142933903</v>
      </c>
      <c r="D5" t="s">
        <v>30</v>
      </c>
      <c r="E5" t="e">
        <f t="shared" si="0"/>
        <v>#VALUE!</v>
      </c>
      <c r="F5" t="s">
        <v>30</v>
      </c>
      <c r="G5" t="e">
        <f t="shared" si="1"/>
        <v>#VALUE!</v>
      </c>
      <c r="H5" t="s">
        <v>30</v>
      </c>
      <c r="I5" t="e">
        <f t="shared" si="2"/>
        <v>#VALUE!</v>
      </c>
      <c r="J5" t="s">
        <v>30</v>
      </c>
      <c r="K5" t="e">
        <f t="shared" si="3"/>
        <v>#VALUE!</v>
      </c>
      <c r="L5" t="s">
        <v>30</v>
      </c>
      <c r="M5" t="e">
        <f t="shared" si="4"/>
        <v>#VALUE!</v>
      </c>
      <c r="N5" t="s">
        <v>30</v>
      </c>
      <c r="O5" t="e">
        <f t="shared" si="5"/>
        <v>#VALUE!</v>
      </c>
      <c r="P5" t="s">
        <v>30</v>
      </c>
      <c r="Q5" t="e">
        <f t="shared" si="6"/>
        <v>#VALUE!</v>
      </c>
      <c r="R5" t="s">
        <v>30</v>
      </c>
      <c r="S5" t="e">
        <f t="shared" si="7"/>
        <v>#VALUE!</v>
      </c>
      <c r="T5" t="s">
        <v>30</v>
      </c>
      <c r="U5" t="e">
        <f t="shared" si="8"/>
        <v>#VALUE!</v>
      </c>
      <c r="V5" t="s">
        <v>30</v>
      </c>
      <c r="W5" t="e">
        <f t="shared" si="9"/>
        <v>#VALUE!</v>
      </c>
      <c r="X5" t="s">
        <v>30</v>
      </c>
      <c r="Y5" t="e">
        <f t="shared" si="10"/>
        <v>#VALUE!</v>
      </c>
      <c r="Z5" t="s">
        <v>30</v>
      </c>
      <c r="AA5" t="e">
        <f t="shared" si="11"/>
        <v>#VALUE!</v>
      </c>
      <c r="AB5" t="s">
        <v>30</v>
      </c>
      <c r="AC5" t="e">
        <f t="shared" si="12"/>
        <v>#VALUE!</v>
      </c>
      <c r="AD5" t="s">
        <v>30</v>
      </c>
      <c r="AE5" t="e">
        <f t="shared" si="13"/>
        <v>#VALUE!</v>
      </c>
      <c r="AF5" t="s">
        <v>30</v>
      </c>
      <c r="AG5" t="e">
        <f t="shared" si="14"/>
        <v>#VALUE!</v>
      </c>
      <c r="AH5" t="s">
        <v>30</v>
      </c>
      <c r="AI5" t="e">
        <f t="shared" si="15"/>
        <v>#VALUE!</v>
      </c>
      <c r="AJ5" t="s">
        <v>30</v>
      </c>
      <c r="AK5" t="e">
        <f t="shared" si="16"/>
        <v>#VALUE!</v>
      </c>
      <c r="AL5">
        <v>2</v>
      </c>
      <c r="AM5">
        <f t="shared" si="17"/>
        <v>13827.7628586781</v>
      </c>
      <c r="AN5" t="s">
        <v>30</v>
      </c>
      <c r="AO5" t="e">
        <f t="shared" si="18"/>
        <v>#VALUE!</v>
      </c>
      <c r="AP5" t="s">
        <v>30</v>
      </c>
      <c r="AQ5" t="e">
        <f t="shared" si="19"/>
        <v>#VALUE!</v>
      </c>
      <c r="AR5" t="s">
        <v>30</v>
      </c>
      <c r="AS5" t="e">
        <f t="shared" si="20"/>
        <v>#VALUE!</v>
      </c>
      <c r="AT5" t="s">
        <v>30</v>
      </c>
      <c r="AU5" t="e">
        <f t="shared" si="21"/>
        <v>#VALUE!</v>
      </c>
      <c r="AV5" t="s">
        <v>30</v>
      </c>
      <c r="AW5" t="e">
        <f t="shared" si="22"/>
        <v>#VALUE!</v>
      </c>
      <c r="AX5" t="s">
        <v>30</v>
      </c>
      <c r="AY5" t="e">
        <f t="shared" si="23"/>
        <v>#VALUE!</v>
      </c>
      <c r="AZ5" t="s">
        <v>30</v>
      </c>
      <c r="BA5" t="e">
        <f t="shared" si="24"/>
        <v>#VALUE!</v>
      </c>
      <c r="BB5" t="s">
        <v>30</v>
      </c>
      <c r="BC5" t="e">
        <f t="shared" si="25"/>
        <v>#VALUE!</v>
      </c>
      <c r="BD5" t="s">
        <v>30</v>
      </c>
      <c r="BE5" t="e">
        <f t="shared" si="26"/>
        <v>#VALUE!</v>
      </c>
      <c r="BF5" t="s">
        <v>30</v>
      </c>
      <c r="BG5" t="e">
        <f t="shared" si="27"/>
        <v>#VALUE!</v>
      </c>
      <c r="BH5" t="s">
        <v>30</v>
      </c>
      <c r="BI5" t="e">
        <f t="shared" si="28"/>
        <v>#VALUE!</v>
      </c>
      <c r="BJ5" t="s">
        <v>30</v>
      </c>
      <c r="BK5" t="e">
        <f t="shared" si="29"/>
        <v>#VALUE!</v>
      </c>
      <c r="BL5" t="s">
        <v>30</v>
      </c>
      <c r="BM5" t="e">
        <f t="shared" si="30"/>
        <v>#VALUE!</v>
      </c>
      <c r="BN5" t="s">
        <v>30</v>
      </c>
      <c r="BO5" t="e">
        <f t="shared" si="31"/>
        <v>#VALUE!</v>
      </c>
      <c r="BP5" t="s">
        <v>30</v>
      </c>
      <c r="BQ5" t="e">
        <f t="shared" si="32"/>
        <v>#VALUE!</v>
      </c>
      <c r="BR5" t="s">
        <v>30</v>
      </c>
      <c r="BS5" t="e">
        <f t="shared" si="33"/>
        <v>#VALUE!</v>
      </c>
      <c r="BT5" t="s">
        <v>30</v>
      </c>
      <c r="BU5" t="e">
        <f t="shared" si="34"/>
        <v>#VALUE!</v>
      </c>
    </row>
    <row r="6" spans="1:73">
      <c r="A6" s="16" t="s">
        <v>29</v>
      </c>
      <c r="B6" s="17">
        <v>24.6857103796294</v>
      </c>
      <c r="C6" s="18">
        <v>2056.90857171465</v>
      </c>
      <c r="D6" t="s">
        <v>30</v>
      </c>
      <c r="E6" t="e">
        <f t="shared" si="0"/>
        <v>#VALUE!</v>
      </c>
      <c r="F6" t="s">
        <v>30</v>
      </c>
      <c r="G6" t="e">
        <f t="shared" si="1"/>
        <v>#VALUE!</v>
      </c>
      <c r="H6" t="s">
        <v>30</v>
      </c>
      <c r="I6" t="e">
        <f t="shared" si="2"/>
        <v>#VALUE!</v>
      </c>
      <c r="J6" t="s">
        <v>30</v>
      </c>
      <c r="K6" t="e">
        <f t="shared" si="3"/>
        <v>#VALUE!</v>
      </c>
      <c r="L6" t="s">
        <v>30</v>
      </c>
      <c r="M6" t="e">
        <f t="shared" si="4"/>
        <v>#VALUE!</v>
      </c>
      <c r="N6" t="s">
        <v>30</v>
      </c>
      <c r="O6" t="e">
        <f t="shared" si="5"/>
        <v>#VALUE!</v>
      </c>
      <c r="P6" t="s">
        <v>30</v>
      </c>
      <c r="Q6" t="e">
        <f t="shared" si="6"/>
        <v>#VALUE!</v>
      </c>
      <c r="R6" t="s">
        <v>30</v>
      </c>
      <c r="S6" t="e">
        <f t="shared" si="7"/>
        <v>#VALUE!</v>
      </c>
      <c r="T6" t="s">
        <v>30</v>
      </c>
      <c r="U6" t="e">
        <f t="shared" si="8"/>
        <v>#VALUE!</v>
      </c>
      <c r="V6" t="s">
        <v>30</v>
      </c>
      <c r="W6" t="e">
        <f t="shared" si="9"/>
        <v>#VALUE!</v>
      </c>
      <c r="X6" t="s">
        <v>30</v>
      </c>
      <c r="Y6" t="e">
        <f t="shared" si="10"/>
        <v>#VALUE!</v>
      </c>
      <c r="Z6" t="s">
        <v>30</v>
      </c>
      <c r="AA6" t="e">
        <f t="shared" si="11"/>
        <v>#VALUE!</v>
      </c>
      <c r="AB6" t="s">
        <v>30</v>
      </c>
      <c r="AC6" t="e">
        <f t="shared" si="12"/>
        <v>#VALUE!</v>
      </c>
      <c r="AD6" t="s">
        <v>30</v>
      </c>
      <c r="AE6" t="e">
        <f t="shared" si="13"/>
        <v>#VALUE!</v>
      </c>
      <c r="AF6" t="s">
        <v>30</v>
      </c>
      <c r="AG6" t="e">
        <f t="shared" si="14"/>
        <v>#VALUE!</v>
      </c>
      <c r="AH6" t="s">
        <v>30</v>
      </c>
      <c r="AI6" t="e">
        <f t="shared" si="15"/>
        <v>#VALUE!</v>
      </c>
      <c r="AJ6" t="s">
        <v>30</v>
      </c>
      <c r="AK6" t="e">
        <f t="shared" si="16"/>
        <v>#VALUE!</v>
      </c>
      <c r="AL6" t="s">
        <v>30</v>
      </c>
      <c r="AM6" t="e">
        <f t="shared" si="17"/>
        <v>#VALUE!</v>
      </c>
      <c r="AN6" t="s">
        <v>30</v>
      </c>
      <c r="AO6" t="e">
        <f t="shared" si="18"/>
        <v>#VALUE!</v>
      </c>
      <c r="AP6" t="s">
        <v>30</v>
      </c>
      <c r="AQ6" t="e">
        <f t="shared" si="19"/>
        <v>#VALUE!</v>
      </c>
      <c r="AR6" t="s">
        <v>30</v>
      </c>
      <c r="AS6" t="e">
        <f t="shared" si="20"/>
        <v>#VALUE!</v>
      </c>
      <c r="AT6" t="s">
        <v>30</v>
      </c>
      <c r="AU6" t="e">
        <f t="shared" si="21"/>
        <v>#VALUE!</v>
      </c>
      <c r="AV6" t="s">
        <v>30</v>
      </c>
      <c r="AW6" t="e">
        <f t="shared" si="22"/>
        <v>#VALUE!</v>
      </c>
      <c r="AX6" t="s">
        <v>30</v>
      </c>
      <c r="AY6" t="e">
        <f t="shared" si="23"/>
        <v>#VALUE!</v>
      </c>
      <c r="AZ6">
        <v>2</v>
      </c>
      <c r="BA6">
        <f t="shared" si="24"/>
        <v>4113.8171434293</v>
      </c>
      <c r="BB6" t="s">
        <v>30</v>
      </c>
      <c r="BC6" t="e">
        <f t="shared" si="25"/>
        <v>#VALUE!</v>
      </c>
      <c r="BD6" t="s">
        <v>30</v>
      </c>
      <c r="BE6" t="e">
        <f t="shared" si="26"/>
        <v>#VALUE!</v>
      </c>
      <c r="BF6" t="s">
        <v>30</v>
      </c>
      <c r="BG6" t="e">
        <f t="shared" si="27"/>
        <v>#VALUE!</v>
      </c>
      <c r="BH6" t="s">
        <v>30</v>
      </c>
      <c r="BI6" t="e">
        <f t="shared" si="28"/>
        <v>#VALUE!</v>
      </c>
      <c r="BJ6" t="s">
        <v>30</v>
      </c>
      <c r="BK6" t="e">
        <f t="shared" si="29"/>
        <v>#VALUE!</v>
      </c>
      <c r="BL6" t="s">
        <v>30</v>
      </c>
      <c r="BM6" t="e">
        <f t="shared" si="30"/>
        <v>#VALUE!</v>
      </c>
      <c r="BN6" t="s">
        <v>30</v>
      </c>
      <c r="BO6" t="e">
        <f t="shared" si="31"/>
        <v>#VALUE!</v>
      </c>
      <c r="BP6" t="s">
        <v>30</v>
      </c>
      <c r="BQ6" t="e">
        <f t="shared" si="32"/>
        <v>#VALUE!</v>
      </c>
      <c r="BR6" t="s">
        <v>30</v>
      </c>
      <c r="BS6" t="e">
        <f t="shared" si="33"/>
        <v>#VALUE!</v>
      </c>
      <c r="BT6" t="s">
        <v>30</v>
      </c>
      <c r="BU6" t="e">
        <f t="shared" si="34"/>
        <v>#VALUE!</v>
      </c>
    </row>
    <row r="7" spans="1:73">
      <c r="A7" s="16" t="s">
        <v>29</v>
      </c>
      <c r="B7" s="17">
        <v>24.6857103796294</v>
      </c>
      <c r="C7" s="18">
        <v>2056.90857171465</v>
      </c>
      <c r="D7" t="s">
        <v>30</v>
      </c>
      <c r="E7" t="e">
        <f t="shared" si="0"/>
        <v>#VALUE!</v>
      </c>
      <c r="F7" t="s">
        <v>30</v>
      </c>
      <c r="G7" t="e">
        <f t="shared" si="1"/>
        <v>#VALUE!</v>
      </c>
      <c r="H7" t="s">
        <v>30</v>
      </c>
      <c r="I7" t="e">
        <f t="shared" si="2"/>
        <v>#VALUE!</v>
      </c>
      <c r="J7" t="s">
        <v>30</v>
      </c>
      <c r="K7" t="e">
        <f t="shared" si="3"/>
        <v>#VALUE!</v>
      </c>
      <c r="L7" t="s">
        <v>30</v>
      </c>
      <c r="M7" t="e">
        <f t="shared" si="4"/>
        <v>#VALUE!</v>
      </c>
      <c r="N7" t="s">
        <v>30</v>
      </c>
      <c r="O7" t="e">
        <f t="shared" si="5"/>
        <v>#VALUE!</v>
      </c>
      <c r="P7" t="s">
        <v>30</v>
      </c>
      <c r="Q7" t="e">
        <f t="shared" si="6"/>
        <v>#VALUE!</v>
      </c>
      <c r="R7">
        <v>2</v>
      </c>
      <c r="S7">
        <f t="shared" si="7"/>
        <v>4113.8171434293</v>
      </c>
      <c r="T7" t="s">
        <v>30</v>
      </c>
      <c r="U7" t="e">
        <f t="shared" si="8"/>
        <v>#VALUE!</v>
      </c>
      <c r="V7" t="s">
        <v>30</v>
      </c>
      <c r="W7" t="e">
        <f t="shared" si="9"/>
        <v>#VALUE!</v>
      </c>
      <c r="X7" t="s">
        <v>30</v>
      </c>
      <c r="Y7" t="e">
        <f t="shared" si="10"/>
        <v>#VALUE!</v>
      </c>
      <c r="Z7" t="s">
        <v>30</v>
      </c>
      <c r="AA7" t="e">
        <f t="shared" si="11"/>
        <v>#VALUE!</v>
      </c>
      <c r="AB7" t="s">
        <v>30</v>
      </c>
      <c r="AC7" t="e">
        <f t="shared" si="12"/>
        <v>#VALUE!</v>
      </c>
      <c r="AD7" t="s">
        <v>30</v>
      </c>
      <c r="AE7" t="e">
        <f t="shared" si="13"/>
        <v>#VALUE!</v>
      </c>
      <c r="AF7" t="s">
        <v>30</v>
      </c>
      <c r="AG7" t="e">
        <f t="shared" si="14"/>
        <v>#VALUE!</v>
      </c>
      <c r="AH7" t="s">
        <v>30</v>
      </c>
      <c r="AI7" t="e">
        <f t="shared" si="15"/>
        <v>#VALUE!</v>
      </c>
      <c r="AJ7">
        <v>2</v>
      </c>
      <c r="AK7">
        <f t="shared" si="16"/>
        <v>4113.8171434293</v>
      </c>
      <c r="AL7" t="s">
        <v>30</v>
      </c>
      <c r="AM7" t="e">
        <f t="shared" si="17"/>
        <v>#VALUE!</v>
      </c>
      <c r="AN7" t="s">
        <v>30</v>
      </c>
      <c r="AO7" t="e">
        <f t="shared" si="18"/>
        <v>#VALUE!</v>
      </c>
      <c r="AP7" t="s">
        <v>30</v>
      </c>
      <c r="AQ7" t="e">
        <f t="shared" si="19"/>
        <v>#VALUE!</v>
      </c>
      <c r="AR7" t="s">
        <v>30</v>
      </c>
      <c r="AS7" t="e">
        <f t="shared" si="20"/>
        <v>#VALUE!</v>
      </c>
      <c r="AT7" t="s">
        <v>30</v>
      </c>
      <c r="AU7" t="e">
        <f t="shared" si="21"/>
        <v>#VALUE!</v>
      </c>
      <c r="AV7" t="s">
        <v>30</v>
      </c>
      <c r="AW7" t="e">
        <f t="shared" si="22"/>
        <v>#VALUE!</v>
      </c>
      <c r="AX7">
        <v>4</v>
      </c>
      <c r="AY7">
        <f t="shared" si="23"/>
        <v>8227.6342868586</v>
      </c>
      <c r="AZ7" t="s">
        <v>30</v>
      </c>
      <c r="BA7" t="e">
        <f t="shared" si="24"/>
        <v>#VALUE!</v>
      </c>
      <c r="BB7" t="s">
        <v>30</v>
      </c>
      <c r="BC7" t="e">
        <f t="shared" si="25"/>
        <v>#VALUE!</v>
      </c>
      <c r="BD7" t="s">
        <v>30</v>
      </c>
      <c r="BE7" t="e">
        <f t="shared" si="26"/>
        <v>#VALUE!</v>
      </c>
      <c r="BF7" t="s">
        <v>30</v>
      </c>
      <c r="BG7" t="e">
        <f t="shared" si="27"/>
        <v>#VALUE!</v>
      </c>
      <c r="BH7" t="s">
        <v>30</v>
      </c>
      <c r="BI7" t="e">
        <f t="shared" si="28"/>
        <v>#VALUE!</v>
      </c>
      <c r="BJ7" t="s">
        <v>30</v>
      </c>
      <c r="BK7" t="e">
        <f t="shared" si="29"/>
        <v>#VALUE!</v>
      </c>
      <c r="BL7" t="s">
        <v>30</v>
      </c>
      <c r="BM7" t="e">
        <f t="shared" si="30"/>
        <v>#VALUE!</v>
      </c>
      <c r="BN7" t="s">
        <v>30</v>
      </c>
      <c r="BO7" t="e">
        <f t="shared" si="31"/>
        <v>#VALUE!</v>
      </c>
      <c r="BP7" t="s">
        <v>30</v>
      </c>
      <c r="BQ7" t="e">
        <f t="shared" si="32"/>
        <v>#VALUE!</v>
      </c>
      <c r="BR7" t="s">
        <v>30</v>
      </c>
      <c r="BS7" t="e">
        <f t="shared" si="33"/>
        <v>#VALUE!</v>
      </c>
      <c r="BT7" t="s">
        <v>30</v>
      </c>
      <c r="BU7" t="e">
        <f t="shared" si="34"/>
        <v>#VALUE!</v>
      </c>
    </row>
    <row r="8" spans="1:73">
      <c r="A8" s="16" t="s">
        <v>29</v>
      </c>
      <c r="B8" s="12">
        <v>22.7395253415612</v>
      </c>
      <c r="C8" s="12">
        <v>1705.69169072669</v>
      </c>
      <c r="D8" t="s">
        <v>30</v>
      </c>
      <c r="E8" t="e">
        <f t="shared" si="0"/>
        <v>#VALUE!</v>
      </c>
      <c r="F8" t="s">
        <v>30</v>
      </c>
      <c r="G8" t="e">
        <f t="shared" si="1"/>
        <v>#VALUE!</v>
      </c>
      <c r="H8" t="s">
        <v>30</v>
      </c>
      <c r="I8" t="e">
        <f t="shared" si="2"/>
        <v>#VALUE!</v>
      </c>
      <c r="J8" t="s">
        <v>30</v>
      </c>
      <c r="K8" t="e">
        <f t="shared" si="3"/>
        <v>#VALUE!</v>
      </c>
      <c r="L8" t="s">
        <v>30</v>
      </c>
      <c r="M8" t="e">
        <f t="shared" si="4"/>
        <v>#VALUE!</v>
      </c>
      <c r="N8" t="s">
        <v>30</v>
      </c>
      <c r="O8" t="e">
        <f t="shared" si="5"/>
        <v>#VALUE!</v>
      </c>
      <c r="P8" t="s">
        <v>30</v>
      </c>
      <c r="Q8" t="e">
        <f t="shared" si="6"/>
        <v>#VALUE!</v>
      </c>
      <c r="R8" t="s">
        <v>30</v>
      </c>
      <c r="S8" t="e">
        <f t="shared" si="7"/>
        <v>#VALUE!</v>
      </c>
      <c r="T8" t="s">
        <v>30</v>
      </c>
      <c r="U8" t="e">
        <f t="shared" si="8"/>
        <v>#VALUE!</v>
      </c>
      <c r="V8" t="s">
        <v>30</v>
      </c>
      <c r="W8" t="e">
        <f t="shared" si="9"/>
        <v>#VALUE!</v>
      </c>
      <c r="X8" t="s">
        <v>30</v>
      </c>
      <c r="Y8" t="e">
        <f t="shared" si="10"/>
        <v>#VALUE!</v>
      </c>
      <c r="Z8" t="s">
        <v>30</v>
      </c>
      <c r="AA8" t="e">
        <f t="shared" si="11"/>
        <v>#VALUE!</v>
      </c>
      <c r="AB8" t="s">
        <v>30</v>
      </c>
      <c r="AC8" t="e">
        <f t="shared" si="12"/>
        <v>#VALUE!</v>
      </c>
      <c r="AD8" t="s">
        <v>30</v>
      </c>
      <c r="AE8" t="e">
        <f t="shared" si="13"/>
        <v>#VALUE!</v>
      </c>
      <c r="AF8" t="s">
        <v>30</v>
      </c>
      <c r="AG8" t="e">
        <f t="shared" si="14"/>
        <v>#VALUE!</v>
      </c>
      <c r="AH8" t="s">
        <v>30</v>
      </c>
      <c r="AI8" t="e">
        <f t="shared" si="15"/>
        <v>#VALUE!</v>
      </c>
      <c r="AJ8" t="s">
        <v>30</v>
      </c>
      <c r="AK8" t="e">
        <f t="shared" si="16"/>
        <v>#VALUE!</v>
      </c>
      <c r="AL8">
        <v>2</v>
      </c>
      <c r="AM8">
        <f t="shared" si="17"/>
        <v>3411.38338145338</v>
      </c>
      <c r="AN8" t="s">
        <v>30</v>
      </c>
      <c r="AO8" t="e">
        <f t="shared" si="18"/>
        <v>#VALUE!</v>
      </c>
      <c r="AP8" t="s">
        <v>30</v>
      </c>
      <c r="AQ8" t="e">
        <f t="shared" si="19"/>
        <v>#VALUE!</v>
      </c>
      <c r="AR8" t="s">
        <v>30</v>
      </c>
      <c r="AS8" t="e">
        <f t="shared" si="20"/>
        <v>#VALUE!</v>
      </c>
      <c r="AT8" t="s">
        <v>30</v>
      </c>
      <c r="AU8" t="e">
        <f t="shared" si="21"/>
        <v>#VALUE!</v>
      </c>
      <c r="AV8" t="s">
        <v>30</v>
      </c>
      <c r="AW8" t="e">
        <f t="shared" si="22"/>
        <v>#VALUE!</v>
      </c>
      <c r="AX8" t="s">
        <v>30</v>
      </c>
      <c r="AY8" t="e">
        <f t="shared" si="23"/>
        <v>#VALUE!</v>
      </c>
      <c r="AZ8" t="s">
        <v>30</v>
      </c>
      <c r="BA8" t="e">
        <f t="shared" si="24"/>
        <v>#VALUE!</v>
      </c>
      <c r="BB8" t="s">
        <v>30</v>
      </c>
      <c r="BC8" t="e">
        <f t="shared" si="25"/>
        <v>#VALUE!</v>
      </c>
      <c r="BD8" t="s">
        <v>30</v>
      </c>
      <c r="BE8" t="e">
        <f t="shared" si="26"/>
        <v>#VALUE!</v>
      </c>
      <c r="BF8" t="s">
        <v>30</v>
      </c>
      <c r="BG8" t="e">
        <f t="shared" si="27"/>
        <v>#VALUE!</v>
      </c>
      <c r="BH8" t="s">
        <v>30</v>
      </c>
      <c r="BI8" t="e">
        <f t="shared" si="28"/>
        <v>#VALUE!</v>
      </c>
      <c r="BJ8" t="s">
        <v>30</v>
      </c>
      <c r="BK8" t="e">
        <f t="shared" si="29"/>
        <v>#VALUE!</v>
      </c>
      <c r="BL8" t="s">
        <v>30</v>
      </c>
      <c r="BM8" t="e">
        <f t="shared" si="30"/>
        <v>#VALUE!</v>
      </c>
      <c r="BN8" t="s">
        <v>30</v>
      </c>
      <c r="BO8" t="e">
        <f t="shared" si="31"/>
        <v>#VALUE!</v>
      </c>
      <c r="BP8">
        <v>2</v>
      </c>
      <c r="BQ8">
        <f t="shared" si="32"/>
        <v>3411.38338145338</v>
      </c>
      <c r="BR8" t="s">
        <v>30</v>
      </c>
      <c r="BS8" t="e">
        <f t="shared" si="33"/>
        <v>#VALUE!</v>
      </c>
      <c r="BT8" t="s">
        <v>30</v>
      </c>
      <c r="BU8" t="e">
        <f t="shared" si="34"/>
        <v>#VALUE!</v>
      </c>
    </row>
    <row r="9" spans="1:73">
      <c r="A9" s="16" t="s">
        <v>29</v>
      </c>
      <c r="B9" s="19">
        <v>22.6057619103245</v>
      </c>
      <c r="C9" s="20">
        <v>1682.90117288367</v>
      </c>
      <c r="D9" t="s">
        <v>30</v>
      </c>
      <c r="E9" t="e">
        <f t="shared" si="0"/>
        <v>#VALUE!</v>
      </c>
      <c r="F9" t="s">
        <v>30</v>
      </c>
      <c r="G9" t="e">
        <f t="shared" si="1"/>
        <v>#VALUE!</v>
      </c>
      <c r="H9" t="s">
        <v>30</v>
      </c>
      <c r="I9" t="e">
        <f t="shared" si="2"/>
        <v>#VALUE!</v>
      </c>
      <c r="J9" t="s">
        <v>30</v>
      </c>
      <c r="K9" t="e">
        <f t="shared" si="3"/>
        <v>#VALUE!</v>
      </c>
      <c r="L9" t="s">
        <v>30</v>
      </c>
      <c r="M9" t="e">
        <f t="shared" si="4"/>
        <v>#VALUE!</v>
      </c>
      <c r="N9" t="s">
        <v>30</v>
      </c>
      <c r="O9" t="e">
        <f t="shared" si="5"/>
        <v>#VALUE!</v>
      </c>
      <c r="P9" t="s">
        <v>30</v>
      </c>
      <c r="Q9" t="e">
        <f t="shared" si="6"/>
        <v>#VALUE!</v>
      </c>
      <c r="R9" t="s">
        <v>30</v>
      </c>
      <c r="S9" t="e">
        <f t="shared" si="7"/>
        <v>#VALUE!</v>
      </c>
      <c r="T9" t="s">
        <v>30</v>
      </c>
      <c r="U9" t="e">
        <f t="shared" si="8"/>
        <v>#VALUE!</v>
      </c>
      <c r="V9" t="s">
        <v>30</v>
      </c>
      <c r="W9" t="e">
        <f t="shared" si="9"/>
        <v>#VALUE!</v>
      </c>
      <c r="X9" t="s">
        <v>30</v>
      </c>
      <c r="Y9" t="e">
        <f t="shared" si="10"/>
        <v>#VALUE!</v>
      </c>
      <c r="Z9" t="s">
        <v>30</v>
      </c>
      <c r="AA9" t="e">
        <f t="shared" si="11"/>
        <v>#VALUE!</v>
      </c>
      <c r="AB9" t="s">
        <v>30</v>
      </c>
      <c r="AC9" t="e">
        <f t="shared" si="12"/>
        <v>#VALUE!</v>
      </c>
      <c r="AD9" t="s">
        <v>30</v>
      </c>
      <c r="AE9" t="e">
        <f t="shared" si="13"/>
        <v>#VALUE!</v>
      </c>
      <c r="AF9" t="s">
        <v>30</v>
      </c>
      <c r="AG9" t="e">
        <f t="shared" si="14"/>
        <v>#VALUE!</v>
      </c>
      <c r="AH9" t="s">
        <v>30</v>
      </c>
      <c r="AI9" t="e">
        <f t="shared" si="15"/>
        <v>#VALUE!</v>
      </c>
      <c r="AJ9" t="s">
        <v>30</v>
      </c>
      <c r="AK9" t="e">
        <f t="shared" si="16"/>
        <v>#VALUE!</v>
      </c>
      <c r="AL9" t="s">
        <v>30</v>
      </c>
      <c r="AM9" t="e">
        <f t="shared" si="17"/>
        <v>#VALUE!</v>
      </c>
      <c r="AN9" t="s">
        <v>30</v>
      </c>
      <c r="AO9" t="e">
        <f t="shared" si="18"/>
        <v>#VALUE!</v>
      </c>
      <c r="AP9" t="s">
        <v>30</v>
      </c>
      <c r="AQ9" t="e">
        <f t="shared" si="19"/>
        <v>#VALUE!</v>
      </c>
      <c r="AR9" t="s">
        <v>30</v>
      </c>
      <c r="AS9" t="e">
        <f t="shared" si="20"/>
        <v>#VALUE!</v>
      </c>
      <c r="AT9" t="s">
        <v>30</v>
      </c>
      <c r="AU9" t="e">
        <f t="shared" si="21"/>
        <v>#VALUE!</v>
      </c>
      <c r="AV9" t="s">
        <v>30</v>
      </c>
      <c r="AW9" t="e">
        <f t="shared" si="22"/>
        <v>#VALUE!</v>
      </c>
      <c r="AX9" t="s">
        <v>30</v>
      </c>
      <c r="AY9" t="e">
        <f t="shared" si="23"/>
        <v>#VALUE!</v>
      </c>
      <c r="AZ9" t="s">
        <v>30</v>
      </c>
      <c r="BA9" t="e">
        <f t="shared" si="24"/>
        <v>#VALUE!</v>
      </c>
      <c r="BB9" t="s">
        <v>30</v>
      </c>
      <c r="BC9" t="e">
        <f t="shared" si="25"/>
        <v>#VALUE!</v>
      </c>
      <c r="BD9" t="s">
        <v>30</v>
      </c>
      <c r="BE9" t="e">
        <f t="shared" si="26"/>
        <v>#VALUE!</v>
      </c>
      <c r="BF9" t="s">
        <v>30</v>
      </c>
      <c r="BG9" t="e">
        <f t="shared" si="27"/>
        <v>#VALUE!</v>
      </c>
      <c r="BH9" t="s">
        <v>30</v>
      </c>
      <c r="BI9" t="e">
        <f t="shared" si="28"/>
        <v>#VALUE!</v>
      </c>
      <c r="BJ9" t="s">
        <v>30</v>
      </c>
      <c r="BK9" t="e">
        <f t="shared" si="29"/>
        <v>#VALUE!</v>
      </c>
      <c r="BL9" t="s">
        <v>30</v>
      </c>
      <c r="BM9" t="e">
        <f t="shared" si="30"/>
        <v>#VALUE!</v>
      </c>
      <c r="BN9" t="s">
        <v>30</v>
      </c>
      <c r="BO9" t="e">
        <f t="shared" si="31"/>
        <v>#VALUE!</v>
      </c>
      <c r="BP9">
        <v>2</v>
      </c>
      <c r="BQ9">
        <f t="shared" si="32"/>
        <v>3365.80234576734</v>
      </c>
      <c r="BR9" t="s">
        <v>30</v>
      </c>
      <c r="BS9" t="e">
        <f t="shared" si="33"/>
        <v>#VALUE!</v>
      </c>
      <c r="BT9" t="s">
        <v>30</v>
      </c>
      <c r="BU9" t="e">
        <f t="shared" si="34"/>
        <v>#VALUE!</v>
      </c>
    </row>
    <row r="10" spans="1:73">
      <c r="A10" s="16" t="s">
        <v>29</v>
      </c>
      <c r="B10" s="17">
        <v>24.6857103796294</v>
      </c>
      <c r="C10" s="18">
        <v>2056.90857171465</v>
      </c>
      <c r="D10" t="s">
        <v>30</v>
      </c>
      <c r="E10" t="e">
        <f t="shared" si="0"/>
        <v>#VALUE!</v>
      </c>
      <c r="F10" t="s">
        <v>30</v>
      </c>
      <c r="G10" t="e">
        <f t="shared" si="1"/>
        <v>#VALUE!</v>
      </c>
      <c r="H10" t="s">
        <v>30</v>
      </c>
      <c r="I10" t="e">
        <f t="shared" si="2"/>
        <v>#VALUE!</v>
      </c>
      <c r="J10" t="s">
        <v>30</v>
      </c>
      <c r="K10" t="e">
        <f t="shared" si="3"/>
        <v>#VALUE!</v>
      </c>
      <c r="L10" t="s">
        <v>30</v>
      </c>
      <c r="M10" t="e">
        <f t="shared" si="4"/>
        <v>#VALUE!</v>
      </c>
      <c r="N10" t="s">
        <v>30</v>
      </c>
      <c r="O10" t="e">
        <f t="shared" si="5"/>
        <v>#VALUE!</v>
      </c>
      <c r="P10" t="s">
        <v>30</v>
      </c>
      <c r="Q10" t="e">
        <f t="shared" si="6"/>
        <v>#VALUE!</v>
      </c>
      <c r="R10" t="s">
        <v>30</v>
      </c>
      <c r="S10" t="e">
        <f t="shared" si="7"/>
        <v>#VALUE!</v>
      </c>
      <c r="T10">
        <v>2</v>
      </c>
      <c r="U10">
        <f t="shared" si="8"/>
        <v>4113.8171434293</v>
      </c>
      <c r="V10" t="s">
        <v>30</v>
      </c>
      <c r="W10" t="e">
        <f t="shared" si="9"/>
        <v>#VALUE!</v>
      </c>
      <c r="X10" t="s">
        <v>30</v>
      </c>
      <c r="Y10" t="e">
        <f t="shared" si="10"/>
        <v>#VALUE!</v>
      </c>
      <c r="Z10" t="s">
        <v>30</v>
      </c>
      <c r="AA10" t="e">
        <f t="shared" si="11"/>
        <v>#VALUE!</v>
      </c>
      <c r="AB10" t="s">
        <v>30</v>
      </c>
      <c r="AC10" t="e">
        <f t="shared" si="12"/>
        <v>#VALUE!</v>
      </c>
      <c r="AD10" t="s">
        <v>30</v>
      </c>
      <c r="AE10" t="e">
        <f t="shared" si="13"/>
        <v>#VALUE!</v>
      </c>
      <c r="AF10" t="s">
        <v>30</v>
      </c>
      <c r="AG10" t="e">
        <f t="shared" si="14"/>
        <v>#VALUE!</v>
      </c>
      <c r="AH10" t="s">
        <v>30</v>
      </c>
      <c r="AI10" t="e">
        <f t="shared" si="15"/>
        <v>#VALUE!</v>
      </c>
      <c r="AJ10" t="s">
        <v>30</v>
      </c>
      <c r="AK10" t="e">
        <f t="shared" si="16"/>
        <v>#VALUE!</v>
      </c>
      <c r="AL10" t="s">
        <v>30</v>
      </c>
      <c r="AM10" t="e">
        <f t="shared" si="17"/>
        <v>#VALUE!</v>
      </c>
      <c r="AN10" t="s">
        <v>30</v>
      </c>
      <c r="AO10" t="e">
        <f t="shared" si="18"/>
        <v>#VALUE!</v>
      </c>
      <c r="AP10" t="s">
        <v>30</v>
      </c>
      <c r="AQ10" t="e">
        <f t="shared" si="19"/>
        <v>#VALUE!</v>
      </c>
      <c r="AR10" t="s">
        <v>30</v>
      </c>
      <c r="AS10" t="e">
        <f t="shared" si="20"/>
        <v>#VALUE!</v>
      </c>
      <c r="AT10" t="s">
        <v>30</v>
      </c>
      <c r="AU10" t="e">
        <f t="shared" si="21"/>
        <v>#VALUE!</v>
      </c>
      <c r="AV10" t="s">
        <v>30</v>
      </c>
      <c r="AW10" t="e">
        <f t="shared" si="22"/>
        <v>#VALUE!</v>
      </c>
      <c r="AX10" t="s">
        <v>30</v>
      </c>
      <c r="AY10" t="e">
        <f t="shared" si="23"/>
        <v>#VALUE!</v>
      </c>
      <c r="AZ10" t="s">
        <v>30</v>
      </c>
      <c r="BA10" t="e">
        <f t="shared" si="24"/>
        <v>#VALUE!</v>
      </c>
      <c r="BB10" t="s">
        <v>30</v>
      </c>
      <c r="BC10" t="e">
        <f t="shared" si="25"/>
        <v>#VALUE!</v>
      </c>
      <c r="BD10" t="s">
        <v>30</v>
      </c>
      <c r="BE10" t="e">
        <f t="shared" si="26"/>
        <v>#VALUE!</v>
      </c>
      <c r="BF10" t="s">
        <v>30</v>
      </c>
      <c r="BG10" t="e">
        <f t="shared" si="27"/>
        <v>#VALUE!</v>
      </c>
      <c r="BH10" t="s">
        <v>30</v>
      </c>
      <c r="BI10" t="e">
        <f t="shared" si="28"/>
        <v>#VALUE!</v>
      </c>
      <c r="BJ10" t="s">
        <v>30</v>
      </c>
      <c r="BK10" t="e">
        <f t="shared" si="29"/>
        <v>#VALUE!</v>
      </c>
      <c r="BL10" t="s">
        <v>30</v>
      </c>
      <c r="BM10" t="e">
        <f t="shared" si="30"/>
        <v>#VALUE!</v>
      </c>
      <c r="BN10" t="s">
        <v>30</v>
      </c>
      <c r="BO10" t="e">
        <f t="shared" si="31"/>
        <v>#VALUE!</v>
      </c>
      <c r="BP10" t="s">
        <v>30</v>
      </c>
      <c r="BQ10" t="e">
        <f t="shared" si="32"/>
        <v>#VALUE!</v>
      </c>
      <c r="BR10" t="s">
        <v>30</v>
      </c>
      <c r="BS10" t="e">
        <f t="shared" si="33"/>
        <v>#VALUE!</v>
      </c>
      <c r="BT10" t="s">
        <v>30</v>
      </c>
      <c r="BU10" t="e">
        <f t="shared" si="34"/>
        <v>#VALUE!</v>
      </c>
    </row>
    <row r="11" spans="1:73">
      <c r="A11" s="16" t="s">
        <v>29</v>
      </c>
      <c r="B11" s="12">
        <v>38.9293601889191</v>
      </c>
      <c r="C11" s="12">
        <v>5811.27087960057</v>
      </c>
      <c r="D11" t="s">
        <v>30</v>
      </c>
      <c r="E11" t="e">
        <f t="shared" si="0"/>
        <v>#VALUE!</v>
      </c>
      <c r="F11" t="s">
        <v>30</v>
      </c>
      <c r="G11" t="e">
        <f t="shared" si="1"/>
        <v>#VALUE!</v>
      </c>
      <c r="H11" t="s">
        <v>30</v>
      </c>
      <c r="I11" t="e">
        <f t="shared" si="2"/>
        <v>#VALUE!</v>
      </c>
      <c r="J11" t="s">
        <v>30</v>
      </c>
      <c r="K11" t="e">
        <f t="shared" si="3"/>
        <v>#VALUE!</v>
      </c>
      <c r="L11" t="s">
        <v>30</v>
      </c>
      <c r="M11" t="e">
        <f t="shared" si="4"/>
        <v>#VALUE!</v>
      </c>
      <c r="N11" t="s">
        <v>30</v>
      </c>
      <c r="O11" t="e">
        <f t="shared" si="5"/>
        <v>#VALUE!</v>
      </c>
      <c r="P11">
        <v>2</v>
      </c>
      <c r="Q11">
        <f t="shared" si="6"/>
        <v>11622.5417592011</v>
      </c>
      <c r="R11">
        <v>1474</v>
      </c>
      <c r="S11">
        <f t="shared" si="7"/>
        <v>8565813.27653124</v>
      </c>
      <c r="T11" t="s">
        <v>30</v>
      </c>
      <c r="U11" t="e">
        <f t="shared" si="8"/>
        <v>#VALUE!</v>
      </c>
      <c r="V11">
        <v>4</v>
      </c>
      <c r="W11">
        <f t="shared" si="9"/>
        <v>23245.0835184023</v>
      </c>
      <c r="X11">
        <v>4</v>
      </c>
      <c r="Y11">
        <f t="shared" si="10"/>
        <v>23245.0835184023</v>
      </c>
      <c r="Z11" t="s">
        <v>30</v>
      </c>
      <c r="AA11" t="e">
        <f t="shared" si="11"/>
        <v>#VALUE!</v>
      </c>
      <c r="AB11" t="s">
        <v>30</v>
      </c>
      <c r="AC11" t="e">
        <f t="shared" si="12"/>
        <v>#VALUE!</v>
      </c>
      <c r="AD11">
        <v>84</v>
      </c>
      <c r="AE11">
        <f t="shared" si="13"/>
        <v>488146.753886448</v>
      </c>
      <c r="AF11" t="s">
        <v>30</v>
      </c>
      <c r="AG11" t="e">
        <f t="shared" si="14"/>
        <v>#VALUE!</v>
      </c>
      <c r="AH11" t="s">
        <v>30</v>
      </c>
      <c r="AI11" t="e">
        <f t="shared" si="15"/>
        <v>#VALUE!</v>
      </c>
      <c r="AJ11" t="s">
        <v>30</v>
      </c>
      <c r="AK11" t="e">
        <f t="shared" si="16"/>
        <v>#VALUE!</v>
      </c>
      <c r="AL11" t="s">
        <v>30</v>
      </c>
      <c r="AM11" t="e">
        <f t="shared" si="17"/>
        <v>#VALUE!</v>
      </c>
      <c r="AN11" t="s">
        <v>30</v>
      </c>
      <c r="AO11" t="e">
        <f t="shared" si="18"/>
        <v>#VALUE!</v>
      </c>
      <c r="AP11" t="s">
        <v>30</v>
      </c>
      <c r="AQ11" t="e">
        <f t="shared" si="19"/>
        <v>#VALUE!</v>
      </c>
      <c r="AR11" t="s">
        <v>30</v>
      </c>
      <c r="AS11" t="e">
        <f t="shared" si="20"/>
        <v>#VALUE!</v>
      </c>
      <c r="AT11">
        <v>2</v>
      </c>
      <c r="AU11">
        <f t="shared" si="21"/>
        <v>11622.5417592011</v>
      </c>
      <c r="AV11">
        <v>2</v>
      </c>
      <c r="AW11">
        <f t="shared" si="22"/>
        <v>11622.5417592011</v>
      </c>
      <c r="AX11">
        <v>10</v>
      </c>
      <c r="AY11">
        <f t="shared" si="23"/>
        <v>58112.7087960057</v>
      </c>
      <c r="AZ11">
        <v>2</v>
      </c>
      <c r="BA11">
        <f t="shared" si="24"/>
        <v>11622.5417592011</v>
      </c>
      <c r="BB11" t="s">
        <v>30</v>
      </c>
      <c r="BC11" t="e">
        <f t="shared" si="25"/>
        <v>#VALUE!</v>
      </c>
      <c r="BD11">
        <v>282</v>
      </c>
      <c r="BE11">
        <f t="shared" si="26"/>
        <v>1638778.38804736</v>
      </c>
      <c r="BF11" t="s">
        <v>30</v>
      </c>
      <c r="BG11" t="e">
        <f t="shared" si="27"/>
        <v>#VALUE!</v>
      </c>
      <c r="BH11" t="s">
        <v>30</v>
      </c>
      <c r="BI11" t="e">
        <f t="shared" si="28"/>
        <v>#VALUE!</v>
      </c>
      <c r="BJ11" t="s">
        <v>30</v>
      </c>
      <c r="BK11" t="e">
        <f t="shared" si="29"/>
        <v>#VALUE!</v>
      </c>
      <c r="BL11">
        <v>2</v>
      </c>
      <c r="BM11">
        <f t="shared" si="30"/>
        <v>11622.5417592011</v>
      </c>
      <c r="BN11">
        <v>4</v>
      </c>
      <c r="BO11">
        <f t="shared" si="31"/>
        <v>23245.0835184023</v>
      </c>
      <c r="BP11">
        <v>2</v>
      </c>
      <c r="BQ11">
        <f t="shared" si="32"/>
        <v>11622.5417592011</v>
      </c>
      <c r="BR11" t="s">
        <v>30</v>
      </c>
      <c r="BS11" t="e">
        <f t="shared" si="33"/>
        <v>#VALUE!</v>
      </c>
      <c r="BT11" t="s">
        <v>30</v>
      </c>
      <c r="BU11" t="e">
        <f t="shared" si="34"/>
        <v>#VALUE!</v>
      </c>
    </row>
    <row r="12" spans="1:73">
      <c r="A12" s="16" t="s">
        <v>29</v>
      </c>
      <c r="B12" s="19">
        <v>52.4973094132741</v>
      </c>
      <c r="C12" s="20">
        <v>11490.8304568186</v>
      </c>
      <c r="D12" t="s">
        <v>30</v>
      </c>
      <c r="E12" t="e">
        <f t="shared" si="0"/>
        <v>#VALUE!</v>
      </c>
      <c r="F12" t="s">
        <v>30</v>
      </c>
      <c r="G12" t="e">
        <f t="shared" si="1"/>
        <v>#VALUE!</v>
      </c>
      <c r="H12" t="s">
        <v>30</v>
      </c>
      <c r="I12" t="e">
        <f t="shared" si="2"/>
        <v>#VALUE!</v>
      </c>
      <c r="J12" t="s">
        <v>30</v>
      </c>
      <c r="K12" t="e">
        <f t="shared" si="3"/>
        <v>#VALUE!</v>
      </c>
      <c r="L12" t="s">
        <v>30</v>
      </c>
      <c r="M12" t="e">
        <f t="shared" si="4"/>
        <v>#VALUE!</v>
      </c>
      <c r="N12" t="s">
        <v>30</v>
      </c>
      <c r="O12" t="e">
        <f t="shared" si="5"/>
        <v>#VALUE!</v>
      </c>
      <c r="P12" t="s">
        <v>30</v>
      </c>
      <c r="Q12" t="e">
        <f t="shared" si="6"/>
        <v>#VALUE!</v>
      </c>
      <c r="R12">
        <v>2</v>
      </c>
      <c r="S12">
        <f t="shared" si="7"/>
        <v>22981.6609136372</v>
      </c>
      <c r="T12" t="s">
        <v>30</v>
      </c>
      <c r="U12" t="e">
        <f t="shared" si="8"/>
        <v>#VALUE!</v>
      </c>
      <c r="V12" t="s">
        <v>30</v>
      </c>
      <c r="W12" t="e">
        <f t="shared" si="9"/>
        <v>#VALUE!</v>
      </c>
      <c r="X12" t="s">
        <v>30</v>
      </c>
      <c r="Y12" t="e">
        <f t="shared" si="10"/>
        <v>#VALUE!</v>
      </c>
      <c r="Z12" t="s">
        <v>30</v>
      </c>
      <c r="AA12" t="e">
        <f t="shared" si="11"/>
        <v>#VALUE!</v>
      </c>
      <c r="AB12" t="s">
        <v>30</v>
      </c>
      <c r="AC12" t="e">
        <f t="shared" si="12"/>
        <v>#VALUE!</v>
      </c>
      <c r="AD12" t="s">
        <v>30</v>
      </c>
      <c r="AE12" t="e">
        <f t="shared" si="13"/>
        <v>#VALUE!</v>
      </c>
      <c r="AF12" t="s">
        <v>30</v>
      </c>
      <c r="AG12" t="e">
        <f t="shared" si="14"/>
        <v>#VALUE!</v>
      </c>
      <c r="AH12" t="s">
        <v>30</v>
      </c>
      <c r="AI12" t="e">
        <f t="shared" si="15"/>
        <v>#VALUE!</v>
      </c>
      <c r="AJ12" t="s">
        <v>30</v>
      </c>
      <c r="AK12" t="e">
        <f t="shared" si="16"/>
        <v>#VALUE!</v>
      </c>
      <c r="AL12" t="s">
        <v>30</v>
      </c>
      <c r="AM12" t="e">
        <f t="shared" si="17"/>
        <v>#VALUE!</v>
      </c>
      <c r="AN12" t="s">
        <v>30</v>
      </c>
      <c r="AO12" t="e">
        <f t="shared" si="18"/>
        <v>#VALUE!</v>
      </c>
      <c r="AP12" t="s">
        <v>30</v>
      </c>
      <c r="AQ12" t="e">
        <f t="shared" si="19"/>
        <v>#VALUE!</v>
      </c>
      <c r="AR12" t="s">
        <v>30</v>
      </c>
      <c r="AS12" t="e">
        <f t="shared" si="20"/>
        <v>#VALUE!</v>
      </c>
      <c r="AT12" t="s">
        <v>30</v>
      </c>
      <c r="AU12" t="e">
        <f t="shared" si="21"/>
        <v>#VALUE!</v>
      </c>
      <c r="AV12" t="s">
        <v>30</v>
      </c>
      <c r="AW12" t="e">
        <f t="shared" si="22"/>
        <v>#VALUE!</v>
      </c>
      <c r="AX12" t="s">
        <v>30</v>
      </c>
      <c r="AY12" t="e">
        <f t="shared" si="23"/>
        <v>#VALUE!</v>
      </c>
      <c r="AZ12" t="s">
        <v>30</v>
      </c>
      <c r="BA12" t="e">
        <f t="shared" si="24"/>
        <v>#VALUE!</v>
      </c>
      <c r="BB12" t="s">
        <v>30</v>
      </c>
      <c r="BC12" t="e">
        <f t="shared" si="25"/>
        <v>#VALUE!</v>
      </c>
      <c r="BD12" t="s">
        <v>30</v>
      </c>
      <c r="BE12" t="e">
        <f t="shared" si="26"/>
        <v>#VALUE!</v>
      </c>
      <c r="BF12" t="s">
        <v>30</v>
      </c>
      <c r="BG12" t="e">
        <f t="shared" si="27"/>
        <v>#VALUE!</v>
      </c>
      <c r="BH12" t="s">
        <v>30</v>
      </c>
      <c r="BI12" t="e">
        <f t="shared" si="28"/>
        <v>#VALUE!</v>
      </c>
      <c r="BJ12" t="s">
        <v>30</v>
      </c>
      <c r="BK12" t="e">
        <f t="shared" si="29"/>
        <v>#VALUE!</v>
      </c>
      <c r="BL12" t="s">
        <v>30</v>
      </c>
      <c r="BM12" t="e">
        <f t="shared" si="30"/>
        <v>#VALUE!</v>
      </c>
      <c r="BN12" t="s">
        <v>30</v>
      </c>
      <c r="BO12" t="e">
        <f t="shared" si="31"/>
        <v>#VALUE!</v>
      </c>
      <c r="BP12" t="s">
        <v>30</v>
      </c>
      <c r="BQ12" t="e">
        <f t="shared" si="32"/>
        <v>#VALUE!</v>
      </c>
      <c r="BR12" t="s">
        <v>30</v>
      </c>
      <c r="BS12" t="e">
        <f t="shared" si="33"/>
        <v>#VALUE!</v>
      </c>
      <c r="BT12" t="s">
        <v>30</v>
      </c>
      <c r="BU12" t="e">
        <f t="shared" si="34"/>
        <v>#VALUE!</v>
      </c>
    </row>
    <row r="13" spans="1:73">
      <c r="A13" s="16" t="s">
        <v>29</v>
      </c>
      <c r="B13" s="17">
        <v>24.6857103796294</v>
      </c>
      <c r="C13" s="18">
        <v>2056.90857171465</v>
      </c>
      <c r="D13">
        <v>2</v>
      </c>
      <c r="E13">
        <f t="shared" si="0"/>
        <v>4113.8171434293</v>
      </c>
      <c r="F13" t="s">
        <v>30</v>
      </c>
      <c r="G13" t="e">
        <f t="shared" si="1"/>
        <v>#VALUE!</v>
      </c>
      <c r="H13" t="s">
        <v>30</v>
      </c>
      <c r="I13" t="e">
        <f t="shared" si="2"/>
        <v>#VALUE!</v>
      </c>
      <c r="J13" t="s">
        <v>30</v>
      </c>
      <c r="K13" t="e">
        <f t="shared" si="3"/>
        <v>#VALUE!</v>
      </c>
      <c r="L13" t="s">
        <v>30</v>
      </c>
      <c r="M13" t="e">
        <f t="shared" si="4"/>
        <v>#VALUE!</v>
      </c>
      <c r="N13" t="s">
        <v>30</v>
      </c>
      <c r="O13" t="e">
        <f t="shared" si="5"/>
        <v>#VALUE!</v>
      </c>
      <c r="P13" t="s">
        <v>30</v>
      </c>
      <c r="Q13" t="e">
        <f t="shared" si="6"/>
        <v>#VALUE!</v>
      </c>
      <c r="R13" t="s">
        <v>30</v>
      </c>
      <c r="S13" t="e">
        <f t="shared" si="7"/>
        <v>#VALUE!</v>
      </c>
      <c r="T13">
        <v>2</v>
      </c>
      <c r="U13">
        <f t="shared" si="8"/>
        <v>4113.8171434293</v>
      </c>
      <c r="V13" t="s">
        <v>30</v>
      </c>
      <c r="W13" t="e">
        <f t="shared" si="9"/>
        <v>#VALUE!</v>
      </c>
      <c r="X13" t="s">
        <v>30</v>
      </c>
      <c r="Y13" t="e">
        <f t="shared" si="10"/>
        <v>#VALUE!</v>
      </c>
      <c r="Z13" t="s">
        <v>30</v>
      </c>
      <c r="AA13" t="e">
        <f t="shared" si="11"/>
        <v>#VALUE!</v>
      </c>
      <c r="AB13" t="s">
        <v>30</v>
      </c>
      <c r="AC13" t="e">
        <f t="shared" si="12"/>
        <v>#VALUE!</v>
      </c>
      <c r="AD13" t="s">
        <v>30</v>
      </c>
      <c r="AE13" t="e">
        <f t="shared" si="13"/>
        <v>#VALUE!</v>
      </c>
      <c r="AF13">
        <v>2</v>
      </c>
      <c r="AG13">
        <f t="shared" si="14"/>
        <v>4113.8171434293</v>
      </c>
      <c r="AH13" t="s">
        <v>30</v>
      </c>
      <c r="AI13" t="e">
        <f t="shared" si="15"/>
        <v>#VALUE!</v>
      </c>
      <c r="AJ13" t="s">
        <v>30</v>
      </c>
      <c r="AK13" t="e">
        <f t="shared" si="16"/>
        <v>#VALUE!</v>
      </c>
      <c r="AL13" t="s">
        <v>30</v>
      </c>
      <c r="AM13" t="e">
        <f t="shared" si="17"/>
        <v>#VALUE!</v>
      </c>
      <c r="AN13" t="s">
        <v>30</v>
      </c>
      <c r="AO13" t="e">
        <f t="shared" si="18"/>
        <v>#VALUE!</v>
      </c>
      <c r="AP13" t="s">
        <v>30</v>
      </c>
      <c r="AQ13" t="e">
        <f t="shared" si="19"/>
        <v>#VALUE!</v>
      </c>
      <c r="AR13" t="s">
        <v>30</v>
      </c>
      <c r="AS13" t="e">
        <f t="shared" si="20"/>
        <v>#VALUE!</v>
      </c>
      <c r="AT13" t="s">
        <v>30</v>
      </c>
      <c r="AU13" t="e">
        <f t="shared" si="21"/>
        <v>#VALUE!</v>
      </c>
      <c r="AV13" t="s">
        <v>30</v>
      </c>
      <c r="AW13" t="e">
        <f t="shared" si="22"/>
        <v>#VALUE!</v>
      </c>
      <c r="AX13" t="s">
        <v>30</v>
      </c>
      <c r="AY13" t="e">
        <f t="shared" si="23"/>
        <v>#VALUE!</v>
      </c>
      <c r="AZ13" t="s">
        <v>30</v>
      </c>
      <c r="BA13" t="e">
        <f t="shared" si="24"/>
        <v>#VALUE!</v>
      </c>
      <c r="BB13" t="s">
        <v>30</v>
      </c>
      <c r="BC13" t="e">
        <f t="shared" si="25"/>
        <v>#VALUE!</v>
      </c>
      <c r="BD13" t="s">
        <v>30</v>
      </c>
      <c r="BE13" t="e">
        <f t="shared" si="26"/>
        <v>#VALUE!</v>
      </c>
      <c r="BF13" t="s">
        <v>30</v>
      </c>
      <c r="BG13" t="e">
        <f t="shared" si="27"/>
        <v>#VALUE!</v>
      </c>
      <c r="BH13" t="s">
        <v>30</v>
      </c>
      <c r="BI13" t="e">
        <f t="shared" si="28"/>
        <v>#VALUE!</v>
      </c>
      <c r="BJ13" t="s">
        <v>30</v>
      </c>
      <c r="BK13" t="e">
        <f t="shared" si="29"/>
        <v>#VALUE!</v>
      </c>
      <c r="BL13" t="s">
        <v>30</v>
      </c>
      <c r="BM13" t="e">
        <f t="shared" si="30"/>
        <v>#VALUE!</v>
      </c>
      <c r="BN13" t="s">
        <v>30</v>
      </c>
      <c r="BO13" t="e">
        <f t="shared" si="31"/>
        <v>#VALUE!</v>
      </c>
      <c r="BP13" t="s">
        <v>30</v>
      </c>
      <c r="BQ13" t="e">
        <f t="shared" si="32"/>
        <v>#VALUE!</v>
      </c>
      <c r="BR13" t="s">
        <v>30</v>
      </c>
      <c r="BS13" t="e">
        <f t="shared" si="33"/>
        <v>#VALUE!</v>
      </c>
      <c r="BT13" t="s">
        <v>30</v>
      </c>
      <c r="BU13" t="e">
        <f t="shared" si="34"/>
        <v>#VALUE!</v>
      </c>
    </row>
    <row r="14" spans="1:73">
      <c r="A14" s="16" t="s">
        <v>29</v>
      </c>
      <c r="B14" s="21">
        <v>9.58881265011047</v>
      </c>
      <c r="C14" s="21">
        <v>238.156682981289</v>
      </c>
      <c r="D14">
        <v>4</v>
      </c>
      <c r="E14">
        <f t="shared" si="0"/>
        <v>952.626731925156</v>
      </c>
      <c r="F14">
        <v>10</v>
      </c>
      <c r="G14">
        <f t="shared" si="1"/>
        <v>2381.56682981289</v>
      </c>
      <c r="H14" t="s">
        <v>30</v>
      </c>
      <c r="I14" t="e">
        <f t="shared" si="2"/>
        <v>#VALUE!</v>
      </c>
      <c r="J14">
        <v>2</v>
      </c>
      <c r="K14">
        <f t="shared" si="3"/>
        <v>476.313365962578</v>
      </c>
      <c r="L14" t="s">
        <v>30</v>
      </c>
      <c r="M14" t="e">
        <f t="shared" si="4"/>
        <v>#VALUE!</v>
      </c>
      <c r="N14" t="s">
        <v>30</v>
      </c>
      <c r="O14" t="e">
        <f t="shared" si="5"/>
        <v>#VALUE!</v>
      </c>
      <c r="P14" t="s">
        <v>30</v>
      </c>
      <c r="Q14" t="e">
        <f t="shared" si="6"/>
        <v>#VALUE!</v>
      </c>
      <c r="R14">
        <v>2</v>
      </c>
      <c r="S14">
        <f t="shared" si="7"/>
        <v>476.313365962578</v>
      </c>
      <c r="T14">
        <v>6</v>
      </c>
      <c r="U14">
        <f t="shared" si="8"/>
        <v>1428.94009788773</v>
      </c>
      <c r="V14" t="s">
        <v>30</v>
      </c>
      <c r="W14" t="e">
        <f t="shared" si="9"/>
        <v>#VALUE!</v>
      </c>
      <c r="X14" t="s">
        <v>30</v>
      </c>
      <c r="Y14" t="e">
        <f t="shared" si="10"/>
        <v>#VALUE!</v>
      </c>
      <c r="Z14" t="s">
        <v>30</v>
      </c>
      <c r="AA14" t="e">
        <f t="shared" si="11"/>
        <v>#VALUE!</v>
      </c>
      <c r="AB14" t="s">
        <v>30</v>
      </c>
      <c r="AC14" t="e">
        <f t="shared" si="12"/>
        <v>#VALUE!</v>
      </c>
      <c r="AD14" t="s">
        <v>30</v>
      </c>
      <c r="AE14" t="e">
        <f t="shared" si="13"/>
        <v>#VALUE!</v>
      </c>
      <c r="AF14" t="s">
        <v>30</v>
      </c>
      <c r="AG14" t="e">
        <f t="shared" si="14"/>
        <v>#VALUE!</v>
      </c>
      <c r="AH14" t="s">
        <v>30</v>
      </c>
      <c r="AI14" t="e">
        <f t="shared" si="15"/>
        <v>#VALUE!</v>
      </c>
      <c r="AJ14">
        <v>6</v>
      </c>
      <c r="AK14">
        <f t="shared" si="16"/>
        <v>1428.94009788773</v>
      </c>
      <c r="AL14" t="s">
        <v>30</v>
      </c>
      <c r="AM14" t="e">
        <f t="shared" si="17"/>
        <v>#VALUE!</v>
      </c>
      <c r="AN14" t="s">
        <v>30</v>
      </c>
      <c r="AO14" t="e">
        <f t="shared" si="18"/>
        <v>#VALUE!</v>
      </c>
      <c r="AP14" t="s">
        <v>30</v>
      </c>
      <c r="AQ14" t="e">
        <f t="shared" si="19"/>
        <v>#VALUE!</v>
      </c>
      <c r="AR14" t="s">
        <v>30</v>
      </c>
      <c r="AS14" t="e">
        <f t="shared" si="20"/>
        <v>#VALUE!</v>
      </c>
      <c r="AT14">
        <v>8</v>
      </c>
      <c r="AU14">
        <f t="shared" si="21"/>
        <v>1905.25346385031</v>
      </c>
      <c r="AV14">
        <v>2</v>
      </c>
      <c r="AW14">
        <f t="shared" si="22"/>
        <v>476.313365962578</v>
      </c>
      <c r="AX14">
        <v>12</v>
      </c>
      <c r="AY14">
        <f t="shared" si="23"/>
        <v>2857.88019577547</v>
      </c>
      <c r="AZ14" t="s">
        <v>30</v>
      </c>
      <c r="BA14" t="e">
        <f t="shared" si="24"/>
        <v>#VALUE!</v>
      </c>
      <c r="BB14" t="s">
        <v>30</v>
      </c>
      <c r="BC14" t="e">
        <f t="shared" si="25"/>
        <v>#VALUE!</v>
      </c>
      <c r="BD14" t="s">
        <v>30</v>
      </c>
      <c r="BE14" t="e">
        <f t="shared" si="26"/>
        <v>#VALUE!</v>
      </c>
      <c r="BF14" t="s">
        <v>30</v>
      </c>
      <c r="BG14" t="e">
        <f t="shared" si="27"/>
        <v>#VALUE!</v>
      </c>
      <c r="BH14">
        <v>2</v>
      </c>
      <c r="BI14">
        <f t="shared" si="28"/>
        <v>476.313365962578</v>
      </c>
      <c r="BJ14">
        <v>2</v>
      </c>
      <c r="BK14">
        <f t="shared" si="29"/>
        <v>476.313365962578</v>
      </c>
      <c r="BL14">
        <v>12</v>
      </c>
      <c r="BM14">
        <f t="shared" si="30"/>
        <v>2857.88019577547</v>
      </c>
      <c r="BN14">
        <v>2</v>
      </c>
      <c r="BO14">
        <f t="shared" si="31"/>
        <v>476.313365962578</v>
      </c>
      <c r="BP14" t="s">
        <v>30</v>
      </c>
      <c r="BQ14" t="e">
        <f t="shared" si="32"/>
        <v>#VALUE!</v>
      </c>
      <c r="BR14" t="s">
        <v>30</v>
      </c>
      <c r="BS14" t="e">
        <f t="shared" si="33"/>
        <v>#VALUE!</v>
      </c>
      <c r="BT14" t="s">
        <v>30</v>
      </c>
      <c r="BU14" t="e">
        <f t="shared" si="34"/>
        <v>#VALUE!</v>
      </c>
    </row>
    <row r="15" spans="1:73">
      <c r="A15" s="16" t="s">
        <v>29</v>
      </c>
      <c r="B15" s="19">
        <v>24.6667544101953</v>
      </c>
      <c r="C15" s="20">
        <v>2053.30911683701</v>
      </c>
      <c r="D15" t="s">
        <v>30</v>
      </c>
      <c r="E15" t="e">
        <f t="shared" si="0"/>
        <v>#VALUE!</v>
      </c>
      <c r="F15" t="s">
        <v>30</v>
      </c>
      <c r="G15" t="e">
        <f t="shared" si="1"/>
        <v>#VALUE!</v>
      </c>
      <c r="H15" t="s">
        <v>30</v>
      </c>
      <c r="I15" t="e">
        <f t="shared" si="2"/>
        <v>#VALUE!</v>
      </c>
      <c r="J15" t="s">
        <v>30</v>
      </c>
      <c r="K15" t="e">
        <f t="shared" si="3"/>
        <v>#VALUE!</v>
      </c>
      <c r="L15" t="s">
        <v>30</v>
      </c>
      <c r="M15" t="e">
        <f t="shared" si="4"/>
        <v>#VALUE!</v>
      </c>
      <c r="N15" t="s">
        <v>30</v>
      </c>
      <c r="O15" t="e">
        <f t="shared" si="5"/>
        <v>#VALUE!</v>
      </c>
      <c r="P15" t="s">
        <v>30</v>
      </c>
      <c r="Q15" t="e">
        <f t="shared" si="6"/>
        <v>#VALUE!</v>
      </c>
      <c r="R15" t="s">
        <v>30</v>
      </c>
      <c r="S15" t="e">
        <f t="shared" si="7"/>
        <v>#VALUE!</v>
      </c>
      <c r="T15">
        <v>2</v>
      </c>
      <c r="U15">
        <f t="shared" si="8"/>
        <v>4106.61823367402</v>
      </c>
      <c r="V15" t="s">
        <v>30</v>
      </c>
      <c r="W15" t="e">
        <f t="shared" si="9"/>
        <v>#VALUE!</v>
      </c>
      <c r="X15" t="s">
        <v>30</v>
      </c>
      <c r="Y15" t="e">
        <f t="shared" si="10"/>
        <v>#VALUE!</v>
      </c>
      <c r="Z15" t="s">
        <v>30</v>
      </c>
      <c r="AA15" t="e">
        <f t="shared" si="11"/>
        <v>#VALUE!</v>
      </c>
      <c r="AB15" t="s">
        <v>30</v>
      </c>
      <c r="AC15" t="e">
        <f t="shared" si="12"/>
        <v>#VALUE!</v>
      </c>
      <c r="AD15" t="s">
        <v>30</v>
      </c>
      <c r="AE15" t="e">
        <f t="shared" si="13"/>
        <v>#VALUE!</v>
      </c>
      <c r="AF15" t="s">
        <v>30</v>
      </c>
      <c r="AG15" t="e">
        <f t="shared" si="14"/>
        <v>#VALUE!</v>
      </c>
      <c r="AH15" t="s">
        <v>30</v>
      </c>
      <c r="AI15" t="e">
        <f t="shared" si="15"/>
        <v>#VALUE!</v>
      </c>
      <c r="AJ15" t="s">
        <v>30</v>
      </c>
      <c r="AK15" t="e">
        <f t="shared" si="16"/>
        <v>#VALUE!</v>
      </c>
      <c r="AL15" t="s">
        <v>30</v>
      </c>
      <c r="AM15" t="e">
        <f t="shared" si="17"/>
        <v>#VALUE!</v>
      </c>
      <c r="AN15" t="s">
        <v>30</v>
      </c>
      <c r="AO15" t="e">
        <f t="shared" si="18"/>
        <v>#VALUE!</v>
      </c>
      <c r="AP15" t="s">
        <v>30</v>
      </c>
      <c r="AQ15" t="e">
        <f t="shared" si="19"/>
        <v>#VALUE!</v>
      </c>
      <c r="AR15" t="s">
        <v>30</v>
      </c>
      <c r="AS15" t="e">
        <f t="shared" si="20"/>
        <v>#VALUE!</v>
      </c>
      <c r="AT15" t="s">
        <v>30</v>
      </c>
      <c r="AU15" t="e">
        <f t="shared" si="21"/>
        <v>#VALUE!</v>
      </c>
      <c r="AV15" t="s">
        <v>30</v>
      </c>
      <c r="AW15" t="e">
        <f t="shared" si="22"/>
        <v>#VALUE!</v>
      </c>
      <c r="AX15" t="s">
        <v>30</v>
      </c>
      <c r="AY15" t="e">
        <f t="shared" si="23"/>
        <v>#VALUE!</v>
      </c>
      <c r="AZ15" t="s">
        <v>30</v>
      </c>
      <c r="BA15" t="e">
        <f t="shared" si="24"/>
        <v>#VALUE!</v>
      </c>
      <c r="BB15" t="s">
        <v>30</v>
      </c>
      <c r="BC15" t="e">
        <f t="shared" si="25"/>
        <v>#VALUE!</v>
      </c>
      <c r="BD15" t="s">
        <v>30</v>
      </c>
      <c r="BE15" t="e">
        <f t="shared" si="26"/>
        <v>#VALUE!</v>
      </c>
      <c r="BF15" t="s">
        <v>30</v>
      </c>
      <c r="BG15" t="e">
        <f t="shared" si="27"/>
        <v>#VALUE!</v>
      </c>
      <c r="BH15" t="s">
        <v>30</v>
      </c>
      <c r="BI15" t="e">
        <f t="shared" si="28"/>
        <v>#VALUE!</v>
      </c>
      <c r="BJ15" t="s">
        <v>30</v>
      </c>
      <c r="BK15" t="e">
        <f t="shared" si="29"/>
        <v>#VALUE!</v>
      </c>
      <c r="BL15" t="s">
        <v>30</v>
      </c>
      <c r="BM15" t="e">
        <f t="shared" si="30"/>
        <v>#VALUE!</v>
      </c>
      <c r="BN15" t="s">
        <v>30</v>
      </c>
      <c r="BO15" t="e">
        <f t="shared" si="31"/>
        <v>#VALUE!</v>
      </c>
      <c r="BP15" t="s">
        <v>30</v>
      </c>
      <c r="BQ15" t="e">
        <f t="shared" si="32"/>
        <v>#VALUE!</v>
      </c>
      <c r="BR15" t="s">
        <v>30</v>
      </c>
      <c r="BS15" t="e">
        <f t="shared" si="33"/>
        <v>#VALUE!</v>
      </c>
      <c r="BT15" t="s">
        <v>30</v>
      </c>
      <c r="BU15" t="e">
        <f t="shared" si="34"/>
        <v>#VALUE!</v>
      </c>
    </row>
    <row r="16" spans="1:73">
      <c r="A16" s="16" t="s">
        <v>29</v>
      </c>
      <c r="B16" s="17">
        <v>54.5300945660954</v>
      </c>
      <c r="C16" s="18">
        <v>12530.5347396131</v>
      </c>
      <c r="D16" t="s">
        <v>30</v>
      </c>
      <c r="E16" t="e">
        <f t="shared" si="0"/>
        <v>#VALUE!</v>
      </c>
      <c r="F16" t="s">
        <v>30</v>
      </c>
      <c r="G16" t="e">
        <f t="shared" si="1"/>
        <v>#VALUE!</v>
      </c>
      <c r="H16" t="s">
        <v>30</v>
      </c>
      <c r="I16" t="e">
        <f t="shared" si="2"/>
        <v>#VALUE!</v>
      </c>
      <c r="J16" t="s">
        <v>30</v>
      </c>
      <c r="K16" t="e">
        <f t="shared" si="3"/>
        <v>#VALUE!</v>
      </c>
      <c r="L16" t="s">
        <v>30</v>
      </c>
      <c r="M16" t="e">
        <f t="shared" si="4"/>
        <v>#VALUE!</v>
      </c>
      <c r="N16" t="s">
        <v>30</v>
      </c>
      <c r="O16" t="e">
        <f t="shared" si="5"/>
        <v>#VALUE!</v>
      </c>
      <c r="P16" t="s">
        <v>30</v>
      </c>
      <c r="Q16" t="e">
        <f t="shared" si="6"/>
        <v>#VALUE!</v>
      </c>
      <c r="R16" t="s">
        <v>30</v>
      </c>
      <c r="S16" t="e">
        <f t="shared" si="7"/>
        <v>#VALUE!</v>
      </c>
      <c r="T16" t="s">
        <v>30</v>
      </c>
      <c r="U16" t="e">
        <f t="shared" si="8"/>
        <v>#VALUE!</v>
      </c>
      <c r="V16" t="s">
        <v>30</v>
      </c>
      <c r="W16" t="e">
        <f t="shared" si="9"/>
        <v>#VALUE!</v>
      </c>
      <c r="X16" t="s">
        <v>30</v>
      </c>
      <c r="Y16" t="e">
        <f t="shared" si="10"/>
        <v>#VALUE!</v>
      </c>
      <c r="Z16" t="s">
        <v>30</v>
      </c>
      <c r="AA16" t="e">
        <f t="shared" si="11"/>
        <v>#VALUE!</v>
      </c>
      <c r="AB16" t="s">
        <v>30</v>
      </c>
      <c r="AC16" t="e">
        <f t="shared" si="12"/>
        <v>#VALUE!</v>
      </c>
      <c r="AD16" t="s">
        <v>30</v>
      </c>
      <c r="AE16" t="e">
        <f t="shared" si="13"/>
        <v>#VALUE!</v>
      </c>
      <c r="AF16" t="s">
        <v>30</v>
      </c>
      <c r="AG16" t="e">
        <f t="shared" si="14"/>
        <v>#VALUE!</v>
      </c>
      <c r="AH16" t="s">
        <v>30</v>
      </c>
      <c r="AI16" t="e">
        <f t="shared" si="15"/>
        <v>#VALUE!</v>
      </c>
      <c r="AJ16" t="s">
        <v>30</v>
      </c>
      <c r="AK16" t="e">
        <f t="shared" si="16"/>
        <v>#VALUE!</v>
      </c>
      <c r="AL16">
        <v>20</v>
      </c>
      <c r="AM16">
        <f t="shared" si="17"/>
        <v>250610.694792262</v>
      </c>
      <c r="AN16" t="s">
        <v>30</v>
      </c>
      <c r="AO16" t="e">
        <f t="shared" si="18"/>
        <v>#VALUE!</v>
      </c>
      <c r="AP16" t="s">
        <v>30</v>
      </c>
      <c r="AQ16" t="e">
        <f t="shared" si="19"/>
        <v>#VALUE!</v>
      </c>
      <c r="AR16" t="s">
        <v>30</v>
      </c>
      <c r="AS16" t="e">
        <f t="shared" si="20"/>
        <v>#VALUE!</v>
      </c>
      <c r="AT16" t="s">
        <v>30</v>
      </c>
      <c r="AU16" t="e">
        <f t="shared" si="21"/>
        <v>#VALUE!</v>
      </c>
      <c r="AV16" t="s">
        <v>30</v>
      </c>
      <c r="AW16" t="e">
        <f t="shared" si="22"/>
        <v>#VALUE!</v>
      </c>
      <c r="AX16" t="s">
        <v>30</v>
      </c>
      <c r="AY16" t="e">
        <f t="shared" si="23"/>
        <v>#VALUE!</v>
      </c>
      <c r="AZ16" t="s">
        <v>30</v>
      </c>
      <c r="BA16" t="e">
        <f t="shared" si="24"/>
        <v>#VALUE!</v>
      </c>
      <c r="BB16" t="s">
        <v>30</v>
      </c>
      <c r="BC16" t="e">
        <f t="shared" si="25"/>
        <v>#VALUE!</v>
      </c>
      <c r="BD16" t="s">
        <v>30</v>
      </c>
      <c r="BE16" t="e">
        <f t="shared" si="26"/>
        <v>#VALUE!</v>
      </c>
      <c r="BF16" t="s">
        <v>30</v>
      </c>
      <c r="BG16" t="e">
        <f t="shared" si="27"/>
        <v>#VALUE!</v>
      </c>
      <c r="BH16" t="s">
        <v>30</v>
      </c>
      <c r="BI16" t="e">
        <f t="shared" si="28"/>
        <v>#VALUE!</v>
      </c>
      <c r="BJ16" t="s">
        <v>30</v>
      </c>
      <c r="BK16" t="e">
        <f t="shared" si="29"/>
        <v>#VALUE!</v>
      </c>
      <c r="BL16" t="s">
        <v>30</v>
      </c>
      <c r="BM16" t="e">
        <f t="shared" si="30"/>
        <v>#VALUE!</v>
      </c>
      <c r="BN16" t="s">
        <v>30</v>
      </c>
      <c r="BO16" t="e">
        <f t="shared" si="31"/>
        <v>#VALUE!</v>
      </c>
      <c r="BP16" t="s">
        <v>30</v>
      </c>
      <c r="BQ16" t="e">
        <f t="shared" si="32"/>
        <v>#VALUE!</v>
      </c>
      <c r="BR16" t="s">
        <v>30</v>
      </c>
      <c r="BS16" t="e">
        <f t="shared" si="33"/>
        <v>#VALUE!</v>
      </c>
      <c r="BT16" t="s">
        <v>30</v>
      </c>
      <c r="BU16" t="e">
        <f t="shared" si="34"/>
        <v>#VALUE!</v>
      </c>
    </row>
    <row r="17" spans="1:73">
      <c r="A17" s="16" t="s">
        <v>29</v>
      </c>
      <c r="B17" s="19">
        <v>24.8640491649221</v>
      </c>
      <c r="C17" s="20">
        <v>2090.94584263412</v>
      </c>
      <c r="D17" t="s">
        <v>30</v>
      </c>
      <c r="E17" t="e">
        <f t="shared" si="0"/>
        <v>#VALUE!</v>
      </c>
      <c r="F17" t="s">
        <v>30</v>
      </c>
      <c r="G17" t="e">
        <f t="shared" si="1"/>
        <v>#VALUE!</v>
      </c>
      <c r="H17" t="s">
        <v>30</v>
      </c>
      <c r="I17" t="e">
        <f t="shared" si="2"/>
        <v>#VALUE!</v>
      </c>
      <c r="J17" t="s">
        <v>30</v>
      </c>
      <c r="K17" t="e">
        <f t="shared" si="3"/>
        <v>#VALUE!</v>
      </c>
      <c r="L17" t="s">
        <v>30</v>
      </c>
      <c r="M17" t="e">
        <f t="shared" si="4"/>
        <v>#VALUE!</v>
      </c>
      <c r="N17" t="s">
        <v>30</v>
      </c>
      <c r="O17" t="e">
        <f t="shared" si="5"/>
        <v>#VALUE!</v>
      </c>
      <c r="P17" t="s">
        <v>30</v>
      </c>
      <c r="Q17" t="e">
        <f t="shared" si="6"/>
        <v>#VALUE!</v>
      </c>
      <c r="R17" t="s">
        <v>30</v>
      </c>
      <c r="S17" t="e">
        <f t="shared" si="7"/>
        <v>#VALUE!</v>
      </c>
      <c r="T17" t="s">
        <v>30</v>
      </c>
      <c r="U17" t="e">
        <f t="shared" si="8"/>
        <v>#VALUE!</v>
      </c>
      <c r="V17" t="s">
        <v>30</v>
      </c>
      <c r="W17" t="e">
        <f t="shared" si="9"/>
        <v>#VALUE!</v>
      </c>
      <c r="X17" t="s">
        <v>30</v>
      </c>
      <c r="Y17" t="e">
        <f t="shared" si="10"/>
        <v>#VALUE!</v>
      </c>
      <c r="Z17" t="s">
        <v>30</v>
      </c>
      <c r="AA17" t="e">
        <f t="shared" si="11"/>
        <v>#VALUE!</v>
      </c>
      <c r="AB17" t="s">
        <v>30</v>
      </c>
      <c r="AC17" t="e">
        <f t="shared" si="12"/>
        <v>#VALUE!</v>
      </c>
      <c r="AD17" t="s">
        <v>30</v>
      </c>
      <c r="AE17" t="e">
        <f t="shared" si="13"/>
        <v>#VALUE!</v>
      </c>
      <c r="AF17" t="s">
        <v>30</v>
      </c>
      <c r="AG17" t="e">
        <f t="shared" si="14"/>
        <v>#VALUE!</v>
      </c>
      <c r="AH17" t="s">
        <v>30</v>
      </c>
      <c r="AI17" t="e">
        <f t="shared" si="15"/>
        <v>#VALUE!</v>
      </c>
      <c r="AJ17" t="s">
        <v>30</v>
      </c>
      <c r="AK17" t="e">
        <f t="shared" si="16"/>
        <v>#VALUE!</v>
      </c>
      <c r="AL17" t="s">
        <v>30</v>
      </c>
      <c r="AM17" t="e">
        <f t="shared" si="17"/>
        <v>#VALUE!</v>
      </c>
      <c r="AN17" t="s">
        <v>30</v>
      </c>
      <c r="AO17" t="e">
        <f t="shared" si="18"/>
        <v>#VALUE!</v>
      </c>
      <c r="AP17" t="s">
        <v>30</v>
      </c>
      <c r="AQ17" t="e">
        <f t="shared" si="19"/>
        <v>#VALUE!</v>
      </c>
      <c r="AR17" t="s">
        <v>30</v>
      </c>
      <c r="AS17" t="e">
        <f t="shared" si="20"/>
        <v>#VALUE!</v>
      </c>
      <c r="AT17" t="s">
        <v>30</v>
      </c>
      <c r="AU17" t="e">
        <f t="shared" si="21"/>
        <v>#VALUE!</v>
      </c>
      <c r="AV17" t="s">
        <v>30</v>
      </c>
      <c r="AW17" t="e">
        <f t="shared" si="22"/>
        <v>#VALUE!</v>
      </c>
      <c r="AX17" t="s">
        <v>30</v>
      </c>
      <c r="AY17" t="e">
        <f t="shared" si="23"/>
        <v>#VALUE!</v>
      </c>
      <c r="AZ17" t="s">
        <v>30</v>
      </c>
      <c r="BA17" t="e">
        <f t="shared" si="24"/>
        <v>#VALUE!</v>
      </c>
      <c r="BB17" t="s">
        <v>30</v>
      </c>
      <c r="BC17" t="e">
        <f t="shared" si="25"/>
        <v>#VALUE!</v>
      </c>
      <c r="BD17" t="s">
        <v>30</v>
      </c>
      <c r="BE17" t="e">
        <f t="shared" si="26"/>
        <v>#VALUE!</v>
      </c>
      <c r="BF17" t="s">
        <v>30</v>
      </c>
      <c r="BG17" t="e">
        <f t="shared" si="27"/>
        <v>#VALUE!</v>
      </c>
      <c r="BH17">
        <v>2</v>
      </c>
      <c r="BI17">
        <f t="shared" si="28"/>
        <v>4181.89168526824</v>
      </c>
      <c r="BJ17" t="s">
        <v>30</v>
      </c>
      <c r="BK17" t="e">
        <f t="shared" si="29"/>
        <v>#VALUE!</v>
      </c>
      <c r="BL17" t="s">
        <v>30</v>
      </c>
      <c r="BM17" t="e">
        <f t="shared" si="30"/>
        <v>#VALUE!</v>
      </c>
      <c r="BN17" t="s">
        <v>30</v>
      </c>
      <c r="BO17" t="e">
        <f t="shared" si="31"/>
        <v>#VALUE!</v>
      </c>
      <c r="BP17" t="s">
        <v>30</v>
      </c>
      <c r="BQ17" t="e">
        <f t="shared" si="32"/>
        <v>#VALUE!</v>
      </c>
      <c r="BR17" t="s">
        <v>30</v>
      </c>
      <c r="BS17" t="e">
        <f t="shared" si="33"/>
        <v>#VALUE!</v>
      </c>
      <c r="BT17" t="s">
        <v>30</v>
      </c>
      <c r="BU17" t="e">
        <f t="shared" si="34"/>
        <v>#VALUE!</v>
      </c>
    </row>
    <row r="18" spans="1:73">
      <c r="A18" s="16" t="s">
        <v>29</v>
      </c>
      <c r="B18" s="17">
        <v>24.6857103796294</v>
      </c>
      <c r="C18" s="18">
        <v>2056.90857171465</v>
      </c>
      <c r="D18" t="s">
        <v>30</v>
      </c>
      <c r="E18" t="e">
        <f t="shared" si="0"/>
        <v>#VALUE!</v>
      </c>
      <c r="F18" t="s">
        <v>30</v>
      </c>
      <c r="G18" t="e">
        <f t="shared" si="1"/>
        <v>#VALUE!</v>
      </c>
      <c r="H18" t="s">
        <v>30</v>
      </c>
      <c r="I18" t="e">
        <f t="shared" si="2"/>
        <v>#VALUE!</v>
      </c>
      <c r="J18" t="s">
        <v>30</v>
      </c>
      <c r="K18" t="e">
        <f t="shared" si="3"/>
        <v>#VALUE!</v>
      </c>
      <c r="L18" t="s">
        <v>30</v>
      </c>
      <c r="M18" t="e">
        <f t="shared" si="4"/>
        <v>#VALUE!</v>
      </c>
      <c r="N18" t="s">
        <v>30</v>
      </c>
      <c r="O18" t="e">
        <f t="shared" si="5"/>
        <v>#VALUE!</v>
      </c>
      <c r="P18" t="s">
        <v>30</v>
      </c>
      <c r="Q18" t="e">
        <f t="shared" si="6"/>
        <v>#VALUE!</v>
      </c>
      <c r="R18">
        <v>2</v>
      </c>
      <c r="S18">
        <f t="shared" si="7"/>
        <v>4113.8171434293</v>
      </c>
      <c r="T18" t="s">
        <v>30</v>
      </c>
      <c r="U18" t="e">
        <f t="shared" si="8"/>
        <v>#VALUE!</v>
      </c>
      <c r="V18" t="s">
        <v>30</v>
      </c>
      <c r="W18" t="e">
        <f t="shared" si="9"/>
        <v>#VALUE!</v>
      </c>
      <c r="X18" t="s">
        <v>30</v>
      </c>
      <c r="Y18" t="e">
        <f t="shared" si="10"/>
        <v>#VALUE!</v>
      </c>
      <c r="Z18" t="s">
        <v>30</v>
      </c>
      <c r="AA18" t="e">
        <f t="shared" si="11"/>
        <v>#VALUE!</v>
      </c>
      <c r="AB18" t="s">
        <v>30</v>
      </c>
      <c r="AC18" t="e">
        <f t="shared" si="12"/>
        <v>#VALUE!</v>
      </c>
      <c r="AD18" t="s">
        <v>30</v>
      </c>
      <c r="AE18" t="e">
        <f t="shared" si="13"/>
        <v>#VALUE!</v>
      </c>
      <c r="AF18" t="s">
        <v>30</v>
      </c>
      <c r="AG18" t="e">
        <f t="shared" si="14"/>
        <v>#VALUE!</v>
      </c>
      <c r="AH18" t="s">
        <v>30</v>
      </c>
      <c r="AI18" t="e">
        <f t="shared" si="15"/>
        <v>#VALUE!</v>
      </c>
      <c r="AJ18" t="s">
        <v>30</v>
      </c>
      <c r="AK18" t="e">
        <f t="shared" si="16"/>
        <v>#VALUE!</v>
      </c>
      <c r="AL18" t="s">
        <v>30</v>
      </c>
      <c r="AM18" t="e">
        <f t="shared" si="17"/>
        <v>#VALUE!</v>
      </c>
      <c r="AN18" t="s">
        <v>30</v>
      </c>
      <c r="AO18" t="e">
        <f t="shared" si="18"/>
        <v>#VALUE!</v>
      </c>
      <c r="AP18" t="s">
        <v>30</v>
      </c>
      <c r="AQ18" t="e">
        <f t="shared" si="19"/>
        <v>#VALUE!</v>
      </c>
      <c r="AR18" t="s">
        <v>30</v>
      </c>
      <c r="AS18" t="e">
        <f t="shared" si="20"/>
        <v>#VALUE!</v>
      </c>
      <c r="AT18" t="s">
        <v>30</v>
      </c>
      <c r="AU18" t="e">
        <f t="shared" si="21"/>
        <v>#VALUE!</v>
      </c>
      <c r="AV18" t="s">
        <v>30</v>
      </c>
      <c r="AW18" t="e">
        <f t="shared" si="22"/>
        <v>#VALUE!</v>
      </c>
      <c r="AX18" t="s">
        <v>30</v>
      </c>
      <c r="AY18" t="e">
        <f t="shared" si="23"/>
        <v>#VALUE!</v>
      </c>
      <c r="AZ18" t="s">
        <v>30</v>
      </c>
      <c r="BA18" t="e">
        <f t="shared" si="24"/>
        <v>#VALUE!</v>
      </c>
      <c r="BB18" t="s">
        <v>30</v>
      </c>
      <c r="BC18" t="e">
        <f t="shared" si="25"/>
        <v>#VALUE!</v>
      </c>
      <c r="BD18" t="s">
        <v>30</v>
      </c>
      <c r="BE18" t="e">
        <f t="shared" si="26"/>
        <v>#VALUE!</v>
      </c>
      <c r="BF18" t="s">
        <v>30</v>
      </c>
      <c r="BG18" t="e">
        <f t="shared" si="27"/>
        <v>#VALUE!</v>
      </c>
      <c r="BH18" t="s">
        <v>30</v>
      </c>
      <c r="BI18" t="e">
        <f t="shared" si="28"/>
        <v>#VALUE!</v>
      </c>
      <c r="BJ18" t="s">
        <v>30</v>
      </c>
      <c r="BK18" t="e">
        <f t="shared" si="29"/>
        <v>#VALUE!</v>
      </c>
      <c r="BL18" t="s">
        <v>30</v>
      </c>
      <c r="BM18" t="e">
        <f t="shared" si="30"/>
        <v>#VALUE!</v>
      </c>
      <c r="BN18" t="s">
        <v>30</v>
      </c>
      <c r="BO18" t="e">
        <f t="shared" si="31"/>
        <v>#VALUE!</v>
      </c>
      <c r="BP18" t="s">
        <v>30</v>
      </c>
      <c r="BQ18" t="e">
        <f t="shared" si="32"/>
        <v>#VALUE!</v>
      </c>
      <c r="BR18" t="s">
        <v>30</v>
      </c>
      <c r="BS18" t="e">
        <f t="shared" si="33"/>
        <v>#VALUE!</v>
      </c>
      <c r="BT18" t="s">
        <v>30</v>
      </c>
      <c r="BU18" t="e">
        <f t="shared" si="34"/>
        <v>#VALUE!</v>
      </c>
    </row>
    <row r="19" spans="1:73">
      <c r="A19" s="16" t="s">
        <v>29</v>
      </c>
      <c r="B19" s="17">
        <v>24.6857103796294</v>
      </c>
      <c r="C19" s="18">
        <v>2056.90857171465</v>
      </c>
      <c r="D19" t="s">
        <v>30</v>
      </c>
      <c r="E19" t="e">
        <f t="shared" si="0"/>
        <v>#VALUE!</v>
      </c>
      <c r="F19">
        <v>2</v>
      </c>
      <c r="G19">
        <f t="shared" si="1"/>
        <v>4113.8171434293</v>
      </c>
      <c r="H19" t="s">
        <v>30</v>
      </c>
      <c r="I19" t="e">
        <f t="shared" si="2"/>
        <v>#VALUE!</v>
      </c>
      <c r="J19" t="s">
        <v>30</v>
      </c>
      <c r="K19" t="e">
        <f t="shared" si="3"/>
        <v>#VALUE!</v>
      </c>
      <c r="L19" t="s">
        <v>30</v>
      </c>
      <c r="M19" t="e">
        <f t="shared" si="4"/>
        <v>#VALUE!</v>
      </c>
      <c r="N19" t="s">
        <v>30</v>
      </c>
      <c r="O19" t="e">
        <f t="shared" si="5"/>
        <v>#VALUE!</v>
      </c>
      <c r="P19" t="s">
        <v>30</v>
      </c>
      <c r="Q19" t="e">
        <f t="shared" si="6"/>
        <v>#VALUE!</v>
      </c>
      <c r="R19" t="s">
        <v>30</v>
      </c>
      <c r="S19" t="e">
        <f t="shared" si="7"/>
        <v>#VALUE!</v>
      </c>
      <c r="T19" t="s">
        <v>30</v>
      </c>
      <c r="U19" t="e">
        <f t="shared" si="8"/>
        <v>#VALUE!</v>
      </c>
      <c r="V19" t="s">
        <v>30</v>
      </c>
      <c r="W19" t="e">
        <f t="shared" si="9"/>
        <v>#VALUE!</v>
      </c>
      <c r="X19" t="s">
        <v>30</v>
      </c>
      <c r="Y19" t="e">
        <f t="shared" si="10"/>
        <v>#VALUE!</v>
      </c>
      <c r="Z19" t="s">
        <v>30</v>
      </c>
      <c r="AA19" t="e">
        <f t="shared" si="11"/>
        <v>#VALUE!</v>
      </c>
      <c r="AB19" t="s">
        <v>30</v>
      </c>
      <c r="AC19" t="e">
        <f t="shared" si="12"/>
        <v>#VALUE!</v>
      </c>
      <c r="AD19" t="s">
        <v>30</v>
      </c>
      <c r="AE19" t="e">
        <f t="shared" si="13"/>
        <v>#VALUE!</v>
      </c>
      <c r="AF19" t="s">
        <v>30</v>
      </c>
      <c r="AG19" t="e">
        <f t="shared" si="14"/>
        <v>#VALUE!</v>
      </c>
      <c r="AH19" t="s">
        <v>30</v>
      </c>
      <c r="AI19" t="e">
        <f t="shared" si="15"/>
        <v>#VALUE!</v>
      </c>
      <c r="AJ19" t="s">
        <v>30</v>
      </c>
      <c r="AK19" t="e">
        <f t="shared" si="16"/>
        <v>#VALUE!</v>
      </c>
      <c r="AL19" t="s">
        <v>30</v>
      </c>
      <c r="AM19" t="e">
        <f t="shared" si="17"/>
        <v>#VALUE!</v>
      </c>
      <c r="AN19" t="s">
        <v>30</v>
      </c>
      <c r="AO19" t="e">
        <f t="shared" si="18"/>
        <v>#VALUE!</v>
      </c>
      <c r="AP19" t="s">
        <v>30</v>
      </c>
      <c r="AQ19" t="e">
        <f t="shared" si="19"/>
        <v>#VALUE!</v>
      </c>
      <c r="AR19" t="s">
        <v>30</v>
      </c>
      <c r="AS19" t="e">
        <f t="shared" si="20"/>
        <v>#VALUE!</v>
      </c>
      <c r="AT19">
        <v>2</v>
      </c>
      <c r="AU19">
        <f t="shared" si="21"/>
        <v>4113.8171434293</v>
      </c>
      <c r="AV19" t="s">
        <v>30</v>
      </c>
      <c r="AW19" t="e">
        <f t="shared" si="22"/>
        <v>#VALUE!</v>
      </c>
      <c r="AX19">
        <v>2</v>
      </c>
      <c r="AY19">
        <f t="shared" si="23"/>
        <v>4113.8171434293</v>
      </c>
      <c r="AZ19" t="s">
        <v>30</v>
      </c>
      <c r="BA19" t="e">
        <f t="shared" si="24"/>
        <v>#VALUE!</v>
      </c>
      <c r="BB19" t="s">
        <v>30</v>
      </c>
      <c r="BC19" t="e">
        <f t="shared" si="25"/>
        <v>#VALUE!</v>
      </c>
      <c r="BD19">
        <v>2</v>
      </c>
      <c r="BE19">
        <f t="shared" si="26"/>
        <v>4113.8171434293</v>
      </c>
      <c r="BF19" t="s">
        <v>30</v>
      </c>
      <c r="BG19" t="e">
        <f t="shared" si="27"/>
        <v>#VALUE!</v>
      </c>
      <c r="BH19" t="s">
        <v>30</v>
      </c>
      <c r="BI19" t="e">
        <f t="shared" si="28"/>
        <v>#VALUE!</v>
      </c>
      <c r="BJ19" t="s">
        <v>30</v>
      </c>
      <c r="BK19" t="e">
        <f t="shared" si="29"/>
        <v>#VALUE!</v>
      </c>
      <c r="BL19" t="s">
        <v>30</v>
      </c>
      <c r="BM19" t="e">
        <f t="shared" si="30"/>
        <v>#VALUE!</v>
      </c>
      <c r="BN19">
        <v>2</v>
      </c>
      <c r="BO19">
        <f t="shared" si="31"/>
        <v>4113.8171434293</v>
      </c>
      <c r="BP19" t="s">
        <v>30</v>
      </c>
      <c r="BQ19" t="e">
        <f t="shared" si="32"/>
        <v>#VALUE!</v>
      </c>
      <c r="BR19" t="s">
        <v>30</v>
      </c>
      <c r="BS19" t="e">
        <f t="shared" si="33"/>
        <v>#VALUE!</v>
      </c>
      <c r="BT19" t="s">
        <v>30</v>
      </c>
      <c r="BU19" t="e">
        <f t="shared" si="34"/>
        <v>#VALUE!</v>
      </c>
    </row>
    <row r="20" spans="1:73">
      <c r="A20" s="16" t="s">
        <v>29</v>
      </c>
      <c r="B20" s="17">
        <v>24.6857103796294</v>
      </c>
      <c r="C20" s="18">
        <v>2056.90857171465</v>
      </c>
      <c r="D20" t="s">
        <v>30</v>
      </c>
      <c r="E20" t="e">
        <f t="shared" si="0"/>
        <v>#VALUE!</v>
      </c>
      <c r="F20" t="s">
        <v>30</v>
      </c>
      <c r="G20" t="e">
        <f t="shared" si="1"/>
        <v>#VALUE!</v>
      </c>
      <c r="H20" t="s">
        <v>30</v>
      </c>
      <c r="I20" t="e">
        <f t="shared" si="2"/>
        <v>#VALUE!</v>
      </c>
      <c r="J20" t="s">
        <v>30</v>
      </c>
      <c r="K20" t="e">
        <f t="shared" si="3"/>
        <v>#VALUE!</v>
      </c>
      <c r="L20" t="s">
        <v>30</v>
      </c>
      <c r="M20" t="e">
        <f t="shared" si="4"/>
        <v>#VALUE!</v>
      </c>
      <c r="N20" t="s">
        <v>30</v>
      </c>
      <c r="O20" t="e">
        <f t="shared" si="5"/>
        <v>#VALUE!</v>
      </c>
      <c r="P20" t="s">
        <v>30</v>
      </c>
      <c r="Q20" t="e">
        <f t="shared" si="6"/>
        <v>#VALUE!</v>
      </c>
      <c r="R20">
        <v>2</v>
      </c>
      <c r="S20">
        <f t="shared" si="7"/>
        <v>4113.8171434293</v>
      </c>
      <c r="T20" t="s">
        <v>30</v>
      </c>
      <c r="U20" t="e">
        <f t="shared" si="8"/>
        <v>#VALUE!</v>
      </c>
      <c r="V20" t="s">
        <v>30</v>
      </c>
      <c r="W20" t="e">
        <f t="shared" si="9"/>
        <v>#VALUE!</v>
      </c>
      <c r="X20" t="s">
        <v>30</v>
      </c>
      <c r="Y20" t="e">
        <f t="shared" si="10"/>
        <v>#VALUE!</v>
      </c>
      <c r="Z20" t="s">
        <v>30</v>
      </c>
      <c r="AA20" t="e">
        <f t="shared" si="11"/>
        <v>#VALUE!</v>
      </c>
      <c r="AB20" t="s">
        <v>30</v>
      </c>
      <c r="AC20" t="e">
        <f t="shared" si="12"/>
        <v>#VALUE!</v>
      </c>
      <c r="AD20" t="s">
        <v>30</v>
      </c>
      <c r="AE20" t="e">
        <f t="shared" si="13"/>
        <v>#VALUE!</v>
      </c>
      <c r="AF20" t="s">
        <v>30</v>
      </c>
      <c r="AG20" t="e">
        <f t="shared" si="14"/>
        <v>#VALUE!</v>
      </c>
      <c r="AH20" t="s">
        <v>30</v>
      </c>
      <c r="AI20" t="e">
        <f t="shared" si="15"/>
        <v>#VALUE!</v>
      </c>
      <c r="AJ20" t="s">
        <v>30</v>
      </c>
      <c r="AK20" t="e">
        <f t="shared" si="16"/>
        <v>#VALUE!</v>
      </c>
      <c r="AL20" t="s">
        <v>30</v>
      </c>
      <c r="AM20" t="e">
        <f t="shared" si="17"/>
        <v>#VALUE!</v>
      </c>
      <c r="AN20" t="s">
        <v>30</v>
      </c>
      <c r="AO20" t="e">
        <f t="shared" si="18"/>
        <v>#VALUE!</v>
      </c>
      <c r="AP20" t="s">
        <v>30</v>
      </c>
      <c r="AQ20" t="e">
        <f t="shared" si="19"/>
        <v>#VALUE!</v>
      </c>
      <c r="AR20" t="s">
        <v>30</v>
      </c>
      <c r="AS20" t="e">
        <f t="shared" si="20"/>
        <v>#VALUE!</v>
      </c>
      <c r="AT20" t="s">
        <v>30</v>
      </c>
      <c r="AU20" t="e">
        <f t="shared" si="21"/>
        <v>#VALUE!</v>
      </c>
      <c r="AV20" t="s">
        <v>30</v>
      </c>
      <c r="AW20" t="e">
        <f t="shared" si="22"/>
        <v>#VALUE!</v>
      </c>
      <c r="AX20" t="s">
        <v>30</v>
      </c>
      <c r="AY20" t="e">
        <f t="shared" si="23"/>
        <v>#VALUE!</v>
      </c>
      <c r="AZ20" t="s">
        <v>30</v>
      </c>
      <c r="BA20" t="e">
        <f t="shared" si="24"/>
        <v>#VALUE!</v>
      </c>
      <c r="BB20" t="s">
        <v>30</v>
      </c>
      <c r="BC20" t="e">
        <f t="shared" si="25"/>
        <v>#VALUE!</v>
      </c>
      <c r="BD20" t="s">
        <v>30</v>
      </c>
      <c r="BE20" t="e">
        <f t="shared" si="26"/>
        <v>#VALUE!</v>
      </c>
      <c r="BF20" t="s">
        <v>30</v>
      </c>
      <c r="BG20" t="e">
        <f t="shared" si="27"/>
        <v>#VALUE!</v>
      </c>
      <c r="BH20" t="s">
        <v>30</v>
      </c>
      <c r="BI20" t="e">
        <f t="shared" si="28"/>
        <v>#VALUE!</v>
      </c>
      <c r="BJ20" t="s">
        <v>30</v>
      </c>
      <c r="BK20" t="e">
        <f t="shared" si="29"/>
        <v>#VALUE!</v>
      </c>
      <c r="BL20" t="s">
        <v>30</v>
      </c>
      <c r="BM20" t="e">
        <f t="shared" si="30"/>
        <v>#VALUE!</v>
      </c>
      <c r="BN20" t="s">
        <v>30</v>
      </c>
      <c r="BO20" t="e">
        <f t="shared" si="31"/>
        <v>#VALUE!</v>
      </c>
      <c r="BP20" t="s">
        <v>30</v>
      </c>
      <c r="BQ20" t="e">
        <f t="shared" si="32"/>
        <v>#VALUE!</v>
      </c>
      <c r="BR20" t="s">
        <v>30</v>
      </c>
      <c r="BS20" t="e">
        <f t="shared" si="33"/>
        <v>#VALUE!</v>
      </c>
      <c r="BT20" t="s">
        <v>30</v>
      </c>
      <c r="BU20" t="e">
        <f t="shared" si="34"/>
        <v>#VALUE!</v>
      </c>
    </row>
    <row r="21" spans="1:73">
      <c r="A21" s="16" t="s">
        <v>29</v>
      </c>
      <c r="B21" s="17">
        <v>24.6857103796294</v>
      </c>
      <c r="C21" s="18">
        <v>2056.90857171465</v>
      </c>
      <c r="D21" t="s">
        <v>30</v>
      </c>
      <c r="E21" t="e">
        <f t="shared" si="0"/>
        <v>#VALUE!</v>
      </c>
      <c r="F21" t="s">
        <v>30</v>
      </c>
      <c r="G21" t="e">
        <f t="shared" si="1"/>
        <v>#VALUE!</v>
      </c>
      <c r="H21" t="s">
        <v>30</v>
      </c>
      <c r="I21" t="e">
        <f t="shared" si="2"/>
        <v>#VALUE!</v>
      </c>
      <c r="J21" t="s">
        <v>30</v>
      </c>
      <c r="K21" t="e">
        <f t="shared" si="3"/>
        <v>#VALUE!</v>
      </c>
      <c r="L21" t="s">
        <v>30</v>
      </c>
      <c r="M21" t="e">
        <f t="shared" si="4"/>
        <v>#VALUE!</v>
      </c>
      <c r="N21" t="s">
        <v>30</v>
      </c>
      <c r="O21" t="e">
        <f t="shared" si="5"/>
        <v>#VALUE!</v>
      </c>
      <c r="P21" t="s">
        <v>30</v>
      </c>
      <c r="Q21" t="e">
        <f t="shared" si="6"/>
        <v>#VALUE!</v>
      </c>
      <c r="R21" t="s">
        <v>30</v>
      </c>
      <c r="S21" t="e">
        <f t="shared" si="7"/>
        <v>#VALUE!</v>
      </c>
      <c r="T21" t="s">
        <v>30</v>
      </c>
      <c r="U21" t="e">
        <f t="shared" si="8"/>
        <v>#VALUE!</v>
      </c>
      <c r="V21" t="s">
        <v>30</v>
      </c>
      <c r="W21" t="e">
        <f t="shared" si="9"/>
        <v>#VALUE!</v>
      </c>
      <c r="X21" t="s">
        <v>30</v>
      </c>
      <c r="Y21" t="e">
        <f t="shared" si="10"/>
        <v>#VALUE!</v>
      </c>
      <c r="Z21" t="s">
        <v>30</v>
      </c>
      <c r="AA21" t="e">
        <f t="shared" si="11"/>
        <v>#VALUE!</v>
      </c>
      <c r="AB21" t="s">
        <v>30</v>
      </c>
      <c r="AC21" t="e">
        <f t="shared" si="12"/>
        <v>#VALUE!</v>
      </c>
      <c r="AD21" t="s">
        <v>30</v>
      </c>
      <c r="AE21" t="e">
        <f t="shared" si="13"/>
        <v>#VALUE!</v>
      </c>
      <c r="AF21" t="s">
        <v>30</v>
      </c>
      <c r="AG21" t="e">
        <f t="shared" si="14"/>
        <v>#VALUE!</v>
      </c>
      <c r="AH21" t="s">
        <v>30</v>
      </c>
      <c r="AI21" t="e">
        <f t="shared" si="15"/>
        <v>#VALUE!</v>
      </c>
      <c r="AJ21" t="s">
        <v>30</v>
      </c>
      <c r="AK21" t="e">
        <f t="shared" si="16"/>
        <v>#VALUE!</v>
      </c>
      <c r="AL21" t="s">
        <v>30</v>
      </c>
      <c r="AM21" t="e">
        <f t="shared" si="17"/>
        <v>#VALUE!</v>
      </c>
      <c r="AN21" t="s">
        <v>30</v>
      </c>
      <c r="AO21" t="e">
        <f t="shared" si="18"/>
        <v>#VALUE!</v>
      </c>
      <c r="AP21" t="s">
        <v>30</v>
      </c>
      <c r="AQ21" t="e">
        <f t="shared" si="19"/>
        <v>#VALUE!</v>
      </c>
      <c r="AR21" t="s">
        <v>30</v>
      </c>
      <c r="AS21" t="e">
        <f t="shared" si="20"/>
        <v>#VALUE!</v>
      </c>
      <c r="AT21">
        <v>2</v>
      </c>
      <c r="AU21">
        <f t="shared" si="21"/>
        <v>4113.8171434293</v>
      </c>
      <c r="AV21" t="s">
        <v>30</v>
      </c>
      <c r="AW21" t="e">
        <f t="shared" si="22"/>
        <v>#VALUE!</v>
      </c>
      <c r="AX21" t="s">
        <v>30</v>
      </c>
      <c r="AY21" t="e">
        <f t="shared" si="23"/>
        <v>#VALUE!</v>
      </c>
      <c r="AZ21" t="s">
        <v>30</v>
      </c>
      <c r="BA21" t="e">
        <f t="shared" si="24"/>
        <v>#VALUE!</v>
      </c>
      <c r="BB21" t="s">
        <v>30</v>
      </c>
      <c r="BC21" t="e">
        <f t="shared" si="25"/>
        <v>#VALUE!</v>
      </c>
      <c r="BD21" t="s">
        <v>30</v>
      </c>
      <c r="BE21" t="e">
        <f t="shared" si="26"/>
        <v>#VALUE!</v>
      </c>
      <c r="BF21" t="s">
        <v>30</v>
      </c>
      <c r="BG21" t="e">
        <f t="shared" si="27"/>
        <v>#VALUE!</v>
      </c>
      <c r="BH21" t="s">
        <v>30</v>
      </c>
      <c r="BI21" t="e">
        <f t="shared" si="28"/>
        <v>#VALUE!</v>
      </c>
      <c r="BJ21" t="s">
        <v>30</v>
      </c>
      <c r="BK21" t="e">
        <f t="shared" si="29"/>
        <v>#VALUE!</v>
      </c>
      <c r="BL21" t="s">
        <v>30</v>
      </c>
      <c r="BM21" t="e">
        <f t="shared" si="30"/>
        <v>#VALUE!</v>
      </c>
      <c r="BN21" t="s">
        <v>30</v>
      </c>
      <c r="BO21" t="e">
        <f t="shared" si="31"/>
        <v>#VALUE!</v>
      </c>
      <c r="BP21" t="s">
        <v>30</v>
      </c>
      <c r="BQ21" t="e">
        <f t="shared" si="32"/>
        <v>#VALUE!</v>
      </c>
      <c r="BR21" t="s">
        <v>30</v>
      </c>
      <c r="BS21" t="e">
        <f t="shared" si="33"/>
        <v>#VALUE!</v>
      </c>
      <c r="BT21" t="s">
        <v>30</v>
      </c>
      <c r="BU21" t="e">
        <f t="shared" si="34"/>
        <v>#VALUE!</v>
      </c>
    </row>
    <row r="22" spans="1:73">
      <c r="A22" s="16" t="s">
        <v>29</v>
      </c>
      <c r="B22" s="17">
        <v>76.8632821344472</v>
      </c>
      <c r="C22" s="18">
        <v>27408.0477759471</v>
      </c>
      <c r="D22" t="s">
        <v>30</v>
      </c>
      <c r="E22" t="e">
        <f t="shared" si="0"/>
        <v>#VALUE!</v>
      </c>
      <c r="F22" t="s">
        <v>30</v>
      </c>
      <c r="G22" t="e">
        <f t="shared" si="1"/>
        <v>#VALUE!</v>
      </c>
      <c r="H22" t="s">
        <v>30</v>
      </c>
      <c r="I22" t="e">
        <f t="shared" si="2"/>
        <v>#VALUE!</v>
      </c>
      <c r="J22" t="s">
        <v>30</v>
      </c>
      <c r="K22" t="e">
        <f t="shared" si="3"/>
        <v>#VALUE!</v>
      </c>
      <c r="L22" t="s">
        <v>30</v>
      </c>
      <c r="M22" t="e">
        <f t="shared" si="4"/>
        <v>#VALUE!</v>
      </c>
      <c r="N22" t="s">
        <v>30</v>
      </c>
      <c r="O22" t="e">
        <f t="shared" si="5"/>
        <v>#VALUE!</v>
      </c>
      <c r="P22" t="s">
        <v>30</v>
      </c>
      <c r="Q22" t="e">
        <f t="shared" si="6"/>
        <v>#VALUE!</v>
      </c>
      <c r="R22">
        <v>2</v>
      </c>
      <c r="S22">
        <f t="shared" si="7"/>
        <v>54816.0955518942</v>
      </c>
      <c r="T22" t="s">
        <v>30</v>
      </c>
      <c r="U22" t="e">
        <f t="shared" si="8"/>
        <v>#VALUE!</v>
      </c>
      <c r="V22" t="s">
        <v>30</v>
      </c>
      <c r="W22" t="e">
        <f t="shared" si="9"/>
        <v>#VALUE!</v>
      </c>
      <c r="X22" t="s">
        <v>30</v>
      </c>
      <c r="Y22" t="e">
        <f t="shared" si="10"/>
        <v>#VALUE!</v>
      </c>
      <c r="Z22" t="s">
        <v>30</v>
      </c>
      <c r="AA22" t="e">
        <f t="shared" si="11"/>
        <v>#VALUE!</v>
      </c>
      <c r="AB22" t="s">
        <v>30</v>
      </c>
      <c r="AC22" t="e">
        <f t="shared" si="12"/>
        <v>#VALUE!</v>
      </c>
      <c r="AD22">
        <v>4</v>
      </c>
      <c r="AE22">
        <f t="shared" si="13"/>
        <v>109632.191103788</v>
      </c>
      <c r="AF22" t="s">
        <v>30</v>
      </c>
      <c r="AG22" t="e">
        <f t="shared" si="14"/>
        <v>#VALUE!</v>
      </c>
      <c r="AH22" t="s">
        <v>30</v>
      </c>
      <c r="AI22" t="e">
        <f t="shared" si="15"/>
        <v>#VALUE!</v>
      </c>
      <c r="AJ22" t="s">
        <v>30</v>
      </c>
      <c r="AK22" t="e">
        <f t="shared" si="16"/>
        <v>#VALUE!</v>
      </c>
      <c r="AL22" t="s">
        <v>30</v>
      </c>
      <c r="AM22" t="e">
        <f t="shared" si="17"/>
        <v>#VALUE!</v>
      </c>
      <c r="AN22" t="s">
        <v>30</v>
      </c>
      <c r="AO22" t="e">
        <f t="shared" si="18"/>
        <v>#VALUE!</v>
      </c>
      <c r="AP22" t="s">
        <v>30</v>
      </c>
      <c r="AQ22" t="e">
        <f t="shared" si="19"/>
        <v>#VALUE!</v>
      </c>
      <c r="AR22" t="s">
        <v>30</v>
      </c>
      <c r="AS22" t="e">
        <f t="shared" si="20"/>
        <v>#VALUE!</v>
      </c>
      <c r="AT22" t="s">
        <v>30</v>
      </c>
      <c r="AU22" t="e">
        <f t="shared" si="21"/>
        <v>#VALUE!</v>
      </c>
      <c r="AV22" t="s">
        <v>30</v>
      </c>
      <c r="AW22" t="e">
        <f t="shared" si="22"/>
        <v>#VALUE!</v>
      </c>
      <c r="AX22" t="s">
        <v>30</v>
      </c>
      <c r="AY22" t="e">
        <f t="shared" si="23"/>
        <v>#VALUE!</v>
      </c>
      <c r="AZ22" t="s">
        <v>30</v>
      </c>
      <c r="BA22" t="e">
        <f t="shared" si="24"/>
        <v>#VALUE!</v>
      </c>
      <c r="BB22" t="s">
        <v>30</v>
      </c>
      <c r="BC22" t="e">
        <f t="shared" si="25"/>
        <v>#VALUE!</v>
      </c>
      <c r="BD22" t="s">
        <v>30</v>
      </c>
      <c r="BE22" t="e">
        <f t="shared" si="26"/>
        <v>#VALUE!</v>
      </c>
      <c r="BF22" t="s">
        <v>30</v>
      </c>
      <c r="BG22" t="e">
        <f t="shared" si="27"/>
        <v>#VALUE!</v>
      </c>
      <c r="BH22" t="s">
        <v>30</v>
      </c>
      <c r="BI22" t="e">
        <f t="shared" si="28"/>
        <v>#VALUE!</v>
      </c>
      <c r="BJ22" t="s">
        <v>30</v>
      </c>
      <c r="BK22" t="e">
        <f t="shared" si="29"/>
        <v>#VALUE!</v>
      </c>
      <c r="BL22" t="s">
        <v>30</v>
      </c>
      <c r="BM22" t="e">
        <f t="shared" si="30"/>
        <v>#VALUE!</v>
      </c>
      <c r="BN22" t="s">
        <v>30</v>
      </c>
      <c r="BO22" t="e">
        <f t="shared" si="31"/>
        <v>#VALUE!</v>
      </c>
      <c r="BP22" t="s">
        <v>30</v>
      </c>
      <c r="BQ22" t="e">
        <f t="shared" si="32"/>
        <v>#VALUE!</v>
      </c>
      <c r="BR22" t="s">
        <v>30</v>
      </c>
      <c r="BS22" t="e">
        <f t="shared" si="33"/>
        <v>#VALUE!</v>
      </c>
      <c r="BT22" t="s">
        <v>30</v>
      </c>
      <c r="BU22" t="e">
        <f t="shared" si="34"/>
        <v>#VALUE!</v>
      </c>
    </row>
    <row r="23" spans="1:73">
      <c r="A23" s="12" t="s">
        <v>29</v>
      </c>
      <c r="B23" s="17">
        <v>76.8632821344472</v>
      </c>
      <c r="C23" s="18">
        <v>27408.0477759471</v>
      </c>
      <c r="D23" t="s">
        <v>30</v>
      </c>
      <c r="E23" t="e">
        <f t="shared" si="0"/>
        <v>#VALUE!</v>
      </c>
      <c r="F23" t="s">
        <v>30</v>
      </c>
      <c r="G23" t="e">
        <f t="shared" si="1"/>
        <v>#VALUE!</v>
      </c>
      <c r="H23" t="s">
        <v>30</v>
      </c>
      <c r="I23" t="e">
        <f t="shared" si="2"/>
        <v>#VALUE!</v>
      </c>
      <c r="J23" t="s">
        <v>30</v>
      </c>
      <c r="K23" t="e">
        <f t="shared" si="3"/>
        <v>#VALUE!</v>
      </c>
      <c r="L23" t="s">
        <v>30</v>
      </c>
      <c r="M23" t="e">
        <f t="shared" si="4"/>
        <v>#VALUE!</v>
      </c>
      <c r="N23" t="s">
        <v>30</v>
      </c>
      <c r="O23" t="e">
        <f t="shared" si="5"/>
        <v>#VALUE!</v>
      </c>
      <c r="P23" t="s">
        <v>30</v>
      </c>
      <c r="Q23" t="e">
        <f t="shared" si="6"/>
        <v>#VALUE!</v>
      </c>
      <c r="R23" t="s">
        <v>30</v>
      </c>
      <c r="S23" t="e">
        <f t="shared" si="7"/>
        <v>#VALUE!</v>
      </c>
      <c r="T23" t="s">
        <v>30</v>
      </c>
      <c r="U23" t="e">
        <f t="shared" si="8"/>
        <v>#VALUE!</v>
      </c>
      <c r="V23" t="s">
        <v>30</v>
      </c>
      <c r="W23" t="e">
        <f t="shared" si="9"/>
        <v>#VALUE!</v>
      </c>
      <c r="X23" t="s">
        <v>30</v>
      </c>
      <c r="Y23" t="e">
        <f t="shared" si="10"/>
        <v>#VALUE!</v>
      </c>
      <c r="Z23" t="s">
        <v>30</v>
      </c>
      <c r="AA23" t="e">
        <f t="shared" si="11"/>
        <v>#VALUE!</v>
      </c>
      <c r="AB23" t="s">
        <v>30</v>
      </c>
      <c r="AC23" t="e">
        <f t="shared" si="12"/>
        <v>#VALUE!</v>
      </c>
      <c r="AD23" t="s">
        <v>30</v>
      </c>
      <c r="AE23" t="e">
        <f t="shared" si="13"/>
        <v>#VALUE!</v>
      </c>
      <c r="AF23" t="s">
        <v>30</v>
      </c>
      <c r="AG23" t="e">
        <f t="shared" si="14"/>
        <v>#VALUE!</v>
      </c>
      <c r="AH23" t="s">
        <v>30</v>
      </c>
      <c r="AI23" t="e">
        <f t="shared" si="15"/>
        <v>#VALUE!</v>
      </c>
      <c r="AJ23" t="s">
        <v>30</v>
      </c>
      <c r="AK23" t="e">
        <f t="shared" si="16"/>
        <v>#VALUE!</v>
      </c>
      <c r="AL23" t="s">
        <v>30</v>
      </c>
      <c r="AM23" t="e">
        <f t="shared" si="17"/>
        <v>#VALUE!</v>
      </c>
      <c r="AN23">
        <v>2</v>
      </c>
      <c r="AO23">
        <f t="shared" si="18"/>
        <v>54816.0955518942</v>
      </c>
      <c r="AP23" t="s">
        <v>30</v>
      </c>
      <c r="AQ23" t="e">
        <f t="shared" si="19"/>
        <v>#VALUE!</v>
      </c>
      <c r="AR23" t="s">
        <v>30</v>
      </c>
      <c r="AS23" t="e">
        <f t="shared" si="20"/>
        <v>#VALUE!</v>
      </c>
      <c r="AT23" t="s">
        <v>30</v>
      </c>
      <c r="AU23" t="e">
        <f t="shared" si="21"/>
        <v>#VALUE!</v>
      </c>
      <c r="AV23" t="s">
        <v>30</v>
      </c>
      <c r="AW23" t="e">
        <f t="shared" si="22"/>
        <v>#VALUE!</v>
      </c>
      <c r="AX23" t="s">
        <v>30</v>
      </c>
      <c r="AY23" t="e">
        <f t="shared" si="23"/>
        <v>#VALUE!</v>
      </c>
      <c r="AZ23" t="s">
        <v>30</v>
      </c>
      <c r="BA23" t="e">
        <f t="shared" si="24"/>
        <v>#VALUE!</v>
      </c>
      <c r="BB23" t="s">
        <v>30</v>
      </c>
      <c r="BC23" t="e">
        <f t="shared" si="25"/>
        <v>#VALUE!</v>
      </c>
      <c r="BD23" t="s">
        <v>30</v>
      </c>
      <c r="BE23" t="e">
        <f t="shared" si="26"/>
        <v>#VALUE!</v>
      </c>
      <c r="BF23" t="s">
        <v>30</v>
      </c>
      <c r="BG23" t="e">
        <f t="shared" si="27"/>
        <v>#VALUE!</v>
      </c>
      <c r="BH23" t="s">
        <v>30</v>
      </c>
      <c r="BI23" t="e">
        <f t="shared" si="28"/>
        <v>#VALUE!</v>
      </c>
      <c r="BJ23" t="s">
        <v>30</v>
      </c>
      <c r="BK23" t="e">
        <f t="shared" si="29"/>
        <v>#VALUE!</v>
      </c>
      <c r="BL23" t="s">
        <v>30</v>
      </c>
      <c r="BM23" t="e">
        <f t="shared" si="30"/>
        <v>#VALUE!</v>
      </c>
      <c r="BN23" t="s">
        <v>30</v>
      </c>
      <c r="BO23" t="e">
        <f t="shared" si="31"/>
        <v>#VALUE!</v>
      </c>
      <c r="BP23" t="s">
        <v>30</v>
      </c>
      <c r="BQ23" t="e">
        <f t="shared" si="32"/>
        <v>#VALUE!</v>
      </c>
      <c r="BR23" t="s">
        <v>30</v>
      </c>
      <c r="BS23" t="e">
        <f t="shared" si="33"/>
        <v>#VALUE!</v>
      </c>
      <c r="BT23" t="s">
        <v>30</v>
      </c>
      <c r="BU23" t="e">
        <f t="shared" si="34"/>
        <v>#VALUE!</v>
      </c>
    </row>
    <row r="24" spans="1:73">
      <c r="A24" s="16" t="s">
        <v>29</v>
      </c>
      <c r="B24" s="22">
        <v>35.8120807949878</v>
      </c>
      <c r="C24" s="23">
        <v>4804.25819675945</v>
      </c>
      <c r="D24" t="s">
        <v>30</v>
      </c>
      <c r="E24" t="e">
        <f t="shared" si="0"/>
        <v>#VALUE!</v>
      </c>
      <c r="F24" t="s">
        <v>30</v>
      </c>
      <c r="G24" t="e">
        <f t="shared" si="1"/>
        <v>#VALUE!</v>
      </c>
      <c r="H24" t="s">
        <v>30</v>
      </c>
      <c r="I24" t="e">
        <f t="shared" si="2"/>
        <v>#VALUE!</v>
      </c>
      <c r="J24">
        <v>4</v>
      </c>
      <c r="K24">
        <f t="shared" si="3"/>
        <v>19217.0327870378</v>
      </c>
      <c r="L24" t="s">
        <v>30</v>
      </c>
      <c r="M24" t="e">
        <f t="shared" si="4"/>
        <v>#VALUE!</v>
      </c>
      <c r="N24" t="s">
        <v>30</v>
      </c>
      <c r="O24" t="e">
        <f t="shared" si="5"/>
        <v>#VALUE!</v>
      </c>
      <c r="P24" t="s">
        <v>30</v>
      </c>
      <c r="Q24" t="e">
        <f t="shared" si="6"/>
        <v>#VALUE!</v>
      </c>
      <c r="R24" t="s">
        <v>30</v>
      </c>
      <c r="S24" t="e">
        <f t="shared" si="7"/>
        <v>#VALUE!</v>
      </c>
      <c r="T24" t="s">
        <v>30</v>
      </c>
      <c r="U24" t="e">
        <f t="shared" si="8"/>
        <v>#VALUE!</v>
      </c>
      <c r="V24" t="s">
        <v>30</v>
      </c>
      <c r="W24" t="e">
        <f t="shared" si="9"/>
        <v>#VALUE!</v>
      </c>
      <c r="X24" t="s">
        <v>30</v>
      </c>
      <c r="Y24" t="e">
        <f t="shared" si="10"/>
        <v>#VALUE!</v>
      </c>
      <c r="Z24" t="s">
        <v>30</v>
      </c>
      <c r="AA24" t="e">
        <f t="shared" si="11"/>
        <v>#VALUE!</v>
      </c>
      <c r="AB24" t="s">
        <v>30</v>
      </c>
      <c r="AC24" t="e">
        <f t="shared" si="12"/>
        <v>#VALUE!</v>
      </c>
      <c r="AD24" t="s">
        <v>30</v>
      </c>
      <c r="AE24" t="e">
        <f t="shared" si="13"/>
        <v>#VALUE!</v>
      </c>
      <c r="AF24" t="s">
        <v>30</v>
      </c>
      <c r="AG24" t="e">
        <f t="shared" si="14"/>
        <v>#VALUE!</v>
      </c>
      <c r="AH24" t="s">
        <v>30</v>
      </c>
      <c r="AI24" t="e">
        <f t="shared" si="15"/>
        <v>#VALUE!</v>
      </c>
      <c r="AJ24" t="s">
        <v>30</v>
      </c>
      <c r="AK24" t="e">
        <f t="shared" si="16"/>
        <v>#VALUE!</v>
      </c>
      <c r="AL24" t="s">
        <v>30</v>
      </c>
      <c r="AM24" t="e">
        <f t="shared" si="17"/>
        <v>#VALUE!</v>
      </c>
      <c r="AN24" t="s">
        <v>30</v>
      </c>
      <c r="AO24" t="e">
        <f t="shared" si="18"/>
        <v>#VALUE!</v>
      </c>
      <c r="AP24" t="s">
        <v>30</v>
      </c>
      <c r="AQ24" t="e">
        <f t="shared" si="19"/>
        <v>#VALUE!</v>
      </c>
      <c r="AR24" t="s">
        <v>30</v>
      </c>
      <c r="AS24" t="e">
        <f t="shared" si="20"/>
        <v>#VALUE!</v>
      </c>
      <c r="AT24" t="s">
        <v>30</v>
      </c>
      <c r="AU24" t="e">
        <f t="shared" si="21"/>
        <v>#VALUE!</v>
      </c>
      <c r="AV24" t="s">
        <v>30</v>
      </c>
      <c r="AW24" t="e">
        <f t="shared" si="22"/>
        <v>#VALUE!</v>
      </c>
      <c r="AX24" t="s">
        <v>30</v>
      </c>
      <c r="AY24" t="e">
        <f t="shared" si="23"/>
        <v>#VALUE!</v>
      </c>
      <c r="AZ24" t="s">
        <v>30</v>
      </c>
      <c r="BA24" t="e">
        <f t="shared" si="24"/>
        <v>#VALUE!</v>
      </c>
      <c r="BB24" t="s">
        <v>30</v>
      </c>
      <c r="BC24" t="e">
        <f t="shared" si="25"/>
        <v>#VALUE!</v>
      </c>
      <c r="BD24" t="s">
        <v>30</v>
      </c>
      <c r="BE24" t="e">
        <f t="shared" si="26"/>
        <v>#VALUE!</v>
      </c>
      <c r="BF24" t="s">
        <v>30</v>
      </c>
      <c r="BG24" t="e">
        <f t="shared" si="27"/>
        <v>#VALUE!</v>
      </c>
      <c r="BH24" t="s">
        <v>30</v>
      </c>
      <c r="BI24" t="e">
        <f t="shared" si="28"/>
        <v>#VALUE!</v>
      </c>
      <c r="BJ24" t="s">
        <v>30</v>
      </c>
      <c r="BK24" t="e">
        <f t="shared" si="29"/>
        <v>#VALUE!</v>
      </c>
      <c r="BL24" t="s">
        <v>30</v>
      </c>
      <c r="BM24" t="e">
        <f t="shared" si="30"/>
        <v>#VALUE!</v>
      </c>
      <c r="BN24" t="s">
        <v>30</v>
      </c>
      <c r="BO24" t="e">
        <f t="shared" si="31"/>
        <v>#VALUE!</v>
      </c>
      <c r="BP24">
        <v>2</v>
      </c>
      <c r="BQ24">
        <f t="shared" si="32"/>
        <v>9608.5163935189</v>
      </c>
      <c r="BR24" t="s">
        <v>30</v>
      </c>
      <c r="BS24" t="e">
        <f t="shared" si="33"/>
        <v>#VALUE!</v>
      </c>
      <c r="BT24" t="s">
        <v>30</v>
      </c>
      <c r="BU24" t="e">
        <f t="shared" si="34"/>
        <v>#VALUE!</v>
      </c>
    </row>
    <row r="25" spans="1:73">
      <c r="A25" s="16" t="s">
        <v>29</v>
      </c>
      <c r="B25" s="22">
        <v>35.8120807949878</v>
      </c>
      <c r="C25" s="23">
        <v>4804.25819675945</v>
      </c>
      <c r="D25" t="s">
        <v>30</v>
      </c>
      <c r="E25" t="e">
        <f t="shared" si="0"/>
        <v>#VALUE!</v>
      </c>
      <c r="F25" t="s">
        <v>30</v>
      </c>
      <c r="G25" t="e">
        <f t="shared" si="1"/>
        <v>#VALUE!</v>
      </c>
      <c r="H25" t="s">
        <v>30</v>
      </c>
      <c r="I25" t="e">
        <f t="shared" si="2"/>
        <v>#VALUE!</v>
      </c>
      <c r="J25" t="s">
        <v>30</v>
      </c>
      <c r="K25" t="e">
        <f t="shared" si="3"/>
        <v>#VALUE!</v>
      </c>
      <c r="L25" t="s">
        <v>30</v>
      </c>
      <c r="M25" t="e">
        <f t="shared" si="4"/>
        <v>#VALUE!</v>
      </c>
      <c r="N25" t="s">
        <v>30</v>
      </c>
      <c r="O25" t="e">
        <f t="shared" si="5"/>
        <v>#VALUE!</v>
      </c>
      <c r="P25" t="s">
        <v>30</v>
      </c>
      <c r="Q25" t="e">
        <f t="shared" si="6"/>
        <v>#VALUE!</v>
      </c>
      <c r="R25" t="s">
        <v>30</v>
      </c>
      <c r="S25" t="e">
        <f t="shared" si="7"/>
        <v>#VALUE!</v>
      </c>
      <c r="T25" t="s">
        <v>30</v>
      </c>
      <c r="U25" t="e">
        <f t="shared" si="8"/>
        <v>#VALUE!</v>
      </c>
      <c r="V25" t="s">
        <v>30</v>
      </c>
      <c r="W25" t="e">
        <f t="shared" si="9"/>
        <v>#VALUE!</v>
      </c>
      <c r="X25" t="s">
        <v>30</v>
      </c>
      <c r="Y25" t="e">
        <f t="shared" si="10"/>
        <v>#VALUE!</v>
      </c>
      <c r="Z25" t="s">
        <v>30</v>
      </c>
      <c r="AA25" t="e">
        <f t="shared" si="11"/>
        <v>#VALUE!</v>
      </c>
      <c r="AB25" t="s">
        <v>30</v>
      </c>
      <c r="AC25" t="e">
        <f t="shared" si="12"/>
        <v>#VALUE!</v>
      </c>
      <c r="AD25" t="s">
        <v>30</v>
      </c>
      <c r="AE25" t="e">
        <f t="shared" si="13"/>
        <v>#VALUE!</v>
      </c>
      <c r="AF25" t="s">
        <v>30</v>
      </c>
      <c r="AG25" t="e">
        <f t="shared" si="14"/>
        <v>#VALUE!</v>
      </c>
      <c r="AH25" t="s">
        <v>30</v>
      </c>
      <c r="AI25" t="e">
        <f t="shared" si="15"/>
        <v>#VALUE!</v>
      </c>
      <c r="AJ25" t="s">
        <v>30</v>
      </c>
      <c r="AK25" t="e">
        <f t="shared" si="16"/>
        <v>#VALUE!</v>
      </c>
      <c r="AL25" t="s">
        <v>30</v>
      </c>
      <c r="AM25" t="e">
        <f t="shared" si="17"/>
        <v>#VALUE!</v>
      </c>
      <c r="AN25" t="s">
        <v>30</v>
      </c>
      <c r="AO25" t="e">
        <f t="shared" si="18"/>
        <v>#VALUE!</v>
      </c>
      <c r="AP25" t="s">
        <v>30</v>
      </c>
      <c r="AQ25" t="e">
        <f t="shared" si="19"/>
        <v>#VALUE!</v>
      </c>
      <c r="AR25" t="s">
        <v>30</v>
      </c>
      <c r="AS25" t="e">
        <f t="shared" si="20"/>
        <v>#VALUE!</v>
      </c>
      <c r="AT25" t="s">
        <v>30</v>
      </c>
      <c r="AU25" t="e">
        <f t="shared" si="21"/>
        <v>#VALUE!</v>
      </c>
      <c r="AV25">
        <v>2</v>
      </c>
      <c r="AW25">
        <f t="shared" si="22"/>
        <v>9608.5163935189</v>
      </c>
      <c r="AX25" t="s">
        <v>30</v>
      </c>
      <c r="AY25" t="e">
        <f t="shared" si="23"/>
        <v>#VALUE!</v>
      </c>
      <c r="AZ25" t="s">
        <v>30</v>
      </c>
      <c r="BA25" t="e">
        <f t="shared" si="24"/>
        <v>#VALUE!</v>
      </c>
      <c r="BB25" t="s">
        <v>30</v>
      </c>
      <c r="BC25" t="e">
        <f t="shared" si="25"/>
        <v>#VALUE!</v>
      </c>
      <c r="BD25" t="s">
        <v>30</v>
      </c>
      <c r="BE25" t="e">
        <f t="shared" si="26"/>
        <v>#VALUE!</v>
      </c>
      <c r="BF25" t="s">
        <v>30</v>
      </c>
      <c r="BG25" t="e">
        <f t="shared" si="27"/>
        <v>#VALUE!</v>
      </c>
      <c r="BH25" t="s">
        <v>30</v>
      </c>
      <c r="BI25" t="e">
        <f t="shared" si="28"/>
        <v>#VALUE!</v>
      </c>
      <c r="BJ25" t="s">
        <v>30</v>
      </c>
      <c r="BK25" t="e">
        <f t="shared" si="29"/>
        <v>#VALUE!</v>
      </c>
      <c r="BL25" t="s">
        <v>30</v>
      </c>
      <c r="BM25" t="e">
        <f t="shared" si="30"/>
        <v>#VALUE!</v>
      </c>
      <c r="BN25" t="s">
        <v>30</v>
      </c>
      <c r="BO25" t="e">
        <f t="shared" si="31"/>
        <v>#VALUE!</v>
      </c>
      <c r="BP25" t="s">
        <v>30</v>
      </c>
      <c r="BQ25" t="e">
        <f t="shared" si="32"/>
        <v>#VALUE!</v>
      </c>
      <c r="BR25" t="s">
        <v>30</v>
      </c>
      <c r="BS25" t="e">
        <f t="shared" si="33"/>
        <v>#VALUE!</v>
      </c>
      <c r="BT25" t="s">
        <v>30</v>
      </c>
      <c r="BU25" t="e">
        <f t="shared" si="34"/>
        <v>#VALUE!</v>
      </c>
    </row>
    <row r="26" spans="1:73">
      <c r="A26" s="16" t="s">
        <v>29</v>
      </c>
      <c r="B26" s="22">
        <v>35.8120807949878</v>
      </c>
      <c r="C26" s="23">
        <v>4804.25819675945</v>
      </c>
      <c r="D26" t="s">
        <v>30</v>
      </c>
      <c r="E26" t="e">
        <f t="shared" si="0"/>
        <v>#VALUE!</v>
      </c>
      <c r="F26" t="s">
        <v>30</v>
      </c>
      <c r="G26" t="e">
        <f t="shared" si="1"/>
        <v>#VALUE!</v>
      </c>
      <c r="H26">
        <v>2</v>
      </c>
      <c r="I26">
        <f t="shared" si="2"/>
        <v>9608.5163935189</v>
      </c>
      <c r="J26" t="s">
        <v>30</v>
      </c>
      <c r="K26" t="e">
        <f t="shared" si="3"/>
        <v>#VALUE!</v>
      </c>
      <c r="L26" t="s">
        <v>30</v>
      </c>
      <c r="M26" t="e">
        <f t="shared" si="4"/>
        <v>#VALUE!</v>
      </c>
      <c r="N26" t="s">
        <v>30</v>
      </c>
      <c r="O26" t="e">
        <f t="shared" si="5"/>
        <v>#VALUE!</v>
      </c>
      <c r="P26" t="s">
        <v>30</v>
      </c>
      <c r="Q26" t="e">
        <f t="shared" si="6"/>
        <v>#VALUE!</v>
      </c>
      <c r="R26" t="s">
        <v>30</v>
      </c>
      <c r="S26" t="e">
        <f t="shared" si="7"/>
        <v>#VALUE!</v>
      </c>
      <c r="T26" t="s">
        <v>30</v>
      </c>
      <c r="U26" t="e">
        <f t="shared" si="8"/>
        <v>#VALUE!</v>
      </c>
      <c r="V26">
        <v>2</v>
      </c>
      <c r="W26">
        <f t="shared" si="9"/>
        <v>9608.5163935189</v>
      </c>
      <c r="X26" t="s">
        <v>30</v>
      </c>
      <c r="Y26" t="e">
        <f t="shared" si="10"/>
        <v>#VALUE!</v>
      </c>
      <c r="Z26" t="s">
        <v>30</v>
      </c>
      <c r="AA26" t="e">
        <f t="shared" si="11"/>
        <v>#VALUE!</v>
      </c>
      <c r="AB26" t="s">
        <v>30</v>
      </c>
      <c r="AC26" t="e">
        <f t="shared" si="12"/>
        <v>#VALUE!</v>
      </c>
      <c r="AD26" t="s">
        <v>30</v>
      </c>
      <c r="AE26" t="e">
        <f t="shared" si="13"/>
        <v>#VALUE!</v>
      </c>
      <c r="AF26" t="s">
        <v>30</v>
      </c>
      <c r="AG26" t="e">
        <f t="shared" si="14"/>
        <v>#VALUE!</v>
      </c>
      <c r="AH26" t="s">
        <v>30</v>
      </c>
      <c r="AI26" t="e">
        <f t="shared" si="15"/>
        <v>#VALUE!</v>
      </c>
      <c r="AJ26" t="s">
        <v>30</v>
      </c>
      <c r="AK26" t="e">
        <f t="shared" si="16"/>
        <v>#VALUE!</v>
      </c>
      <c r="AL26" t="s">
        <v>30</v>
      </c>
      <c r="AM26" t="e">
        <f t="shared" si="17"/>
        <v>#VALUE!</v>
      </c>
      <c r="AN26" t="s">
        <v>30</v>
      </c>
      <c r="AO26" t="e">
        <f t="shared" si="18"/>
        <v>#VALUE!</v>
      </c>
      <c r="AP26" t="s">
        <v>30</v>
      </c>
      <c r="AQ26" t="e">
        <f t="shared" si="19"/>
        <v>#VALUE!</v>
      </c>
      <c r="AR26" t="s">
        <v>30</v>
      </c>
      <c r="AS26" t="e">
        <f t="shared" si="20"/>
        <v>#VALUE!</v>
      </c>
      <c r="AT26" t="s">
        <v>30</v>
      </c>
      <c r="AU26" t="e">
        <f t="shared" si="21"/>
        <v>#VALUE!</v>
      </c>
      <c r="AV26" t="s">
        <v>30</v>
      </c>
      <c r="AW26" t="e">
        <f t="shared" si="22"/>
        <v>#VALUE!</v>
      </c>
      <c r="AX26" t="s">
        <v>30</v>
      </c>
      <c r="AY26" t="e">
        <f t="shared" si="23"/>
        <v>#VALUE!</v>
      </c>
      <c r="AZ26" t="s">
        <v>30</v>
      </c>
      <c r="BA26" t="e">
        <f t="shared" si="24"/>
        <v>#VALUE!</v>
      </c>
      <c r="BB26" t="s">
        <v>30</v>
      </c>
      <c r="BC26" t="e">
        <f t="shared" si="25"/>
        <v>#VALUE!</v>
      </c>
      <c r="BD26" t="s">
        <v>30</v>
      </c>
      <c r="BE26" t="e">
        <f t="shared" si="26"/>
        <v>#VALUE!</v>
      </c>
      <c r="BF26" t="s">
        <v>30</v>
      </c>
      <c r="BG26" t="e">
        <f t="shared" si="27"/>
        <v>#VALUE!</v>
      </c>
      <c r="BH26" t="s">
        <v>30</v>
      </c>
      <c r="BI26" t="e">
        <f t="shared" si="28"/>
        <v>#VALUE!</v>
      </c>
      <c r="BJ26" t="s">
        <v>30</v>
      </c>
      <c r="BK26" t="e">
        <f t="shared" si="29"/>
        <v>#VALUE!</v>
      </c>
      <c r="BL26" t="s">
        <v>30</v>
      </c>
      <c r="BM26" t="e">
        <f t="shared" si="30"/>
        <v>#VALUE!</v>
      </c>
      <c r="BN26" t="s">
        <v>30</v>
      </c>
      <c r="BO26" t="e">
        <f t="shared" si="31"/>
        <v>#VALUE!</v>
      </c>
      <c r="BP26" t="s">
        <v>30</v>
      </c>
      <c r="BQ26" t="e">
        <f t="shared" si="32"/>
        <v>#VALUE!</v>
      </c>
      <c r="BR26" t="s">
        <v>30</v>
      </c>
      <c r="BS26" t="e">
        <f t="shared" si="33"/>
        <v>#VALUE!</v>
      </c>
      <c r="BT26" t="s">
        <v>30</v>
      </c>
      <c r="BU26" t="e">
        <f t="shared" si="34"/>
        <v>#VALUE!</v>
      </c>
    </row>
    <row r="27" spans="1:73">
      <c r="A27" s="16" t="s">
        <v>29</v>
      </c>
      <c r="B27" s="22">
        <v>35.8120807949878</v>
      </c>
      <c r="C27" s="23">
        <v>4804.25819675945</v>
      </c>
      <c r="D27" t="s">
        <v>30</v>
      </c>
      <c r="E27" t="e">
        <f t="shared" si="0"/>
        <v>#VALUE!</v>
      </c>
      <c r="F27" t="s">
        <v>30</v>
      </c>
      <c r="G27" t="e">
        <f t="shared" si="1"/>
        <v>#VALUE!</v>
      </c>
      <c r="H27" t="s">
        <v>30</v>
      </c>
      <c r="I27" t="e">
        <f t="shared" si="2"/>
        <v>#VALUE!</v>
      </c>
      <c r="J27">
        <v>2</v>
      </c>
      <c r="K27">
        <f t="shared" si="3"/>
        <v>9608.5163935189</v>
      </c>
      <c r="L27" t="s">
        <v>30</v>
      </c>
      <c r="M27" t="e">
        <f t="shared" si="4"/>
        <v>#VALUE!</v>
      </c>
      <c r="N27" t="s">
        <v>30</v>
      </c>
      <c r="O27" t="e">
        <f t="shared" si="5"/>
        <v>#VALUE!</v>
      </c>
      <c r="P27" t="s">
        <v>30</v>
      </c>
      <c r="Q27" t="e">
        <f t="shared" si="6"/>
        <v>#VALUE!</v>
      </c>
      <c r="R27" t="s">
        <v>30</v>
      </c>
      <c r="S27" t="e">
        <f t="shared" si="7"/>
        <v>#VALUE!</v>
      </c>
      <c r="T27" t="s">
        <v>30</v>
      </c>
      <c r="U27" t="e">
        <f t="shared" si="8"/>
        <v>#VALUE!</v>
      </c>
      <c r="V27" t="s">
        <v>30</v>
      </c>
      <c r="W27" t="e">
        <f t="shared" si="9"/>
        <v>#VALUE!</v>
      </c>
      <c r="X27" t="s">
        <v>30</v>
      </c>
      <c r="Y27" t="e">
        <f t="shared" si="10"/>
        <v>#VALUE!</v>
      </c>
      <c r="Z27" t="s">
        <v>30</v>
      </c>
      <c r="AA27" t="e">
        <f t="shared" si="11"/>
        <v>#VALUE!</v>
      </c>
      <c r="AB27" t="s">
        <v>30</v>
      </c>
      <c r="AC27" t="e">
        <f t="shared" si="12"/>
        <v>#VALUE!</v>
      </c>
      <c r="AD27" t="s">
        <v>30</v>
      </c>
      <c r="AE27" t="e">
        <f t="shared" si="13"/>
        <v>#VALUE!</v>
      </c>
      <c r="AF27" t="s">
        <v>30</v>
      </c>
      <c r="AG27" t="e">
        <f t="shared" si="14"/>
        <v>#VALUE!</v>
      </c>
      <c r="AH27" t="s">
        <v>30</v>
      </c>
      <c r="AI27" t="e">
        <f t="shared" si="15"/>
        <v>#VALUE!</v>
      </c>
      <c r="AJ27" t="s">
        <v>30</v>
      </c>
      <c r="AK27" t="e">
        <f t="shared" si="16"/>
        <v>#VALUE!</v>
      </c>
      <c r="AL27" t="s">
        <v>30</v>
      </c>
      <c r="AM27" t="e">
        <f t="shared" si="17"/>
        <v>#VALUE!</v>
      </c>
      <c r="AN27" t="s">
        <v>30</v>
      </c>
      <c r="AO27" t="e">
        <f t="shared" si="18"/>
        <v>#VALUE!</v>
      </c>
      <c r="AP27" t="s">
        <v>30</v>
      </c>
      <c r="AQ27" t="e">
        <f t="shared" si="19"/>
        <v>#VALUE!</v>
      </c>
      <c r="AR27" t="s">
        <v>30</v>
      </c>
      <c r="AS27" t="e">
        <f t="shared" si="20"/>
        <v>#VALUE!</v>
      </c>
      <c r="AT27" t="s">
        <v>30</v>
      </c>
      <c r="AU27" t="e">
        <f t="shared" si="21"/>
        <v>#VALUE!</v>
      </c>
      <c r="AV27" t="s">
        <v>30</v>
      </c>
      <c r="AW27" t="e">
        <f t="shared" si="22"/>
        <v>#VALUE!</v>
      </c>
      <c r="AX27" t="s">
        <v>30</v>
      </c>
      <c r="AY27" t="e">
        <f t="shared" si="23"/>
        <v>#VALUE!</v>
      </c>
      <c r="AZ27" t="s">
        <v>30</v>
      </c>
      <c r="BA27" t="e">
        <f t="shared" si="24"/>
        <v>#VALUE!</v>
      </c>
      <c r="BB27" t="s">
        <v>30</v>
      </c>
      <c r="BC27" t="e">
        <f t="shared" si="25"/>
        <v>#VALUE!</v>
      </c>
      <c r="BD27" t="s">
        <v>30</v>
      </c>
      <c r="BE27" t="e">
        <f t="shared" si="26"/>
        <v>#VALUE!</v>
      </c>
      <c r="BF27" t="s">
        <v>30</v>
      </c>
      <c r="BG27" t="e">
        <f t="shared" si="27"/>
        <v>#VALUE!</v>
      </c>
      <c r="BH27" t="s">
        <v>30</v>
      </c>
      <c r="BI27" t="e">
        <f t="shared" si="28"/>
        <v>#VALUE!</v>
      </c>
      <c r="BJ27" t="s">
        <v>30</v>
      </c>
      <c r="BK27" t="e">
        <f t="shared" si="29"/>
        <v>#VALUE!</v>
      </c>
      <c r="BL27" t="s">
        <v>30</v>
      </c>
      <c r="BM27" t="e">
        <f t="shared" si="30"/>
        <v>#VALUE!</v>
      </c>
      <c r="BN27" t="s">
        <v>30</v>
      </c>
      <c r="BO27" t="e">
        <f t="shared" si="31"/>
        <v>#VALUE!</v>
      </c>
      <c r="BP27" t="s">
        <v>30</v>
      </c>
      <c r="BQ27" t="e">
        <f t="shared" si="32"/>
        <v>#VALUE!</v>
      </c>
      <c r="BR27" t="s">
        <v>30</v>
      </c>
      <c r="BS27" t="e">
        <f t="shared" si="33"/>
        <v>#VALUE!</v>
      </c>
      <c r="BT27" t="s">
        <v>30</v>
      </c>
      <c r="BU27" t="e">
        <f t="shared" si="34"/>
        <v>#VALUE!</v>
      </c>
    </row>
    <row r="28" spans="1:73">
      <c r="A28" s="16" t="s">
        <v>29</v>
      </c>
      <c r="B28" s="22">
        <v>35.8120807949878</v>
      </c>
      <c r="C28" s="23">
        <v>4804.25819675945</v>
      </c>
      <c r="D28" t="s">
        <v>30</v>
      </c>
      <c r="E28" t="e">
        <f t="shared" si="0"/>
        <v>#VALUE!</v>
      </c>
      <c r="F28" t="s">
        <v>30</v>
      </c>
      <c r="G28" t="e">
        <f t="shared" si="1"/>
        <v>#VALUE!</v>
      </c>
      <c r="H28" t="s">
        <v>30</v>
      </c>
      <c r="I28" t="e">
        <f t="shared" si="2"/>
        <v>#VALUE!</v>
      </c>
      <c r="J28" t="s">
        <v>30</v>
      </c>
      <c r="K28" t="e">
        <f t="shared" si="3"/>
        <v>#VALUE!</v>
      </c>
      <c r="L28" t="s">
        <v>30</v>
      </c>
      <c r="M28" t="e">
        <f t="shared" si="4"/>
        <v>#VALUE!</v>
      </c>
      <c r="N28" t="s">
        <v>30</v>
      </c>
      <c r="O28" t="e">
        <f t="shared" si="5"/>
        <v>#VALUE!</v>
      </c>
      <c r="P28" t="s">
        <v>30</v>
      </c>
      <c r="Q28" t="e">
        <f t="shared" si="6"/>
        <v>#VALUE!</v>
      </c>
      <c r="R28" t="s">
        <v>30</v>
      </c>
      <c r="S28" t="e">
        <f t="shared" si="7"/>
        <v>#VALUE!</v>
      </c>
      <c r="T28" t="s">
        <v>30</v>
      </c>
      <c r="U28" t="e">
        <f t="shared" si="8"/>
        <v>#VALUE!</v>
      </c>
      <c r="V28" t="s">
        <v>30</v>
      </c>
      <c r="W28" t="e">
        <f t="shared" si="9"/>
        <v>#VALUE!</v>
      </c>
      <c r="X28" t="s">
        <v>30</v>
      </c>
      <c r="Y28" t="e">
        <f t="shared" si="10"/>
        <v>#VALUE!</v>
      </c>
      <c r="Z28" t="s">
        <v>30</v>
      </c>
      <c r="AA28" t="e">
        <f t="shared" si="11"/>
        <v>#VALUE!</v>
      </c>
      <c r="AB28">
        <v>2</v>
      </c>
      <c r="AC28">
        <f t="shared" si="12"/>
        <v>9608.5163935189</v>
      </c>
      <c r="AD28" t="s">
        <v>30</v>
      </c>
      <c r="AE28" t="e">
        <f t="shared" si="13"/>
        <v>#VALUE!</v>
      </c>
      <c r="AF28">
        <v>2</v>
      </c>
      <c r="AG28">
        <f t="shared" si="14"/>
        <v>9608.5163935189</v>
      </c>
      <c r="AH28" t="s">
        <v>30</v>
      </c>
      <c r="AI28" t="e">
        <f t="shared" si="15"/>
        <v>#VALUE!</v>
      </c>
      <c r="AJ28" t="s">
        <v>30</v>
      </c>
      <c r="AK28" t="e">
        <f t="shared" si="16"/>
        <v>#VALUE!</v>
      </c>
      <c r="AL28">
        <v>2</v>
      </c>
      <c r="AM28">
        <f t="shared" si="17"/>
        <v>9608.5163935189</v>
      </c>
      <c r="AN28" t="s">
        <v>30</v>
      </c>
      <c r="AO28" t="e">
        <f t="shared" si="18"/>
        <v>#VALUE!</v>
      </c>
      <c r="AP28" t="s">
        <v>30</v>
      </c>
      <c r="AQ28" t="e">
        <f t="shared" si="19"/>
        <v>#VALUE!</v>
      </c>
      <c r="AR28" t="s">
        <v>30</v>
      </c>
      <c r="AS28" t="e">
        <f t="shared" si="20"/>
        <v>#VALUE!</v>
      </c>
      <c r="AT28" t="s">
        <v>30</v>
      </c>
      <c r="AU28" t="e">
        <f t="shared" si="21"/>
        <v>#VALUE!</v>
      </c>
      <c r="AV28" t="s">
        <v>30</v>
      </c>
      <c r="AW28" t="e">
        <f t="shared" si="22"/>
        <v>#VALUE!</v>
      </c>
      <c r="AX28" t="s">
        <v>30</v>
      </c>
      <c r="AY28" t="e">
        <f t="shared" si="23"/>
        <v>#VALUE!</v>
      </c>
      <c r="AZ28">
        <v>2</v>
      </c>
      <c r="BA28">
        <f t="shared" si="24"/>
        <v>9608.5163935189</v>
      </c>
      <c r="BB28" t="s">
        <v>30</v>
      </c>
      <c r="BC28" t="e">
        <f t="shared" si="25"/>
        <v>#VALUE!</v>
      </c>
      <c r="BD28" t="s">
        <v>30</v>
      </c>
      <c r="BE28" t="e">
        <f t="shared" si="26"/>
        <v>#VALUE!</v>
      </c>
      <c r="BF28" t="s">
        <v>30</v>
      </c>
      <c r="BG28" t="e">
        <f t="shared" si="27"/>
        <v>#VALUE!</v>
      </c>
      <c r="BH28" t="s">
        <v>30</v>
      </c>
      <c r="BI28" t="e">
        <f t="shared" si="28"/>
        <v>#VALUE!</v>
      </c>
      <c r="BJ28" t="s">
        <v>30</v>
      </c>
      <c r="BK28" t="e">
        <f t="shared" si="29"/>
        <v>#VALUE!</v>
      </c>
      <c r="BL28" t="s">
        <v>30</v>
      </c>
      <c r="BM28" t="e">
        <f t="shared" si="30"/>
        <v>#VALUE!</v>
      </c>
      <c r="BN28" t="s">
        <v>30</v>
      </c>
      <c r="BO28" t="e">
        <f t="shared" si="31"/>
        <v>#VALUE!</v>
      </c>
      <c r="BP28">
        <v>2</v>
      </c>
      <c r="BQ28">
        <f t="shared" si="32"/>
        <v>9608.5163935189</v>
      </c>
      <c r="BR28" t="s">
        <v>30</v>
      </c>
      <c r="BS28" t="e">
        <f t="shared" si="33"/>
        <v>#VALUE!</v>
      </c>
      <c r="BT28" t="s">
        <v>30</v>
      </c>
      <c r="BU28" t="e">
        <f t="shared" si="34"/>
        <v>#VALUE!</v>
      </c>
    </row>
    <row r="29" spans="1:73">
      <c r="A29" s="16" t="s">
        <v>29</v>
      </c>
      <c r="B29" s="22">
        <v>35.8120807949878</v>
      </c>
      <c r="C29" s="23">
        <v>4804.25819675945</v>
      </c>
      <c r="D29" t="s">
        <v>30</v>
      </c>
      <c r="E29" t="e">
        <f t="shared" si="0"/>
        <v>#VALUE!</v>
      </c>
      <c r="F29" t="s">
        <v>30</v>
      </c>
      <c r="G29" t="e">
        <f t="shared" si="1"/>
        <v>#VALUE!</v>
      </c>
      <c r="H29" t="s">
        <v>30</v>
      </c>
      <c r="I29" t="e">
        <f t="shared" si="2"/>
        <v>#VALUE!</v>
      </c>
      <c r="J29" t="s">
        <v>30</v>
      </c>
      <c r="K29" t="e">
        <f t="shared" si="3"/>
        <v>#VALUE!</v>
      </c>
      <c r="L29" t="s">
        <v>30</v>
      </c>
      <c r="M29" t="e">
        <f t="shared" si="4"/>
        <v>#VALUE!</v>
      </c>
      <c r="N29" t="s">
        <v>30</v>
      </c>
      <c r="O29" t="e">
        <f t="shared" si="5"/>
        <v>#VALUE!</v>
      </c>
      <c r="P29" t="s">
        <v>30</v>
      </c>
      <c r="Q29" t="e">
        <f t="shared" si="6"/>
        <v>#VALUE!</v>
      </c>
      <c r="R29">
        <v>2</v>
      </c>
      <c r="S29">
        <f t="shared" si="7"/>
        <v>9608.5163935189</v>
      </c>
      <c r="T29" t="s">
        <v>30</v>
      </c>
      <c r="U29" t="e">
        <f t="shared" si="8"/>
        <v>#VALUE!</v>
      </c>
      <c r="V29" t="s">
        <v>30</v>
      </c>
      <c r="W29" t="e">
        <f t="shared" si="9"/>
        <v>#VALUE!</v>
      </c>
      <c r="X29" t="s">
        <v>30</v>
      </c>
      <c r="Y29" t="e">
        <f t="shared" si="10"/>
        <v>#VALUE!</v>
      </c>
      <c r="Z29" t="s">
        <v>30</v>
      </c>
      <c r="AA29" t="e">
        <f t="shared" si="11"/>
        <v>#VALUE!</v>
      </c>
      <c r="AB29" t="s">
        <v>30</v>
      </c>
      <c r="AC29" t="e">
        <f t="shared" si="12"/>
        <v>#VALUE!</v>
      </c>
      <c r="AD29" t="s">
        <v>30</v>
      </c>
      <c r="AE29" t="e">
        <f t="shared" si="13"/>
        <v>#VALUE!</v>
      </c>
      <c r="AF29" t="s">
        <v>30</v>
      </c>
      <c r="AG29" t="e">
        <f t="shared" si="14"/>
        <v>#VALUE!</v>
      </c>
      <c r="AH29" t="s">
        <v>30</v>
      </c>
      <c r="AI29" t="e">
        <f t="shared" si="15"/>
        <v>#VALUE!</v>
      </c>
      <c r="AJ29" t="s">
        <v>30</v>
      </c>
      <c r="AK29" t="e">
        <f t="shared" si="16"/>
        <v>#VALUE!</v>
      </c>
      <c r="AL29" t="s">
        <v>30</v>
      </c>
      <c r="AM29" t="e">
        <f t="shared" si="17"/>
        <v>#VALUE!</v>
      </c>
      <c r="AN29" t="s">
        <v>30</v>
      </c>
      <c r="AO29" t="e">
        <f t="shared" si="18"/>
        <v>#VALUE!</v>
      </c>
      <c r="AP29" t="s">
        <v>30</v>
      </c>
      <c r="AQ29" t="e">
        <f t="shared" si="19"/>
        <v>#VALUE!</v>
      </c>
      <c r="AR29" t="s">
        <v>30</v>
      </c>
      <c r="AS29" t="e">
        <f t="shared" si="20"/>
        <v>#VALUE!</v>
      </c>
      <c r="AT29">
        <v>2</v>
      </c>
      <c r="AU29">
        <f t="shared" si="21"/>
        <v>9608.5163935189</v>
      </c>
      <c r="AV29" t="s">
        <v>30</v>
      </c>
      <c r="AW29" t="e">
        <f t="shared" si="22"/>
        <v>#VALUE!</v>
      </c>
      <c r="AX29" t="s">
        <v>30</v>
      </c>
      <c r="AY29" t="e">
        <f t="shared" si="23"/>
        <v>#VALUE!</v>
      </c>
      <c r="AZ29" t="s">
        <v>30</v>
      </c>
      <c r="BA29" t="e">
        <f t="shared" si="24"/>
        <v>#VALUE!</v>
      </c>
      <c r="BB29" t="s">
        <v>30</v>
      </c>
      <c r="BC29" t="e">
        <f t="shared" si="25"/>
        <v>#VALUE!</v>
      </c>
      <c r="BD29" t="s">
        <v>30</v>
      </c>
      <c r="BE29" t="e">
        <f t="shared" si="26"/>
        <v>#VALUE!</v>
      </c>
      <c r="BF29" t="s">
        <v>30</v>
      </c>
      <c r="BG29" t="e">
        <f t="shared" si="27"/>
        <v>#VALUE!</v>
      </c>
      <c r="BH29" t="s">
        <v>30</v>
      </c>
      <c r="BI29" t="e">
        <f t="shared" si="28"/>
        <v>#VALUE!</v>
      </c>
      <c r="BJ29" t="s">
        <v>30</v>
      </c>
      <c r="BK29" t="e">
        <f t="shared" si="29"/>
        <v>#VALUE!</v>
      </c>
      <c r="BL29" t="s">
        <v>30</v>
      </c>
      <c r="BM29" t="e">
        <f t="shared" si="30"/>
        <v>#VALUE!</v>
      </c>
      <c r="BN29" t="s">
        <v>30</v>
      </c>
      <c r="BO29" t="e">
        <f t="shared" si="31"/>
        <v>#VALUE!</v>
      </c>
      <c r="BP29" t="s">
        <v>30</v>
      </c>
      <c r="BQ29" t="e">
        <f t="shared" si="32"/>
        <v>#VALUE!</v>
      </c>
      <c r="BR29" t="s">
        <v>30</v>
      </c>
      <c r="BS29" t="e">
        <f t="shared" si="33"/>
        <v>#VALUE!</v>
      </c>
      <c r="BT29" t="s">
        <v>30</v>
      </c>
      <c r="BU29" t="e">
        <f t="shared" si="34"/>
        <v>#VALUE!</v>
      </c>
    </row>
    <row r="30" spans="1:73">
      <c r="A30" s="16" t="s">
        <v>29</v>
      </c>
      <c r="B30" s="22">
        <v>35.8120807949878</v>
      </c>
      <c r="C30" s="23">
        <v>4804.25819675945</v>
      </c>
      <c r="D30" t="s">
        <v>30</v>
      </c>
      <c r="E30" t="e">
        <f t="shared" si="0"/>
        <v>#VALUE!</v>
      </c>
      <c r="F30" t="s">
        <v>30</v>
      </c>
      <c r="G30" t="e">
        <f t="shared" si="1"/>
        <v>#VALUE!</v>
      </c>
      <c r="H30" t="s">
        <v>30</v>
      </c>
      <c r="I30" t="e">
        <f t="shared" si="2"/>
        <v>#VALUE!</v>
      </c>
      <c r="J30" t="s">
        <v>30</v>
      </c>
      <c r="K30" t="e">
        <f t="shared" si="3"/>
        <v>#VALUE!</v>
      </c>
      <c r="L30" t="s">
        <v>30</v>
      </c>
      <c r="M30" t="e">
        <f t="shared" si="4"/>
        <v>#VALUE!</v>
      </c>
      <c r="N30" t="s">
        <v>30</v>
      </c>
      <c r="O30" t="e">
        <f t="shared" si="5"/>
        <v>#VALUE!</v>
      </c>
      <c r="P30" t="s">
        <v>30</v>
      </c>
      <c r="Q30" t="e">
        <f t="shared" si="6"/>
        <v>#VALUE!</v>
      </c>
      <c r="R30" t="s">
        <v>30</v>
      </c>
      <c r="S30" t="e">
        <f t="shared" si="7"/>
        <v>#VALUE!</v>
      </c>
      <c r="T30" t="s">
        <v>30</v>
      </c>
      <c r="U30" t="e">
        <f t="shared" si="8"/>
        <v>#VALUE!</v>
      </c>
      <c r="V30" t="s">
        <v>30</v>
      </c>
      <c r="W30" t="e">
        <f t="shared" si="9"/>
        <v>#VALUE!</v>
      </c>
      <c r="X30" t="s">
        <v>30</v>
      </c>
      <c r="Y30" t="e">
        <f t="shared" si="10"/>
        <v>#VALUE!</v>
      </c>
      <c r="Z30" t="s">
        <v>30</v>
      </c>
      <c r="AA30" t="e">
        <f t="shared" si="11"/>
        <v>#VALUE!</v>
      </c>
      <c r="AB30" t="s">
        <v>30</v>
      </c>
      <c r="AC30" t="e">
        <f t="shared" si="12"/>
        <v>#VALUE!</v>
      </c>
      <c r="AD30" t="s">
        <v>30</v>
      </c>
      <c r="AE30" t="e">
        <f t="shared" si="13"/>
        <v>#VALUE!</v>
      </c>
      <c r="AF30" t="s">
        <v>30</v>
      </c>
      <c r="AG30" t="e">
        <f t="shared" si="14"/>
        <v>#VALUE!</v>
      </c>
      <c r="AH30" t="s">
        <v>30</v>
      </c>
      <c r="AI30" t="e">
        <f t="shared" si="15"/>
        <v>#VALUE!</v>
      </c>
      <c r="AJ30" t="s">
        <v>30</v>
      </c>
      <c r="AK30" t="e">
        <f t="shared" si="16"/>
        <v>#VALUE!</v>
      </c>
      <c r="AL30">
        <v>2</v>
      </c>
      <c r="AM30">
        <f t="shared" si="17"/>
        <v>9608.5163935189</v>
      </c>
      <c r="AN30" t="s">
        <v>30</v>
      </c>
      <c r="AO30" t="e">
        <f t="shared" si="18"/>
        <v>#VALUE!</v>
      </c>
      <c r="AP30" t="s">
        <v>30</v>
      </c>
      <c r="AQ30" t="e">
        <f t="shared" si="19"/>
        <v>#VALUE!</v>
      </c>
      <c r="AR30" t="s">
        <v>30</v>
      </c>
      <c r="AS30" t="e">
        <f t="shared" si="20"/>
        <v>#VALUE!</v>
      </c>
      <c r="AT30" t="s">
        <v>30</v>
      </c>
      <c r="AU30" t="e">
        <f t="shared" si="21"/>
        <v>#VALUE!</v>
      </c>
      <c r="AV30" t="s">
        <v>30</v>
      </c>
      <c r="AW30" t="e">
        <f t="shared" si="22"/>
        <v>#VALUE!</v>
      </c>
      <c r="AX30" t="s">
        <v>30</v>
      </c>
      <c r="AY30" t="e">
        <f t="shared" si="23"/>
        <v>#VALUE!</v>
      </c>
      <c r="AZ30" t="s">
        <v>30</v>
      </c>
      <c r="BA30" t="e">
        <f t="shared" si="24"/>
        <v>#VALUE!</v>
      </c>
      <c r="BB30" t="s">
        <v>30</v>
      </c>
      <c r="BC30" t="e">
        <f t="shared" si="25"/>
        <v>#VALUE!</v>
      </c>
      <c r="BD30" t="s">
        <v>30</v>
      </c>
      <c r="BE30" t="e">
        <f t="shared" si="26"/>
        <v>#VALUE!</v>
      </c>
      <c r="BF30" t="s">
        <v>30</v>
      </c>
      <c r="BG30" t="e">
        <f t="shared" si="27"/>
        <v>#VALUE!</v>
      </c>
      <c r="BH30" t="s">
        <v>30</v>
      </c>
      <c r="BI30" t="e">
        <f t="shared" si="28"/>
        <v>#VALUE!</v>
      </c>
      <c r="BJ30" t="s">
        <v>30</v>
      </c>
      <c r="BK30" t="e">
        <f t="shared" si="29"/>
        <v>#VALUE!</v>
      </c>
      <c r="BL30" t="s">
        <v>30</v>
      </c>
      <c r="BM30" t="e">
        <f t="shared" si="30"/>
        <v>#VALUE!</v>
      </c>
      <c r="BN30" t="s">
        <v>30</v>
      </c>
      <c r="BO30" t="e">
        <f t="shared" si="31"/>
        <v>#VALUE!</v>
      </c>
      <c r="BP30" t="s">
        <v>30</v>
      </c>
      <c r="BQ30" t="e">
        <f t="shared" si="32"/>
        <v>#VALUE!</v>
      </c>
      <c r="BR30" t="s">
        <v>30</v>
      </c>
      <c r="BS30" t="e">
        <f t="shared" si="33"/>
        <v>#VALUE!</v>
      </c>
      <c r="BT30" t="s">
        <v>30</v>
      </c>
      <c r="BU30" t="e">
        <f t="shared" si="34"/>
        <v>#VALUE!</v>
      </c>
    </row>
    <row r="31" spans="1:73">
      <c r="A31" s="16" t="s">
        <v>29</v>
      </c>
      <c r="B31" s="22">
        <v>35.8120807949878</v>
      </c>
      <c r="C31" s="23">
        <v>4804.25819675945</v>
      </c>
      <c r="D31" t="s">
        <v>30</v>
      </c>
      <c r="E31" t="e">
        <f t="shared" si="0"/>
        <v>#VALUE!</v>
      </c>
      <c r="F31" t="s">
        <v>30</v>
      </c>
      <c r="G31" t="e">
        <f t="shared" si="1"/>
        <v>#VALUE!</v>
      </c>
      <c r="H31" t="s">
        <v>30</v>
      </c>
      <c r="I31" t="e">
        <f t="shared" si="2"/>
        <v>#VALUE!</v>
      </c>
      <c r="J31" t="s">
        <v>30</v>
      </c>
      <c r="K31" t="e">
        <f t="shared" si="3"/>
        <v>#VALUE!</v>
      </c>
      <c r="L31" t="s">
        <v>30</v>
      </c>
      <c r="M31" t="e">
        <f t="shared" si="4"/>
        <v>#VALUE!</v>
      </c>
      <c r="N31" t="s">
        <v>30</v>
      </c>
      <c r="O31" t="e">
        <f t="shared" si="5"/>
        <v>#VALUE!</v>
      </c>
      <c r="P31" t="s">
        <v>30</v>
      </c>
      <c r="Q31" t="e">
        <f t="shared" si="6"/>
        <v>#VALUE!</v>
      </c>
      <c r="R31" t="s">
        <v>30</v>
      </c>
      <c r="S31" t="e">
        <f t="shared" si="7"/>
        <v>#VALUE!</v>
      </c>
      <c r="T31" t="s">
        <v>30</v>
      </c>
      <c r="U31" t="e">
        <f t="shared" si="8"/>
        <v>#VALUE!</v>
      </c>
      <c r="V31" t="s">
        <v>30</v>
      </c>
      <c r="W31" t="e">
        <f t="shared" si="9"/>
        <v>#VALUE!</v>
      </c>
      <c r="X31" t="s">
        <v>30</v>
      </c>
      <c r="Y31" t="e">
        <f t="shared" si="10"/>
        <v>#VALUE!</v>
      </c>
      <c r="Z31" t="s">
        <v>30</v>
      </c>
      <c r="AA31" t="e">
        <f t="shared" si="11"/>
        <v>#VALUE!</v>
      </c>
      <c r="AB31" t="s">
        <v>30</v>
      </c>
      <c r="AC31" t="e">
        <f t="shared" si="12"/>
        <v>#VALUE!</v>
      </c>
      <c r="AD31" t="s">
        <v>30</v>
      </c>
      <c r="AE31" t="e">
        <f t="shared" si="13"/>
        <v>#VALUE!</v>
      </c>
      <c r="AF31" t="s">
        <v>30</v>
      </c>
      <c r="AG31" t="e">
        <f t="shared" si="14"/>
        <v>#VALUE!</v>
      </c>
      <c r="AH31" t="s">
        <v>30</v>
      </c>
      <c r="AI31" t="e">
        <f t="shared" si="15"/>
        <v>#VALUE!</v>
      </c>
      <c r="AJ31" t="s">
        <v>30</v>
      </c>
      <c r="AK31" t="e">
        <f t="shared" si="16"/>
        <v>#VALUE!</v>
      </c>
      <c r="AL31" t="s">
        <v>30</v>
      </c>
      <c r="AM31" t="e">
        <f t="shared" si="17"/>
        <v>#VALUE!</v>
      </c>
      <c r="AN31" t="s">
        <v>30</v>
      </c>
      <c r="AO31" t="e">
        <f t="shared" si="18"/>
        <v>#VALUE!</v>
      </c>
      <c r="AP31" t="s">
        <v>30</v>
      </c>
      <c r="AQ31" t="e">
        <f t="shared" si="19"/>
        <v>#VALUE!</v>
      </c>
      <c r="AR31" t="s">
        <v>30</v>
      </c>
      <c r="AS31" t="e">
        <f t="shared" si="20"/>
        <v>#VALUE!</v>
      </c>
      <c r="AT31" t="s">
        <v>30</v>
      </c>
      <c r="AU31" t="e">
        <f t="shared" si="21"/>
        <v>#VALUE!</v>
      </c>
      <c r="AV31" t="s">
        <v>30</v>
      </c>
      <c r="AW31" t="e">
        <f t="shared" si="22"/>
        <v>#VALUE!</v>
      </c>
      <c r="AX31">
        <v>2</v>
      </c>
      <c r="AY31">
        <f t="shared" si="23"/>
        <v>9608.5163935189</v>
      </c>
      <c r="AZ31" t="s">
        <v>30</v>
      </c>
      <c r="BA31" t="e">
        <f t="shared" si="24"/>
        <v>#VALUE!</v>
      </c>
      <c r="BB31" t="s">
        <v>30</v>
      </c>
      <c r="BC31" t="e">
        <f t="shared" si="25"/>
        <v>#VALUE!</v>
      </c>
      <c r="BD31" t="s">
        <v>30</v>
      </c>
      <c r="BE31" t="e">
        <f t="shared" si="26"/>
        <v>#VALUE!</v>
      </c>
      <c r="BF31" t="s">
        <v>30</v>
      </c>
      <c r="BG31" t="e">
        <f t="shared" si="27"/>
        <v>#VALUE!</v>
      </c>
      <c r="BH31" t="s">
        <v>30</v>
      </c>
      <c r="BI31" t="e">
        <f t="shared" si="28"/>
        <v>#VALUE!</v>
      </c>
      <c r="BJ31" t="s">
        <v>30</v>
      </c>
      <c r="BK31" t="e">
        <f t="shared" si="29"/>
        <v>#VALUE!</v>
      </c>
      <c r="BL31" t="s">
        <v>30</v>
      </c>
      <c r="BM31" t="e">
        <f t="shared" si="30"/>
        <v>#VALUE!</v>
      </c>
      <c r="BN31" t="s">
        <v>30</v>
      </c>
      <c r="BO31" t="e">
        <f t="shared" si="31"/>
        <v>#VALUE!</v>
      </c>
      <c r="BP31" t="s">
        <v>30</v>
      </c>
      <c r="BQ31" t="e">
        <f t="shared" si="32"/>
        <v>#VALUE!</v>
      </c>
      <c r="BR31" t="s">
        <v>30</v>
      </c>
      <c r="BS31" t="e">
        <f t="shared" si="33"/>
        <v>#VALUE!</v>
      </c>
      <c r="BT31" t="s">
        <v>30</v>
      </c>
      <c r="BU31" t="e">
        <f t="shared" si="34"/>
        <v>#VALUE!</v>
      </c>
    </row>
    <row r="32" spans="1:73">
      <c r="A32" s="16" t="s">
        <v>29</v>
      </c>
      <c r="B32" s="22">
        <v>35.8120807949878</v>
      </c>
      <c r="C32" s="23">
        <v>4804.25819675945</v>
      </c>
      <c r="D32" t="s">
        <v>30</v>
      </c>
      <c r="E32" t="e">
        <f t="shared" si="0"/>
        <v>#VALUE!</v>
      </c>
      <c r="F32" t="s">
        <v>30</v>
      </c>
      <c r="G32" t="e">
        <f t="shared" si="1"/>
        <v>#VALUE!</v>
      </c>
      <c r="H32" t="s">
        <v>30</v>
      </c>
      <c r="I32" t="e">
        <f t="shared" si="2"/>
        <v>#VALUE!</v>
      </c>
      <c r="J32" t="s">
        <v>30</v>
      </c>
      <c r="K32" t="e">
        <f t="shared" si="3"/>
        <v>#VALUE!</v>
      </c>
      <c r="L32" t="s">
        <v>30</v>
      </c>
      <c r="M32" t="e">
        <f t="shared" si="4"/>
        <v>#VALUE!</v>
      </c>
      <c r="N32">
        <v>4</v>
      </c>
      <c r="O32">
        <f t="shared" si="5"/>
        <v>19217.0327870378</v>
      </c>
      <c r="P32" t="s">
        <v>30</v>
      </c>
      <c r="Q32" t="e">
        <f t="shared" si="6"/>
        <v>#VALUE!</v>
      </c>
      <c r="R32" t="s">
        <v>30</v>
      </c>
      <c r="S32" t="e">
        <f t="shared" si="7"/>
        <v>#VALUE!</v>
      </c>
      <c r="T32" t="s">
        <v>30</v>
      </c>
      <c r="U32" t="e">
        <f t="shared" si="8"/>
        <v>#VALUE!</v>
      </c>
      <c r="V32" t="s">
        <v>30</v>
      </c>
      <c r="W32" t="e">
        <f t="shared" si="9"/>
        <v>#VALUE!</v>
      </c>
      <c r="X32" t="s">
        <v>30</v>
      </c>
      <c r="Y32" t="e">
        <f t="shared" si="10"/>
        <v>#VALUE!</v>
      </c>
      <c r="Z32" t="s">
        <v>30</v>
      </c>
      <c r="AA32" t="e">
        <f t="shared" si="11"/>
        <v>#VALUE!</v>
      </c>
      <c r="AB32" t="s">
        <v>30</v>
      </c>
      <c r="AC32" t="e">
        <f t="shared" si="12"/>
        <v>#VALUE!</v>
      </c>
      <c r="AD32" t="s">
        <v>30</v>
      </c>
      <c r="AE32" t="e">
        <f t="shared" si="13"/>
        <v>#VALUE!</v>
      </c>
      <c r="AF32" t="s">
        <v>30</v>
      </c>
      <c r="AG32" t="e">
        <f t="shared" si="14"/>
        <v>#VALUE!</v>
      </c>
      <c r="AH32" t="s">
        <v>30</v>
      </c>
      <c r="AI32" t="e">
        <f t="shared" si="15"/>
        <v>#VALUE!</v>
      </c>
      <c r="AJ32" t="s">
        <v>30</v>
      </c>
      <c r="AK32" t="e">
        <f t="shared" si="16"/>
        <v>#VALUE!</v>
      </c>
      <c r="AL32" t="s">
        <v>30</v>
      </c>
      <c r="AM32" t="e">
        <f t="shared" si="17"/>
        <v>#VALUE!</v>
      </c>
      <c r="AN32" t="s">
        <v>30</v>
      </c>
      <c r="AO32" t="e">
        <f t="shared" si="18"/>
        <v>#VALUE!</v>
      </c>
      <c r="AP32" t="s">
        <v>30</v>
      </c>
      <c r="AQ32" t="e">
        <f t="shared" si="19"/>
        <v>#VALUE!</v>
      </c>
      <c r="AR32" t="s">
        <v>30</v>
      </c>
      <c r="AS32" t="e">
        <f t="shared" si="20"/>
        <v>#VALUE!</v>
      </c>
      <c r="AT32" t="s">
        <v>30</v>
      </c>
      <c r="AU32" t="e">
        <f t="shared" si="21"/>
        <v>#VALUE!</v>
      </c>
      <c r="AV32" t="s">
        <v>30</v>
      </c>
      <c r="AW32" t="e">
        <f t="shared" si="22"/>
        <v>#VALUE!</v>
      </c>
      <c r="AX32" t="s">
        <v>30</v>
      </c>
      <c r="AY32" t="e">
        <f t="shared" si="23"/>
        <v>#VALUE!</v>
      </c>
      <c r="AZ32" t="s">
        <v>30</v>
      </c>
      <c r="BA32" t="e">
        <f t="shared" si="24"/>
        <v>#VALUE!</v>
      </c>
      <c r="BB32" t="s">
        <v>30</v>
      </c>
      <c r="BC32" t="e">
        <f t="shared" si="25"/>
        <v>#VALUE!</v>
      </c>
      <c r="BD32" t="s">
        <v>30</v>
      </c>
      <c r="BE32" t="e">
        <f t="shared" si="26"/>
        <v>#VALUE!</v>
      </c>
      <c r="BF32" t="s">
        <v>30</v>
      </c>
      <c r="BG32" t="e">
        <f t="shared" si="27"/>
        <v>#VALUE!</v>
      </c>
      <c r="BH32" t="s">
        <v>30</v>
      </c>
      <c r="BI32" t="e">
        <f t="shared" si="28"/>
        <v>#VALUE!</v>
      </c>
      <c r="BJ32" t="s">
        <v>30</v>
      </c>
      <c r="BK32" t="e">
        <f t="shared" si="29"/>
        <v>#VALUE!</v>
      </c>
      <c r="BL32" t="s">
        <v>30</v>
      </c>
      <c r="BM32" t="e">
        <f t="shared" si="30"/>
        <v>#VALUE!</v>
      </c>
      <c r="BN32" t="s">
        <v>30</v>
      </c>
      <c r="BO32" t="e">
        <f t="shared" si="31"/>
        <v>#VALUE!</v>
      </c>
      <c r="BP32" t="s">
        <v>30</v>
      </c>
      <c r="BQ32" t="e">
        <f t="shared" si="32"/>
        <v>#VALUE!</v>
      </c>
      <c r="BR32" t="s">
        <v>30</v>
      </c>
      <c r="BS32" t="e">
        <f t="shared" si="33"/>
        <v>#VALUE!</v>
      </c>
      <c r="BT32" t="s">
        <v>30</v>
      </c>
      <c r="BU32" t="e">
        <f t="shared" si="34"/>
        <v>#VALUE!</v>
      </c>
    </row>
    <row r="33" spans="1:73">
      <c r="A33" s="16" t="s">
        <v>29</v>
      </c>
      <c r="B33" s="22">
        <v>35.8120807949878</v>
      </c>
      <c r="C33" s="23">
        <v>4804.25819675945</v>
      </c>
      <c r="D33" t="s">
        <v>30</v>
      </c>
      <c r="E33" t="e">
        <f t="shared" si="0"/>
        <v>#VALUE!</v>
      </c>
      <c r="F33">
        <v>12</v>
      </c>
      <c r="G33">
        <f t="shared" si="1"/>
        <v>57651.0983611134</v>
      </c>
      <c r="H33">
        <v>4</v>
      </c>
      <c r="I33">
        <f t="shared" si="2"/>
        <v>19217.0327870378</v>
      </c>
      <c r="J33">
        <v>4</v>
      </c>
      <c r="K33">
        <f t="shared" si="3"/>
        <v>19217.0327870378</v>
      </c>
      <c r="L33" t="s">
        <v>30</v>
      </c>
      <c r="M33" t="e">
        <f t="shared" si="4"/>
        <v>#VALUE!</v>
      </c>
      <c r="N33" t="s">
        <v>30</v>
      </c>
      <c r="O33" t="e">
        <f t="shared" si="5"/>
        <v>#VALUE!</v>
      </c>
      <c r="P33" t="s">
        <v>30</v>
      </c>
      <c r="Q33" t="e">
        <f t="shared" si="6"/>
        <v>#VALUE!</v>
      </c>
      <c r="R33" t="s">
        <v>30</v>
      </c>
      <c r="S33" t="e">
        <f t="shared" si="7"/>
        <v>#VALUE!</v>
      </c>
      <c r="T33">
        <v>6</v>
      </c>
      <c r="U33">
        <f t="shared" si="8"/>
        <v>28825.5491805567</v>
      </c>
      <c r="V33" t="s">
        <v>30</v>
      </c>
      <c r="W33" t="e">
        <f t="shared" si="9"/>
        <v>#VALUE!</v>
      </c>
      <c r="X33">
        <v>6</v>
      </c>
      <c r="Y33">
        <f t="shared" si="10"/>
        <v>28825.5491805567</v>
      </c>
      <c r="Z33" t="s">
        <v>30</v>
      </c>
      <c r="AA33" t="e">
        <f t="shared" si="11"/>
        <v>#VALUE!</v>
      </c>
      <c r="AB33" t="s">
        <v>30</v>
      </c>
      <c r="AC33" t="e">
        <f t="shared" si="12"/>
        <v>#VALUE!</v>
      </c>
      <c r="AD33" t="s">
        <v>30</v>
      </c>
      <c r="AE33" t="e">
        <f t="shared" si="13"/>
        <v>#VALUE!</v>
      </c>
      <c r="AF33">
        <v>8</v>
      </c>
      <c r="AG33">
        <f t="shared" si="14"/>
        <v>38434.0655740756</v>
      </c>
      <c r="AH33" t="s">
        <v>30</v>
      </c>
      <c r="AI33" t="e">
        <f t="shared" si="15"/>
        <v>#VALUE!</v>
      </c>
      <c r="AJ33">
        <v>6</v>
      </c>
      <c r="AK33">
        <f t="shared" si="16"/>
        <v>28825.5491805567</v>
      </c>
      <c r="AL33">
        <v>24</v>
      </c>
      <c r="AM33">
        <f t="shared" si="17"/>
        <v>115302.196722227</v>
      </c>
      <c r="AN33">
        <v>4</v>
      </c>
      <c r="AO33">
        <f t="shared" si="18"/>
        <v>19217.0327870378</v>
      </c>
      <c r="AP33" t="s">
        <v>30</v>
      </c>
      <c r="AQ33" t="e">
        <f t="shared" si="19"/>
        <v>#VALUE!</v>
      </c>
      <c r="AR33" t="s">
        <v>30</v>
      </c>
      <c r="AS33" t="e">
        <f t="shared" si="20"/>
        <v>#VALUE!</v>
      </c>
      <c r="AT33" t="s">
        <v>30</v>
      </c>
      <c r="AU33" t="e">
        <f t="shared" si="21"/>
        <v>#VALUE!</v>
      </c>
      <c r="AV33">
        <v>2</v>
      </c>
      <c r="AW33">
        <f t="shared" si="22"/>
        <v>9608.5163935189</v>
      </c>
      <c r="AX33" t="s">
        <v>30</v>
      </c>
      <c r="AY33" t="e">
        <f t="shared" si="23"/>
        <v>#VALUE!</v>
      </c>
      <c r="AZ33">
        <v>6</v>
      </c>
      <c r="BA33">
        <f t="shared" si="24"/>
        <v>28825.5491805567</v>
      </c>
      <c r="BB33" t="s">
        <v>30</v>
      </c>
      <c r="BC33" t="e">
        <f t="shared" si="25"/>
        <v>#VALUE!</v>
      </c>
      <c r="BD33" t="s">
        <v>30</v>
      </c>
      <c r="BE33" t="e">
        <f t="shared" si="26"/>
        <v>#VALUE!</v>
      </c>
      <c r="BF33" t="s">
        <v>30</v>
      </c>
      <c r="BG33" t="e">
        <f t="shared" si="27"/>
        <v>#VALUE!</v>
      </c>
      <c r="BH33">
        <v>16</v>
      </c>
      <c r="BI33">
        <f t="shared" si="28"/>
        <v>76868.1311481512</v>
      </c>
      <c r="BJ33">
        <v>2</v>
      </c>
      <c r="BK33">
        <f t="shared" si="29"/>
        <v>9608.5163935189</v>
      </c>
      <c r="BL33">
        <v>14</v>
      </c>
      <c r="BM33">
        <f t="shared" si="30"/>
        <v>67259.6147546323</v>
      </c>
      <c r="BN33">
        <v>6</v>
      </c>
      <c r="BO33">
        <f t="shared" si="31"/>
        <v>28825.5491805567</v>
      </c>
      <c r="BP33" t="s">
        <v>30</v>
      </c>
      <c r="BQ33" t="e">
        <f t="shared" si="32"/>
        <v>#VALUE!</v>
      </c>
      <c r="BR33" t="s">
        <v>30</v>
      </c>
      <c r="BS33" t="e">
        <f t="shared" si="33"/>
        <v>#VALUE!</v>
      </c>
      <c r="BT33" t="s">
        <v>30</v>
      </c>
      <c r="BU33" t="e">
        <f t="shared" si="34"/>
        <v>#VALUE!</v>
      </c>
    </row>
    <row r="34" spans="1:73">
      <c r="A34" s="16" t="s">
        <v>29</v>
      </c>
      <c r="B34" s="22">
        <v>35.8120807949878</v>
      </c>
      <c r="C34" s="23">
        <v>4804.25819675945</v>
      </c>
      <c r="D34" t="s">
        <v>30</v>
      </c>
      <c r="E34" t="e">
        <f t="shared" si="0"/>
        <v>#VALUE!</v>
      </c>
      <c r="F34" t="s">
        <v>30</v>
      </c>
      <c r="G34" t="e">
        <f t="shared" si="1"/>
        <v>#VALUE!</v>
      </c>
      <c r="H34" t="s">
        <v>30</v>
      </c>
      <c r="I34" t="e">
        <f t="shared" si="2"/>
        <v>#VALUE!</v>
      </c>
      <c r="J34" t="s">
        <v>30</v>
      </c>
      <c r="K34" t="e">
        <f t="shared" si="3"/>
        <v>#VALUE!</v>
      </c>
      <c r="L34" t="s">
        <v>30</v>
      </c>
      <c r="M34" t="e">
        <f t="shared" si="4"/>
        <v>#VALUE!</v>
      </c>
      <c r="N34" t="s">
        <v>30</v>
      </c>
      <c r="O34" t="e">
        <f t="shared" si="5"/>
        <v>#VALUE!</v>
      </c>
      <c r="P34" t="s">
        <v>30</v>
      </c>
      <c r="Q34" t="e">
        <f t="shared" si="6"/>
        <v>#VALUE!</v>
      </c>
      <c r="R34" t="s">
        <v>30</v>
      </c>
      <c r="S34" t="e">
        <f t="shared" si="7"/>
        <v>#VALUE!</v>
      </c>
      <c r="T34" t="s">
        <v>30</v>
      </c>
      <c r="U34" t="e">
        <f t="shared" si="8"/>
        <v>#VALUE!</v>
      </c>
      <c r="V34" t="s">
        <v>30</v>
      </c>
      <c r="W34" t="e">
        <f t="shared" si="9"/>
        <v>#VALUE!</v>
      </c>
      <c r="X34" t="s">
        <v>30</v>
      </c>
      <c r="Y34" t="e">
        <f t="shared" si="10"/>
        <v>#VALUE!</v>
      </c>
      <c r="Z34" t="s">
        <v>30</v>
      </c>
      <c r="AA34" t="e">
        <f t="shared" si="11"/>
        <v>#VALUE!</v>
      </c>
      <c r="AB34" t="s">
        <v>30</v>
      </c>
      <c r="AC34" t="e">
        <f t="shared" si="12"/>
        <v>#VALUE!</v>
      </c>
      <c r="AD34" t="s">
        <v>30</v>
      </c>
      <c r="AE34" t="e">
        <f t="shared" si="13"/>
        <v>#VALUE!</v>
      </c>
      <c r="AF34" t="s">
        <v>30</v>
      </c>
      <c r="AG34" t="e">
        <f t="shared" si="14"/>
        <v>#VALUE!</v>
      </c>
      <c r="AH34" t="s">
        <v>30</v>
      </c>
      <c r="AI34" t="e">
        <f t="shared" si="15"/>
        <v>#VALUE!</v>
      </c>
      <c r="AJ34" t="s">
        <v>30</v>
      </c>
      <c r="AK34" t="e">
        <f t="shared" si="16"/>
        <v>#VALUE!</v>
      </c>
      <c r="AL34" t="s">
        <v>30</v>
      </c>
      <c r="AM34" t="e">
        <f t="shared" si="17"/>
        <v>#VALUE!</v>
      </c>
      <c r="AN34" t="s">
        <v>30</v>
      </c>
      <c r="AO34" t="e">
        <f t="shared" si="18"/>
        <v>#VALUE!</v>
      </c>
      <c r="AP34" t="s">
        <v>30</v>
      </c>
      <c r="AQ34" t="e">
        <f t="shared" si="19"/>
        <v>#VALUE!</v>
      </c>
      <c r="AR34" t="s">
        <v>30</v>
      </c>
      <c r="AS34" t="e">
        <f t="shared" si="20"/>
        <v>#VALUE!</v>
      </c>
      <c r="AT34" t="s">
        <v>30</v>
      </c>
      <c r="AU34" t="e">
        <f t="shared" si="21"/>
        <v>#VALUE!</v>
      </c>
      <c r="AV34" t="s">
        <v>30</v>
      </c>
      <c r="AW34" t="e">
        <f t="shared" si="22"/>
        <v>#VALUE!</v>
      </c>
      <c r="AX34" t="s">
        <v>30</v>
      </c>
      <c r="AY34" t="e">
        <f t="shared" si="23"/>
        <v>#VALUE!</v>
      </c>
      <c r="AZ34" t="s">
        <v>30</v>
      </c>
      <c r="BA34" t="e">
        <f t="shared" si="24"/>
        <v>#VALUE!</v>
      </c>
      <c r="BB34" t="s">
        <v>30</v>
      </c>
      <c r="BC34" t="e">
        <f t="shared" si="25"/>
        <v>#VALUE!</v>
      </c>
      <c r="BD34" t="s">
        <v>30</v>
      </c>
      <c r="BE34" t="e">
        <f t="shared" si="26"/>
        <v>#VALUE!</v>
      </c>
      <c r="BF34" t="s">
        <v>30</v>
      </c>
      <c r="BG34" t="e">
        <f t="shared" si="27"/>
        <v>#VALUE!</v>
      </c>
      <c r="BH34" t="s">
        <v>30</v>
      </c>
      <c r="BI34" t="e">
        <f t="shared" si="28"/>
        <v>#VALUE!</v>
      </c>
      <c r="BJ34" t="s">
        <v>30</v>
      </c>
      <c r="BK34" t="e">
        <f t="shared" si="29"/>
        <v>#VALUE!</v>
      </c>
      <c r="BL34" t="s">
        <v>30</v>
      </c>
      <c r="BM34" t="e">
        <f t="shared" si="30"/>
        <v>#VALUE!</v>
      </c>
      <c r="BN34" t="s">
        <v>30</v>
      </c>
      <c r="BO34" t="e">
        <f t="shared" si="31"/>
        <v>#VALUE!</v>
      </c>
      <c r="BP34">
        <v>4</v>
      </c>
      <c r="BQ34">
        <f t="shared" si="32"/>
        <v>19217.0327870378</v>
      </c>
      <c r="BR34" t="s">
        <v>30</v>
      </c>
      <c r="BS34" t="e">
        <f t="shared" si="33"/>
        <v>#VALUE!</v>
      </c>
      <c r="BT34" t="s">
        <v>30</v>
      </c>
      <c r="BU34" t="e">
        <f t="shared" si="34"/>
        <v>#VALUE!</v>
      </c>
    </row>
    <row r="35" spans="1:73">
      <c r="A35" s="16" t="s">
        <v>29</v>
      </c>
      <c r="B35" s="22">
        <v>35.8120807949878</v>
      </c>
      <c r="C35" s="23">
        <v>4804.25819675945</v>
      </c>
      <c r="D35" t="s">
        <v>30</v>
      </c>
      <c r="E35" t="e">
        <f t="shared" si="0"/>
        <v>#VALUE!</v>
      </c>
      <c r="F35" t="s">
        <v>30</v>
      </c>
      <c r="G35" t="e">
        <f t="shared" si="1"/>
        <v>#VALUE!</v>
      </c>
      <c r="H35" t="s">
        <v>30</v>
      </c>
      <c r="I35" t="e">
        <f t="shared" si="2"/>
        <v>#VALUE!</v>
      </c>
      <c r="J35" t="s">
        <v>30</v>
      </c>
      <c r="K35" t="e">
        <f t="shared" si="3"/>
        <v>#VALUE!</v>
      </c>
      <c r="L35" t="s">
        <v>30</v>
      </c>
      <c r="M35" t="e">
        <f t="shared" si="4"/>
        <v>#VALUE!</v>
      </c>
      <c r="N35" t="s">
        <v>30</v>
      </c>
      <c r="O35" t="e">
        <f t="shared" si="5"/>
        <v>#VALUE!</v>
      </c>
      <c r="P35" t="s">
        <v>30</v>
      </c>
      <c r="Q35" t="e">
        <f t="shared" si="6"/>
        <v>#VALUE!</v>
      </c>
      <c r="R35" t="s">
        <v>30</v>
      </c>
      <c r="S35" t="e">
        <f t="shared" si="7"/>
        <v>#VALUE!</v>
      </c>
      <c r="T35" t="s">
        <v>30</v>
      </c>
      <c r="U35" t="e">
        <f t="shared" si="8"/>
        <v>#VALUE!</v>
      </c>
      <c r="V35" t="s">
        <v>30</v>
      </c>
      <c r="W35" t="e">
        <f t="shared" si="9"/>
        <v>#VALUE!</v>
      </c>
      <c r="X35" t="s">
        <v>30</v>
      </c>
      <c r="Y35" t="e">
        <f t="shared" si="10"/>
        <v>#VALUE!</v>
      </c>
      <c r="Z35" t="s">
        <v>30</v>
      </c>
      <c r="AA35" t="e">
        <f t="shared" si="11"/>
        <v>#VALUE!</v>
      </c>
      <c r="AB35" t="s">
        <v>30</v>
      </c>
      <c r="AC35" t="e">
        <f t="shared" si="12"/>
        <v>#VALUE!</v>
      </c>
      <c r="AD35" t="s">
        <v>30</v>
      </c>
      <c r="AE35" t="e">
        <f t="shared" si="13"/>
        <v>#VALUE!</v>
      </c>
      <c r="AF35">
        <v>2</v>
      </c>
      <c r="AG35">
        <f t="shared" si="14"/>
        <v>9608.5163935189</v>
      </c>
      <c r="AH35" t="s">
        <v>30</v>
      </c>
      <c r="AI35" t="e">
        <f t="shared" si="15"/>
        <v>#VALUE!</v>
      </c>
      <c r="AJ35" t="s">
        <v>30</v>
      </c>
      <c r="AK35" t="e">
        <f t="shared" si="16"/>
        <v>#VALUE!</v>
      </c>
      <c r="AL35" t="s">
        <v>30</v>
      </c>
      <c r="AM35" t="e">
        <f t="shared" si="17"/>
        <v>#VALUE!</v>
      </c>
      <c r="AN35" t="s">
        <v>30</v>
      </c>
      <c r="AO35" t="e">
        <f t="shared" si="18"/>
        <v>#VALUE!</v>
      </c>
      <c r="AP35" t="s">
        <v>30</v>
      </c>
      <c r="AQ35" t="e">
        <f t="shared" si="19"/>
        <v>#VALUE!</v>
      </c>
      <c r="AR35" t="s">
        <v>30</v>
      </c>
      <c r="AS35" t="e">
        <f t="shared" si="20"/>
        <v>#VALUE!</v>
      </c>
      <c r="AT35" t="s">
        <v>30</v>
      </c>
      <c r="AU35" t="e">
        <f t="shared" si="21"/>
        <v>#VALUE!</v>
      </c>
      <c r="AV35" t="s">
        <v>30</v>
      </c>
      <c r="AW35" t="e">
        <f t="shared" si="22"/>
        <v>#VALUE!</v>
      </c>
      <c r="AX35" t="s">
        <v>30</v>
      </c>
      <c r="AY35" t="e">
        <f t="shared" si="23"/>
        <v>#VALUE!</v>
      </c>
      <c r="AZ35" t="s">
        <v>30</v>
      </c>
      <c r="BA35" t="e">
        <f t="shared" si="24"/>
        <v>#VALUE!</v>
      </c>
      <c r="BB35" t="s">
        <v>30</v>
      </c>
      <c r="BC35" t="e">
        <f t="shared" si="25"/>
        <v>#VALUE!</v>
      </c>
      <c r="BD35" t="s">
        <v>30</v>
      </c>
      <c r="BE35" t="e">
        <f t="shared" si="26"/>
        <v>#VALUE!</v>
      </c>
      <c r="BF35" t="s">
        <v>30</v>
      </c>
      <c r="BG35" t="e">
        <f t="shared" si="27"/>
        <v>#VALUE!</v>
      </c>
      <c r="BH35" t="s">
        <v>30</v>
      </c>
      <c r="BI35" t="e">
        <f t="shared" si="28"/>
        <v>#VALUE!</v>
      </c>
      <c r="BJ35" t="s">
        <v>30</v>
      </c>
      <c r="BK35" t="e">
        <f t="shared" si="29"/>
        <v>#VALUE!</v>
      </c>
      <c r="BL35" t="s">
        <v>30</v>
      </c>
      <c r="BM35" t="e">
        <f t="shared" si="30"/>
        <v>#VALUE!</v>
      </c>
      <c r="BN35" t="s">
        <v>30</v>
      </c>
      <c r="BO35" t="e">
        <f t="shared" si="31"/>
        <v>#VALUE!</v>
      </c>
      <c r="BP35" t="s">
        <v>30</v>
      </c>
      <c r="BQ35" t="e">
        <f t="shared" si="32"/>
        <v>#VALUE!</v>
      </c>
      <c r="BR35" t="s">
        <v>30</v>
      </c>
      <c r="BS35" t="e">
        <f t="shared" si="33"/>
        <v>#VALUE!</v>
      </c>
      <c r="BT35" t="s">
        <v>30</v>
      </c>
      <c r="BU35" t="e">
        <f t="shared" si="34"/>
        <v>#VALUE!</v>
      </c>
    </row>
    <row r="36" spans="1:73">
      <c r="A36" s="16" t="s">
        <v>29</v>
      </c>
      <c r="B36" s="22">
        <v>35.8120807949878</v>
      </c>
      <c r="C36" s="23">
        <v>4804.25819675945</v>
      </c>
      <c r="D36" t="s">
        <v>30</v>
      </c>
      <c r="E36" t="e">
        <f t="shared" si="0"/>
        <v>#VALUE!</v>
      </c>
      <c r="F36">
        <v>2</v>
      </c>
      <c r="G36">
        <f t="shared" si="1"/>
        <v>9608.5163935189</v>
      </c>
      <c r="H36" t="s">
        <v>30</v>
      </c>
      <c r="I36" t="e">
        <f t="shared" si="2"/>
        <v>#VALUE!</v>
      </c>
      <c r="J36" t="s">
        <v>30</v>
      </c>
      <c r="K36" t="e">
        <f t="shared" si="3"/>
        <v>#VALUE!</v>
      </c>
      <c r="L36" t="s">
        <v>30</v>
      </c>
      <c r="M36" t="e">
        <f t="shared" si="4"/>
        <v>#VALUE!</v>
      </c>
      <c r="N36" t="s">
        <v>30</v>
      </c>
      <c r="O36" t="e">
        <f t="shared" si="5"/>
        <v>#VALUE!</v>
      </c>
      <c r="P36" t="s">
        <v>30</v>
      </c>
      <c r="Q36" t="e">
        <f t="shared" si="6"/>
        <v>#VALUE!</v>
      </c>
      <c r="R36" t="s">
        <v>30</v>
      </c>
      <c r="S36" t="e">
        <f t="shared" si="7"/>
        <v>#VALUE!</v>
      </c>
      <c r="T36" t="s">
        <v>30</v>
      </c>
      <c r="U36" t="e">
        <f t="shared" si="8"/>
        <v>#VALUE!</v>
      </c>
      <c r="V36" t="s">
        <v>30</v>
      </c>
      <c r="W36" t="e">
        <f t="shared" si="9"/>
        <v>#VALUE!</v>
      </c>
      <c r="X36" t="s">
        <v>30</v>
      </c>
      <c r="Y36" t="e">
        <f t="shared" si="10"/>
        <v>#VALUE!</v>
      </c>
      <c r="Z36" t="s">
        <v>30</v>
      </c>
      <c r="AA36" t="e">
        <f t="shared" si="11"/>
        <v>#VALUE!</v>
      </c>
      <c r="AB36" t="s">
        <v>30</v>
      </c>
      <c r="AC36" t="e">
        <f t="shared" si="12"/>
        <v>#VALUE!</v>
      </c>
      <c r="AD36" t="s">
        <v>30</v>
      </c>
      <c r="AE36" t="e">
        <f t="shared" si="13"/>
        <v>#VALUE!</v>
      </c>
      <c r="AF36" t="s">
        <v>30</v>
      </c>
      <c r="AG36" t="e">
        <f t="shared" si="14"/>
        <v>#VALUE!</v>
      </c>
      <c r="AH36" t="s">
        <v>30</v>
      </c>
      <c r="AI36" t="e">
        <f t="shared" si="15"/>
        <v>#VALUE!</v>
      </c>
      <c r="AJ36" t="s">
        <v>30</v>
      </c>
      <c r="AK36" t="e">
        <f t="shared" si="16"/>
        <v>#VALUE!</v>
      </c>
      <c r="AL36" t="s">
        <v>30</v>
      </c>
      <c r="AM36" t="e">
        <f t="shared" si="17"/>
        <v>#VALUE!</v>
      </c>
      <c r="AN36" t="s">
        <v>30</v>
      </c>
      <c r="AO36" t="e">
        <f t="shared" si="18"/>
        <v>#VALUE!</v>
      </c>
      <c r="AP36" t="s">
        <v>30</v>
      </c>
      <c r="AQ36" t="e">
        <f t="shared" si="19"/>
        <v>#VALUE!</v>
      </c>
      <c r="AR36" t="s">
        <v>30</v>
      </c>
      <c r="AS36" t="e">
        <f t="shared" si="20"/>
        <v>#VALUE!</v>
      </c>
      <c r="AT36" t="s">
        <v>30</v>
      </c>
      <c r="AU36" t="e">
        <f t="shared" si="21"/>
        <v>#VALUE!</v>
      </c>
      <c r="AV36" t="s">
        <v>30</v>
      </c>
      <c r="AW36" t="e">
        <f t="shared" si="22"/>
        <v>#VALUE!</v>
      </c>
      <c r="AX36" t="s">
        <v>30</v>
      </c>
      <c r="AY36" t="e">
        <f t="shared" si="23"/>
        <v>#VALUE!</v>
      </c>
      <c r="AZ36" t="s">
        <v>30</v>
      </c>
      <c r="BA36" t="e">
        <f t="shared" si="24"/>
        <v>#VALUE!</v>
      </c>
      <c r="BB36" t="s">
        <v>30</v>
      </c>
      <c r="BC36" t="e">
        <f t="shared" si="25"/>
        <v>#VALUE!</v>
      </c>
      <c r="BD36" t="s">
        <v>30</v>
      </c>
      <c r="BE36" t="e">
        <f t="shared" si="26"/>
        <v>#VALUE!</v>
      </c>
      <c r="BF36" t="s">
        <v>30</v>
      </c>
      <c r="BG36" t="e">
        <f t="shared" si="27"/>
        <v>#VALUE!</v>
      </c>
      <c r="BH36" t="s">
        <v>30</v>
      </c>
      <c r="BI36" t="e">
        <f t="shared" si="28"/>
        <v>#VALUE!</v>
      </c>
      <c r="BJ36" t="s">
        <v>30</v>
      </c>
      <c r="BK36" t="e">
        <f t="shared" si="29"/>
        <v>#VALUE!</v>
      </c>
      <c r="BL36" t="s">
        <v>30</v>
      </c>
      <c r="BM36" t="e">
        <f t="shared" si="30"/>
        <v>#VALUE!</v>
      </c>
      <c r="BN36" t="s">
        <v>30</v>
      </c>
      <c r="BO36" t="e">
        <f t="shared" si="31"/>
        <v>#VALUE!</v>
      </c>
      <c r="BP36">
        <v>2</v>
      </c>
      <c r="BQ36">
        <f t="shared" si="32"/>
        <v>9608.5163935189</v>
      </c>
      <c r="BR36" t="s">
        <v>30</v>
      </c>
      <c r="BS36" t="e">
        <f t="shared" si="33"/>
        <v>#VALUE!</v>
      </c>
      <c r="BT36" t="s">
        <v>30</v>
      </c>
      <c r="BU36" t="e">
        <f t="shared" si="34"/>
        <v>#VALUE!</v>
      </c>
    </row>
    <row r="37" spans="1:73">
      <c r="A37" s="16" t="s">
        <v>29</v>
      </c>
      <c r="B37" s="22">
        <v>35.8120807949878</v>
      </c>
      <c r="C37" s="23">
        <v>4804.25819675945</v>
      </c>
      <c r="D37" t="s">
        <v>30</v>
      </c>
      <c r="E37" t="e">
        <f t="shared" si="0"/>
        <v>#VALUE!</v>
      </c>
      <c r="F37">
        <v>4</v>
      </c>
      <c r="G37">
        <f t="shared" si="1"/>
        <v>19217.0327870378</v>
      </c>
      <c r="H37" t="s">
        <v>30</v>
      </c>
      <c r="I37" t="e">
        <f t="shared" si="2"/>
        <v>#VALUE!</v>
      </c>
      <c r="J37" t="s">
        <v>30</v>
      </c>
      <c r="K37" t="e">
        <f t="shared" si="3"/>
        <v>#VALUE!</v>
      </c>
      <c r="L37" t="s">
        <v>30</v>
      </c>
      <c r="M37" t="e">
        <f t="shared" si="4"/>
        <v>#VALUE!</v>
      </c>
      <c r="N37" t="s">
        <v>30</v>
      </c>
      <c r="O37" t="e">
        <f t="shared" si="5"/>
        <v>#VALUE!</v>
      </c>
      <c r="P37" t="s">
        <v>30</v>
      </c>
      <c r="Q37" t="e">
        <f t="shared" si="6"/>
        <v>#VALUE!</v>
      </c>
      <c r="R37" t="s">
        <v>30</v>
      </c>
      <c r="S37" t="e">
        <f t="shared" si="7"/>
        <v>#VALUE!</v>
      </c>
      <c r="T37" t="s">
        <v>30</v>
      </c>
      <c r="U37" t="e">
        <f t="shared" si="8"/>
        <v>#VALUE!</v>
      </c>
      <c r="V37" t="s">
        <v>30</v>
      </c>
      <c r="W37" t="e">
        <f t="shared" si="9"/>
        <v>#VALUE!</v>
      </c>
      <c r="X37" t="s">
        <v>30</v>
      </c>
      <c r="Y37" t="e">
        <f t="shared" si="10"/>
        <v>#VALUE!</v>
      </c>
      <c r="Z37" t="s">
        <v>30</v>
      </c>
      <c r="AA37" t="e">
        <f t="shared" si="11"/>
        <v>#VALUE!</v>
      </c>
      <c r="AB37">
        <v>2</v>
      </c>
      <c r="AC37">
        <f t="shared" si="12"/>
        <v>9608.5163935189</v>
      </c>
      <c r="AD37" t="s">
        <v>30</v>
      </c>
      <c r="AE37" t="e">
        <f t="shared" si="13"/>
        <v>#VALUE!</v>
      </c>
      <c r="AF37" t="s">
        <v>30</v>
      </c>
      <c r="AG37" t="e">
        <f t="shared" si="14"/>
        <v>#VALUE!</v>
      </c>
      <c r="AH37" t="s">
        <v>30</v>
      </c>
      <c r="AI37" t="e">
        <f t="shared" si="15"/>
        <v>#VALUE!</v>
      </c>
      <c r="AJ37" t="s">
        <v>30</v>
      </c>
      <c r="AK37" t="e">
        <f t="shared" si="16"/>
        <v>#VALUE!</v>
      </c>
      <c r="AL37" t="s">
        <v>30</v>
      </c>
      <c r="AM37" t="e">
        <f t="shared" si="17"/>
        <v>#VALUE!</v>
      </c>
      <c r="AN37" t="s">
        <v>30</v>
      </c>
      <c r="AO37" t="e">
        <f t="shared" si="18"/>
        <v>#VALUE!</v>
      </c>
      <c r="AP37" t="s">
        <v>30</v>
      </c>
      <c r="AQ37" t="e">
        <f t="shared" si="19"/>
        <v>#VALUE!</v>
      </c>
      <c r="AR37" t="s">
        <v>30</v>
      </c>
      <c r="AS37" t="e">
        <f t="shared" si="20"/>
        <v>#VALUE!</v>
      </c>
      <c r="AT37" t="s">
        <v>30</v>
      </c>
      <c r="AU37" t="e">
        <f t="shared" si="21"/>
        <v>#VALUE!</v>
      </c>
      <c r="AV37" t="s">
        <v>30</v>
      </c>
      <c r="AW37" t="e">
        <f t="shared" si="22"/>
        <v>#VALUE!</v>
      </c>
      <c r="AX37" t="s">
        <v>30</v>
      </c>
      <c r="AY37" t="e">
        <f t="shared" si="23"/>
        <v>#VALUE!</v>
      </c>
      <c r="AZ37" t="s">
        <v>30</v>
      </c>
      <c r="BA37" t="e">
        <f t="shared" si="24"/>
        <v>#VALUE!</v>
      </c>
      <c r="BB37" t="s">
        <v>30</v>
      </c>
      <c r="BC37" t="e">
        <f t="shared" si="25"/>
        <v>#VALUE!</v>
      </c>
      <c r="BD37" t="s">
        <v>30</v>
      </c>
      <c r="BE37" t="e">
        <f t="shared" si="26"/>
        <v>#VALUE!</v>
      </c>
      <c r="BF37" t="s">
        <v>30</v>
      </c>
      <c r="BG37" t="e">
        <f t="shared" si="27"/>
        <v>#VALUE!</v>
      </c>
      <c r="BH37" t="s">
        <v>30</v>
      </c>
      <c r="BI37" t="e">
        <f t="shared" si="28"/>
        <v>#VALUE!</v>
      </c>
      <c r="BJ37" t="s">
        <v>30</v>
      </c>
      <c r="BK37" t="e">
        <f t="shared" si="29"/>
        <v>#VALUE!</v>
      </c>
      <c r="BL37" t="s">
        <v>30</v>
      </c>
      <c r="BM37" t="e">
        <f t="shared" si="30"/>
        <v>#VALUE!</v>
      </c>
      <c r="BN37" t="s">
        <v>30</v>
      </c>
      <c r="BO37" t="e">
        <f t="shared" si="31"/>
        <v>#VALUE!</v>
      </c>
      <c r="BP37" t="s">
        <v>30</v>
      </c>
      <c r="BQ37" t="e">
        <f t="shared" si="32"/>
        <v>#VALUE!</v>
      </c>
      <c r="BR37" t="s">
        <v>30</v>
      </c>
      <c r="BS37" t="e">
        <f t="shared" si="33"/>
        <v>#VALUE!</v>
      </c>
      <c r="BT37" t="s">
        <v>30</v>
      </c>
      <c r="BU37" t="e">
        <f t="shared" si="34"/>
        <v>#VALUE!</v>
      </c>
    </row>
    <row r="38" spans="1:73">
      <c r="A38" s="16" t="s">
        <v>29</v>
      </c>
      <c r="B38" s="22">
        <v>35.8120807949878</v>
      </c>
      <c r="C38" s="23">
        <v>4804.25819675945</v>
      </c>
      <c r="D38" t="s">
        <v>30</v>
      </c>
      <c r="E38" t="e">
        <f t="shared" si="0"/>
        <v>#VALUE!</v>
      </c>
      <c r="F38" t="s">
        <v>30</v>
      </c>
      <c r="G38" t="e">
        <f t="shared" si="1"/>
        <v>#VALUE!</v>
      </c>
      <c r="H38" t="s">
        <v>30</v>
      </c>
      <c r="I38" t="e">
        <f t="shared" si="2"/>
        <v>#VALUE!</v>
      </c>
      <c r="J38" t="s">
        <v>30</v>
      </c>
      <c r="K38" t="e">
        <f t="shared" si="3"/>
        <v>#VALUE!</v>
      </c>
      <c r="L38" t="s">
        <v>30</v>
      </c>
      <c r="M38" t="e">
        <f t="shared" si="4"/>
        <v>#VALUE!</v>
      </c>
      <c r="N38" t="s">
        <v>30</v>
      </c>
      <c r="O38" t="e">
        <f t="shared" si="5"/>
        <v>#VALUE!</v>
      </c>
      <c r="P38" t="s">
        <v>30</v>
      </c>
      <c r="Q38" t="e">
        <f t="shared" si="6"/>
        <v>#VALUE!</v>
      </c>
      <c r="R38" t="s">
        <v>30</v>
      </c>
      <c r="S38" t="e">
        <f t="shared" si="7"/>
        <v>#VALUE!</v>
      </c>
      <c r="T38">
        <v>2</v>
      </c>
      <c r="U38">
        <f t="shared" si="8"/>
        <v>9608.5163935189</v>
      </c>
      <c r="V38">
        <v>2</v>
      </c>
      <c r="W38">
        <f t="shared" si="9"/>
        <v>9608.5163935189</v>
      </c>
      <c r="X38" t="s">
        <v>30</v>
      </c>
      <c r="Y38" t="e">
        <f t="shared" si="10"/>
        <v>#VALUE!</v>
      </c>
      <c r="Z38" t="s">
        <v>30</v>
      </c>
      <c r="AA38" t="e">
        <f t="shared" si="11"/>
        <v>#VALUE!</v>
      </c>
      <c r="AB38" t="s">
        <v>30</v>
      </c>
      <c r="AC38" t="e">
        <f t="shared" si="12"/>
        <v>#VALUE!</v>
      </c>
      <c r="AD38" t="s">
        <v>30</v>
      </c>
      <c r="AE38" t="e">
        <f t="shared" si="13"/>
        <v>#VALUE!</v>
      </c>
      <c r="AF38">
        <v>2</v>
      </c>
      <c r="AG38">
        <f t="shared" si="14"/>
        <v>9608.5163935189</v>
      </c>
      <c r="AH38" t="s">
        <v>30</v>
      </c>
      <c r="AI38" t="e">
        <f t="shared" si="15"/>
        <v>#VALUE!</v>
      </c>
      <c r="AJ38" t="s">
        <v>30</v>
      </c>
      <c r="AK38" t="e">
        <f t="shared" si="16"/>
        <v>#VALUE!</v>
      </c>
      <c r="AL38">
        <v>14</v>
      </c>
      <c r="AM38">
        <f t="shared" si="17"/>
        <v>67259.6147546323</v>
      </c>
      <c r="AN38" t="s">
        <v>30</v>
      </c>
      <c r="AO38" t="e">
        <f t="shared" si="18"/>
        <v>#VALUE!</v>
      </c>
      <c r="AP38" t="s">
        <v>30</v>
      </c>
      <c r="AQ38" t="e">
        <f t="shared" si="19"/>
        <v>#VALUE!</v>
      </c>
      <c r="AR38" t="s">
        <v>30</v>
      </c>
      <c r="AS38" t="e">
        <f t="shared" si="20"/>
        <v>#VALUE!</v>
      </c>
      <c r="AT38">
        <v>10</v>
      </c>
      <c r="AU38">
        <f t="shared" si="21"/>
        <v>48042.5819675945</v>
      </c>
      <c r="AV38" t="s">
        <v>30</v>
      </c>
      <c r="AW38" t="e">
        <f t="shared" si="22"/>
        <v>#VALUE!</v>
      </c>
      <c r="AX38">
        <v>6</v>
      </c>
      <c r="AY38">
        <f t="shared" si="23"/>
        <v>28825.5491805567</v>
      </c>
      <c r="AZ38">
        <v>6</v>
      </c>
      <c r="BA38">
        <f t="shared" si="24"/>
        <v>28825.5491805567</v>
      </c>
      <c r="BB38">
        <v>4</v>
      </c>
      <c r="BC38">
        <f t="shared" si="25"/>
        <v>19217.0327870378</v>
      </c>
      <c r="BD38" t="s">
        <v>30</v>
      </c>
      <c r="BE38" t="e">
        <f t="shared" si="26"/>
        <v>#VALUE!</v>
      </c>
      <c r="BF38" t="s">
        <v>30</v>
      </c>
      <c r="BG38" t="e">
        <f t="shared" si="27"/>
        <v>#VALUE!</v>
      </c>
      <c r="BH38">
        <v>4</v>
      </c>
      <c r="BI38">
        <f t="shared" si="28"/>
        <v>19217.0327870378</v>
      </c>
      <c r="BJ38" t="s">
        <v>30</v>
      </c>
      <c r="BK38" t="e">
        <f t="shared" si="29"/>
        <v>#VALUE!</v>
      </c>
      <c r="BL38">
        <v>6</v>
      </c>
      <c r="BM38">
        <f t="shared" si="30"/>
        <v>28825.5491805567</v>
      </c>
      <c r="BN38" t="s">
        <v>30</v>
      </c>
      <c r="BO38" t="e">
        <f t="shared" si="31"/>
        <v>#VALUE!</v>
      </c>
      <c r="BP38">
        <v>6</v>
      </c>
      <c r="BQ38">
        <f t="shared" si="32"/>
        <v>28825.5491805567</v>
      </c>
      <c r="BR38" t="s">
        <v>30</v>
      </c>
      <c r="BS38" t="e">
        <f t="shared" si="33"/>
        <v>#VALUE!</v>
      </c>
      <c r="BT38" t="s">
        <v>30</v>
      </c>
      <c r="BU38" t="e">
        <f t="shared" si="34"/>
        <v>#VALUE!</v>
      </c>
    </row>
    <row r="39" spans="1:73">
      <c r="A39" s="16" t="s">
        <v>29</v>
      </c>
      <c r="B39" s="12">
        <v>29.3954023406384</v>
      </c>
      <c r="C39" s="12">
        <v>3062.7814290001</v>
      </c>
      <c r="D39" t="s">
        <v>30</v>
      </c>
      <c r="E39" t="e">
        <f t="shared" si="0"/>
        <v>#VALUE!</v>
      </c>
      <c r="F39" t="s">
        <v>30</v>
      </c>
      <c r="G39" t="e">
        <f t="shared" si="1"/>
        <v>#VALUE!</v>
      </c>
      <c r="H39" t="s">
        <v>30</v>
      </c>
      <c r="I39" t="e">
        <f t="shared" si="2"/>
        <v>#VALUE!</v>
      </c>
      <c r="J39" t="s">
        <v>30</v>
      </c>
      <c r="K39" t="e">
        <f t="shared" si="3"/>
        <v>#VALUE!</v>
      </c>
      <c r="L39">
        <v>2</v>
      </c>
      <c r="M39">
        <f t="shared" si="4"/>
        <v>6125.5628580002</v>
      </c>
      <c r="N39" t="s">
        <v>30</v>
      </c>
      <c r="O39" t="e">
        <f t="shared" si="5"/>
        <v>#VALUE!</v>
      </c>
      <c r="P39" t="s">
        <v>30</v>
      </c>
      <c r="Q39" t="e">
        <f t="shared" si="6"/>
        <v>#VALUE!</v>
      </c>
      <c r="R39" t="s">
        <v>30</v>
      </c>
      <c r="S39" t="e">
        <f t="shared" si="7"/>
        <v>#VALUE!</v>
      </c>
      <c r="T39" t="s">
        <v>30</v>
      </c>
      <c r="U39" t="e">
        <f t="shared" si="8"/>
        <v>#VALUE!</v>
      </c>
      <c r="V39" t="s">
        <v>30</v>
      </c>
      <c r="W39" t="e">
        <f t="shared" si="9"/>
        <v>#VALUE!</v>
      </c>
      <c r="X39" t="s">
        <v>30</v>
      </c>
      <c r="Y39" t="e">
        <f t="shared" si="10"/>
        <v>#VALUE!</v>
      </c>
      <c r="Z39" t="s">
        <v>30</v>
      </c>
      <c r="AA39" t="e">
        <f t="shared" si="11"/>
        <v>#VALUE!</v>
      </c>
      <c r="AB39" t="s">
        <v>30</v>
      </c>
      <c r="AC39" t="e">
        <f t="shared" si="12"/>
        <v>#VALUE!</v>
      </c>
      <c r="AD39" t="s">
        <v>30</v>
      </c>
      <c r="AE39" t="e">
        <f t="shared" si="13"/>
        <v>#VALUE!</v>
      </c>
      <c r="AF39" t="s">
        <v>30</v>
      </c>
      <c r="AG39" t="e">
        <f t="shared" si="14"/>
        <v>#VALUE!</v>
      </c>
      <c r="AH39" t="s">
        <v>30</v>
      </c>
      <c r="AI39" t="e">
        <f t="shared" si="15"/>
        <v>#VALUE!</v>
      </c>
      <c r="AJ39" t="s">
        <v>30</v>
      </c>
      <c r="AK39" t="e">
        <f t="shared" si="16"/>
        <v>#VALUE!</v>
      </c>
      <c r="AL39" t="s">
        <v>30</v>
      </c>
      <c r="AM39" t="e">
        <f t="shared" si="17"/>
        <v>#VALUE!</v>
      </c>
      <c r="AN39" t="s">
        <v>30</v>
      </c>
      <c r="AO39" t="e">
        <f t="shared" si="18"/>
        <v>#VALUE!</v>
      </c>
      <c r="AP39" t="s">
        <v>30</v>
      </c>
      <c r="AQ39" t="e">
        <f t="shared" si="19"/>
        <v>#VALUE!</v>
      </c>
      <c r="AR39" t="s">
        <v>30</v>
      </c>
      <c r="AS39" t="e">
        <f t="shared" si="20"/>
        <v>#VALUE!</v>
      </c>
      <c r="AT39" t="s">
        <v>30</v>
      </c>
      <c r="AU39" t="e">
        <f t="shared" si="21"/>
        <v>#VALUE!</v>
      </c>
      <c r="AV39" t="s">
        <v>30</v>
      </c>
      <c r="AW39" t="e">
        <f t="shared" si="22"/>
        <v>#VALUE!</v>
      </c>
      <c r="AX39" t="s">
        <v>30</v>
      </c>
      <c r="AY39" t="e">
        <f t="shared" si="23"/>
        <v>#VALUE!</v>
      </c>
      <c r="AZ39" t="s">
        <v>30</v>
      </c>
      <c r="BA39" t="e">
        <f t="shared" si="24"/>
        <v>#VALUE!</v>
      </c>
      <c r="BB39" t="s">
        <v>30</v>
      </c>
      <c r="BC39" t="e">
        <f t="shared" si="25"/>
        <v>#VALUE!</v>
      </c>
      <c r="BD39" t="s">
        <v>30</v>
      </c>
      <c r="BE39" t="e">
        <f t="shared" si="26"/>
        <v>#VALUE!</v>
      </c>
      <c r="BF39" t="s">
        <v>30</v>
      </c>
      <c r="BG39" t="e">
        <f t="shared" si="27"/>
        <v>#VALUE!</v>
      </c>
      <c r="BH39" t="s">
        <v>30</v>
      </c>
      <c r="BI39" t="e">
        <f t="shared" si="28"/>
        <v>#VALUE!</v>
      </c>
      <c r="BJ39" t="s">
        <v>30</v>
      </c>
      <c r="BK39" t="e">
        <f t="shared" si="29"/>
        <v>#VALUE!</v>
      </c>
      <c r="BL39" t="s">
        <v>30</v>
      </c>
      <c r="BM39" t="e">
        <f t="shared" si="30"/>
        <v>#VALUE!</v>
      </c>
      <c r="BN39" t="s">
        <v>30</v>
      </c>
      <c r="BO39" t="e">
        <f t="shared" si="31"/>
        <v>#VALUE!</v>
      </c>
      <c r="BP39" t="s">
        <v>30</v>
      </c>
      <c r="BQ39" t="e">
        <f t="shared" si="32"/>
        <v>#VALUE!</v>
      </c>
      <c r="BR39" t="s">
        <v>30</v>
      </c>
      <c r="BS39" t="e">
        <f t="shared" si="33"/>
        <v>#VALUE!</v>
      </c>
      <c r="BT39" t="s">
        <v>30</v>
      </c>
      <c r="BU39" t="e">
        <f t="shared" si="34"/>
        <v>#VALUE!</v>
      </c>
    </row>
    <row r="40" spans="1:73">
      <c r="A40" s="16" t="s">
        <v>29</v>
      </c>
      <c r="B40" s="24">
        <v>261.142150308995</v>
      </c>
      <c r="C40" s="25">
        <v>445572.580957134</v>
      </c>
      <c r="D40" t="s">
        <v>30</v>
      </c>
      <c r="E40" t="e">
        <f t="shared" si="0"/>
        <v>#VALUE!</v>
      </c>
      <c r="F40" t="s">
        <v>30</v>
      </c>
      <c r="G40" t="e">
        <f t="shared" si="1"/>
        <v>#VALUE!</v>
      </c>
      <c r="H40" t="s">
        <v>30</v>
      </c>
      <c r="I40" t="e">
        <f t="shared" si="2"/>
        <v>#VALUE!</v>
      </c>
      <c r="J40" t="s">
        <v>30</v>
      </c>
      <c r="K40" t="e">
        <f t="shared" si="3"/>
        <v>#VALUE!</v>
      </c>
      <c r="L40" t="s">
        <v>30</v>
      </c>
      <c r="M40" t="e">
        <f t="shared" si="4"/>
        <v>#VALUE!</v>
      </c>
      <c r="N40" t="s">
        <v>30</v>
      </c>
      <c r="O40" t="e">
        <f t="shared" si="5"/>
        <v>#VALUE!</v>
      </c>
      <c r="P40" t="s">
        <v>30</v>
      </c>
      <c r="Q40" t="e">
        <f t="shared" si="6"/>
        <v>#VALUE!</v>
      </c>
      <c r="R40" t="s">
        <v>30</v>
      </c>
      <c r="S40" t="e">
        <f t="shared" si="7"/>
        <v>#VALUE!</v>
      </c>
      <c r="T40" t="s">
        <v>30</v>
      </c>
      <c r="U40" t="e">
        <f t="shared" si="8"/>
        <v>#VALUE!</v>
      </c>
      <c r="V40" t="s">
        <v>30</v>
      </c>
      <c r="W40" t="e">
        <f t="shared" si="9"/>
        <v>#VALUE!</v>
      </c>
      <c r="X40" t="s">
        <v>30</v>
      </c>
      <c r="Y40" t="e">
        <f t="shared" si="10"/>
        <v>#VALUE!</v>
      </c>
      <c r="Z40" t="s">
        <v>30</v>
      </c>
      <c r="AA40" t="e">
        <f t="shared" si="11"/>
        <v>#VALUE!</v>
      </c>
      <c r="AB40" t="s">
        <v>30</v>
      </c>
      <c r="AC40" t="e">
        <f t="shared" si="12"/>
        <v>#VALUE!</v>
      </c>
      <c r="AD40" t="s">
        <v>30</v>
      </c>
      <c r="AE40" t="e">
        <f t="shared" si="13"/>
        <v>#VALUE!</v>
      </c>
      <c r="AF40">
        <v>2</v>
      </c>
      <c r="AG40">
        <f t="shared" si="14"/>
        <v>891145.161914268</v>
      </c>
      <c r="AH40" t="s">
        <v>30</v>
      </c>
      <c r="AI40" t="e">
        <f t="shared" si="15"/>
        <v>#VALUE!</v>
      </c>
      <c r="AJ40" t="s">
        <v>30</v>
      </c>
      <c r="AK40" t="e">
        <f t="shared" si="16"/>
        <v>#VALUE!</v>
      </c>
      <c r="AL40" t="s">
        <v>30</v>
      </c>
      <c r="AM40" t="e">
        <f t="shared" si="17"/>
        <v>#VALUE!</v>
      </c>
      <c r="AN40" t="s">
        <v>30</v>
      </c>
      <c r="AO40" t="e">
        <f t="shared" si="18"/>
        <v>#VALUE!</v>
      </c>
      <c r="AP40" t="s">
        <v>30</v>
      </c>
      <c r="AQ40" t="e">
        <f t="shared" si="19"/>
        <v>#VALUE!</v>
      </c>
      <c r="AR40" t="s">
        <v>30</v>
      </c>
      <c r="AS40" t="e">
        <f t="shared" si="20"/>
        <v>#VALUE!</v>
      </c>
      <c r="AT40" t="s">
        <v>30</v>
      </c>
      <c r="AU40" t="e">
        <f t="shared" si="21"/>
        <v>#VALUE!</v>
      </c>
      <c r="AV40" t="s">
        <v>30</v>
      </c>
      <c r="AW40" t="e">
        <f t="shared" si="22"/>
        <v>#VALUE!</v>
      </c>
      <c r="AX40" t="s">
        <v>30</v>
      </c>
      <c r="AY40" t="e">
        <f t="shared" si="23"/>
        <v>#VALUE!</v>
      </c>
      <c r="AZ40" t="s">
        <v>30</v>
      </c>
      <c r="BA40" t="e">
        <f t="shared" si="24"/>
        <v>#VALUE!</v>
      </c>
      <c r="BB40" t="s">
        <v>30</v>
      </c>
      <c r="BC40" t="e">
        <f t="shared" si="25"/>
        <v>#VALUE!</v>
      </c>
      <c r="BD40" t="s">
        <v>30</v>
      </c>
      <c r="BE40" t="e">
        <f t="shared" si="26"/>
        <v>#VALUE!</v>
      </c>
      <c r="BF40" t="s">
        <v>30</v>
      </c>
      <c r="BG40" t="e">
        <f t="shared" si="27"/>
        <v>#VALUE!</v>
      </c>
      <c r="BH40" t="s">
        <v>30</v>
      </c>
      <c r="BI40" t="e">
        <f t="shared" si="28"/>
        <v>#VALUE!</v>
      </c>
      <c r="BJ40" t="s">
        <v>30</v>
      </c>
      <c r="BK40" t="e">
        <f t="shared" si="29"/>
        <v>#VALUE!</v>
      </c>
      <c r="BL40" t="s">
        <v>30</v>
      </c>
      <c r="BM40" t="e">
        <f t="shared" si="30"/>
        <v>#VALUE!</v>
      </c>
      <c r="BN40" t="s">
        <v>30</v>
      </c>
      <c r="BO40" t="e">
        <f t="shared" si="31"/>
        <v>#VALUE!</v>
      </c>
      <c r="BP40" t="s">
        <v>30</v>
      </c>
      <c r="BQ40" t="e">
        <f t="shared" si="32"/>
        <v>#VALUE!</v>
      </c>
      <c r="BR40" t="s">
        <v>30</v>
      </c>
      <c r="BS40" t="e">
        <f t="shared" si="33"/>
        <v>#VALUE!</v>
      </c>
      <c r="BT40" t="s">
        <v>30</v>
      </c>
      <c r="BU40" t="e">
        <f t="shared" si="34"/>
        <v>#VALUE!</v>
      </c>
    </row>
    <row r="41" spans="1:73">
      <c r="A41" s="16" t="s">
        <v>29</v>
      </c>
      <c r="B41" s="24">
        <v>261.142150308995</v>
      </c>
      <c r="C41" s="25">
        <v>445572.580957134</v>
      </c>
      <c r="D41" t="s">
        <v>30</v>
      </c>
      <c r="E41" t="e">
        <f t="shared" si="0"/>
        <v>#VALUE!</v>
      </c>
      <c r="F41" t="s">
        <v>30</v>
      </c>
      <c r="G41" t="e">
        <f t="shared" si="1"/>
        <v>#VALUE!</v>
      </c>
      <c r="H41" t="s">
        <v>30</v>
      </c>
      <c r="I41" t="e">
        <f t="shared" si="2"/>
        <v>#VALUE!</v>
      </c>
      <c r="J41" t="s">
        <v>30</v>
      </c>
      <c r="K41" t="e">
        <f t="shared" si="3"/>
        <v>#VALUE!</v>
      </c>
      <c r="L41" t="s">
        <v>30</v>
      </c>
      <c r="M41" t="e">
        <f t="shared" si="4"/>
        <v>#VALUE!</v>
      </c>
      <c r="N41" t="s">
        <v>30</v>
      </c>
      <c r="O41" t="e">
        <f t="shared" si="5"/>
        <v>#VALUE!</v>
      </c>
      <c r="P41" t="s">
        <v>30</v>
      </c>
      <c r="Q41" t="e">
        <f t="shared" si="6"/>
        <v>#VALUE!</v>
      </c>
      <c r="R41" t="s">
        <v>30</v>
      </c>
      <c r="S41" t="e">
        <f t="shared" si="7"/>
        <v>#VALUE!</v>
      </c>
      <c r="T41" t="s">
        <v>30</v>
      </c>
      <c r="U41" t="e">
        <f t="shared" si="8"/>
        <v>#VALUE!</v>
      </c>
      <c r="V41" t="s">
        <v>30</v>
      </c>
      <c r="W41" t="e">
        <f t="shared" si="9"/>
        <v>#VALUE!</v>
      </c>
      <c r="X41" t="s">
        <v>30</v>
      </c>
      <c r="Y41" t="e">
        <f t="shared" si="10"/>
        <v>#VALUE!</v>
      </c>
      <c r="Z41" t="s">
        <v>30</v>
      </c>
      <c r="AA41" t="e">
        <f t="shared" si="11"/>
        <v>#VALUE!</v>
      </c>
      <c r="AB41" t="s">
        <v>30</v>
      </c>
      <c r="AC41" t="e">
        <f t="shared" si="12"/>
        <v>#VALUE!</v>
      </c>
      <c r="AD41" t="s">
        <v>30</v>
      </c>
      <c r="AE41" t="e">
        <f t="shared" si="13"/>
        <v>#VALUE!</v>
      </c>
      <c r="AF41" t="s">
        <v>30</v>
      </c>
      <c r="AG41" t="e">
        <f t="shared" si="14"/>
        <v>#VALUE!</v>
      </c>
      <c r="AH41" t="s">
        <v>30</v>
      </c>
      <c r="AI41" t="e">
        <f t="shared" si="15"/>
        <v>#VALUE!</v>
      </c>
      <c r="AJ41" t="s">
        <v>30</v>
      </c>
      <c r="AK41" t="e">
        <f t="shared" si="16"/>
        <v>#VALUE!</v>
      </c>
      <c r="AL41" t="s">
        <v>30</v>
      </c>
      <c r="AM41" t="e">
        <f t="shared" si="17"/>
        <v>#VALUE!</v>
      </c>
      <c r="AN41" t="s">
        <v>30</v>
      </c>
      <c r="AO41" t="e">
        <f t="shared" si="18"/>
        <v>#VALUE!</v>
      </c>
      <c r="AP41" t="s">
        <v>30</v>
      </c>
      <c r="AQ41" t="e">
        <f t="shared" si="19"/>
        <v>#VALUE!</v>
      </c>
      <c r="AR41" t="s">
        <v>30</v>
      </c>
      <c r="AS41" t="e">
        <f t="shared" si="20"/>
        <v>#VALUE!</v>
      </c>
      <c r="AT41" t="s">
        <v>30</v>
      </c>
      <c r="AU41" t="e">
        <f t="shared" si="21"/>
        <v>#VALUE!</v>
      </c>
      <c r="AV41">
        <v>2</v>
      </c>
      <c r="AW41">
        <f t="shared" si="22"/>
        <v>891145.161914268</v>
      </c>
      <c r="AX41" t="s">
        <v>30</v>
      </c>
      <c r="AY41" t="e">
        <f t="shared" si="23"/>
        <v>#VALUE!</v>
      </c>
      <c r="AZ41" t="s">
        <v>30</v>
      </c>
      <c r="BA41" t="e">
        <f t="shared" si="24"/>
        <v>#VALUE!</v>
      </c>
      <c r="BB41" t="s">
        <v>30</v>
      </c>
      <c r="BC41" t="e">
        <f t="shared" si="25"/>
        <v>#VALUE!</v>
      </c>
      <c r="BD41" t="s">
        <v>30</v>
      </c>
      <c r="BE41" t="e">
        <f t="shared" si="26"/>
        <v>#VALUE!</v>
      </c>
      <c r="BF41" t="s">
        <v>30</v>
      </c>
      <c r="BG41" t="e">
        <f t="shared" si="27"/>
        <v>#VALUE!</v>
      </c>
      <c r="BH41" t="s">
        <v>30</v>
      </c>
      <c r="BI41" t="e">
        <f t="shared" si="28"/>
        <v>#VALUE!</v>
      </c>
      <c r="BJ41" t="s">
        <v>30</v>
      </c>
      <c r="BK41" t="e">
        <f t="shared" si="29"/>
        <v>#VALUE!</v>
      </c>
      <c r="BL41" t="s">
        <v>30</v>
      </c>
      <c r="BM41" t="e">
        <f t="shared" si="30"/>
        <v>#VALUE!</v>
      </c>
      <c r="BN41" t="s">
        <v>30</v>
      </c>
      <c r="BO41" t="e">
        <f t="shared" si="31"/>
        <v>#VALUE!</v>
      </c>
      <c r="BP41" t="s">
        <v>30</v>
      </c>
      <c r="BQ41" t="e">
        <f t="shared" si="32"/>
        <v>#VALUE!</v>
      </c>
      <c r="BR41" t="s">
        <v>30</v>
      </c>
      <c r="BS41" t="e">
        <f t="shared" si="33"/>
        <v>#VALUE!</v>
      </c>
      <c r="BT41" t="s">
        <v>30</v>
      </c>
      <c r="BU41" t="e">
        <f t="shared" si="34"/>
        <v>#VALUE!</v>
      </c>
    </row>
    <row r="42" spans="1:73">
      <c r="A42" s="16" t="s">
        <v>29</v>
      </c>
      <c r="B42" s="24">
        <v>261.142150308995</v>
      </c>
      <c r="C42" s="25">
        <v>445572.580957134</v>
      </c>
      <c r="D42" t="s">
        <v>30</v>
      </c>
      <c r="E42" t="e">
        <f t="shared" si="0"/>
        <v>#VALUE!</v>
      </c>
      <c r="F42" t="s">
        <v>30</v>
      </c>
      <c r="G42" t="e">
        <f t="shared" si="1"/>
        <v>#VALUE!</v>
      </c>
      <c r="H42" t="s">
        <v>30</v>
      </c>
      <c r="I42" t="e">
        <f t="shared" si="2"/>
        <v>#VALUE!</v>
      </c>
      <c r="J42" t="s">
        <v>30</v>
      </c>
      <c r="K42" t="e">
        <f t="shared" si="3"/>
        <v>#VALUE!</v>
      </c>
      <c r="L42" t="s">
        <v>30</v>
      </c>
      <c r="M42" t="e">
        <f t="shared" si="4"/>
        <v>#VALUE!</v>
      </c>
      <c r="N42" t="s">
        <v>30</v>
      </c>
      <c r="O42" t="e">
        <f t="shared" si="5"/>
        <v>#VALUE!</v>
      </c>
      <c r="P42" t="s">
        <v>30</v>
      </c>
      <c r="Q42" t="e">
        <f t="shared" si="6"/>
        <v>#VALUE!</v>
      </c>
      <c r="R42" t="s">
        <v>30</v>
      </c>
      <c r="S42" t="e">
        <f t="shared" si="7"/>
        <v>#VALUE!</v>
      </c>
      <c r="T42" t="s">
        <v>30</v>
      </c>
      <c r="U42" t="e">
        <f t="shared" si="8"/>
        <v>#VALUE!</v>
      </c>
      <c r="V42" t="s">
        <v>30</v>
      </c>
      <c r="W42" t="e">
        <f t="shared" si="9"/>
        <v>#VALUE!</v>
      </c>
      <c r="X42" t="s">
        <v>30</v>
      </c>
      <c r="Y42" t="e">
        <f t="shared" si="10"/>
        <v>#VALUE!</v>
      </c>
      <c r="Z42" t="s">
        <v>30</v>
      </c>
      <c r="AA42" t="e">
        <f t="shared" si="11"/>
        <v>#VALUE!</v>
      </c>
      <c r="AB42" t="s">
        <v>30</v>
      </c>
      <c r="AC42" t="e">
        <f t="shared" si="12"/>
        <v>#VALUE!</v>
      </c>
      <c r="AD42" t="s">
        <v>30</v>
      </c>
      <c r="AE42" t="e">
        <f t="shared" si="13"/>
        <v>#VALUE!</v>
      </c>
      <c r="AF42" t="s">
        <v>30</v>
      </c>
      <c r="AG42" t="e">
        <f t="shared" si="14"/>
        <v>#VALUE!</v>
      </c>
      <c r="AH42" t="s">
        <v>30</v>
      </c>
      <c r="AI42" t="e">
        <f t="shared" si="15"/>
        <v>#VALUE!</v>
      </c>
      <c r="AJ42" t="s">
        <v>30</v>
      </c>
      <c r="AK42" t="e">
        <f t="shared" si="16"/>
        <v>#VALUE!</v>
      </c>
      <c r="AL42" t="s">
        <v>30</v>
      </c>
      <c r="AM42" t="e">
        <f t="shared" si="17"/>
        <v>#VALUE!</v>
      </c>
      <c r="AN42" t="s">
        <v>30</v>
      </c>
      <c r="AO42" t="e">
        <f t="shared" si="18"/>
        <v>#VALUE!</v>
      </c>
      <c r="AP42" t="s">
        <v>30</v>
      </c>
      <c r="AQ42" t="e">
        <f t="shared" si="19"/>
        <v>#VALUE!</v>
      </c>
      <c r="AR42" t="s">
        <v>30</v>
      </c>
      <c r="AS42" t="e">
        <f t="shared" si="20"/>
        <v>#VALUE!</v>
      </c>
      <c r="AT42" t="s">
        <v>30</v>
      </c>
      <c r="AU42" t="e">
        <f t="shared" si="21"/>
        <v>#VALUE!</v>
      </c>
      <c r="AV42" t="s">
        <v>30</v>
      </c>
      <c r="AW42" t="e">
        <f t="shared" si="22"/>
        <v>#VALUE!</v>
      </c>
      <c r="AX42" t="s">
        <v>30</v>
      </c>
      <c r="AY42" t="e">
        <f t="shared" si="23"/>
        <v>#VALUE!</v>
      </c>
      <c r="AZ42" t="s">
        <v>30</v>
      </c>
      <c r="BA42" t="e">
        <f t="shared" si="24"/>
        <v>#VALUE!</v>
      </c>
      <c r="BB42" t="s">
        <v>30</v>
      </c>
      <c r="BC42" t="e">
        <f t="shared" si="25"/>
        <v>#VALUE!</v>
      </c>
      <c r="BD42" t="s">
        <v>30</v>
      </c>
      <c r="BE42" t="e">
        <f t="shared" si="26"/>
        <v>#VALUE!</v>
      </c>
      <c r="BF42" t="s">
        <v>30</v>
      </c>
      <c r="BG42" t="e">
        <f t="shared" si="27"/>
        <v>#VALUE!</v>
      </c>
      <c r="BH42" t="s">
        <v>30</v>
      </c>
      <c r="BI42" t="e">
        <f t="shared" si="28"/>
        <v>#VALUE!</v>
      </c>
      <c r="BJ42" t="s">
        <v>30</v>
      </c>
      <c r="BK42" t="e">
        <f t="shared" si="29"/>
        <v>#VALUE!</v>
      </c>
      <c r="BL42" t="s">
        <v>30</v>
      </c>
      <c r="BM42" t="e">
        <f t="shared" si="30"/>
        <v>#VALUE!</v>
      </c>
      <c r="BN42">
        <v>4</v>
      </c>
      <c r="BO42">
        <f t="shared" si="31"/>
        <v>1782290.32382854</v>
      </c>
      <c r="BP42" t="s">
        <v>30</v>
      </c>
      <c r="BQ42" t="e">
        <f t="shared" si="32"/>
        <v>#VALUE!</v>
      </c>
      <c r="BR42" t="s">
        <v>30</v>
      </c>
      <c r="BS42" t="e">
        <f t="shared" si="33"/>
        <v>#VALUE!</v>
      </c>
      <c r="BT42" t="s">
        <v>30</v>
      </c>
      <c r="BU42" t="e">
        <f t="shared" si="34"/>
        <v>#VALUE!</v>
      </c>
    </row>
    <row r="43" spans="1:73">
      <c r="A43" s="16" t="s">
        <v>29</v>
      </c>
      <c r="B43" s="12">
        <v>261.142150308995</v>
      </c>
      <c r="C43" s="12">
        <v>445572.580957134</v>
      </c>
      <c r="D43">
        <v>2</v>
      </c>
      <c r="E43">
        <f t="shared" si="0"/>
        <v>891145.161914268</v>
      </c>
      <c r="F43" t="s">
        <v>30</v>
      </c>
      <c r="G43" t="e">
        <f t="shared" si="1"/>
        <v>#VALUE!</v>
      </c>
      <c r="H43" t="s">
        <v>30</v>
      </c>
      <c r="I43" t="e">
        <f t="shared" si="2"/>
        <v>#VALUE!</v>
      </c>
      <c r="J43" t="s">
        <v>30</v>
      </c>
      <c r="K43" t="e">
        <f t="shared" si="3"/>
        <v>#VALUE!</v>
      </c>
      <c r="L43" t="s">
        <v>30</v>
      </c>
      <c r="M43" t="e">
        <f t="shared" si="4"/>
        <v>#VALUE!</v>
      </c>
      <c r="N43" t="s">
        <v>30</v>
      </c>
      <c r="O43" t="e">
        <f t="shared" si="5"/>
        <v>#VALUE!</v>
      </c>
      <c r="P43" t="s">
        <v>30</v>
      </c>
      <c r="Q43" t="e">
        <f t="shared" si="6"/>
        <v>#VALUE!</v>
      </c>
      <c r="R43" t="s">
        <v>30</v>
      </c>
      <c r="S43" t="e">
        <f t="shared" si="7"/>
        <v>#VALUE!</v>
      </c>
      <c r="T43" t="s">
        <v>30</v>
      </c>
      <c r="U43" t="e">
        <f t="shared" si="8"/>
        <v>#VALUE!</v>
      </c>
      <c r="V43" t="s">
        <v>30</v>
      </c>
      <c r="W43" t="e">
        <f t="shared" si="9"/>
        <v>#VALUE!</v>
      </c>
      <c r="X43">
        <v>2</v>
      </c>
      <c r="Y43">
        <f t="shared" si="10"/>
        <v>891145.161914268</v>
      </c>
      <c r="Z43" t="s">
        <v>30</v>
      </c>
      <c r="AA43" t="e">
        <f t="shared" si="11"/>
        <v>#VALUE!</v>
      </c>
      <c r="AB43" t="s">
        <v>30</v>
      </c>
      <c r="AC43" t="e">
        <f t="shared" si="12"/>
        <v>#VALUE!</v>
      </c>
      <c r="AD43" t="s">
        <v>30</v>
      </c>
      <c r="AE43" t="e">
        <f t="shared" si="13"/>
        <v>#VALUE!</v>
      </c>
      <c r="AF43">
        <v>2</v>
      </c>
      <c r="AG43">
        <f t="shared" si="14"/>
        <v>891145.161914268</v>
      </c>
      <c r="AH43" t="s">
        <v>30</v>
      </c>
      <c r="AI43" t="e">
        <f t="shared" si="15"/>
        <v>#VALUE!</v>
      </c>
      <c r="AJ43" t="s">
        <v>30</v>
      </c>
      <c r="AK43" t="e">
        <f t="shared" si="16"/>
        <v>#VALUE!</v>
      </c>
      <c r="AL43" t="s">
        <v>30</v>
      </c>
      <c r="AM43" t="e">
        <f t="shared" si="17"/>
        <v>#VALUE!</v>
      </c>
      <c r="AN43" t="s">
        <v>30</v>
      </c>
      <c r="AO43" t="e">
        <f t="shared" si="18"/>
        <v>#VALUE!</v>
      </c>
      <c r="AP43" t="s">
        <v>30</v>
      </c>
      <c r="AQ43" t="e">
        <f t="shared" si="19"/>
        <v>#VALUE!</v>
      </c>
      <c r="AR43" t="s">
        <v>30</v>
      </c>
      <c r="AS43" t="e">
        <f t="shared" si="20"/>
        <v>#VALUE!</v>
      </c>
      <c r="AT43">
        <v>2</v>
      </c>
      <c r="AU43">
        <f t="shared" si="21"/>
        <v>891145.161914268</v>
      </c>
      <c r="AV43">
        <v>6</v>
      </c>
      <c r="AW43">
        <f t="shared" si="22"/>
        <v>2673435.4857428</v>
      </c>
      <c r="AX43">
        <v>2</v>
      </c>
      <c r="AY43">
        <f t="shared" si="23"/>
        <v>891145.161914268</v>
      </c>
      <c r="AZ43">
        <v>2</v>
      </c>
      <c r="BA43">
        <f t="shared" si="24"/>
        <v>891145.161914268</v>
      </c>
      <c r="BB43" t="s">
        <v>30</v>
      </c>
      <c r="BC43" t="e">
        <f t="shared" si="25"/>
        <v>#VALUE!</v>
      </c>
      <c r="BD43" t="s">
        <v>30</v>
      </c>
      <c r="BE43" t="e">
        <f t="shared" si="26"/>
        <v>#VALUE!</v>
      </c>
      <c r="BF43" t="s">
        <v>30</v>
      </c>
      <c r="BG43" t="e">
        <f t="shared" si="27"/>
        <v>#VALUE!</v>
      </c>
      <c r="BH43" t="s">
        <v>30</v>
      </c>
      <c r="BI43" t="e">
        <f t="shared" si="28"/>
        <v>#VALUE!</v>
      </c>
      <c r="BJ43" t="s">
        <v>30</v>
      </c>
      <c r="BK43" t="e">
        <f t="shared" si="29"/>
        <v>#VALUE!</v>
      </c>
      <c r="BL43" t="s">
        <v>30</v>
      </c>
      <c r="BM43" t="e">
        <f t="shared" si="30"/>
        <v>#VALUE!</v>
      </c>
      <c r="BN43">
        <v>4</v>
      </c>
      <c r="BO43">
        <f t="shared" si="31"/>
        <v>1782290.32382854</v>
      </c>
      <c r="BP43">
        <v>4</v>
      </c>
      <c r="BQ43">
        <f t="shared" si="32"/>
        <v>1782290.32382854</v>
      </c>
      <c r="BR43" t="s">
        <v>30</v>
      </c>
      <c r="BS43" t="e">
        <f t="shared" si="33"/>
        <v>#VALUE!</v>
      </c>
      <c r="BT43" t="s">
        <v>30</v>
      </c>
      <c r="BU43" t="e">
        <f t="shared" si="34"/>
        <v>#VALUE!</v>
      </c>
    </row>
    <row r="44" spans="1:73">
      <c r="A44" s="16" t="s">
        <v>29</v>
      </c>
      <c r="B44" s="22">
        <v>25.3604036949555</v>
      </c>
      <c r="C44" s="23">
        <v>2187.33349515908</v>
      </c>
      <c r="D44" t="s">
        <v>30</v>
      </c>
      <c r="E44" t="e">
        <f t="shared" si="0"/>
        <v>#VALUE!</v>
      </c>
      <c r="F44" t="s">
        <v>30</v>
      </c>
      <c r="G44" t="e">
        <f t="shared" si="1"/>
        <v>#VALUE!</v>
      </c>
      <c r="H44" t="s">
        <v>30</v>
      </c>
      <c r="I44" t="e">
        <f t="shared" si="2"/>
        <v>#VALUE!</v>
      </c>
      <c r="J44" t="s">
        <v>30</v>
      </c>
      <c r="K44" t="e">
        <f t="shared" si="3"/>
        <v>#VALUE!</v>
      </c>
      <c r="L44" t="s">
        <v>30</v>
      </c>
      <c r="M44" t="e">
        <f t="shared" si="4"/>
        <v>#VALUE!</v>
      </c>
      <c r="N44" t="s">
        <v>30</v>
      </c>
      <c r="O44" t="e">
        <f t="shared" si="5"/>
        <v>#VALUE!</v>
      </c>
      <c r="P44" t="s">
        <v>30</v>
      </c>
      <c r="Q44" t="e">
        <f t="shared" si="6"/>
        <v>#VALUE!</v>
      </c>
      <c r="R44" t="s">
        <v>30</v>
      </c>
      <c r="S44" t="e">
        <f t="shared" si="7"/>
        <v>#VALUE!</v>
      </c>
      <c r="T44" t="s">
        <v>30</v>
      </c>
      <c r="U44" t="e">
        <f t="shared" si="8"/>
        <v>#VALUE!</v>
      </c>
      <c r="V44" t="s">
        <v>30</v>
      </c>
      <c r="W44" t="e">
        <f t="shared" si="9"/>
        <v>#VALUE!</v>
      </c>
      <c r="X44" t="s">
        <v>30</v>
      </c>
      <c r="Y44" t="e">
        <f t="shared" si="10"/>
        <v>#VALUE!</v>
      </c>
      <c r="Z44" t="s">
        <v>30</v>
      </c>
      <c r="AA44" t="e">
        <f t="shared" si="11"/>
        <v>#VALUE!</v>
      </c>
      <c r="AB44" t="s">
        <v>30</v>
      </c>
      <c r="AC44" t="e">
        <f t="shared" si="12"/>
        <v>#VALUE!</v>
      </c>
      <c r="AD44" t="s">
        <v>30</v>
      </c>
      <c r="AE44" t="e">
        <f t="shared" si="13"/>
        <v>#VALUE!</v>
      </c>
      <c r="AF44" t="s">
        <v>30</v>
      </c>
      <c r="AG44" t="e">
        <f t="shared" si="14"/>
        <v>#VALUE!</v>
      </c>
      <c r="AH44" t="s">
        <v>30</v>
      </c>
      <c r="AI44" t="e">
        <f t="shared" si="15"/>
        <v>#VALUE!</v>
      </c>
      <c r="AJ44" t="s">
        <v>30</v>
      </c>
      <c r="AK44" t="e">
        <f t="shared" si="16"/>
        <v>#VALUE!</v>
      </c>
      <c r="AL44" t="s">
        <v>30</v>
      </c>
      <c r="AM44" t="e">
        <f t="shared" si="17"/>
        <v>#VALUE!</v>
      </c>
      <c r="AN44" t="s">
        <v>30</v>
      </c>
      <c r="AO44" t="e">
        <f t="shared" si="18"/>
        <v>#VALUE!</v>
      </c>
      <c r="AP44">
        <v>2</v>
      </c>
      <c r="AQ44">
        <f t="shared" si="19"/>
        <v>4374.66699031816</v>
      </c>
      <c r="AR44" t="s">
        <v>30</v>
      </c>
      <c r="AS44" t="e">
        <f t="shared" si="20"/>
        <v>#VALUE!</v>
      </c>
      <c r="AT44" t="s">
        <v>30</v>
      </c>
      <c r="AU44" t="e">
        <f t="shared" si="21"/>
        <v>#VALUE!</v>
      </c>
      <c r="AV44" t="s">
        <v>30</v>
      </c>
      <c r="AW44" t="e">
        <f t="shared" si="22"/>
        <v>#VALUE!</v>
      </c>
      <c r="AX44" t="s">
        <v>30</v>
      </c>
      <c r="AY44" t="e">
        <f t="shared" si="23"/>
        <v>#VALUE!</v>
      </c>
      <c r="AZ44" t="s">
        <v>30</v>
      </c>
      <c r="BA44" t="e">
        <f t="shared" si="24"/>
        <v>#VALUE!</v>
      </c>
      <c r="BB44" t="s">
        <v>30</v>
      </c>
      <c r="BC44" t="e">
        <f t="shared" si="25"/>
        <v>#VALUE!</v>
      </c>
      <c r="BD44" t="s">
        <v>30</v>
      </c>
      <c r="BE44" t="e">
        <f t="shared" si="26"/>
        <v>#VALUE!</v>
      </c>
      <c r="BF44" t="s">
        <v>30</v>
      </c>
      <c r="BG44" t="e">
        <f t="shared" si="27"/>
        <v>#VALUE!</v>
      </c>
      <c r="BH44" t="s">
        <v>30</v>
      </c>
      <c r="BI44" t="e">
        <f t="shared" si="28"/>
        <v>#VALUE!</v>
      </c>
      <c r="BJ44" t="s">
        <v>30</v>
      </c>
      <c r="BK44" t="e">
        <f t="shared" si="29"/>
        <v>#VALUE!</v>
      </c>
      <c r="BL44" t="s">
        <v>30</v>
      </c>
      <c r="BM44" t="e">
        <f t="shared" si="30"/>
        <v>#VALUE!</v>
      </c>
      <c r="BN44" t="s">
        <v>30</v>
      </c>
      <c r="BO44" t="e">
        <f t="shared" si="31"/>
        <v>#VALUE!</v>
      </c>
      <c r="BP44" t="s">
        <v>30</v>
      </c>
      <c r="BQ44" t="e">
        <f t="shared" si="32"/>
        <v>#VALUE!</v>
      </c>
      <c r="BR44" t="s">
        <v>30</v>
      </c>
      <c r="BS44" t="e">
        <f t="shared" si="33"/>
        <v>#VALUE!</v>
      </c>
      <c r="BT44" t="s">
        <v>30</v>
      </c>
      <c r="BU44" t="e">
        <f t="shared" si="34"/>
        <v>#VALUE!</v>
      </c>
    </row>
    <row r="45" spans="1:73">
      <c r="A45" s="16" t="s">
        <v>29</v>
      </c>
      <c r="B45" s="22">
        <v>25.3604036949555</v>
      </c>
      <c r="C45" s="23">
        <v>2187.33349515908</v>
      </c>
      <c r="D45">
        <v>4</v>
      </c>
      <c r="E45">
        <f t="shared" si="0"/>
        <v>8749.33398063632</v>
      </c>
      <c r="F45" t="s">
        <v>30</v>
      </c>
      <c r="G45" t="e">
        <f t="shared" si="1"/>
        <v>#VALUE!</v>
      </c>
      <c r="H45" t="s">
        <v>30</v>
      </c>
      <c r="I45" t="e">
        <f t="shared" si="2"/>
        <v>#VALUE!</v>
      </c>
      <c r="J45" t="s">
        <v>30</v>
      </c>
      <c r="K45" t="e">
        <f t="shared" si="3"/>
        <v>#VALUE!</v>
      </c>
      <c r="L45" t="s">
        <v>30</v>
      </c>
      <c r="M45" t="e">
        <f t="shared" si="4"/>
        <v>#VALUE!</v>
      </c>
      <c r="N45" t="s">
        <v>30</v>
      </c>
      <c r="O45" t="e">
        <f t="shared" si="5"/>
        <v>#VALUE!</v>
      </c>
      <c r="P45" t="s">
        <v>30</v>
      </c>
      <c r="Q45" t="e">
        <f t="shared" si="6"/>
        <v>#VALUE!</v>
      </c>
      <c r="R45" t="s">
        <v>30</v>
      </c>
      <c r="S45" t="e">
        <f t="shared" si="7"/>
        <v>#VALUE!</v>
      </c>
      <c r="T45" t="s">
        <v>30</v>
      </c>
      <c r="U45" t="e">
        <f t="shared" si="8"/>
        <v>#VALUE!</v>
      </c>
      <c r="V45" t="s">
        <v>30</v>
      </c>
      <c r="W45" t="e">
        <f t="shared" si="9"/>
        <v>#VALUE!</v>
      </c>
      <c r="X45">
        <v>4</v>
      </c>
      <c r="Y45">
        <f t="shared" si="10"/>
        <v>8749.33398063632</v>
      </c>
      <c r="Z45">
        <v>4</v>
      </c>
      <c r="AA45">
        <f t="shared" si="11"/>
        <v>8749.33398063632</v>
      </c>
      <c r="AB45" t="s">
        <v>30</v>
      </c>
      <c r="AC45" t="e">
        <f t="shared" si="12"/>
        <v>#VALUE!</v>
      </c>
      <c r="AD45" t="s">
        <v>30</v>
      </c>
      <c r="AE45" t="e">
        <f t="shared" si="13"/>
        <v>#VALUE!</v>
      </c>
      <c r="AF45">
        <v>6</v>
      </c>
      <c r="AG45">
        <f t="shared" si="14"/>
        <v>13124.0009709545</v>
      </c>
      <c r="AH45" t="s">
        <v>30</v>
      </c>
      <c r="AI45" t="e">
        <f t="shared" si="15"/>
        <v>#VALUE!</v>
      </c>
      <c r="AJ45">
        <v>8</v>
      </c>
      <c r="AK45">
        <f t="shared" si="16"/>
        <v>17498.6679612726</v>
      </c>
      <c r="AL45">
        <v>52</v>
      </c>
      <c r="AM45">
        <f t="shared" si="17"/>
        <v>113741.341748272</v>
      </c>
      <c r="AN45">
        <v>4</v>
      </c>
      <c r="AO45">
        <f t="shared" si="18"/>
        <v>8749.33398063632</v>
      </c>
      <c r="AP45">
        <v>4</v>
      </c>
      <c r="AQ45">
        <f t="shared" si="19"/>
        <v>8749.33398063632</v>
      </c>
      <c r="AR45" t="s">
        <v>30</v>
      </c>
      <c r="AS45" t="e">
        <f t="shared" si="20"/>
        <v>#VALUE!</v>
      </c>
      <c r="AT45">
        <v>4</v>
      </c>
      <c r="AU45">
        <f t="shared" si="21"/>
        <v>8749.33398063632</v>
      </c>
      <c r="AV45">
        <v>4</v>
      </c>
      <c r="AW45">
        <f t="shared" si="22"/>
        <v>8749.33398063632</v>
      </c>
      <c r="AX45" t="s">
        <v>30</v>
      </c>
      <c r="AY45" t="e">
        <f t="shared" si="23"/>
        <v>#VALUE!</v>
      </c>
      <c r="AZ45">
        <v>2</v>
      </c>
      <c r="BA45">
        <f t="shared" si="24"/>
        <v>4374.66699031816</v>
      </c>
      <c r="BB45" t="s">
        <v>30</v>
      </c>
      <c r="BC45" t="e">
        <f t="shared" si="25"/>
        <v>#VALUE!</v>
      </c>
      <c r="BD45">
        <v>2</v>
      </c>
      <c r="BE45">
        <f t="shared" si="26"/>
        <v>4374.66699031816</v>
      </c>
      <c r="BF45" t="s">
        <v>30</v>
      </c>
      <c r="BG45" t="e">
        <f t="shared" si="27"/>
        <v>#VALUE!</v>
      </c>
      <c r="BH45">
        <v>6</v>
      </c>
      <c r="BI45">
        <f t="shared" si="28"/>
        <v>13124.0009709545</v>
      </c>
      <c r="BJ45">
        <v>18</v>
      </c>
      <c r="BK45">
        <f t="shared" si="29"/>
        <v>39372.0029128634</v>
      </c>
      <c r="BL45">
        <v>2</v>
      </c>
      <c r="BM45">
        <f t="shared" si="30"/>
        <v>4374.66699031816</v>
      </c>
      <c r="BN45">
        <v>6</v>
      </c>
      <c r="BO45">
        <f t="shared" si="31"/>
        <v>13124.0009709545</v>
      </c>
      <c r="BP45">
        <v>22</v>
      </c>
      <c r="BQ45">
        <f t="shared" si="32"/>
        <v>48121.3368934998</v>
      </c>
      <c r="BR45">
        <v>2</v>
      </c>
      <c r="BS45">
        <f t="shared" si="33"/>
        <v>4374.66699031816</v>
      </c>
      <c r="BT45">
        <v>16</v>
      </c>
      <c r="BU45">
        <f t="shared" si="34"/>
        <v>34997.3359225453</v>
      </c>
    </row>
    <row r="46" spans="1:73">
      <c r="A46" s="16" t="s">
        <v>29</v>
      </c>
      <c r="B46" s="22">
        <v>25.3604036949555</v>
      </c>
      <c r="C46" s="23">
        <v>2187.33349515908</v>
      </c>
      <c r="D46" t="s">
        <v>30</v>
      </c>
      <c r="E46" t="e">
        <f t="shared" si="0"/>
        <v>#VALUE!</v>
      </c>
      <c r="F46" t="s">
        <v>30</v>
      </c>
      <c r="G46" t="e">
        <f t="shared" si="1"/>
        <v>#VALUE!</v>
      </c>
      <c r="H46" t="s">
        <v>30</v>
      </c>
      <c r="I46" t="e">
        <f t="shared" si="2"/>
        <v>#VALUE!</v>
      </c>
      <c r="J46" t="s">
        <v>30</v>
      </c>
      <c r="K46" t="e">
        <f t="shared" si="3"/>
        <v>#VALUE!</v>
      </c>
      <c r="L46" t="s">
        <v>30</v>
      </c>
      <c r="M46" t="e">
        <f t="shared" si="4"/>
        <v>#VALUE!</v>
      </c>
      <c r="N46" t="s">
        <v>30</v>
      </c>
      <c r="O46" t="e">
        <f t="shared" si="5"/>
        <v>#VALUE!</v>
      </c>
      <c r="P46" t="s">
        <v>30</v>
      </c>
      <c r="Q46" t="e">
        <f t="shared" si="6"/>
        <v>#VALUE!</v>
      </c>
      <c r="R46" t="s">
        <v>30</v>
      </c>
      <c r="S46" t="e">
        <f t="shared" si="7"/>
        <v>#VALUE!</v>
      </c>
      <c r="T46">
        <v>2</v>
      </c>
      <c r="U46">
        <f t="shared" si="8"/>
        <v>4374.66699031816</v>
      </c>
      <c r="V46" t="s">
        <v>30</v>
      </c>
      <c r="W46" t="e">
        <f t="shared" si="9"/>
        <v>#VALUE!</v>
      </c>
      <c r="X46" t="s">
        <v>30</v>
      </c>
      <c r="Y46" t="e">
        <f t="shared" si="10"/>
        <v>#VALUE!</v>
      </c>
      <c r="Z46" t="s">
        <v>30</v>
      </c>
      <c r="AA46" t="e">
        <f t="shared" si="11"/>
        <v>#VALUE!</v>
      </c>
      <c r="AB46" t="s">
        <v>30</v>
      </c>
      <c r="AC46" t="e">
        <f t="shared" si="12"/>
        <v>#VALUE!</v>
      </c>
      <c r="AD46" t="s">
        <v>30</v>
      </c>
      <c r="AE46" t="e">
        <f t="shared" si="13"/>
        <v>#VALUE!</v>
      </c>
      <c r="AF46" t="s">
        <v>30</v>
      </c>
      <c r="AG46" t="e">
        <f t="shared" si="14"/>
        <v>#VALUE!</v>
      </c>
      <c r="AH46" t="s">
        <v>30</v>
      </c>
      <c r="AI46" t="e">
        <f t="shared" si="15"/>
        <v>#VALUE!</v>
      </c>
      <c r="AJ46">
        <v>4</v>
      </c>
      <c r="AK46">
        <f t="shared" si="16"/>
        <v>8749.33398063632</v>
      </c>
      <c r="AL46" t="s">
        <v>30</v>
      </c>
      <c r="AM46" t="e">
        <f t="shared" si="17"/>
        <v>#VALUE!</v>
      </c>
      <c r="AN46" t="s">
        <v>30</v>
      </c>
      <c r="AO46" t="e">
        <f t="shared" si="18"/>
        <v>#VALUE!</v>
      </c>
      <c r="AP46" t="s">
        <v>30</v>
      </c>
      <c r="AQ46" t="e">
        <f t="shared" si="19"/>
        <v>#VALUE!</v>
      </c>
      <c r="AR46" t="s">
        <v>30</v>
      </c>
      <c r="AS46" t="e">
        <f t="shared" si="20"/>
        <v>#VALUE!</v>
      </c>
      <c r="AT46" t="s">
        <v>30</v>
      </c>
      <c r="AU46" t="e">
        <f t="shared" si="21"/>
        <v>#VALUE!</v>
      </c>
      <c r="AV46" t="s">
        <v>30</v>
      </c>
      <c r="AW46" t="e">
        <f t="shared" si="22"/>
        <v>#VALUE!</v>
      </c>
      <c r="AX46" t="s">
        <v>30</v>
      </c>
      <c r="AY46" t="e">
        <f t="shared" si="23"/>
        <v>#VALUE!</v>
      </c>
      <c r="AZ46" t="s">
        <v>30</v>
      </c>
      <c r="BA46" t="e">
        <f t="shared" si="24"/>
        <v>#VALUE!</v>
      </c>
      <c r="BB46" t="s">
        <v>30</v>
      </c>
      <c r="BC46" t="e">
        <f t="shared" si="25"/>
        <v>#VALUE!</v>
      </c>
      <c r="BD46" t="s">
        <v>30</v>
      </c>
      <c r="BE46" t="e">
        <f t="shared" si="26"/>
        <v>#VALUE!</v>
      </c>
      <c r="BF46" t="s">
        <v>30</v>
      </c>
      <c r="BG46" t="e">
        <f t="shared" si="27"/>
        <v>#VALUE!</v>
      </c>
      <c r="BH46" t="s">
        <v>30</v>
      </c>
      <c r="BI46" t="e">
        <f t="shared" si="28"/>
        <v>#VALUE!</v>
      </c>
      <c r="BJ46" t="s">
        <v>30</v>
      </c>
      <c r="BK46" t="e">
        <f t="shared" si="29"/>
        <v>#VALUE!</v>
      </c>
      <c r="BL46" t="s">
        <v>30</v>
      </c>
      <c r="BM46" t="e">
        <f t="shared" si="30"/>
        <v>#VALUE!</v>
      </c>
      <c r="BN46" t="s">
        <v>30</v>
      </c>
      <c r="BO46" t="e">
        <f t="shared" si="31"/>
        <v>#VALUE!</v>
      </c>
      <c r="BP46" t="s">
        <v>30</v>
      </c>
      <c r="BQ46" t="e">
        <f t="shared" si="32"/>
        <v>#VALUE!</v>
      </c>
      <c r="BR46" t="s">
        <v>30</v>
      </c>
      <c r="BS46" t="e">
        <f t="shared" si="33"/>
        <v>#VALUE!</v>
      </c>
      <c r="BT46" t="s">
        <v>30</v>
      </c>
      <c r="BU46" t="e">
        <f t="shared" si="34"/>
        <v>#VALUE!</v>
      </c>
    </row>
    <row r="47" spans="1:73">
      <c r="A47" s="16" t="s">
        <v>29</v>
      </c>
      <c r="B47" s="22">
        <v>25.3604036949555</v>
      </c>
      <c r="C47" s="23">
        <v>2187.33349515908</v>
      </c>
      <c r="D47" t="s">
        <v>30</v>
      </c>
      <c r="E47" t="e">
        <f t="shared" si="0"/>
        <v>#VALUE!</v>
      </c>
      <c r="F47" t="s">
        <v>30</v>
      </c>
      <c r="G47" t="e">
        <f t="shared" si="1"/>
        <v>#VALUE!</v>
      </c>
      <c r="H47" t="s">
        <v>30</v>
      </c>
      <c r="I47" t="e">
        <f t="shared" si="2"/>
        <v>#VALUE!</v>
      </c>
      <c r="J47" t="s">
        <v>30</v>
      </c>
      <c r="K47" t="e">
        <f t="shared" si="3"/>
        <v>#VALUE!</v>
      </c>
      <c r="L47" t="s">
        <v>30</v>
      </c>
      <c r="M47" t="e">
        <f t="shared" si="4"/>
        <v>#VALUE!</v>
      </c>
      <c r="N47" t="s">
        <v>30</v>
      </c>
      <c r="O47" t="e">
        <f t="shared" si="5"/>
        <v>#VALUE!</v>
      </c>
      <c r="P47" t="s">
        <v>30</v>
      </c>
      <c r="Q47" t="e">
        <f t="shared" si="6"/>
        <v>#VALUE!</v>
      </c>
      <c r="R47" t="s">
        <v>30</v>
      </c>
      <c r="S47" t="e">
        <f t="shared" si="7"/>
        <v>#VALUE!</v>
      </c>
      <c r="T47" t="s">
        <v>30</v>
      </c>
      <c r="U47" t="e">
        <f t="shared" si="8"/>
        <v>#VALUE!</v>
      </c>
      <c r="V47" t="s">
        <v>30</v>
      </c>
      <c r="W47" t="e">
        <f t="shared" si="9"/>
        <v>#VALUE!</v>
      </c>
      <c r="X47" t="s">
        <v>30</v>
      </c>
      <c r="Y47" t="e">
        <f t="shared" si="10"/>
        <v>#VALUE!</v>
      </c>
      <c r="Z47" t="s">
        <v>30</v>
      </c>
      <c r="AA47" t="e">
        <f t="shared" si="11"/>
        <v>#VALUE!</v>
      </c>
      <c r="AB47" t="s">
        <v>30</v>
      </c>
      <c r="AC47" t="e">
        <f t="shared" si="12"/>
        <v>#VALUE!</v>
      </c>
      <c r="AD47" t="s">
        <v>30</v>
      </c>
      <c r="AE47" t="e">
        <f t="shared" si="13"/>
        <v>#VALUE!</v>
      </c>
      <c r="AF47" t="s">
        <v>30</v>
      </c>
      <c r="AG47" t="e">
        <f t="shared" si="14"/>
        <v>#VALUE!</v>
      </c>
      <c r="AH47" t="s">
        <v>30</v>
      </c>
      <c r="AI47" t="e">
        <f t="shared" si="15"/>
        <v>#VALUE!</v>
      </c>
      <c r="AJ47">
        <v>2</v>
      </c>
      <c r="AK47">
        <f t="shared" si="16"/>
        <v>4374.66699031816</v>
      </c>
      <c r="AL47" t="s">
        <v>30</v>
      </c>
      <c r="AM47" t="e">
        <f t="shared" si="17"/>
        <v>#VALUE!</v>
      </c>
      <c r="AN47" t="s">
        <v>30</v>
      </c>
      <c r="AO47" t="e">
        <f t="shared" si="18"/>
        <v>#VALUE!</v>
      </c>
      <c r="AP47" t="s">
        <v>30</v>
      </c>
      <c r="AQ47" t="e">
        <f t="shared" si="19"/>
        <v>#VALUE!</v>
      </c>
      <c r="AR47" t="s">
        <v>30</v>
      </c>
      <c r="AS47" t="e">
        <f t="shared" si="20"/>
        <v>#VALUE!</v>
      </c>
      <c r="AT47" t="s">
        <v>30</v>
      </c>
      <c r="AU47" t="e">
        <f t="shared" si="21"/>
        <v>#VALUE!</v>
      </c>
      <c r="AV47">
        <v>2</v>
      </c>
      <c r="AW47">
        <f t="shared" si="22"/>
        <v>4374.66699031816</v>
      </c>
      <c r="AX47">
        <v>8</v>
      </c>
      <c r="AY47">
        <f t="shared" si="23"/>
        <v>17498.6679612726</v>
      </c>
      <c r="AZ47">
        <v>6</v>
      </c>
      <c r="BA47">
        <f t="shared" si="24"/>
        <v>13124.0009709545</v>
      </c>
      <c r="BB47" t="s">
        <v>30</v>
      </c>
      <c r="BC47" t="e">
        <f t="shared" si="25"/>
        <v>#VALUE!</v>
      </c>
      <c r="BD47" t="s">
        <v>30</v>
      </c>
      <c r="BE47" t="e">
        <f t="shared" si="26"/>
        <v>#VALUE!</v>
      </c>
      <c r="BF47" t="s">
        <v>30</v>
      </c>
      <c r="BG47" t="e">
        <f t="shared" si="27"/>
        <v>#VALUE!</v>
      </c>
      <c r="BH47" t="s">
        <v>30</v>
      </c>
      <c r="BI47" t="e">
        <f t="shared" si="28"/>
        <v>#VALUE!</v>
      </c>
      <c r="BJ47" t="s">
        <v>30</v>
      </c>
      <c r="BK47" t="e">
        <f t="shared" si="29"/>
        <v>#VALUE!</v>
      </c>
      <c r="BL47">
        <v>2</v>
      </c>
      <c r="BM47">
        <f t="shared" si="30"/>
        <v>4374.66699031816</v>
      </c>
      <c r="BN47" t="s">
        <v>30</v>
      </c>
      <c r="BO47" t="e">
        <f t="shared" si="31"/>
        <v>#VALUE!</v>
      </c>
      <c r="BP47" t="s">
        <v>30</v>
      </c>
      <c r="BQ47" t="e">
        <f t="shared" si="32"/>
        <v>#VALUE!</v>
      </c>
      <c r="BR47" t="s">
        <v>30</v>
      </c>
      <c r="BS47" t="e">
        <f t="shared" si="33"/>
        <v>#VALUE!</v>
      </c>
      <c r="BT47" t="s">
        <v>30</v>
      </c>
      <c r="BU47" t="e">
        <f t="shared" si="34"/>
        <v>#VALUE!</v>
      </c>
    </row>
    <row r="48" spans="1:73">
      <c r="A48" s="16" t="s">
        <v>29</v>
      </c>
      <c r="B48" s="22">
        <v>25.3604036949555</v>
      </c>
      <c r="C48" s="23">
        <v>2187.33349515908</v>
      </c>
      <c r="D48" t="s">
        <v>30</v>
      </c>
      <c r="E48" t="e">
        <f t="shared" si="0"/>
        <v>#VALUE!</v>
      </c>
      <c r="F48" t="s">
        <v>30</v>
      </c>
      <c r="G48" t="e">
        <f t="shared" si="1"/>
        <v>#VALUE!</v>
      </c>
      <c r="H48" t="s">
        <v>30</v>
      </c>
      <c r="I48" t="e">
        <f t="shared" si="2"/>
        <v>#VALUE!</v>
      </c>
      <c r="J48" t="s">
        <v>30</v>
      </c>
      <c r="K48" t="e">
        <f t="shared" si="3"/>
        <v>#VALUE!</v>
      </c>
      <c r="L48" t="s">
        <v>30</v>
      </c>
      <c r="M48" t="e">
        <f t="shared" si="4"/>
        <v>#VALUE!</v>
      </c>
      <c r="N48" t="s">
        <v>30</v>
      </c>
      <c r="O48" t="e">
        <f t="shared" si="5"/>
        <v>#VALUE!</v>
      </c>
      <c r="P48" t="s">
        <v>30</v>
      </c>
      <c r="Q48" t="e">
        <f t="shared" si="6"/>
        <v>#VALUE!</v>
      </c>
      <c r="R48" t="s">
        <v>30</v>
      </c>
      <c r="S48" t="e">
        <f t="shared" si="7"/>
        <v>#VALUE!</v>
      </c>
      <c r="T48" t="s">
        <v>30</v>
      </c>
      <c r="U48" t="e">
        <f t="shared" si="8"/>
        <v>#VALUE!</v>
      </c>
      <c r="V48" t="s">
        <v>30</v>
      </c>
      <c r="W48" t="e">
        <f t="shared" si="9"/>
        <v>#VALUE!</v>
      </c>
      <c r="X48" t="s">
        <v>30</v>
      </c>
      <c r="Y48" t="e">
        <f t="shared" si="10"/>
        <v>#VALUE!</v>
      </c>
      <c r="Z48" t="s">
        <v>30</v>
      </c>
      <c r="AA48" t="e">
        <f t="shared" si="11"/>
        <v>#VALUE!</v>
      </c>
      <c r="AB48" t="s">
        <v>30</v>
      </c>
      <c r="AC48" t="e">
        <f t="shared" si="12"/>
        <v>#VALUE!</v>
      </c>
      <c r="AD48" t="s">
        <v>30</v>
      </c>
      <c r="AE48" t="e">
        <f t="shared" si="13"/>
        <v>#VALUE!</v>
      </c>
      <c r="AF48" t="s">
        <v>30</v>
      </c>
      <c r="AG48" t="e">
        <f t="shared" si="14"/>
        <v>#VALUE!</v>
      </c>
      <c r="AH48" t="s">
        <v>30</v>
      </c>
      <c r="AI48" t="e">
        <f t="shared" si="15"/>
        <v>#VALUE!</v>
      </c>
      <c r="AJ48" t="s">
        <v>30</v>
      </c>
      <c r="AK48" t="e">
        <f t="shared" si="16"/>
        <v>#VALUE!</v>
      </c>
      <c r="AL48">
        <v>2</v>
      </c>
      <c r="AM48">
        <f t="shared" si="17"/>
        <v>4374.66699031816</v>
      </c>
      <c r="AN48" t="s">
        <v>30</v>
      </c>
      <c r="AO48" t="e">
        <f t="shared" si="18"/>
        <v>#VALUE!</v>
      </c>
      <c r="AP48" t="s">
        <v>30</v>
      </c>
      <c r="AQ48" t="e">
        <f t="shared" si="19"/>
        <v>#VALUE!</v>
      </c>
      <c r="AR48" t="s">
        <v>30</v>
      </c>
      <c r="AS48" t="e">
        <f t="shared" si="20"/>
        <v>#VALUE!</v>
      </c>
      <c r="AT48" t="s">
        <v>30</v>
      </c>
      <c r="AU48" t="e">
        <f t="shared" si="21"/>
        <v>#VALUE!</v>
      </c>
      <c r="AV48" t="s">
        <v>30</v>
      </c>
      <c r="AW48" t="e">
        <f t="shared" si="22"/>
        <v>#VALUE!</v>
      </c>
      <c r="AX48" t="s">
        <v>30</v>
      </c>
      <c r="AY48" t="e">
        <f t="shared" si="23"/>
        <v>#VALUE!</v>
      </c>
      <c r="AZ48" t="s">
        <v>30</v>
      </c>
      <c r="BA48" t="e">
        <f t="shared" si="24"/>
        <v>#VALUE!</v>
      </c>
      <c r="BB48" t="s">
        <v>30</v>
      </c>
      <c r="BC48" t="e">
        <f t="shared" si="25"/>
        <v>#VALUE!</v>
      </c>
      <c r="BD48" t="s">
        <v>30</v>
      </c>
      <c r="BE48" t="e">
        <f t="shared" si="26"/>
        <v>#VALUE!</v>
      </c>
      <c r="BF48" t="s">
        <v>30</v>
      </c>
      <c r="BG48" t="e">
        <f t="shared" si="27"/>
        <v>#VALUE!</v>
      </c>
      <c r="BH48" t="s">
        <v>30</v>
      </c>
      <c r="BI48" t="e">
        <f t="shared" si="28"/>
        <v>#VALUE!</v>
      </c>
      <c r="BJ48" t="s">
        <v>30</v>
      </c>
      <c r="BK48" t="e">
        <f t="shared" si="29"/>
        <v>#VALUE!</v>
      </c>
      <c r="BL48" t="s">
        <v>30</v>
      </c>
      <c r="BM48" t="e">
        <f t="shared" si="30"/>
        <v>#VALUE!</v>
      </c>
      <c r="BN48">
        <v>4</v>
      </c>
      <c r="BO48">
        <f t="shared" si="31"/>
        <v>8749.33398063632</v>
      </c>
      <c r="BP48" t="s">
        <v>30</v>
      </c>
      <c r="BQ48" t="e">
        <f t="shared" si="32"/>
        <v>#VALUE!</v>
      </c>
      <c r="BR48" t="s">
        <v>30</v>
      </c>
      <c r="BS48" t="e">
        <f t="shared" si="33"/>
        <v>#VALUE!</v>
      </c>
      <c r="BT48" t="s">
        <v>30</v>
      </c>
      <c r="BU48" t="e">
        <f t="shared" si="34"/>
        <v>#VALUE!</v>
      </c>
    </row>
    <row r="49" spans="1:73">
      <c r="A49" s="16" t="s">
        <v>29</v>
      </c>
      <c r="B49" s="22">
        <v>25.3604036949555</v>
      </c>
      <c r="C49" s="23">
        <v>2187.33349515908</v>
      </c>
      <c r="D49">
        <v>20</v>
      </c>
      <c r="E49">
        <f t="shared" si="0"/>
        <v>43746.6699031816</v>
      </c>
      <c r="F49">
        <v>8</v>
      </c>
      <c r="G49">
        <f t="shared" si="1"/>
        <v>17498.6679612726</v>
      </c>
      <c r="H49">
        <v>8</v>
      </c>
      <c r="I49">
        <f t="shared" si="2"/>
        <v>17498.6679612726</v>
      </c>
      <c r="J49">
        <v>4</v>
      </c>
      <c r="K49">
        <f t="shared" si="3"/>
        <v>8749.33398063632</v>
      </c>
      <c r="L49">
        <v>4</v>
      </c>
      <c r="M49">
        <f t="shared" si="4"/>
        <v>8749.33398063632</v>
      </c>
      <c r="N49">
        <v>4</v>
      </c>
      <c r="O49">
        <f t="shared" si="5"/>
        <v>8749.33398063632</v>
      </c>
      <c r="P49">
        <v>6</v>
      </c>
      <c r="Q49">
        <f t="shared" si="6"/>
        <v>13124.0009709545</v>
      </c>
      <c r="R49">
        <v>4</v>
      </c>
      <c r="S49">
        <f t="shared" si="7"/>
        <v>8749.33398063632</v>
      </c>
      <c r="T49">
        <v>10</v>
      </c>
      <c r="U49">
        <f t="shared" si="8"/>
        <v>21873.3349515908</v>
      </c>
      <c r="V49">
        <v>6</v>
      </c>
      <c r="W49">
        <f t="shared" si="9"/>
        <v>13124.0009709545</v>
      </c>
      <c r="X49">
        <v>14</v>
      </c>
      <c r="Y49">
        <f t="shared" si="10"/>
        <v>30622.6689322271</v>
      </c>
      <c r="Z49">
        <v>8</v>
      </c>
      <c r="AA49">
        <f t="shared" si="11"/>
        <v>17498.6679612726</v>
      </c>
      <c r="AB49">
        <v>6</v>
      </c>
      <c r="AC49">
        <f t="shared" si="12"/>
        <v>13124.0009709545</v>
      </c>
      <c r="AD49" t="s">
        <v>30</v>
      </c>
      <c r="AE49" t="e">
        <f t="shared" si="13"/>
        <v>#VALUE!</v>
      </c>
      <c r="AF49">
        <v>2</v>
      </c>
      <c r="AG49">
        <f t="shared" si="14"/>
        <v>4374.66699031816</v>
      </c>
      <c r="AH49" t="s">
        <v>30</v>
      </c>
      <c r="AI49" t="e">
        <f t="shared" si="15"/>
        <v>#VALUE!</v>
      </c>
      <c r="AJ49">
        <v>22</v>
      </c>
      <c r="AK49">
        <f t="shared" si="16"/>
        <v>48121.3368934998</v>
      </c>
      <c r="AL49">
        <v>60</v>
      </c>
      <c r="AM49">
        <f t="shared" si="17"/>
        <v>131240.009709545</v>
      </c>
      <c r="AN49">
        <v>12</v>
      </c>
      <c r="AO49">
        <f t="shared" si="18"/>
        <v>26248.001941909</v>
      </c>
      <c r="AP49">
        <v>8</v>
      </c>
      <c r="AQ49">
        <f t="shared" si="19"/>
        <v>17498.6679612726</v>
      </c>
      <c r="AR49" t="s">
        <v>30</v>
      </c>
      <c r="AS49" t="e">
        <f t="shared" si="20"/>
        <v>#VALUE!</v>
      </c>
      <c r="AT49">
        <v>6</v>
      </c>
      <c r="AU49">
        <f t="shared" si="21"/>
        <v>13124.0009709545</v>
      </c>
      <c r="AV49">
        <v>24</v>
      </c>
      <c r="AW49">
        <f t="shared" si="22"/>
        <v>52496.0038838179</v>
      </c>
      <c r="AX49">
        <v>36</v>
      </c>
      <c r="AY49">
        <f t="shared" si="23"/>
        <v>78744.0058257269</v>
      </c>
      <c r="AZ49">
        <v>2</v>
      </c>
      <c r="BA49">
        <f t="shared" si="24"/>
        <v>4374.66699031816</v>
      </c>
      <c r="BB49">
        <v>4</v>
      </c>
      <c r="BC49">
        <f t="shared" si="25"/>
        <v>8749.33398063632</v>
      </c>
      <c r="BD49" t="s">
        <v>30</v>
      </c>
      <c r="BE49" t="e">
        <f t="shared" si="26"/>
        <v>#VALUE!</v>
      </c>
      <c r="BF49" t="s">
        <v>30</v>
      </c>
      <c r="BG49" t="e">
        <f t="shared" si="27"/>
        <v>#VALUE!</v>
      </c>
      <c r="BH49">
        <v>10</v>
      </c>
      <c r="BI49">
        <f t="shared" si="28"/>
        <v>21873.3349515908</v>
      </c>
      <c r="BJ49">
        <v>8</v>
      </c>
      <c r="BK49">
        <f t="shared" si="29"/>
        <v>17498.6679612726</v>
      </c>
      <c r="BL49">
        <v>12</v>
      </c>
      <c r="BM49">
        <f t="shared" si="30"/>
        <v>26248.001941909</v>
      </c>
      <c r="BN49">
        <v>26</v>
      </c>
      <c r="BO49">
        <f t="shared" si="31"/>
        <v>56870.6708741361</v>
      </c>
      <c r="BP49">
        <v>38</v>
      </c>
      <c r="BQ49">
        <f t="shared" si="32"/>
        <v>83118.672816045</v>
      </c>
      <c r="BR49">
        <v>4</v>
      </c>
      <c r="BS49">
        <f t="shared" si="33"/>
        <v>8749.33398063632</v>
      </c>
      <c r="BT49">
        <v>12</v>
      </c>
      <c r="BU49">
        <f t="shared" si="34"/>
        <v>26248.001941909</v>
      </c>
    </row>
    <row r="50" spans="1:73">
      <c r="A50" s="16" t="s">
        <v>29</v>
      </c>
      <c r="B50" s="22">
        <v>25.3604036949555</v>
      </c>
      <c r="C50" s="23">
        <v>2187.33349515908</v>
      </c>
      <c r="D50" t="s">
        <v>30</v>
      </c>
      <c r="E50" t="e">
        <f t="shared" si="0"/>
        <v>#VALUE!</v>
      </c>
      <c r="F50" t="s">
        <v>30</v>
      </c>
      <c r="G50" t="e">
        <f t="shared" si="1"/>
        <v>#VALUE!</v>
      </c>
      <c r="H50" t="s">
        <v>30</v>
      </c>
      <c r="I50" t="e">
        <f t="shared" si="2"/>
        <v>#VALUE!</v>
      </c>
      <c r="J50" t="s">
        <v>30</v>
      </c>
      <c r="K50" t="e">
        <f t="shared" si="3"/>
        <v>#VALUE!</v>
      </c>
      <c r="L50" t="s">
        <v>30</v>
      </c>
      <c r="M50" t="e">
        <f t="shared" si="4"/>
        <v>#VALUE!</v>
      </c>
      <c r="N50" t="s">
        <v>30</v>
      </c>
      <c r="O50" t="e">
        <f t="shared" si="5"/>
        <v>#VALUE!</v>
      </c>
      <c r="P50" t="s">
        <v>30</v>
      </c>
      <c r="Q50" t="e">
        <f t="shared" si="6"/>
        <v>#VALUE!</v>
      </c>
      <c r="R50" t="s">
        <v>30</v>
      </c>
      <c r="S50" t="e">
        <f t="shared" si="7"/>
        <v>#VALUE!</v>
      </c>
      <c r="T50" t="s">
        <v>30</v>
      </c>
      <c r="U50" t="e">
        <f t="shared" si="8"/>
        <v>#VALUE!</v>
      </c>
      <c r="V50" t="s">
        <v>30</v>
      </c>
      <c r="W50" t="e">
        <f t="shared" si="9"/>
        <v>#VALUE!</v>
      </c>
      <c r="X50" t="s">
        <v>30</v>
      </c>
      <c r="Y50" t="e">
        <f t="shared" si="10"/>
        <v>#VALUE!</v>
      </c>
      <c r="Z50" t="s">
        <v>30</v>
      </c>
      <c r="AA50" t="e">
        <f t="shared" si="11"/>
        <v>#VALUE!</v>
      </c>
      <c r="AB50" t="s">
        <v>30</v>
      </c>
      <c r="AC50" t="e">
        <f t="shared" si="12"/>
        <v>#VALUE!</v>
      </c>
      <c r="AD50" t="s">
        <v>30</v>
      </c>
      <c r="AE50" t="e">
        <f t="shared" si="13"/>
        <v>#VALUE!</v>
      </c>
      <c r="AF50" t="s">
        <v>30</v>
      </c>
      <c r="AG50" t="e">
        <f t="shared" si="14"/>
        <v>#VALUE!</v>
      </c>
      <c r="AH50" t="s">
        <v>30</v>
      </c>
      <c r="AI50" t="e">
        <f t="shared" si="15"/>
        <v>#VALUE!</v>
      </c>
      <c r="AJ50" t="s">
        <v>30</v>
      </c>
      <c r="AK50" t="e">
        <f t="shared" si="16"/>
        <v>#VALUE!</v>
      </c>
      <c r="AL50" t="s">
        <v>30</v>
      </c>
      <c r="AM50" t="e">
        <f t="shared" si="17"/>
        <v>#VALUE!</v>
      </c>
      <c r="AN50" t="s">
        <v>30</v>
      </c>
      <c r="AO50" t="e">
        <f t="shared" si="18"/>
        <v>#VALUE!</v>
      </c>
      <c r="AP50" t="s">
        <v>30</v>
      </c>
      <c r="AQ50" t="e">
        <f t="shared" si="19"/>
        <v>#VALUE!</v>
      </c>
      <c r="AR50" t="s">
        <v>30</v>
      </c>
      <c r="AS50" t="e">
        <f t="shared" si="20"/>
        <v>#VALUE!</v>
      </c>
      <c r="AT50" t="s">
        <v>30</v>
      </c>
      <c r="AU50" t="e">
        <f t="shared" si="21"/>
        <v>#VALUE!</v>
      </c>
      <c r="AV50" t="s">
        <v>30</v>
      </c>
      <c r="AW50" t="e">
        <f t="shared" si="22"/>
        <v>#VALUE!</v>
      </c>
      <c r="AX50" t="s">
        <v>30</v>
      </c>
      <c r="AY50" t="e">
        <f t="shared" si="23"/>
        <v>#VALUE!</v>
      </c>
      <c r="AZ50" t="s">
        <v>30</v>
      </c>
      <c r="BA50" t="e">
        <f t="shared" si="24"/>
        <v>#VALUE!</v>
      </c>
      <c r="BB50" t="s">
        <v>30</v>
      </c>
      <c r="BC50" t="e">
        <f t="shared" si="25"/>
        <v>#VALUE!</v>
      </c>
      <c r="BD50" t="s">
        <v>30</v>
      </c>
      <c r="BE50" t="e">
        <f t="shared" si="26"/>
        <v>#VALUE!</v>
      </c>
      <c r="BF50" t="s">
        <v>30</v>
      </c>
      <c r="BG50" t="e">
        <f t="shared" si="27"/>
        <v>#VALUE!</v>
      </c>
      <c r="BH50">
        <v>2</v>
      </c>
      <c r="BI50">
        <f t="shared" si="28"/>
        <v>4374.66699031816</v>
      </c>
      <c r="BJ50" t="s">
        <v>30</v>
      </c>
      <c r="BK50" t="e">
        <f t="shared" si="29"/>
        <v>#VALUE!</v>
      </c>
      <c r="BL50" t="s">
        <v>30</v>
      </c>
      <c r="BM50" t="e">
        <f t="shared" si="30"/>
        <v>#VALUE!</v>
      </c>
      <c r="BN50" t="s">
        <v>30</v>
      </c>
      <c r="BO50" t="e">
        <f t="shared" si="31"/>
        <v>#VALUE!</v>
      </c>
      <c r="BP50" t="s">
        <v>30</v>
      </c>
      <c r="BQ50" t="e">
        <f t="shared" si="32"/>
        <v>#VALUE!</v>
      </c>
      <c r="BR50" t="s">
        <v>30</v>
      </c>
      <c r="BS50" t="e">
        <f t="shared" si="33"/>
        <v>#VALUE!</v>
      </c>
      <c r="BT50" t="s">
        <v>30</v>
      </c>
      <c r="BU50" t="e">
        <f t="shared" si="34"/>
        <v>#VALUE!</v>
      </c>
    </row>
    <row r="51" spans="1:73">
      <c r="A51" s="16" t="s">
        <v>29</v>
      </c>
      <c r="B51" s="22">
        <v>25.3604036949555</v>
      </c>
      <c r="C51" s="23">
        <v>2187.33349515908</v>
      </c>
      <c r="D51" t="s">
        <v>30</v>
      </c>
      <c r="E51" t="e">
        <f t="shared" si="0"/>
        <v>#VALUE!</v>
      </c>
      <c r="F51">
        <v>2</v>
      </c>
      <c r="G51">
        <f t="shared" si="1"/>
        <v>4374.66699031816</v>
      </c>
      <c r="H51" t="s">
        <v>30</v>
      </c>
      <c r="I51" t="e">
        <f t="shared" si="2"/>
        <v>#VALUE!</v>
      </c>
      <c r="J51" t="s">
        <v>30</v>
      </c>
      <c r="K51" t="e">
        <f t="shared" si="3"/>
        <v>#VALUE!</v>
      </c>
      <c r="L51" t="s">
        <v>30</v>
      </c>
      <c r="M51" t="e">
        <f t="shared" si="4"/>
        <v>#VALUE!</v>
      </c>
      <c r="N51" t="s">
        <v>30</v>
      </c>
      <c r="O51" t="e">
        <f t="shared" si="5"/>
        <v>#VALUE!</v>
      </c>
      <c r="P51" t="s">
        <v>30</v>
      </c>
      <c r="Q51" t="e">
        <f t="shared" si="6"/>
        <v>#VALUE!</v>
      </c>
      <c r="R51" t="s">
        <v>30</v>
      </c>
      <c r="S51" t="e">
        <f t="shared" si="7"/>
        <v>#VALUE!</v>
      </c>
      <c r="T51">
        <v>2</v>
      </c>
      <c r="U51">
        <f t="shared" si="8"/>
        <v>4374.66699031816</v>
      </c>
      <c r="V51" t="s">
        <v>30</v>
      </c>
      <c r="W51" t="e">
        <f t="shared" si="9"/>
        <v>#VALUE!</v>
      </c>
      <c r="X51" t="s">
        <v>30</v>
      </c>
      <c r="Y51" t="e">
        <f t="shared" si="10"/>
        <v>#VALUE!</v>
      </c>
      <c r="Z51" t="s">
        <v>30</v>
      </c>
      <c r="AA51" t="e">
        <f t="shared" si="11"/>
        <v>#VALUE!</v>
      </c>
      <c r="AB51" t="s">
        <v>30</v>
      </c>
      <c r="AC51" t="e">
        <f t="shared" si="12"/>
        <v>#VALUE!</v>
      </c>
      <c r="AD51" t="s">
        <v>30</v>
      </c>
      <c r="AE51" t="e">
        <f t="shared" si="13"/>
        <v>#VALUE!</v>
      </c>
      <c r="AF51" t="s">
        <v>30</v>
      </c>
      <c r="AG51" t="e">
        <f t="shared" si="14"/>
        <v>#VALUE!</v>
      </c>
      <c r="AH51" t="s">
        <v>30</v>
      </c>
      <c r="AI51" t="e">
        <f t="shared" si="15"/>
        <v>#VALUE!</v>
      </c>
      <c r="AJ51">
        <v>6</v>
      </c>
      <c r="AK51">
        <f t="shared" si="16"/>
        <v>13124.0009709545</v>
      </c>
      <c r="AL51">
        <v>2</v>
      </c>
      <c r="AM51">
        <f t="shared" si="17"/>
        <v>4374.66699031816</v>
      </c>
      <c r="AN51" t="s">
        <v>30</v>
      </c>
      <c r="AO51" t="e">
        <f t="shared" si="18"/>
        <v>#VALUE!</v>
      </c>
      <c r="AP51" t="s">
        <v>30</v>
      </c>
      <c r="AQ51" t="e">
        <f t="shared" si="19"/>
        <v>#VALUE!</v>
      </c>
      <c r="AR51" t="s">
        <v>30</v>
      </c>
      <c r="AS51" t="e">
        <f t="shared" si="20"/>
        <v>#VALUE!</v>
      </c>
      <c r="AT51" t="s">
        <v>30</v>
      </c>
      <c r="AU51" t="e">
        <f t="shared" si="21"/>
        <v>#VALUE!</v>
      </c>
      <c r="AV51" t="s">
        <v>30</v>
      </c>
      <c r="AW51" t="e">
        <f t="shared" si="22"/>
        <v>#VALUE!</v>
      </c>
      <c r="AX51" t="s">
        <v>30</v>
      </c>
      <c r="AY51" t="e">
        <f t="shared" si="23"/>
        <v>#VALUE!</v>
      </c>
      <c r="AZ51" t="s">
        <v>30</v>
      </c>
      <c r="BA51" t="e">
        <f t="shared" si="24"/>
        <v>#VALUE!</v>
      </c>
      <c r="BB51" t="s">
        <v>30</v>
      </c>
      <c r="BC51" t="e">
        <f t="shared" si="25"/>
        <v>#VALUE!</v>
      </c>
      <c r="BD51" t="s">
        <v>30</v>
      </c>
      <c r="BE51" t="e">
        <f t="shared" si="26"/>
        <v>#VALUE!</v>
      </c>
      <c r="BF51" t="s">
        <v>30</v>
      </c>
      <c r="BG51" t="e">
        <f t="shared" si="27"/>
        <v>#VALUE!</v>
      </c>
      <c r="BH51" t="s">
        <v>30</v>
      </c>
      <c r="BI51" t="e">
        <f t="shared" si="28"/>
        <v>#VALUE!</v>
      </c>
      <c r="BJ51" t="s">
        <v>30</v>
      </c>
      <c r="BK51" t="e">
        <f t="shared" si="29"/>
        <v>#VALUE!</v>
      </c>
      <c r="BL51" t="s">
        <v>30</v>
      </c>
      <c r="BM51" t="e">
        <f t="shared" si="30"/>
        <v>#VALUE!</v>
      </c>
      <c r="BN51" t="s">
        <v>30</v>
      </c>
      <c r="BO51" t="e">
        <f t="shared" si="31"/>
        <v>#VALUE!</v>
      </c>
      <c r="BP51" t="s">
        <v>30</v>
      </c>
      <c r="BQ51" t="e">
        <f t="shared" si="32"/>
        <v>#VALUE!</v>
      </c>
      <c r="BR51" t="s">
        <v>30</v>
      </c>
      <c r="BS51" t="e">
        <f t="shared" si="33"/>
        <v>#VALUE!</v>
      </c>
      <c r="BT51" t="s">
        <v>30</v>
      </c>
      <c r="BU51" t="e">
        <f t="shared" si="34"/>
        <v>#VALUE!</v>
      </c>
    </row>
    <row r="52" spans="1:73">
      <c r="A52" s="16" t="s">
        <v>29</v>
      </c>
      <c r="B52" s="12">
        <v>25.3604036949555</v>
      </c>
      <c r="C52" s="12">
        <v>2187.33349515908</v>
      </c>
      <c r="D52" t="s">
        <v>30</v>
      </c>
      <c r="E52" t="e">
        <f t="shared" si="0"/>
        <v>#VALUE!</v>
      </c>
      <c r="F52" t="s">
        <v>30</v>
      </c>
      <c r="G52" t="e">
        <f t="shared" si="1"/>
        <v>#VALUE!</v>
      </c>
      <c r="H52" t="s">
        <v>30</v>
      </c>
      <c r="I52" t="e">
        <f t="shared" si="2"/>
        <v>#VALUE!</v>
      </c>
      <c r="J52" t="s">
        <v>30</v>
      </c>
      <c r="K52" t="e">
        <f t="shared" si="3"/>
        <v>#VALUE!</v>
      </c>
      <c r="L52" t="s">
        <v>30</v>
      </c>
      <c r="M52" t="e">
        <f t="shared" si="4"/>
        <v>#VALUE!</v>
      </c>
      <c r="N52" t="s">
        <v>30</v>
      </c>
      <c r="O52" t="e">
        <f t="shared" si="5"/>
        <v>#VALUE!</v>
      </c>
      <c r="P52" t="s">
        <v>30</v>
      </c>
      <c r="Q52" t="e">
        <f t="shared" si="6"/>
        <v>#VALUE!</v>
      </c>
      <c r="R52" t="s">
        <v>30</v>
      </c>
      <c r="S52" t="e">
        <f t="shared" si="7"/>
        <v>#VALUE!</v>
      </c>
      <c r="T52" t="s">
        <v>30</v>
      </c>
      <c r="U52" t="e">
        <f t="shared" si="8"/>
        <v>#VALUE!</v>
      </c>
      <c r="V52" t="s">
        <v>30</v>
      </c>
      <c r="W52" t="e">
        <f t="shared" si="9"/>
        <v>#VALUE!</v>
      </c>
      <c r="X52" t="s">
        <v>30</v>
      </c>
      <c r="Y52" t="e">
        <f t="shared" si="10"/>
        <v>#VALUE!</v>
      </c>
      <c r="Z52" t="s">
        <v>30</v>
      </c>
      <c r="AA52" t="e">
        <f t="shared" si="11"/>
        <v>#VALUE!</v>
      </c>
      <c r="AB52" t="s">
        <v>30</v>
      </c>
      <c r="AC52" t="e">
        <f t="shared" si="12"/>
        <v>#VALUE!</v>
      </c>
      <c r="AD52" t="s">
        <v>30</v>
      </c>
      <c r="AE52" t="e">
        <f t="shared" si="13"/>
        <v>#VALUE!</v>
      </c>
      <c r="AF52">
        <v>2</v>
      </c>
      <c r="AG52">
        <f t="shared" si="14"/>
        <v>4374.66699031816</v>
      </c>
      <c r="AH52" t="s">
        <v>30</v>
      </c>
      <c r="AI52" t="e">
        <f t="shared" si="15"/>
        <v>#VALUE!</v>
      </c>
      <c r="AJ52" t="s">
        <v>30</v>
      </c>
      <c r="AK52" t="e">
        <f t="shared" si="16"/>
        <v>#VALUE!</v>
      </c>
      <c r="AL52" t="s">
        <v>30</v>
      </c>
      <c r="AM52" t="e">
        <f t="shared" si="17"/>
        <v>#VALUE!</v>
      </c>
      <c r="AN52" t="s">
        <v>30</v>
      </c>
      <c r="AO52" t="e">
        <f t="shared" si="18"/>
        <v>#VALUE!</v>
      </c>
      <c r="AP52" t="s">
        <v>30</v>
      </c>
      <c r="AQ52" t="e">
        <f t="shared" si="19"/>
        <v>#VALUE!</v>
      </c>
      <c r="AR52" t="s">
        <v>30</v>
      </c>
      <c r="AS52" t="e">
        <f t="shared" si="20"/>
        <v>#VALUE!</v>
      </c>
      <c r="AT52" t="s">
        <v>30</v>
      </c>
      <c r="AU52" t="e">
        <f t="shared" si="21"/>
        <v>#VALUE!</v>
      </c>
      <c r="AV52" t="s">
        <v>30</v>
      </c>
      <c r="AW52" t="e">
        <f t="shared" si="22"/>
        <v>#VALUE!</v>
      </c>
      <c r="AX52" t="s">
        <v>30</v>
      </c>
      <c r="AY52" t="e">
        <f t="shared" si="23"/>
        <v>#VALUE!</v>
      </c>
      <c r="AZ52" t="s">
        <v>30</v>
      </c>
      <c r="BA52" t="e">
        <f t="shared" si="24"/>
        <v>#VALUE!</v>
      </c>
      <c r="BB52" t="s">
        <v>30</v>
      </c>
      <c r="BC52" t="e">
        <f t="shared" si="25"/>
        <v>#VALUE!</v>
      </c>
      <c r="BD52" t="s">
        <v>30</v>
      </c>
      <c r="BE52" t="e">
        <f t="shared" si="26"/>
        <v>#VALUE!</v>
      </c>
      <c r="BF52" t="s">
        <v>30</v>
      </c>
      <c r="BG52" t="e">
        <f t="shared" si="27"/>
        <v>#VALUE!</v>
      </c>
      <c r="BH52" t="s">
        <v>30</v>
      </c>
      <c r="BI52" t="e">
        <f t="shared" si="28"/>
        <v>#VALUE!</v>
      </c>
      <c r="BJ52" t="s">
        <v>30</v>
      </c>
      <c r="BK52" t="e">
        <f t="shared" si="29"/>
        <v>#VALUE!</v>
      </c>
      <c r="BL52" t="s">
        <v>30</v>
      </c>
      <c r="BM52" t="e">
        <f t="shared" si="30"/>
        <v>#VALUE!</v>
      </c>
      <c r="BN52" t="s">
        <v>30</v>
      </c>
      <c r="BO52" t="e">
        <f t="shared" si="31"/>
        <v>#VALUE!</v>
      </c>
      <c r="BP52" t="s">
        <v>30</v>
      </c>
      <c r="BQ52" t="e">
        <f t="shared" si="32"/>
        <v>#VALUE!</v>
      </c>
      <c r="BR52" t="s">
        <v>30</v>
      </c>
      <c r="BS52" t="e">
        <f t="shared" si="33"/>
        <v>#VALUE!</v>
      </c>
      <c r="BT52" t="s">
        <v>30</v>
      </c>
      <c r="BU52" t="e">
        <f t="shared" si="34"/>
        <v>#VALUE!</v>
      </c>
    </row>
    <row r="53" spans="1:73">
      <c r="A53" s="16" t="s">
        <v>29</v>
      </c>
      <c r="B53" s="26">
        <v>37.2638503764004</v>
      </c>
      <c r="C53" s="27">
        <v>5259.86952653502</v>
      </c>
      <c r="D53" t="s">
        <v>30</v>
      </c>
      <c r="E53" t="e">
        <f t="shared" si="0"/>
        <v>#VALUE!</v>
      </c>
      <c r="F53" t="s">
        <v>30</v>
      </c>
      <c r="G53" t="e">
        <f t="shared" si="1"/>
        <v>#VALUE!</v>
      </c>
      <c r="H53" t="s">
        <v>30</v>
      </c>
      <c r="I53" t="e">
        <f t="shared" si="2"/>
        <v>#VALUE!</v>
      </c>
      <c r="J53" t="s">
        <v>30</v>
      </c>
      <c r="K53" t="e">
        <f t="shared" si="3"/>
        <v>#VALUE!</v>
      </c>
      <c r="L53" t="s">
        <v>30</v>
      </c>
      <c r="M53" t="e">
        <f t="shared" si="4"/>
        <v>#VALUE!</v>
      </c>
      <c r="N53" t="s">
        <v>30</v>
      </c>
      <c r="O53" t="e">
        <f t="shared" si="5"/>
        <v>#VALUE!</v>
      </c>
      <c r="P53" t="s">
        <v>30</v>
      </c>
      <c r="Q53" t="e">
        <f t="shared" si="6"/>
        <v>#VALUE!</v>
      </c>
      <c r="R53" t="s">
        <v>30</v>
      </c>
      <c r="S53" t="e">
        <f t="shared" si="7"/>
        <v>#VALUE!</v>
      </c>
      <c r="T53" t="s">
        <v>30</v>
      </c>
      <c r="U53" t="e">
        <f t="shared" si="8"/>
        <v>#VALUE!</v>
      </c>
      <c r="V53" t="s">
        <v>30</v>
      </c>
      <c r="W53" t="e">
        <f t="shared" si="9"/>
        <v>#VALUE!</v>
      </c>
      <c r="X53">
        <v>2</v>
      </c>
      <c r="Y53">
        <f t="shared" si="10"/>
        <v>10519.73905307</v>
      </c>
      <c r="Z53" t="s">
        <v>30</v>
      </c>
      <c r="AA53" t="e">
        <f t="shared" si="11"/>
        <v>#VALUE!</v>
      </c>
      <c r="AB53" t="s">
        <v>30</v>
      </c>
      <c r="AC53" t="e">
        <f t="shared" si="12"/>
        <v>#VALUE!</v>
      </c>
      <c r="AD53" t="s">
        <v>30</v>
      </c>
      <c r="AE53" t="e">
        <f t="shared" si="13"/>
        <v>#VALUE!</v>
      </c>
      <c r="AF53" t="s">
        <v>30</v>
      </c>
      <c r="AG53" t="e">
        <f t="shared" si="14"/>
        <v>#VALUE!</v>
      </c>
      <c r="AH53" t="s">
        <v>30</v>
      </c>
      <c r="AI53" t="e">
        <f t="shared" si="15"/>
        <v>#VALUE!</v>
      </c>
      <c r="AJ53" t="s">
        <v>30</v>
      </c>
      <c r="AK53" t="e">
        <f t="shared" si="16"/>
        <v>#VALUE!</v>
      </c>
      <c r="AL53" t="s">
        <v>30</v>
      </c>
      <c r="AM53" t="e">
        <f t="shared" si="17"/>
        <v>#VALUE!</v>
      </c>
      <c r="AN53" t="s">
        <v>30</v>
      </c>
      <c r="AO53" t="e">
        <f t="shared" si="18"/>
        <v>#VALUE!</v>
      </c>
      <c r="AP53" t="s">
        <v>30</v>
      </c>
      <c r="AQ53" t="e">
        <f t="shared" si="19"/>
        <v>#VALUE!</v>
      </c>
      <c r="AR53" t="s">
        <v>30</v>
      </c>
      <c r="AS53" t="e">
        <f t="shared" si="20"/>
        <v>#VALUE!</v>
      </c>
      <c r="AT53" t="s">
        <v>30</v>
      </c>
      <c r="AU53" t="e">
        <f t="shared" si="21"/>
        <v>#VALUE!</v>
      </c>
      <c r="AV53" t="s">
        <v>30</v>
      </c>
      <c r="AW53" t="e">
        <f t="shared" si="22"/>
        <v>#VALUE!</v>
      </c>
      <c r="AX53" t="s">
        <v>30</v>
      </c>
      <c r="AY53" t="e">
        <f t="shared" si="23"/>
        <v>#VALUE!</v>
      </c>
      <c r="AZ53" t="s">
        <v>30</v>
      </c>
      <c r="BA53" t="e">
        <f t="shared" si="24"/>
        <v>#VALUE!</v>
      </c>
      <c r="BB53" t="s">
        <v>30</v>
      </c>
      <c r="BC53" t="e">
        <f t="shared" si="25"/>
        <v>#VALUE!</v>
      </c>
      <c r="BD53" t="s">
        <v>30</v>
      </c>
      <c r="BE53" t="e">
        <f t="shared" si="26"/>
        <v>#VALUE!</v>
      </c>
      <c r="BF53" t="s">
        <v>30</v>
      </c>
      <c r="BG53" t="e">
        <f t="shared" si="27"/>
        <v>#VALUE!</v>
      </c>
      <c r="BH53" t="s">
        <v>30</v>
      </c>
      <c r="BI53" t="e">
        <f t="shared" si="28"/>
        <v>#VALUE!</v>
      </c>
      <c r="BJ53" t="s">
        <v>30</v>
      </c>
      <c r="BK53" t="e">
        <f t="shared" si="29"/>
        <v>#VALUE!</v>
      </c>
      <c r="BL53" t="s">
        <v>30</v>
      </c>
      <c r="BM53" t="e">
        <f t="shared" si="30"/>
        <v>#VALUE!</v>
      </c>
      <c r="BN53" t="s">
        <v>30</v>
      </c>
      <c r="BO53" t="e">
        <f t="shared" si="31"/>
        <v>#VALUE!</v>
      </c>
      <c r="BP53" t="s">
        <v>30</v>
      </c>
      <c r="BQ53" t="e">
        <f t="shared" si="32"/>
        <v>#VALUE!</v>
      </c>
      <c r="BR53" t="s">
        <v>30</v>
      </c>
      <c r="BS53" t="e">
        <f t="shared" si="33"/>
        <v>#VALUE!</v>
      </c>
      <c r="BT53" t="s">
        <v>30</v>
      </c>
      <c r="BU53" t="e">
        <f t="shared" si="34"/>
        <v>#VALUE!</v>
      </c>
    </row>
    <row r="54" spans="1:73">
      <c r="A54" s="16" t="s">
        <v>29</v>
      </c>
      <c r="B54" s="26">
        <v>37.2638503764004</v>
      </c>
      <c r="C54" s="27">
        <v>5259.86952653502</v>
      </c>
      <c r="D54" t="s">
        <v>30</v>
      </c>
      <c r="E54" t="e">
        <f t="shared" si="0"/>
        <v>#VALUE!</v>
      </c>
      <c r="F54" t="s">
        <v>30</v>
      </c>
      <c r="G54" t="e">
        <f t="shared" si="1"/>
        <v>#VALUE!</v>
      </c>
      <c r="H54" t="s">
        <v>30</v>
      </c>
      <c r="I54" t="e">
        <f t="shared" si="2"/>
        <v>#VALUE!</v>
      </c>
      <c r="J54">
        <v>6</v>
      </c>
      <c r="K54">
        <f t="shared" si="3"/>
        <v>31559.2171592101</v>
      </c>
      <c r="L54" t="s">
        <v>30</v>
      </c>
      <c r="M54" t="e">
        <f t="shared" si="4"/>
        <v>#VALUE!</v>
      </c>
      <c r="N54" t="s">
        <v>30</v>
      </c>
      <c r="O54" t="e">
        <f t="shared" si="5"/>
        <v>#VALUE!</v>
      </c>
      <c r="P54" t="s">
        <v>30</v>
      </c>
      <c r="Q54" t="e">
        <f t="shared" si="6"/>
        <v>#VALUE!</v>
      </c>
      <c r="R54">
        <v>20</v>
      </c>
      <c r="S54">
        <f t="shared" si="7"/>
        <v>105197.3905307</v>
      </c>
      <c r="T54">
        <v>10</v>
      </c>
      <c r="U54">
        <f t="shared" si="8"/>
        <v>52598.6952653502</v>
      </c>
      <c r="V54">
        <v>12</v>
      </c>
      <c r="W54">
        <f t="shared" si="9"/>
        <v>63118.4343184202</v>
      </c>
      <c r="X54">
        <v>12</v>
      </c>
      <c r="Y54">
        <f t="shared" si="10"/>
        <v>63118.4343184202</v>
      </c>
      <c r="Z54">
        <v>6</v>
      </c>
      <c r="AA54">
        <f t="shared" si="11"/>
        <v>31559.2171592101</v>
      </c>
      <c r="AB54">
        <v>6</v>
      </c>
      <c r="AC54">
        <f t="shared" si="12"/>
        <v>31559.2171592101</v>
      </c>
      <c r="AD54" t="s">
        <v>30</v>
      </c>
      <c r="AE54" t="e">
        <f t="shared" si="13"/>
        <v>#VALUE!</v>
      </c>
      <c r="AF54" t="s">
        <v>30</v>
      </c>
      <c r="AG54" t="e">
        <f t="shared" si="14"/>
        <v>#VALUE!</v>
      </c>
      <c r="AH54" t="s">
        <v>30</v>
      </c>
      <c r="AI54" t="e">
        <f t="shared" si="15"/>
        <v>#VALUE!</v>
      </c>
      <c r="AJ54">
        <v>8</v>
      </c>
      <c r="AK54">
        <f t="shared" si="16"/>
        <v>42078.9562122802</v>
      </c>
      <c r="AL54">
        <v>6</v>
      </c>
      <c r="AM54">
        <f t="shared" si="17"/>
        <v>31559.2171592101</v>
      </c>
      <c r="AN54">
        <v>18</v>
      </c>
      <c r="AO54">
        <f t="shared" si="18"/>
        <v>94677.6514776304</v>
      </c>
      <c r="AP54" t="s">
        <v>30</v>
      </c>
      <c r="AQ54" t="e">
        <f t="shared" si="19"/>
        <v>#VALUE!</v>
      </c>
      <c r="AR54" t="s">
        <v>30</v>
      </c>
      <c r="AS54" t="e">
        <f t="shared" si="20"/>
        <v>#VALUE!</v>
      </c>
      <c r="AT54" t="s">
        <v>30</v>
      </c>
      <c r="AU54" t="e">
        <f t="shared" si="21"/>
        <v>#VALUE!</v>
      </c>
      <c r="AV54" t="s">
        <v>30</v>
      </c>
      <c r="AW54" t="e">
        <f t="shared" si="22"/>
        <v>#VALUE!</v>
      </c>
      <c r="AX54" t="s">
        <v>30</v>
      </c>
      <c r="AY54" t="e">
        <f t="shared" si="23"/>
        <v>#VALUE!</v>
      </c>
      <c r="AZ54" t="s">
        <v>30</v>
      </c>
      <c r="BA54" t="e">
        <f t="shared" si="24"/>
        <v>#VALUE!</v>
      </c>
      <c r="BB54" t="s">
        <v>30</v>
      </c>
      <c r="BC54" t="e">
        <f t="shared" si="25"/>
        <v>#VALUE!</v>
      </c>
      <c r="BD54" t="s">
        <v>30</v>
      </c>
      <c r="BE54" t="e">
        <f t="shared" si="26"/>
        <v>#VALUE!</v>
      </c>
      <c r="BF54" t="s">
        <v>30</v>
      </c>
      <c r="BG54" t="e">
        <f t="shared" si="27"/>
        <v>#VALUE!</v>
      </c>
      <c r="BH54">
        <v>10</v>
      </c>
      <c r="BI54">
        <f t="shared" si="28"/>
        <v>52598.6952653502</v>
      </c>
      <c r="BJ54">
        <v>2</v>
      </c>
      <c r="BK54">
        <f t="shared" si="29"/>
        <v>10519.73905307</v>
      </c>
      <c r="BL54">
        <v>2</v>
      </c>
      <c r="BM54">
        <f t="shared" si="30"/>
        <v>10519.73905307</v>
      </c>
      <c r="BN54">
        <v>18</v>
      </c>
      <c r="BO54">
        <f t="shared" si="31"/>
        <v>94677.6514776304</v>
      </c>
      <c r="BP54">
        <v>2</v>
      </c>
      <c r="BQ54">
        <f t="shared" si="32"/>
        <v>10519.73905307</v>
      </c>
      <c r="BR54">
        <v>2</v>
      </c>
      <c r="BS54">
        <f t="shared" si="33"/>
        <v>10519.73905307</v>
      </c>
      <c r="BT54">
        <v>2</v>
      </c>
      <c r="BU54">
        <f t="shared" si="34"/>
        <v>10519.73905307</v>
      </c>
    </row>
    <row r="55" spans="1:73">
      <c r="A55" s="16" t="s">
        <v>29</v>
      </c>
      <c r="B55" s="26">
        <v>37.2638503764004</v>
      </c>
      <c r="C55" s="27">
        <v>5259.86952653502</v>
      </c>
      <c r="D55" t="s">
        <v>30</v>
      </c>
      <c r="E55" t="e">
        <f t="shared" si="0"/>
        <v>#VALUE!</v>
      </c>
      <c r="F55" t="s">
        <v>30</v>
      </c>
      <c r="G55" t="e">
        <f t="shared" si="1"/>
        <v>#VALUE!</v>
      </c>
      <c r="H55" t="s">
        <v>30</v>
      </c>
      <c r="I55" t="e">
        <f t="shared" si="2"/>
        <v>#VALUE!</v>
      </c>
      <c r="J55" t="s">
        <v>30</v>
      </c>
      <c r="K55" t="e">
        <f t="shared" si="3"/>
        <v>#VALUE!</v>
      </c>
      <c r="L55" t="s">
        <v>30</v>
      </c>
      <c r="M55" t="e">
        <f t="shared" si="4"/>
        <v>#VALUE!</v>
      </c>
      <c r="N55" t="s">
        <v>30</v>
      </c>
      <c r="O55" t="e">
        <f t="shared" si="5"/>
        <v>#VALUE!</v>
      </c>
      <c r="P55" t="s">
        <v>30</v>
      </c>
      <c r="Q55" t="e">
        <f t="shared" si="6"/>
        <v>#VALUE!</v>
      </c>
      <c r="R55" t="s">
        <v>30</v>
      </c>
      <c r="S55" t="e">
        <f t="shared" si="7"/>
        <v>#VALUE!</v>
      </c>
      <c r="T55" t="s">
        <v>30</v>
      </c>
      <c r="U55" t="e">
        <f t="shared" si="8"/>
        <v>#VALUE!</v>
      </c>
      <c r="V55" t="s">
        <v>30</v>
      </c>
      <c r="W55" t="e">
        <f t="shared" si="9"/>
        <v>#VALUE!</v>
      </c>
      <c r="X55" t="s">
        <v>30</v>
      </c>
      <c r="Y55" t="e">
        <f t="shared" si="10"/>
        <v>#VALUE!</v>
      </c>
      <c r="Z55" t="s">
        <v>30</v>
      </c>
      <c r="AA55" t="e">
        <f t="shared" si="11"/>
        <v>#VALUE!</v>
      </c>
      <c r="AB55" t="s">
        <v>30</v>
      </c>
      <c r="AC55" t="e">
        <f t="shared" si="12"/>
        <v>#VALUE!</v>
      </c>
      <c r="AD55" t="s">
        <v>30</v>
      </c>
      <c r="AE55" t="e">
        <f t="shared" si="13"/>
        <v>#VALUE!</v>
      </c>
      <c r="AF55" t="s">
        <v>30</v>
      </c>
      <c r="AG55" t="e">
        <f t="shared" si="14"/>
        <v>#VALUE!</v>
      </c>
      <c r="AH55" t="s">
        <v>30</v>
      </c>
      <c r="AI55" t="e">
        <f t="shared" si="15"/>
        <v>#VALUE!</v>
      </c>
      <c r="AJ55" t="s">
        <v>30</v>
      </c>
      <c r="AK55" t="e">
        <f t="shared" si="16"/>
        <v>#VALUE!</v>
      </c>
      <c r="AL55" t="s">
        <v>30</v>
      </c>
      <c r="AM55" t="e">
        <f t="shared" si="17"/>
        <v>#VALUE!</v>
      </c>
      <c r="AN55" t="s">
        <v>30</v>
      </c>
      <c r="AO55" t="e">
        <f t="shared" si="18"/>
        <v>#VALUE!</v>
      </c>
      <c r="AP55" t="s">
        <v>30</v>
      </c>
      <c r="AQ55" t="e">
        <f t="shared" si="19"/>
        <v>#VALUE!</v>
      </c>
      <c r="AR55" t="s">
        <v>30</v>
      </c>
      <c r="AS55" t="e">
        <f t="shared" si="20"/>
        <v>#VALUE!</v>
      </c>
      <c r="AT55" t="s">
        <v>30</v>
      </c>
      <c r="AU55" t="e">
        <f t="shared" si="21"/>
        <v>#VALUE!</v>
      </c>
      <c r="AV55" t="s">
        <v>30</v>
      </c>
      <c r="AW55" t="e">
        <f t="shared" si="22"/>
        <v>#VALUE!</v>
      </c>
      <c r="AX55" t="s">
        <v>30</v>
      </c>
      <c r="AY55" t="e">
        <f t="shared" si="23"/>
        <v>#VALUE!</v>
      </c>
      <c r="AZ55" t="s">
        <v>30</v>
      </c>
      <c r="BA55" t="e">
        <f t="shared" si="24"/>
        <v>#VALUE!</v>
      </c>
      <c r="BB55" t="s">
        <v>30</v>
      </c>
      <c r="BC55" t="e">
        <f t="shared" si="25"/>
        <v>#VALUE!</v>
      </c>
      <c r="BD55" t="s">
        <v>30</v>
      </c>
      <c r="BE55" t="e">
        <f t="shared" si="26"/>
        <v>#VALUE!</v>
      </c>
      <c r="BF55" t="s">
        <v>30</v>
      </c>
      <c r="BG55" t="e">
        <f t="shared" si="27"/>
        <v>#VALUE!</v>
      </c>
      <c r="BH55" t="s">
        <v>30</v>
      </c>
      <c r="BI55" t="e">
        <f t="shared" si="28"/>
        <v>#VALUE!</v>
      </c>
      <c r="BJ55" t="s">
        <v>30</v>
      </c>
      <c r="BK55" t="e">
        <f t="shared" si="29"/>
        <v>#VALUE!</v>
      </c>
      <c r="BL55" t="s">
        <v>30</v>
      </c>
      <c r="BM55" t="e">
        <f t="shared" si="30"/>
        <v>#VALUE!</v>
      </c>
      <c r="BN55" t="s">
        <v>30</v>
      </c>
      <c r="BO55" t="e">
        <f t="shared" si="31"/>
        <v>#VALUE!</v>
      </c>
      <c r="BP55">
        <v>8</v>
      </c>
      <c r="BQ55">
        <f t="shared" si="32"/>
        <v>42078.9562122802</v>
      </c>
      <c r="BR55" t="s">
        <v>30</v>
      </c>
      <c r="BS55" t="e">
        <f t="shared" si="33"/>
        <v>#VALUE!</v>
      </c>
      <c r="BT55" t="s">
        <v>30</v>
      </c>
      <c r="BU55" t="e">
        <f t="shared" si="34"/>
        <v>#VALUE!</v>
      </c>
    </row>
    <row r="56" spans="1:73">
      <c r="A56" s="16" t="s">
        <v>29</v>
      </c>
      <c r="B56" s="26">
        <v>37.2638503764004</v>
      </c>
      <c r="C56" s="27">
        <v>5259.86952653502</v>
      </c>
      <c r="D56" t="s">
        <v>30</v>
      </c>
      <c r="E56" t="e">
        <f t="shared" si="0"/>
        <v>#VALUE!</v>
      </c>
      <c r="F56" t="s">
        <v>30</v>
      </c>
      <c r="G56" t="e">
        <f t="shared" si="1"/>
        <v>#VALUE!</v>
      </c>
      <c r="H56" t="s">
        <v>30</v>
      </c>
      <c r="I56" t="e">
        <f t="shared" si="2"/>
        <v>#VALUE!</v>
      </c>
      <c r="J56" t="s">
        <v>30</v>
      </c>
      <c r="K56" t="e">
        <f t="shared" si="3"/>
        <v>#VALUE!</v>
      </c>
      <c r="L56" t="s">
        <v>30</v>
      </c>
      <c r="M56" t="e">
        <f t="shared" si="4"/>
        <v>#VALUE!</v>
      </c>
      <c r="N56" t="s">
        <v>30</v>
      </c>
      <c r="O56" t="e">
        <f t="shared" si="5"/>
        <v>#VALUE!</v>
      </c>
      <c r="P56" t="s">
        <v>30</v>
      </c>
      <c r="Q56" t="e">
        <f t="shared" si="6"/>
        <v>#VALUE!</v>
      </c>
      <c r="R56" t="s">
        <v>30</v>
      </c>
      <c r="S56" t="e">
        <f t="shared" si="7"/>
        <v>#VALUE!</v>
      </c>
      <c r="T56" t="s">
        <v>30</v>
      </c>
      <c r="U56" t="e">
        <f t="shared" si="8"/>
        <v>#VALUE!</v>
      </c>
      <c r="V56" t="s">
        <v>30</v>
      </c>
      <c r="W56" t="e">
        <f t="shared" si="9"/>
        <v>#VALUE!</v>
      </c>
      <c r="X56" t="s">
        <v>30</v>
      </c>
      <c r="Y56" t="e">
        <f t="shared" si="10"/>
        <v>#VALUE!</v>
      </c>
      <c r="Z56" t="s">
        <v>30</v>
      </c>
      <c r="AA56" t="e">
        <f t="shared" si="11"/>
        <v>#VALUE!</v>
      </c>
      <c r="AB56" t="s">
        <v>30</v>
      </c>
      <c r="AC56" t="e">
        <f t="shared" si="12"/>
        <v>#VALUE!</v>
      </c>
      <c r="AD56" t="s">
        <v>30</v>
      </c>
      <c r="AE56" t="e">
        <f t="shared" si="13"/>
        <v>#VALUE!</v>
      </c>
      <c r="AF56" t="s">
        <v>30</v>
      </c>
      <c r="AG56" t="e">
        <f t="shared" si="14"/>
        <v>#VALUE!</v>
      </c>
      <c r="AH56" t="s">
        <v>30</v>
      </c>
      <c r="AI56" t="e">
        <f t="shared" si="15"/>
        <v>#VALUE!</v>
      </c>
      <c r="AJ56" t="s">
        <v>30</v>
      </c>
      <c r="AK56" t="e">
        <f t="shared" si="16"/>
        <v>#VALUE!</v>
      </c>
      <c r="AL56">
        <v>2</v>
      </c>
      <c r="AM56">
        <f t="shared" si="17"/>
        <v>10519.73905307</v>
      </c>
      <c r="AN56" t="s">
        <v>30</v>
      </c>
      <c r="AO56" t="e">
        <f t="shared" si="18"/>
        <v>#VALUE!</v>
      </c>
      <c r="AP56" t="s">
        <v>30</v>
      </c>
      <c r="AQ56" t="e">
        <f t="shared" si="19"/>
        <v>#VALUE!</v>
      </c>
      <c r="AR56" t="s">
        <v>30</v>
      </c>
      <c r="AS56" t="e">
        <f t="shared" si="20"/>
        <v>#VALUE!</v>
      </c>
      <c r="AT56" t="s">
        <v>30</v>
      </c>
      <c r="AU56" t="e">
        <f t="shared" si="21"/>
        <v>#VALUE!</v>
      </c>
      <c r="AV56" t="s">
        <v>30</v>
      </c>
      <c r="AW56" t="e">
        <f t="shared" si="22"/>
        <v>#VALUE!</v>
      </c>
      <c r="AX56" t="s">
        <v>30</v>
      </c>
      <c r="AY56" t="e">
        <f t="shared" si="23"/>
        <v>#VALUE!</v>
      </c>
      <c r="AZ56" t="s">
        <v>30</v>
      </c>
      <c r="BA56" t="e">
        <f t="shared" si="24"/>
        <v>#VALUE!</v>
      </c>
      <c r="BB56" t="s">
        <v>30</v>
      </c>
      <c r="BC56" t="e">
        <f t="shared" si="25"/>
        <v>#VALUE!</v>
      </c>
      <c r="BD56" t="s">
        <v>30</v>
      </c>
      <c r="BE56" t="e">
        <f t="shared" si="26"/>
        <v>#VALUE!</v>
      </c>
      <c r="BF56" t="s">
        <v>30</v>
      </c>
      <c r="BG56" t="e">
        <f t="shared" si="27"/>
        <v>#VALUE!</v>
      </c>
      <c r="BH56" t="s">
        <v>30</v>
      </c>
      <c r="BI56" t="e">
        <f t="shared" si="28"/>
        <v>#VALUE!</v>
      </c>
      <c r="BJ56" t="s">
        <v>30</v>
      </c>
      <c r="BK56" t="e">
        <f t="shared" si="29"/>
        <v>#VALUE!</v>
      </c>
      <c r="BL56" t="s">
        <v>30</v>
      </c>
      <c r="BM56" t="e">
        <f t="shared" si="30"/>
        <v>#VALUE!</v>
      </c>
      <c r="BN56" t="s">
        <v>30</v>
      </c>
      <c r="BO56" t="e">
        <f t="shared" si="31"/>
        <v>#VALUE!</v>
      </c>
      <c r="BP56" t="s">
        <v>30</v>
      </c>
      <c r="BQ56" t="e">
        <f t="shared" si="32"/>
        <v>#VALUE!</v>
      </c>
      <c r="BR56" t="s">
        <v>30</v>
      </c>
      <c r="BS56" t="e">
        <f t="shared" si="33"/>
        <v>#VALUE!</v>
      </c>
      <c r="BT56" t="s">
        <v>30</v>
      </c>
      <c r="BU56" t="e">
        <f t="shared" si="34"/>
        <v>#VALUE!</v>
      </c>
    </row>
    <row r="57" spans="1:73">
      <c r="A57" s="16" t="s">
        <v>29</v>
      </c>
      <c r="B57" s="26">
        <v>37.2638503764004</v>
      </c>
      <c r="C57" s="27">
        <v>5259.86952653502</v>
      </c>
      <c r="D57" t="s">
        <v>30</v>
      </c>
      <c r="E57" t="e">
        <f t="shared" si="0"/>
        <v>#VALUE!</v>
      </c>
      <c r="F57" t="s">
        <v>30</v>
      </c>
      <c r="G57" t="e">
        <f t="shared" si="1"/>
        <v>#VALUE!</v>
      </c>
      <c r="H57" t="s">
        <v>30</v>
      </c>
      <c r="I57" t="e">
        <f t="shared" si="2"/>
        <v>#VALUE!</v>
      </c>
      <c r="J57" t="s">
        <v>30</v>
      </c>
      <c r="K57" t="e">
        <f t="shared" si="3"/>
        <v>#VALUE!</v>
      </c>
      <c r="L57" t="s">
        <v>30</v>
      </c>
      <c r="M57" t="e">
        <f t="shared" si="4"/>
        <v>#VALUE!</v>
      </c>
      <c r="N57" t="s">
        <v>30</v>
      </c>
      <c r="O57" t="e">
        <f t="shared" si="5"/>
        <v>#VALUE!</v>
      </c>
      <c r="P57" t="s">
        <v>30</v>
      </c>
      <c r="Q57" t="e">
        <f t="shared" si="6"/>
        <v>#VALUE!</v>
      </c>
      <c r="R57" t="s">
        <v>30</v>
      </c>
      <c r="S57" t="e">
        <f t="shared" si="7"/>
        <v>#VALUE!</v>
      </c>
      <c r="T57" t="s">
        <v>30</v>
      </c>
      <c r="U57" t="e">
        <f t="shared" si="8"/>
        <v>#VALUE!</v>
      </c>
      <c r="V57">
        <v>2</v>
      </c>
      <c r="W57">
        <f t="shared" si="9"/>
        <v>10519.73905307</v>
      </c>
      <c r="X57">
        <v>2</v>
      </c>
      <c r="Y57">
        <f t="shared" si="10"/>
        <v>10519.73905307</v>
      </c>
      <c r="Z57" t="s">
        <v>30</v>
      </c>
      <c r="AA57" t="e">
        <f t="shared" si="11"/>
        <v>#VALUE!</v>
      </c>
      <c r="AB57" t="s">
        <v>30</v>
      </c>
      <c r="AC57" t="e">
        <f t="shared" si="12"/>
        <v>#VALUE!</v>
      </c>
      <c r="AD57" t="s">
        <v>30</v>
      </c>
      <c r="AE57" t="e">
        <f t="shared" si="13"/>
        <v>#VALUE!</v>
      </c>
      <c r="AF57">
        <v>4</v>
      </c>
      <c r="AG57">
        <f t="shared" si="14"/>
        <v>21039.4781061401</v>
      </c>
      <c r="AH57" t="s">
        <v>30</v>
      </c>
      <c r="AI57" t="e">
        <f t="shared" si="15"/>
        <v>#VALUE!</v>
      </c>
      <c r="AJ57" t="s">
        <v>30</v>
      </c>
      <c r="AK57" t="e">
        <f t="shared" si="16"/>
        <v>#VALUE!</v>
      </c>
      <c r="AL57">
        <v>6</v>
      </c>
      <c r="AM57">
        <f t="shared" si="17"/>
        <v>31559.2171592101</v>
      </c>
      <c r="AN57">
        <v>6</v>
      </c>
      <c r="AO57">
        <f t="shared" si="18"/>
        <v>31559.2171592101</v>
      </c>
      <c r="AP57" t="s">
        <v>30</v>
      </c>
      <c r="AQ57" t="e">
        <f t="shared" si="19"/>
        <v>#VALUE!</v>
      </c>
      <c r="AR57" t="s">
        <v>30</v>
      </c>
      <c r="AS57" t="e">
        <f t="shared" si="20"/>
        <v>#VALUE!</v>
      </c>
      <c r="AT57" t="s">
        <v>30</v>
      </c>
      <c r="AU57" t="e">
        <f t="shared" si="21"/>
        <v>#VALUE!</v>
      </c>
      <c r="AV57" t="s">
        <v>30</v>
      </c>
      <c r="AW57" t="e">
        <f t="shared" si="22"/>
        <v>#VALUE!</v>
      </c>
      <c r="AX57" t="s">
        <v>30</v>
      </c>
      <c r="AY57" t="e">
        <f t="shared" si="23"/>
        <v>#VALUE!</v>
      </c>
      <c r="AZ57" t="s">
        <v>30</v>
      </c>
      <c r="BA57" t="e">
        <f t="shared" si="24"/>
        <v>#VALUE!</v>
      </c>
      <c r="BB57" t="s">
        <v>30</v>
      </c>
      <c r="BC57" t="e">
        <f t="shared" si="25"/>
        <v>#VALUE!</v>
      </c>
      <c r="BD57">
        <v>2</v>
      </c>
      <c r="BE57">
        <f t="shared" si="26"/>
        <v>10519.73905307</v>
      </c>
      <c r="BF57" t="s">
        <v>30</v>
      </c>
      <c r="BG57" t="e">
        <f t="shared" si="27"/>
        <v>#VALUE!</v>
      </c>
      <c r="BH57" t="s">
        <v>30</v>
      </c>
      <c r="BI57" t="e">
        <f t="shared" si="28"/>
        <v>#VALUE!</v>
      </c>
      <c r="BJ57">
        <v>4</v>
      </c>
      <c r="BK57">
        <f t="shared" si="29"/>
        <v>21039.4781061401</v>
      </c>
      <c r="BL57">
        <v>12</v>
      </c>
      <c r="BM57">
        <f t="shared" si="30"/>
        <v>63118.4343184202</v>
      </c>
      <c r="BN57">
        <v>6</v>
      </c>
      <c r="BO57">
        <f t="shared" si="31"/>
        <v>31559.2171592101</v>
      </c>
      <c r="BP57">
        <v>2</v>
      </c>
      <c r="BQ57">
        <f t="shared" si="32"/>
        <v>10519.73905307</v>
      </c>
      <c r="BR57" t="s">
        <v>30</v>
      </c>
      <c r="BS57" t="e">
        <f t="shared" si="33"/>
        <v>#VALUE!</v>
      </c>
      <c r="BT57" t="s">
        <v>30</v>
      </c>
      <c r="BU57" t="e">
        <f t="shared" si="34"/>
        <v>#VALUE!</v>
      </c>
    </row>
    <row r="58" spans="1:73">
      <c r="A58" s="16" t="s">
        <v>29</v>
      </c>
      <c r="B58" s="19">
        <v>28.1029334498463</v>
      </c>
      <c r="C58" s="20">
        <v>2764.34807220614</v>
      </c>
      <c r="D58" t="s">
        <v>30</v>
      </c>
      <c r="E58" t="e">
        <f t="shared" si="0"/>
        <v>#VALUE!</v>
      </c>
      <c r="F58" t="s">
        <v>30</v>
      </c>
      <c r="G58" t="e">
        <f t="shared" si="1"/>
        <v>#VALUE!</v>
      </c>
      <c r="H58" t="s">
        <v>30</v>
      </c>
      <c r="I58" t="e">
        <f t="shared" si="2"/>
        <v>#VALUE!</v>
      </c>
      <c r="J58" t="s">
        <v>30</v>
      </c>
      <c r="K58" t="e">
        <f t="shared" si="3"/>
        <v>#VALUE!</v>
      </c>
      <c r="L58" t="s">
        <v>30</v>
      </c>
      <c r="M58" t="e">
        <f t="shared" si="4"/>
        <v>#VALUE!</v>
      </c>
      <c r="N58" t="s">
        <v>30</v>
      </c>
      <c r="O58" t="e">
        <f t="shared" si="5"/>
        <v>#VALUE!</v>
      </c>
      <c r="P58" t="s">
        <v>30</v>
      </c>
      <c r="Q58" t="e">
        <f t="shared" si="6"/>
        <v>#VALUE!</v>
      </c>
      <c r="R58" t="s">
        <v>30</v>
      </c>
      <c r="S58" t="e">
        <f t="shared" si="7"/>
        <v>#VALUE!</v>
      </c>
      <c r="T58">
        <v>4</v>
      </c>
      <c r="U58">
        <f t="shared" si="8"/>
        <v>11057.3922888246</v>
      </c>
      <c r="V58" t="s">
        <v>30</v>
      </c>
      <c r="W58" t="e">
        <f t="shared" si="9"/>
        <v>#VALUE!</v>
      </c>
      <c r="X58" t="s">
        <v>30</v>
      </c>
      <c r="Y58" t="e">
        <f t="shared" si="10"/>
        <v>#VALUE!</v>
      </c>
      <c r="Z58" t="s">
        <v>30</v>
      </c>
      <c r="AA58" t="e">
        <f t="shared" si="11"/>
        <v>#VALUE!</v>
      </c>
      <c r="AB58" t="s">
        <v>30</v>
      </c>
      <c r="AC58" t="e">
        <f t="shared" si="12"/>
        <v>#VALUE!</v>
      </c>
      <c r="AD58" t="s">
        <v>30</v>
      </c>
      <c r="AE58" t="e">
        <f t="shared" si="13"/>
        <v>#VALUE!</v>
      </c>
      <c r="AF58" t="s">
        <v>30</v>
      </c>
      <c r="AG58" t="e">
        <f t="shared" si="14"/>
        <v>#VALUE!</v>
      </c>
      <c r="AH58" t="s">
        <v>30</v>
      </c>
      <c r="AI58" t="e">
        <f t="shared" si="15"/>
        <v>#VALUE!</v>
      </c>
      <c r="AJ58">
        <v>6</v>
      </c>
      <c r="AK58">
        <f t="shared" si="16"/>
        <v>16586.0884332368</v>
      </c>
      <c r="AL58">
        <v>8</v>
      </c>
      <c r="AM58">
        <f t="shared" si="17"/>
        <v>22114.7845776491</v>
      </c>
      <c r="AN58">
        <v>8</v>
      </c>
      <c r="AO58">
        <f t="shared" si="18"/>
        <v>22114.7845776491</v>
      </c>
      <c r="AP58" t="s">
        <v>30</v>
      </c>
      <c r="AQ58" t="e">
        <f t="shared" si="19"/>
        <v>#VALUE!</v>
      </c>
      <c r="AR58" t="s">
        <v>30</v>
      </c>
      <c r="AS58" t="e">
        <f t="shared" si="20"/>
        <v>#VALUE!</v>
      </c>
      <c r="AT58" t="s">
        <v>30</v>
      </c>
      <c r="AU58" t="e">
        <f t="shared" si="21"/>
        <v>#VALUE!</v>
      </c>
      <c r="AV58" t="s">
        <v>30</v>
      </c>
      <c r="AW58" t="e">
        <f t="shared" si="22"/>
        <v>#VALUE!</v>
      </c>
      <c r="AX58" t="s">
        <v>30</v>
      </c>
      <c r="AY58" t="e">
        <f t="shared" si="23"/>
        <v>#VALUE!</v>
      </c>
      <c r="AZ58" t="s">
        <v>30</v>
      </c>
      <c r="BA58" t="e">
        <f t="shared" si="24"/>
        <v>#VALUE!</v>
      </c>
      <c r="BB58" t="s">
        <v>30</v>
      </c>
      <c r="BC58" t="e">
        <f t="shared" si="25"/>
        <v>#VALUE!</v>
      </c>
      <c r="BD58" t="s">
        <v>30</v>
      </c>
      <c r="BE58" t="e">
        <f t="shared" si="26"/>
        <v>#VALUE!</v>
      </c>
      <c r="BF58" t="s">
        <v>30</v>
      </c>
      <c r="BG58" t="e">
        <f t="shared" si="27"/>
        <v>#VALUE!</v>
      </c>
      <c r="BH58">
        <v>6</v>
      </c>
      <c r="BI58">
        <f t="shared" si="28"/>
        <v>16586.0884332368</v>
      </c>
      <c r="BJ58" t="s">
        <v>30</v>
      </c>
      <c r="BK58" t="e">
        <f t="shared" si="29"/>
        <v>#VALUE!</v>
      </c>
      <c r="BL58" t="s">
        <v>30</v>
      </c>
      <c r="BM58" t="e">
        <f t="shared" si="30"/>
        <v>#VALUE!</v>
      </c>
      <c r="BN58" t="s">
        <v>30</v>
      </c>
      <c r="BO58" t="e">
        <f t="shared" si="31"/>
        <v>#VALUE!</v>
      </c>
      <c r="BP58">
        <v>4</v>
      </c>
      <c r="BQ58">
        <f t="shared" si="32"/>
        <v>11057.3922888246</v>
      </c>
      <c r="BR58" t="s">
        <v>30</v>
      </c>
      <c r="BS58" t="e">
        <f t="shared" si="33"/>
        <v>#VALUE!</v>
      </c>
      <c r="BT58" t="s">
        <v>30</v>
      </c>
      <c r="BU58" t="e">
        <f t="shared" si="34"/>
        <v>#VALUE!</v>
      </c>
    </row>
    <row r="59" spans="1:73">
      <c r="A59" s="16" t="s">
        <v>29</v>
      </c>
      <c r="B59" s="26">
        <v>37.2638503764004</v>
      </c>
      <c r="C59" s="27">
        <v>5259.86952653502</v>
      </c>
      <c r="D59" t="s">
        <v>30</v>
      </c>
      <c r="E59" t="e">
        <f t="shared" si="0"/>
        <v>#VALUE!</v>
      </c>
      <c r="F59" t="s">
        <v>30</v>
      </c>
      <c r="G59" t="e">
        <f t="shared" si="1"/>
        <v>#VALUE!</v>
      </c>
      <c r="H59" t="s">
        <v>30</v>
      </c>
      <c r="I59" t="e">
        <f t="shared" si="2"/>
        <v>#VALUE!</v>
      </c>
      <c r="J59" t="s">
        <v>30</v>
      </c>
      <c r="K59" t="e">
        <f t="shared" si="3"/>
        <v>#VALUE!</v>
      </c>
      <c r="L59" t="s">
        <v>30</v>
      </c>
      <c r="M59" t="e">
        <f t="shared" si="4"/>
        <v>#VALUE!</v>
      </c>
      <c r="N59" t="s">
        <v>30</v>
      </c>
      <c r="O59" t="e">
        <f t="shared" si="5"/>
        <v>#VALUE!</v>
      </c>
      <c r="P59" t="s">
        <v>30</v>
      </c>
      <c r="Q59" t="e">
        <f t="shared" si="6"/>
        <v>#VALUE!</v>
      </c>
      <c r="R59" t="s">
        <v>30</v>
      </c>
      <c r="S59" t="e">
        <f t="shared" si="7"/>
        <v>#VALUE!</v>
      </c>
      <c r="T59">
        <v>2</v>
      </c>
      <c r="U59">
        <f t="shared" si="8"/>
        <v>10519.73905307</v>
      </c>
      <c r="V59" t="s">
        <v>30</v>
      </c>
      <c r="W59" t="e">
        <f t="shared" si="9"/>
        <v>#VALUE!</v>
      </c>
      <c r="X59" t="s">
        <v>30</v>
      </c>
      <c r="Y59" t="e">
        <f t="shared" si="10"/>
        <v>#VALUE!</v>
      </c>
      <c r="Z59" t="s">
        <v>30</v>
      </c>
      <c r="AA59" t="e">
        <f t="shared" si="11"/>
        <v>#VALUE!</v>
      </c>
      <c r="AB59" t="s">
        <v>30</v>
      </c>
      <c r="AC59" t="e">
        <f t="shared" si="12"/>
        <v>#VALUE!</v>
      </c>
      <c r="AD59" t="s">
        <v>30</v>
      </c>
      <c r="AE59" t="e">
        <f t="shared" si="13"/>
        <v>#VALUE!</v>
      </c>
      <c r="AF59" t="s">
        <v>30</v>
      </c>
      <c r="AG59" t="e">
        <f t="shared" si="14"/>
        <v>#VALUE!</v>
      </c>
      <c r="AH59" t="s">
        <v>30</v>
      </c>
      <c r="AI59" t="e">
        <f t="shared" si="15"/>
        <v>#VALUE!</v>
      </c>
      <c r="AJ59" t="s">
        <v>30</v>
      </c>
      <c r="AK59" t="e">
        <f t="shared" si="16"/>
        <v>#VALUE!</v>
      </c>
      <c r="AL59">
        <v>4</v>
      </c>
      <c r="AM59">
        <f t="shared" si="17"/>
        <v>21039.4781061401</v>
      </c>
      <c r="AN59" t="s">
        <v>30</v>
      </c>
      <c r="AO59" t="e">
        <f t="shared" si="18"/>
        <v>#VALUE!</v>
      </c>
      <c r="AP59" t="s">
        <v>30</v>
      </c>
      <c r="AQ59" t="e">
        <f t="shared" si="19"/>
        <v>#VALUE!</v>
      </c>
      <c r="AR59" t="s">
        <v>30</v>
      </c>
      <c r="AS59" t="e">
        <f t="shared" si="20"/>
        <v>#VALUE!</v>
      </c>
      <c r="AT59" t="s">
        <v>30</v>
      </c>
      <c r="AU59" t="e">
        <f t="shared" si="21"/>
        <v>#VALUE!</v>
      </c>
      <c r="AV59" t="s">
        <v>30</v>
      </c>
      <c r="AW59" t="e">
        <f t="shared" si="22"/>
        <v>#VALUE!</v>
      </c>
      <c r="AX59" t="s">
        <v>30</v>
      </c>
      <c r="AY59" t="e">
        <f t="shared" si="23"/>
        <v>#VALUE!</v>
      </c>
      <c r="AZ59" t="s">
        <v>30</v>
      </c>
      <c r="BA59" t="e">
        <f t="shared" si="24"/>
        <v>#VALUE!</v>
      </c>
      <c r="BB59" t="s">
        <v>30</v>
      </c>
      <c r="BC59" t="e">
        <f t="shared" si="25"/>
        <v>#VALUE!</v>
      </c>
      <c r="BD59" t="s">
        <v>30</v>
      </c>
      <c r="BE59" t="e">
        <f t="shared" si="26"/>
        <v>#VALUE!</v>
      </c>
      <c r="BF59" t="s">
        <v>30</v>
      </c>
      <c r="BG59" t="e">
        <f t="shared" si="27"/>
        <v>#VALUE!</v>
      </c>
      <c r="BH59" t="s">
        <v>30</v>
      </c>
      <c r="BI59" t="e">
        <f t="shared" si="28"/>
        <v>#VALUE!</v>
      </c>
      <c r="BJ59" t="s">
        <v>30</v>
      </c>
      <c r="BK59" t="e">
        <f t="shared" si="29"/>
        <v>#VALUE!</v>
      </c>
      <c r="BL59" t="s">
        <v>30</v>
      </c>
      <c r="BM59" t="e">
        <f t="shared" si="30"/>
        <v>#VALUE!</v>
      </c>
      <c r="BN59">
        <v>2</v>
      </c>
      <c r="BO59">
        <f t="shared" si="31"/>
        <v>10519.73905307</v>
      </c>
      <c r="BP59">
        <v>2</v>
      </c>
      <c r="BQ59">
        <f t="shared" si="32"/>
        <v>10519.73905307</v>
      </c>
      <c r="BR59" t="s">
        <v>30</v>
      </c>
      <c r="BS59" t="e">
        <f t="shared" si="33"/>
        <v>#VALUE!</v>
      </c>
      <c r="BT59" t="s">
        <v>30</v>
      </c>
      <c r="BU59" t="e">
        <f t="shared" si="34"/>
        <v>#VALUE!</v>
      </c>
    </row>
    <row r="60" spans="1:73">
      <c r="A60" s="16" t="s">
        <v>29</v>
      </c>
      <c r="B60" s="26">
        <v>37.2638503764004</v>
      </c>
      <c r="C60" s="27">
        <v>5259.86952653502</v>
      </c>
      <c r="D60" t="s">
        <v>30</v>
      </c>
      <c r="E60" t="e">
        <f t="shared" si="0"/>
        <v>#VALUE!</v>
      </c>
      <c r="F60" t="s">
        <v>30</v>
      </c>
      <c r="G60" t="e">
        <f t="shared" si="1"/>
        <v>#VALUE!</v>
      </c>
      <c r="H60" t="s">
        <v>30</v>
      </c>
      <c r="I60" t="e">
        <f t="shared" si="2"/>
        <v>#VALUE!</v>
      </c>
      <c r="J60" t="s">
        <v>30</v>
      </c>
      <c r="K60" t="e">
        <f t="shared" si="3"/>
        <v>#VALUE!</v>
      </c>
      <c r="L60" t="s">
        <v>30</v>
      </c>
      <c r="M60" t="e">
        <f t="shared" si="4"/>
        <v>#VALUE!</v>
      </c>
      <c r="N60" t="s">
        <v>30</v>
      </c>
      <c r="O60" t="e">
        <f t="shared" si="5"/>
        <v>#VALUE!</v>
      </c>
      <c r="P60" t="s">
        <v>30</v>
      </c>
      <c r="Q60" t="e">
        <f t="shared" si="6"/>
        <v>#VALUE!</v>
      </c>
      <c r="R60" t="s">
        <v>30</v>
      </c>
      <c r="S60" t="e">
        <f t="shared" si="7"/>
        <v>#VALUE!</v>
      </c>
      <c r="T60">
        <v>2</v>
      </c>
      <c r="U60">
        <f t="shared" si="8"/>
        <v>10519.73905307</v>
      </c>
      <c r="V60" t="s">
        <v>30</v>
      </c>
      <c r="W60" t="e">
        <f t="shared" si="9"/>
        <v>#VALUE!</v>
      </c>
      <c r="X60" t="s">
        <v>30</v>
      </c>
      <c r="Y60" t="e">
        <f t="shared" si="10"/>
        <v>#VALUE!</v>
      </c>
      <c r="Z60" t="s">
        <v>30</v>
      </c>
      <c r="AA60" t="e">
        <f t="shared" si="11"/>
        <v>#VALUE!</v>
      </c>
      <c r="AB60" t="s">
        <v>30</v>
      </c>
      <c r="AC60" t="e">
        <f t="shared" si="12"/>
        <v>#VALUE!</v>
      </c>
      <c r="AD60" t="s">
        <v>30</v>
      </c>
      <c r="AE60" t="e">
        <f t="shared" si="13"/>
        <v>#VALUE!</v>
      </c>
      <c r="AF60" t="s">
        <v>30</v>
      </c>
      <c r="AG60" t="e">
        <f t="shared" si="14"/>
        <v>#VALUE!</v>
      </c>
      <c r="AH60" t="s">
        <v>30</v>
      </c>
      <c r="AI60" t="e">
        <f t="shared" si="15"/>
        <v>#VALUE!</v>
      </c>
      <c r="AJ60" t="s">
        <v>30</v>
      </c>
      <c r="AK60" t="e">
        <f t="shared" si="16"/>
        <v>#VALUE!</v>
      </c>
      <c r="AL60">
        <v>4</v>
      </c>
      <c r="AM60">
        <f t="shared" si="17"/>
        <v>21039.4781061401</v>
      </c>
      <c r="AN60" t="s">
        <v>30</v>
      </c>
      <c r="AO60" t="e">
        <f t="shared" si="18"/>
        <v>#VALUE!</v>
      </c>
      <c r="AP60" t="s">
        <v>30</v>
      </c>
      <c r="AQ60" t="e">
        <f t="shared" si="19"/>
        <v>#VALUE!</v>
      </c>
      <c r="AR60" t="s">
        <v>30</v>
      </c>
      <c r="AS60" t="e">
        <f t="shared" si="20"/>
        <v>#VALUE!</v>
      </c>
      <c r="AT60" t="s">
        <v>30</v>
      </c>
      <c r="AU60" t="e">
        <f t="shared" si="21"/>
        <v>#VALUE!</v>
      </c>
      <c r="AV60" t="s">
        <v>30</v>
      </c>
      <c r="AW60" t="e">
        <f t="shared" si="22"/>
        <v>#VALUE!</v>
      </c>
      <c r="AX60" t="s">
        <v>30</v>
      </c>
      <c r="AY60" t="e">
        <f t="shared" si="23"/>
        <v>#VALUE!</v>
      </c>
      <c r="AZ60">
        <v>4</v>
      </c>
      <c r="BA60">
        <f t="shared" si="24"/>
        <v>21039.4781061401</v>
      </c>
      <c r="BB60" t="s">
        <v>30</v>
      </c>
      <c r="BC60" t="e">
        <f t="shared" si="25"/>
        <v>#VALUE!</v>
      </c>
      <c r="BD60" t="s">
        <v>30</v>
      </c>
      <c r="BE60" t="e">
        <f t="shared" si="26"/>
        <v>#VALUE!</v>
      </c>
      <c r="BF60" t="s">
        <v>30</v>
      </c>
      <c r="BG60" t="e">
        <f t="shared" si="27"/>
        <v>#VALUE!</v>
      </c>
      <c r="BH60">
        <v>4</v>
      </c>
      <c r="BI60">
        <f t="shared" si="28"/>
        <v>21039.4781061401</v>
      </c>
      <c r="BJ60">
        <v>4</v>
      </c>
      <c r="BK60">
        <f t="shared" si="29"/>
        <v>21039.4781061401</v>
      </c>
      <c r="BL60" t="s">
        <v>30</v>
      </c>
      <c r="BM60" t="e">
        <f t="shared" si="30"/>
        <v>#VALUE!</v>
      </c>
      <c r="BN60" t="s">
        <v>30</v>
      </c>
      <c r="BO60" t="e">
        <f t="shared" si="31"/>
        <v>#VALUE!</v>
      </c>
      <c r="BP60" t="s">
        <v>30</v>
      </c>
      <c r="BQ60" t="e">
        <f t="shared" si="32"/>
        <v>#VALUE!</v>
      </c>
      <c r="BR60" t="s">
        <v>30</v>
      </c>
      <c r="BS60" t="e">
        <f t="shared" si="33"/>
        <v>#VALUE!</v>
      </c>
      <c r="BT60" t="s">
        <v>30</v>
      </c>
      <c r="BU60" t="e">
        <f t="shared" si="34"/>
        <v>#VALUE!</v>
      </c>
    </row>
    <row r="61" spans="1:73">
      <c r="A61" s="16" t="s">
        <v>29</v>
      </c>
      <c r="B61" s="26">
        <v>37.2638503764004</v>
      </c>
      <c r="C61" s="27">
        <v>5259.86952653502</v>
      </c>
      <c r="D61" t="s">
        <v>30</v>
      </c>
      <c r="E61" t="e">
        <f t="shared" si="0"/>
        <v>#VALUE!</v>
      </c>
      <c r="F61" t="s">
        <v>30</v>
      </c>
      <c r="G61" t="e">
        <f t="shared" si="1"/>
        <v>#VALUE!</v>
      </c>
      <c r="H61" t="s">
        <v>30</v>
      </c>
      <c r="I61" t="e">
        <f t="shared" si="2"/>
        <v>#VALUE!</v>
      </c>
      <c r="J61" t="s">
        <v>30</v>
      </c>
      <c r="K61" t="e">
        <f t="shared" si="3"/>
        <v>#VALUE!</v>
      </c>
      <c r="L61" t="s">
        <v>30</v>
      </c>
      <c r="M61" t="e">
        <f t="shared" si="4"/>
        <v>#VALUE!</v>
      </c>
      <c r="N61" t="s">
        <v>30</v>
      </c>
      <c r="O61" t="e">
        <f t="shared" si="5"/>
        <v>#VALUE!</v>
      </c>
      <c r="P61" t="s">
        <v>30</v>
      </c>
      <c r="Q61" t="e">
        <f t="shared" si="6"/>
        <v>#VALUE!</v>
      </c>
      <c r="R61" t="s">
        <v>30</v>
      </c>
      <c r="S61" t="e">
        <f t="shared" si="7"/>
        <v>#VALUE!</v>
      </c>
      <c r="T61" t="s">
        <v>30</v>
      </c>
      <c r="U61" t="e">
        <f t="shared" si="8"/>
        <v>#VALUE!</v>
      </c>
      <c r="V61">
        <v>2</v>
      </c>
      <c r="W61">
        <f t="shared" si="9"/>
        <v>10519.73905307</v>
      </c>
      <c r="X61" t="s">
        <v>30</v>
      </c>
      <c r="Y61" t="e">
        <f t="shared" si="10"/>
        <v>#VALUE!</v>
      </c>
      <c r="Z61" t="s">
        <v>30</v>
      </c>
      <c r="AA61" t="e">
        <f t="shared" si="11"/>
        <v>#VALUE!</v>
      </c>
      <c r="AB61" t="s">
        <v>30</v>
      </c>
      <c r="AC61" t="e">
        <f t="shared" si="12"/>
        <v>#VALUE!</v>
      </c>
      <c r="AD61" t="s">
        <v>30</v>
      </c>
      <c r="AE61" t="e">
        <f t="shared" si="13"/>
        <v>#VALUE!</v>
      </c>
      <c r="AF61">
        <v>2</v>
      </c>
      <c r="AG61">
        <f t="shared" si="14"/>
        <v>10519.73905307</v>
      </c>
      <c r="AH61" t="s">
        <v>30</v>
      </c>
      <c r="AI61" t="e">
        <f t="shared" si="15"/>
        <v>#VALUE!</v>
      </c>
      <c r="AJ61" t="s">
        <v>30</v>
      </c>
      <c r="AK61" t="e">
        <f t="shared" si="16"/>
        <v>#VALUE!</v>
      </c>
      <c r="AL61" t="s">
        <v>30</v>
      </c>
      <c r="AM61" t="e">
        <f t="shared" si="17"/>
        <v>#VALUE!</v>
      </c>
      <c r="AN61" t="s">
        <v>30</v>
      </c>
      <c r="AO61" t="e">
        <f t="shared" si="18"/>
        <v>#VALUE!</v>
      </c>
      <c r="AP61" t="s">
        <v>30</v>
      </c>
      <c r="AQ61" t="e">
        <f t="shared" si="19"/>
        <v>#VALUE!</v>
      </c>
      <c r="AR61" t="s">
        <v>30</v>
      </c>
      <c r="AS61" t="e">
        <f t="shared" si="20"/>
        <v>#VALUE!</v>
      </c>
      <c r="AT61" t="s">
        <v>30</v>
      </c>
      <c r="AU61" t="e">
        <f t="shared" si="21"/>
        <v>#VALUE!</v>
      </c>
      <c r="AV61" t="s">
        <v>30</v>
      </c>
      <c r="AW61" t="e">
        <f t="shared" si="22"/>
        <v>#VALUE!</v>
      </c>
      <c r="AX61" t="s">
        <v>30</v>
      </c>
      <c r="AY61" t="e">
        <f t="shared" si="23"/>
        <v>#VALUE!</v>
      </c>
      <c r="AZ61" t="s">
        <v>30</v>
      </c>
      <c r="BA61" t="e">
        <f t="shared" si="24"/>
        <v>#VALUE!</v>
      </c>
      <c r="BB61" t="s">
        <v>30</v>
      </c>
      <c r="BC61" t="e">
        <f t="shared" si="25"/>
        <v>#VALUE!</v>
      </c>
      <c r="BD61">
        <v>2</v>
      </c>
      <c r="BE61">
        <f t="shared" si="26"/>
        <v>10519.73905307</v>
      </c>
      <c r="BF61" t="s">
        <v>30</v>
      </c>
      <c r="BG61" t="e">
        <f t="shared" si="27"/>
        <v>#VALUE!</v>
      </c>
      <c r="BH61" t="s">
        <v>30</v>
      </c>
      <c r="BI61" t="e">
        <f t="shared" si="28"/>
        <v>#VALUE!</v>
      </c>
      <c r="BJ61" t="s">
        <v>30</v>
      </c>
      <c r="BK61" t="e">
        <f t="shared" si="29"/>
        <v>#VALUE!</v>
      </c>
      <c r="BL61">
        <v>6</v>
      </c>
      <c r="BM61">
        <f t="shared" si="30"/>
        <v>31559.2171592101</v>
      </c>
      <c r="BN61">
        <v>2</v>
      </c>
      <c r="BO61">
        <f t="shared" si="31"/>
        <v>10519.73905307</v>
      </c>
      <c r="BP61">
        <v>4</v>
      </c>
      <c r="BQ61">
        <f t="shared" si="32"/>
        <v>21039.4781061401</v>
      </c>
      <c r="BR61" t="s">
        <v>30</v>
      </c>
      <c r="BS61" t="e">
        <f t="shared" si="33"/>
        <v>#VALUE!</v>
      </c>
      <c r="BT61" t="s">
        <v>30</v>
      </c>
      <c r="BU61" t="e">
        <f t="shared" si="34"/>
        <v>#VALUE!</v>
      </c>
    </row>
    <row r="62" spans="1:73">
      <c r="A62" s="16" t="s">
        <v>29</v>
      </c>
      <c r="B62" s="22">
        <v>35.8120807949878</v>
      </c>
      <c r="C62" s="23">
        <v>4804.25819675945</v>
      </c>
      <c r="D62" t="s">
        <v>30</v>
      </c>
      <c r="E62" t="e">
        <f t="shared" si="0"/>
        <v>#VALUE!</v>
      </c>
      <c r="F62" t="s">
        <v>30</v>
      </c>
      <c r="G62" t="e">
        <f t="shared" si="1"/>
        <v>#VALUE!</v>
      </c>
      <c r="H62" t="s">
        <v>30</v>
      </c>
      <c r="I62" t="e">
        <f t="shared" si="2"/>
        <v>#VALUE!</v>
      </c>
      <c r="J62" t="s">
        <v>30</v>
      </c>
      <c r="K62" t="e">
        <f t="shared" si="3"/>
        <v>#VALUE!</v>
      </c>
      <c r="L62" t="s">
        <v>30</v>
      </c>
      <c r="M62" t="e">
        <f t="shared" si="4"/>
        <v>#VALUE!</v>
      </c>
      <c r="N62" t="s">
        <v>30</v>
      </c>
      <c r="O62" t="e">
        <f t="shared" si="5"/>
        <v>#VALUE!</v>
      </c>
      <c r="P62" t="s">
        <v>30</v>
      </c>
      <c r="Q62" t="e">
        <f t="shared" si="6"/>
        <v>#VALUE!</v>
      </c>
      <c r="R62" t="s">
        <v>30</v>
      </c>
      <c r="S62" t="e">
        <f t="shared" si="7"/>
        <v>#VALUE!</v>
      </c>
      <c r="T62" t="s">
        <v>30</v>
      </c>
      <c r="U62" t="e">
        <f t="shared" si="8"/>
        <v>#VALUE!</v>
      </c>
      <c r="V62" t="s">
        <v>30</v>
      </c>
      <c r="W62" t="e">
        <f t="shared" si="9"/>
        <v>#VALUE!</v>
      </c>
      <c r="X62" t="s">
        <v>30</v>
      </c>
      <c r="Y62" t="e">
        <f t="shared" si="10"/>
        <v>#VALUE!</v>
      </c>
      <c r="Z62" t="s">
        <v>30</v>
      </c>
      <c r="AA62" t="e">
        <f t="shared" si="11"/>
        <v>#VALUE!</v>
      </c>
      <c r="AB62" t="s">
        <v>30</v>
      </c>
      <c r="AC62" t="e">
        <f t="shared" si="12"/>
        <v>#VALUE!</v>
      </c>
      <c r="AD62" t="s">
        <v>30</v>
      </c>
      <c r="AE62" t="e">
        <f t="shared" si="13"/>
        <v>#VALUE!</v>
      </c>
      <c r="AF62">
        <v>2</v>
      </c>
      <c r="AG62">
        <f t="shared" si="14"/>
        <v>9608.5163935189</v>
      </c>
      <c r="AH62" t="s">
        <v>30</v>
      </c>
      <c r="AI62" t="e">
        <f t="shared" si="15"/>
        <v>#VALUE!</v>
      </c>
      <c r="AJ62" t="s">
        <v>30</v>
      </c>
      <c r="AK62" t="e">
        <f t="shared" si="16"/>
        <v>#VALUE!</v>
      </c>
      <c r="AL62" t="s">
        <v>30</v>
      </c>
      <c r="AM62" t="e">
        <f t="shared" si="17"/>
        <v>#VALUE!</v>
      </c>
      <c r="AN62" t="s">
        <v>30</v>
      </c>
      <c r="AO62" t="e">
        <f t="shared" si="18"/>
        <v>#VALUE!</v>
      </c>
      <c r="AP62">
        <v>2</v>
      </c>
      <c r="AQ62">
        <f t="shared" si="19"/>
        <v>9608.5163935189</v>
      </c>
      <c r="AR62" t="s">
        <v>30</v>
      </c>
      <c r="AS62" t="e">
        <f t="shared" si="20"/>
        <v>#VALUE!</v>
      </c>
      <c r="AT62">
        <v>4</v>
      </c>
      <c r="AU62">
        <f t="shared" si="21"/>
        <v>19217.0327870378</v>
      </c>
      <c r="AV62" t="s">
        <v>30</v>
      </c>
      <c r="AW62" t="e">
        <f t="shared" si="22"/>
        <v>#VALUE!</v>
      </c>
      <c r="AX62" t="s">
        <v>30</v>
      </c>
      <c r="AY62" t="e">
        <f t="shared" si="23"/>
        <v>#VALUE!</v>
      </c>
      <c r="AZ62" t="s">
        <v>30</v>
      </c>
      <c r="BA62" t="e">
        <f t="shared" si="24"/>
        <v>#VALUE!</v>
      </c>
      <c r="BB62" t="s">
        <v>30</v>
      </c>
      <c r="BC62" t="e">
        <f t="shared" si="25"/>
        <v>#VALUE!</v>
      </c>
      <c r="BD62" t="s">
        <v>30</v>
      </c>
      <c r="BE62" t="e">
        <f t="shared" si="26"/>
        <v>#VALUE!</v>
      </c>
      <c r="BF62" t="s">
        <v>30</v>
      </c>
      <c r="BG62" t="e">
        <f t="shared" si="27"/>
        <v>#VALUE!</v>
      </c>
      <c r="BH62">
        <v>6</v>
      </c>
      <c r="BI62">
        <f t="shared" si="28"/>
        <v>28825.5491805567</v>
      </c>
      <c r="BJ62">
        <v>2</v>
      </c>
      <c r="BK62">
        <f t="shared" si="29"/>
        <v>9608.5163935189</v>
      </c>
      <c r="BL62" t="s">
        <v>30</v>
      </c>
      <c r="BM62" t="e">
        <f t="shared" si="30"/>
        <v>#VALUE!</v>
      </c>
      <c r="BN62" t="s">
        <v>30</v>
      </c>
      <c r="BO62" t="e">
        <f t="shared" si="31"/>
        <v>#VALUE!</v>
      </c>
      <c r="BP62">
        <v>8</v>
      </c>
      <c r="BQ62">
        <f t="shared" si="32"/>
        <v>38434.0655740756</v>
      </c>
      <c r="BR62" t="s">
        <v>30</v>
      </c>
      <c r="BS62" t="e">
        <f t="shared" si="33"/>
        <v>#VALUE!</v>
      </c>
      <c r="BT62" t="s">
        <v>30</v>
      </c>
      <c r="BU62" t="e">
        <f t="shared" si="34"/>
        <v>#VALUE!</v>
      </c>
    </row>
    <row r="63" spans="1:73">
      <c r="A63" s="16" t="s">
        <v>29</v>
      </c>
      <c r="B63" s="22">
        <v>35.8120807949878</v>
      </c>
      <c r="C63" s="23">
        <v>4804.25819675945</v>
      </c>
      <c r="D63" t="s">
        <v>30</v>
      </c>
      <c r="E63" t="e">
        <f t="shared" si="0"/>
        <v>#VALUE!</v>
      </c>
      <c r="F63" t="s">
        <v>30</v>
      </c>
      <c r="G63" t="e">
        <f t="shared" si="1"/>
        <v>#VALUE!</v>
      </c>
      <c r="H63" t="s">
        <v>30</v>
      </c>
      <c r="I63" t="e">
        <f t="shared" si="2"/>
        <v>#VALUE!</v>
      </c>
      <c r="J63" t="s">
        <v>30</v>
      </c>
      <c r="K63" t="e">
        <f t="shared" si="3"/>
        <v>#VALUE!</v>
      </c>
      <c r="L63" t="s">
        <v>30</v>
      </c>
      <c r="M63" t="e">
        <f t="shared" si="4"/>
        <v>#VALUE!</v>
      </c>
      <c r="N63" t="s">
        <v>30</v>
      </c>
      <c r="O63" t="e">
        <f t="shared" si="5"/>
        <v>#VALUE!</v>
      </c>
      <c r="P63" t="s">
        <v>30</v>
      </c>
      <c r="Q63" t="e">
        <f t="shared" si="6"/>
        <v>#VALUE!</v>
      </c>
      <c r="R63" t="s">
        <v>30</v>
      </c>
      <c r="S63" t="e">
        <f t="shared" si="7"/>
        <v>#VALUE!</v>
      </c>
      <c r="T63" t="s">
        <v>30</v>
      </c>
      <c r="U63" t="e">
        <f t="shared" si="8"/>
        <v>#VALUE!</v>
      </c>
      <c r="V63" t="s">
        <v>30</v>
      </c>
      <c r="W63" t="e">
        <f t="shared" si="9"/>
        <v>#VALUE!</v>
      </c>
      <c r="X63" t="s">
        <v>30</v>
      </c>
      <c r="Y63" t="e">
        <f t="shared" si="10"/>
        <v>#VALUE!</v>
      </c>
      <c r="Z63" t="s">
        <v>30</v>
      </c>
      <c r="AA63" t="e">
        <f t="shared" si="11"/>
        <v>#VALUE!</v>
      </c>
      <c r="AB63" t="s">
        <v>30</v>
      </c>
      <c r="AC63" t="e">
        <f t="shared" si="12"/>
        <v>#VALUE!</v>
      </c>
      <c r="AD63" t="s">
        <v>30</v>
      </c>
      <c r="AE63" t="e">
        <f t="shared" si="13"/>
        <v>#VALUE!</v>
      </c>
      <c r="AF63" t="s">
        <v>30</v>
      </c>
      <c r="AG63" t="e">
        <f t="shared" si="14"/>
        <v>#VALUE!</v>
      </c>
      <c r="AH63" t="s">
        <v>30</v>
      </c>
      <c r="AI63" t="e">
        <f t="shared" si="15"/>
        <v>#VALUE!</v>
      </c>
      <c r="AJ63" t="s">
        <v>30</v>
      </c>
      <c r="AK63" t="e">
        <f t="shared" si="16"/>
        <v>#VALUE!</v>
      </c>
      <c r="AL63" t="s">
        <v>30</v>
      </c>
      <c r="AM63" t="e">
        <f t="shared" si="17"/>
        <v>#VALUE!</v>
      </c>
      <c r="AN63" t="s">
        <v>30</v>
      </c>
      <c r="AO63" t="e">
        <f t="shared" si="18"/>
        <v>#VALUE!</v>
      </c>
      <c r="AP63" t="s">
        <v>30</v>
      </c>
      <c r="AQ63" t="e">
        <f t="shared" si="19"/>
        <v>#VALUE!</v>
      </c>
      <c r="AR63" t="s">
        <v>30</v>
      </c>
      <c r="AS63" t="e">
        <f t="shared" si="20"/>
        <v>#VALUE!</v>
      </c>
      <c r="AT63" t="s">
        <v>30</v>
      </c>
      <c r="AU63" t="e">
        <f t="shared" si="21"/>
        <v>#VALUE!</v>
      </c>
      <c r="AV63" t="s">
        <v>30</v>
      </c>
      <c r="AW63" t="e">
        <f t="shared" si="22"/>
        <v>#VALUE!</v>
      </c>
      <c r="AX63" t="s">
        <v>30</v>
      </c>
      <c r="AY63" t="e">
        <f t="shared" si="23"/>
        <v>#VALUE!</v>
      </c>
      <c r="AZ63" t="s">
        <v>30</v>
      </c>
      <c r="BA63" t="e">
        <f t="shared" si="24"/>
        <v>#VALUE!</v>
      </c>
      <c r="BB63" t="s">
        <v>30</v>
      </c>
      <c r="BC63" t="e">
        <f t="shared" si="25"/>
        <v>#VALUE!</v>
      </c>
      <c r="BD63" t="s">
        <v>30</v>
      </c>
      <c r="BE63" t="e">
        <f t="shared" si="26"/>
        <v>#VALUE!</v>
      </c>
      <c r="BF63" t="s">
        <v>30</v>
      </c>
      <c r="BG63" t="e">
        <f t="shared" si="27"/>
        <v>#VALUE!</v>
      </c>
      <c r="BH63" t="s">
        <v>30</v>
      </c>
      <c r="BI63" t="e">
        <f t="shared" si="28"/>
        <v>#VALUE!</v>
      </c>
      <c r="BJ63" t="s">
        <v>30</v>
      </c>
      <c r="BK63" t="e">
        <f t="shared" si="29"/>
        <v>#VALUE!</v>
      </c>
      <c r="BL63" t="s">
        <v>30</v>
      </c>
      <c r="BM63" t="e">
        <f t="shared" si="30"/>
        <v>#VALUE!</v>
      </c>
      <c r="BN63">
        <v>2</v>
      </c>
      <c r="BO63">
        <f t="shared" si="31"/>
        <v>9608.5163935189</v>
      </c>
      <c r="BP63" t="s">
        <v>30</v>
      </c>
      <c r="BQ63" t="e">
        <f t="shared" si="32"/>
        <v>#VALUE!</v>
      </c>
      <c r="BR63" t="s">
        <v>30</v>
      </c>
      <c r="BS63" t="e">
        <f t="shared" si="33"/>
        <v>#VALUE!</v>
      </c>
      <c r="BT63" t="s">
        <v>30</v>
      </c>
      <c r="BU63" t="e">
        <f t="shared" si="34"/>
        <v>#VALUE!</v>
      </c>
    </row>
    <row r="64" spans="1:73">
      <c r="A64" s="16" t="s">
        <v>29</v>
      </c>
      <c r="B64" s="22">
        <v>35.8120807949878</v>
      </c>
      <c r="C64" s="23">
        <v>4804.25819675945</v>
      </c>
      <c r="D64" t="s">
        <v>30</v>
      </c>
      <c r="E64" t="e">
        <f t="shared" si="0"/>
        <v>#VALUE!</v>
      </c>
      <c r="F64" t="s">
        <v>30</v>
      </c>
      <c r="G64" t="e">
        <f t="shared" si="1"/>
        <v>#VALUE!</v>
      </c>
      <c r="H64">
        <v>4</v>
      </c>
      <c r="I64">
        <f t="shared" si="2"/>
        <v>19217.0327870378</v>
      </c>
      <c r="J64" t="s">
        <v>30</v>
      </c>
      <c r="K64" t="e">
        <f t="shared" si="3"/>
        <v>#VALUE!</v>
      </c>
      <c r="L64" t="s">
        <v>30</v>
      </c>
      <c r="M64" t="e">
        <f t="shared" si="4"/>
        <v>#VALUE!</v>
      </c>
      <c r="N64" t="s">
        <v>30</v>
      </c>
      <c r="O64" t="e">
        <f t="shared" si="5"/>
        <v>#VALUE!</v>
      </c>
      <c r="P64" t="s">
        <v>30</v>
      </c>
      <c r="Q64" t="e">
        <f t="shared" si="6"/>
        <v>#VALUE!</v>
      </c>
      <c r="R64" t="s">
        <v>30</v>
      </c>
      <c r="S64" t="e">
        <f t="shared" si="7"/>
        <v>#VALUE!</v>
      </c>
      <c r="T64" t="s">
        <v>30</v>
      </c>
      <c r="U64" t="e">
        <f t="shared" si="8"/>
        <v>#VALUE!</v>
      </c>
      <c r="V64" t="s">
        <v>30</v>
      </c>
      <c r="W64" t="e">
        <f t="shared" si="9"/>
        <v>#VALUE!</v>
      </c>
      <c r="X64">
        <v>4</v>
      </c>
      <c r="Y64">
        <f t="shared" si="10"/>
        <v>19217.0327870378</v>
      </c>
      <c r="Z64" t="s">
        <v>30</v>
      </c>
      <c r="AA64" t="e">
        <f t="shared" si="11"/>
        <v>#VALUE!</v>
      </c>
      <c r="AB64" t="s">
        <v>30</v>
      </c>
      <c r="AC64" t="e">
        <f t="shared" si="12"/>
        <v>#VALUE!</v>
      </c>
      <c r="AD64" t="s">
        <v>30</v>
      </c>
      <c r="AE64" t="e">
        <f t="shared" si="13"/>
        <v>#VALUE!</v>
      </c>
      <c r="AF64">
        <v>2</v>
      </c>
      <c r="AG64">
        <f t="shared" si="14"/>
        <v>9608.5163935189</v>
      </c>
      <c r="AH64" t="s">
        <v>30</v>
      </c>
      <c r="AI64" t="e">
        <f t="shared" si="15"/>
        <v>#VALUE!</v>
      </c>
      <c r="AJ64" t="s">
        <v>30</v>
      </c>
      <c r="AK64" t="e">
        <f t="shared" si="16"/>
        <v>#VALUE!</v>
      </c>
      <c r="AL64" t="s">
        <v>30</v>
      </c>
      <c r="AM64" t="e">
        <f t="shared" si="17"/>
        <v>#VALUE!</v>
      </c>
      <c r="AN64" t="s">
        <v>30</v>
      </c>
      <c r="AO64" t="e">
        <f t="shared" si="18"/>
        <v>#VALUE!</v>
      </c>
      <c r="AP64" t="s">
        <v>30</v>
      </c>
      <c r="AQ64" t="e">
        <f t="shared" si="19"/>
        <v>#VALUE!</v>
      </c>
      <c r="AR64" t="s">
        <v>30</v>
      </c>
      <c r="AS64" t="e">
        <f t="shared" si="20"/>
        <v>#VALUE!</v>
      </c>
      <c r="AT64" t="s">
        <v>30</v>
      </c>
      <c r="AU64" t="e">
        <f t="shared" si="21"/>
        <v>#VALUE!</v>
      </c>
      <c r="AV64" t="s">
        <v>30</v>
      </c>
      <c r="AW64" t="e">
        <f t="shared" si="22"/>
        <v>#VALUE!</v>
      </c>
      <c r="AX64" t="s">
        <v>30</v>
      </c>
      <c r="AY64" t="e">
        <f t="shared" si="23"/>
        <v>#VALUE!</v>
      </c>
      <c r="AZ64" t="s">
        <v>30</v>
      </c>
      <c r="BA64" t="e">
        <f t="shared" si="24"/>
        <v>#VALUE!</v>
      </c>
      <c r="BB64" t="s">
        <v>30</v>
      </c>
      <c r="BC64" t="e">
        <f t="shared" si="25"/>
        <v>#VALUE!</v>
      </c>
      <c r="BD64" t="s">
        <v>30</v>
      </c>
      <c r="BE64" t="e">
        <f t="shared" si="26"/>
        <v>#VALUE!</v>
      </c>
      <c r="BF64" t="s">
        <v>30</v>
      </c>
      <c r="BG64" t="e">
        <f t="shared" si="27"/>
        <v>#VALUE!</v>
      </c>
      <c r="BH64" t="s">
        <v>30</v>
      </c>
      <c r="BI64" t="e">
        <f t="shared" si="28"/>
        <v>#VALUE!</v>
      </c>
      <c r="BJ64" t="s">
        <v>30</v>
      </c>
      <c r="BK64" t="e">
        <f t="shared" si="29"/>
        <v>#VALUE!</v>
      </c>
      <c r="BL64">
        <v>2</v>
      </c>
      <c r="BM64">
        <f t="shared" si="30"/>
        <v>9608.5163935189</v>
      </c>
      <c r="BN64" t="s">
        <v>30</v>
      </c>
      <c r="BO64" t="e">
        <f t="shared" si="31"/>
        <v>#VALUE!</v>
      </c>
      <c r="BP64" t="s">
        <v>30</v>
      </c>
      <c r="BQ64" t="e">
        <f t="shared" si="32"/>
        <v>#VALUE!</v>
      </c>
      <c r="BR64" t="s">
        <v>30</v>
      </c>
      <c r="BS64" t="e">
        <f t="shared" si="33"/>
        <v>#VALUE!</v>
      </c>
      <c r="BT64" t="s">
        <v>30</v>
      </c>
      <c r="BU64" t="e">
        <f t="shared" si="34"/>
        <v>#VALUE!</v>
      </c>
    </row>
    <row r="65" spans="1:73">
      <c r="A65" s="16" t="s">
        <v>29</v>
      </c>
      <c r="B65" s="22">
        <v>35.8120807949878</v>
      </c>
      <c r="C65" s="23">
        <v>4804.25819675945</v>
      </c>
      <c r="D65" t="s">
        <v>30</v>
      </c>
      <c r="E65" t="e">
        <f t="shared" si="0"/>
        <v>#VALUE!</v>
      </c>
      <c r="F65" t="s">
        <v>30</v>
      </c>
      <c r="G65" t="e">
        <f t="shared" si="1"/>
        <v>#VALUE!</v>
      </c>
      <c r="H65" t="s">
        <v>30</v>
      </c>
      <c r="I65" t="e">
        <f t="shared" si="2"/>
        <v>#VALUE!</v>
      </c>
      <c r="J65" t="s">
        <v>30</v>
      </c>
      <c r="K65" t="e">
        <f t="shared" si="3"/>
        <v>#VALUE!</v>
      </c>
      <c r="L65" t="s">
        <v>30</v>
      </c>
      <c r="M65" t="e">
        <f t="shared" si="4"/>
        <v>#VALUE!</v>
      </c>
      <c r="N65" t="s">
        <v>30</v>
      </c>
      <c r="O65" t="e">
        <f t="shared" si="5"/>
        <v>#VALUE!</v>
      </c>
      <c r="P65" t="s">
        <v>30</v>
      </c>
      <c r="Q65" t="e">
        <f t="shared" si="6"/>
        <v>#VALUE!</v>
      </c>
      <c r="R65" t="s">
        <v>30</v>
      </c>
      <c r="S65" t="e">
        <f t="shared" si="7"/>
        <v>#VALUE!</v>
      </c>
      <c r="T65" t="s">
        <v>30</v>
      </c>
      <c r="U65" t="e">
        <f t="shared" si="8"/>
        <v>#VALUE!</v>
      </c>
      <c r="V65" t="s">
        <v>30</v>
      </c>
      <c r="W65" t="e">
        <f t="shared" si="9"/>
        <v>#VALUE!</v>
      </c>
      <c r="X65" t="s">
        <v>30</v>
      </c>
      <c r="Y65" t="e">
        <f t="shared" si="10"/>
        <v>#VALUE!</v>
      </c>
      <c r="Z65" t="s">
        <v>30</v>
      </c>
      <c r="AA65" t="e">
        <f t="shared" si="11"/>
        <v>#VALUE!</v>
      </c>
      <c r="AB65" t="s">
        <v>30</v>
      </c>
      <c r="AC65" t="e">
        <f t="shared" si="12"/>
        <v>#VALUE!</v>
      </c>
      <c r="AD65" t="s">
        <v>30</v>
      </c>
      <c r="AE65" t="e">
        <f t="shared" si="13"/>
        <v>#VALUE!</v>
      </c>
      <c r="AF65" t="s">
        <v>30</v>
      </c>
      <c r="AG65" t="e">
        <f t="shared" si="14"/>
        <v>#VALUE!</v>
      </c>
      <c r="AH65" t="s">
        <v>30</v>
      </c>
      <c r="AI65" t="e">
        <f t="shared" si="15"/>
        <v>#VALUE!</v>
      </c>
      <c r="AJ65" t="s">
        <v>30</v>
      </c>
      <c r="AK65" t="e">
        <f t="shared" si="16"/>
        <v>#VALUE!</v>
      </c>
      <c r="AL65">
        <v>2</v>
      </c>
      <c r="AM65">
        <f t="shared" si="17"/>
        <v>9608.5163935189</v>
      </c>
      <c r="AN65" t="s">
        <v>30</v>
      </c>
      <c r="AO65" t="e">
        <f t="shared" si="18"/>
        <v>#VALUE!</v>
      </c>
      <c r="AP65" t="s">
        <v>30</v>
      </c>
      <c r="AQ65" t="e">
        <f t="shared" si="19"/>
        <v>#VALUE!</v>
      </c>
      <c r="AR65" t="s">
        <v>30</v>
      </c>
      <c r="AS65" t="e">
        <f t="shared" si="20"/>
        <v>#VALUE!</v>
      </c>
      <c r="AT65" t="s">
        <v>30</v>
      </c>
      <c r="AU65" t="e">
        <f t="shared" si="21"/>
        <v>#VALUE!</v>
      </c>
      <c r="AV65" t="s">
        <v>30</v>
      </c>
      <c r="AW65" t="e">
        <f t="shared" si="22"/>
        <v>#VALUE!</v>
      </c>
      <c r="AX65" t="s">
        <v>30</v>
      </c>
      <c r="AY65" t="e">
        <f t="shared" si="23"/>
        <v>#VALUE!</v>
      </c>
      <c r="AZ65" t="s">
        <v>30</v>
      </c>
      <c r="BA65" t="e">
        <f t="shared" si="24"/>
        <v>#VALUE!</v>
      </c>
      <c r="BB65" t="s">
        <v>30</v>
      </c>
      <c r="BC65" t="e">
        <f t="shared" si="25"/>
        <v>#VALUE!</v>
      </c>
      <c r="BD65" t="s">
        <v>30</v>
      </c>
      <c r="BE65" t="e">
        <f t="shared" si="26"/>
        <v>#VALUE!</v>
      </c>
      <c r="BF65" t="s">
        <v>30</v>
      </c>
      <c r="BG65" t="e">
        <f t="shared" si="27"/>
        <v>#VALUE!</v>
      </c>
      <c r="BH65">
        <v>2</v>
      </c>
      <c r="BI65">
        <f t="shared" si="28"/>
        <v>9608.5163935189</v>
      </c>
      <c r="BJ65" t="s">
        <v>30</v>
      </c>
      <c r="BK65" t="e">
        <f t="shared" si="29"/>
        <v>#VALUE!</v>
      </c>
      <c r="BL65" t="s">
        <v>30</v>
      </c>
      <c r="BM65" t="e">
        <f t="shared" si="30"/>
        <v>#VALUE!</v>
      </c>
      <c r="BN65" t="s">
        <v>30</v>
      </c>
      <c r="BO65" t="e">
        <f t="shared" si="31"/>
        <v>#VALUE!</v>
      </c>
      <c r="BP65" t="s">
        <v>30</v>
      </c>
      <c r="BQ65" t="e">
        <f t="shared" si="32"/>
        <v>#VALUE!</v>
      </c>
      <c r="BR65" t="s">
        <v>30</v>
      </c>
      <c r="BS65" t="e">
        <f t="shared" si="33"/>
        <v>#VALUE!</v>
      </c>
      <c r="BT65" t="s">
        <v>30</v>
      </c>
      <c r="BU65" t="e">
        <f t="shared" si="34"/>
        <v>#VALUE!</v>
      </c>
    </row>
    <row r="66" spans="1:73">
      <c r="A66" s="16" t="s">
        <v>29</v>
      </c>
      <c r="B66" s="22">
        <v>35.8120807949878</v>
      </c>
      <c r="C66" s="23">
        <v>4804.25819675945</v>
      </c>
      <c r="D66" t="s">
        <v>30</v>
      </c>
      <c r="E66" t="e">
        <f t="shared" si="0"/>
        <v>#VALUE!</v>
      </c>
      <c r="F66" t="s">
        <v>30</v>
      </c>
      <c r="G66" t="e">
        <f t="shared" si="1"/>
        <v>#VALUE!</v>
      </c>
      <c r="H66" t="s">
        <v>30</v>
      </c>
      <c r="I66" t="e">
        <f t="shared" si="2"/>
        <v>#VALUE!</v>
      </c>
      <c r="J66" t="s">
        <v>30</v>
      </c>
      <c r="K66" t="e">
        <f t="shared" si="3"/>
        <v>#VALUE!</v>
      </c>
      <c r="L66" t="s">
        <v>30</v>
      </c>
      <c r="M66" t="e">
        <f t="shared" si="4"/>
        <v>#VALUE!</v>
      </c>
      <c r="N66" t="s">
        <v>30</v>
      </c>
      <c r="O66" t="e">
        <f t="shared" si="5"/>
        <v>#VALUE!</v>
      </c>
      <c r="P66" t="s">
        <v>30</v>
      </c>
      <c r="Q66" t="e">
        <f t="shared" si="6"/>
        <v>#VALUE!</v>
      </c>
      <c r="R66" t="s">
        <v>30</v>
      </c>
      <c r="S66" t="e">
        <f t="shared" si="7"/>
        <v>#VALUE!</v>
      </c>
      <c r="T66">
        <v>2</v>
      </c>
      <c r="U66">
        <f t="shared" si="8"/>
        <v>9608.5163935189</v>
      </c>
      <c r="V66" t="s">
        <v>30</v>
      </c>
      <c r="W66" t="e">
        <f t="shared" si="9"/>
        <v>#VALUE!</v>
      </c>
      <c r="X66">
        <v>2</v>
      </c>
      <c r="Y66">
        <f t="shared" si="10"/>
        <v>9608.5163935189</v>
      </c>
      <c r="Z66" t="s">
        <v>30</v>
      </c>
      <c r="AA66" t="e">
        <f t="shared" si="11"/>
        <v>#VALUE!</v>
      </c>
      <c r="AB66" t="s">
        <v>30</v>
      </c>
      <c r="AC66" t="e">
        <f t="shared" si="12"/>
        <v>#VALUE!</v>
      </c>
      <c r="AD66" t="s">
        <v>30</v>
      </c>
      <c r="AE66" t="e">
        <f t="shared" si="13"/>
        <v>#VALUE!</v>
      </c>
      <c r="AF66" t="s">
        <v>30</v>
      </c>
      <c r="AG66" t="e">
        <f t="shared" si="14"/>
        <v>#VALUE!</v>
      </c>
      <c r="AH66" t="s">
        <v>30</v>
      </c>
      <c r="AI66" t="e">
        <f t="shared" si="15"/>
        <v>#VALUE!</v>
      </c>
      <c r="AJ66" t="s">
        <v>30</v>
      </c>
      <c r="AK66" t="e">
        <f t="shared" si="16"/>
        <v>#VALUE!</v>
      </c>
      <c r="AL66" t="s">
        <v>30</v>
      </c>
      <c r="AM66" t="e">
        <f t="shared" si="17"/>
        <v>#VALUE!</v>
      </c>
      <c r="AN66" t="s">
        <v>30</v>
      </c>
      <c r="AO66" t="e">
        <f t="shared" si="18"/>
        <v>#VALUE!</v>
      </c>
      <c r="AP66" t="s">
        <v>30</v>
      </c>
      <c r="AQ66" t="e">
        <f t="shared" si="19"/>
        <v>#VALUE!</v>
      </c>
      <c r="AR66" t="s">
        <v>30</v>
      </c>
      <c r="AS66" t="e">
        <f t="shared" si="20"/>
        <v>#VALUE!</v>
      </c>
      <c r="AT66" t="s">
        <v>30</v>
      </c>
      <c r="AU66" t="e">
        <f t="shared" si="21"/>
        <v>#VALUE!</v>
      </c>
      <c r="AV66" t="s">
        <v>30</v>
      </c>
      <c r="AW66" t="e">
        <f t="shared" si="22"/>
        <v>#VALUE!</v>
      </c>
      <c r="AX66" t="s">
        <v>30</v>
      </c>
      <c r="AY66" t="e">
        <f t="shared" si="23"/>
        <v>#VALUE!</v>
      </c>
      <c r="AZ66" t="s">
        <v>30</v>
      </c>
      <c r="BA66" t="e">
        <f t="shared" si="24"/>
        <v>#VALUE!</v>
      </c>
      <c r="BB66" t="s">
        <v>30</v>
      </c>
      <c r="BC66" t="e">
        <f t="shared" si="25"/>
        <v>#VALUE!</v>
      </c>
      <c r="BD66" t="s">
        <v>30</v>
      </c>
      <c r="BE66" t="e">
        <f t="shared" si="26"/>
        <v>#VALUE!</v>
      </c>
      <c r="BF66" t="s">
        <v>30</v>
      </c>
      <c r="BG66" t="e">
        <f t="shared" si="27"/>
        <v>#VALUE!</v>
      </c>
      <c r="BH66" t="s">
        <v>30</v>
      </c>
      <c r="BI66" t="e">
        <f t="shared" si="28"/>
        <v>#VALUE!</v>
      </c>
      <c r="BJ66" t="s">
        <v>30</v>
      </c>
      <c r="BK66" t="e">
        <f t="shared" si="29"/>
        <v>#VALUE!</v>
      </c>
      <c r="BL66" t="s">
        <v>30</v>
      </c>
      <c r="BM66" t="e">
        <f t="shared" si="30"/>
        <v>#VALUE!</v>
      </c>
      <c r="BN66" t="s">
        <v>30</v>
      </c>
      <c r="BO66" t="e">
        <f t="shared" si="31"/>
        <v>#VALUE!</v>
      </c>
      <c r="BP66" t="s">
        <v>30</v>
      </c>
      <c r="BQ66" t="e">
        <f t="shared" si="32"/>
        <v>#VALUE!</v>
      </c>
      <c r="BR66" t="s">
        <v>30</v>
      </c>
      <c r="BS66" t="e">
        <f t="shared" si="33"/>
        <v>#VALUE!</v>
      </c>
      <c r="BT66" t="s">
        <v>30</v>
      </c>
      <c r="BU66" t="e">
        <f t="shared" si="34"/>
        <v>#VALUE!</v>
      </c>
    </row>
    <row r="67" spans="1:73">
      <c r="A67" s="16" t="s">
        <v>29</v>
      </c>
      <c r="B67" s="22">
        <v>35.8120807949878</v>
      </c>
      <c r="C67" s="23">
        <v>4804.25819675945</v>
      </c>
      <c r="D67" t="s">
        <v>30</v>
      </c>
      <c r="E67" t="e">
        <f t="shared" si="0"/>
        <v>#VALUE!</v>
      </c>
      <c r="F67" t="s">
        <v>30</v>
      </c>
      <c r="G67" t="e">
        <f t="shared" si="1"/>
        <v>#VALUE!</v>
      </c>
      <c r="H67" t="s">
        <v>30</v>
      </c>
      <c r="I67" t="e">
        <f t="shared" si="2"/>
        <v>#VALUE!</v>
      </c>
      <c r="J67">
        <v>2</v>
      </c>
      <c r="K67">
        <f t="shared" si="3"/>
        <v>9608.5163935189</v>
      </c>
      <c r="L67">
        <v>2</v>
      </c>
      <c r="M67">
        <f t="shared" si="4"/>
        <v>9608.5163935189</v>
      </c>
      <c r="N67" t="s">
        <v>30</v>
      </c>
      <c r="O67" t="e">
        <f t="shared" si="5"/>
        <v>#VALUE!</v>
      </c>
      <c r="P67" t="s">
        <v>30</v>
      </c>
      <c r="Q67" t="e">
        <f t="shared" si="6"/>
        <v>#VALUE!</v>
      </c>
      <c r="R67" t="s">
        <v>30</v>
      </c>
      <c r="S67" t="e">
        <f t="shared" si="7"/>
        <v>#VALUE!</v>
      </c>
      <c r="T67" t="s">
        <v>30</v>
      </c>
      <c r="U67" t="e">
        <f t="shared" si="8"/>
        <v>#VALUE!</v>
      </c>
      <c r="V67" t="s">
        <v>30</v>
      </c>
      <c r="W67" t="e">
        <f t="shared" si="9"/>
        <v>#VALUE!</v>
      </c>
      <c r="X67" t="s">
        <v>30</v>
      </c>
      <c r="Y67" t="e">
        <f t="shared" si="10"/>
        <v>#VALUE!</v>
      </c>
      <c r="Z67" t="s">
        <v>30</v>
      </c>
      <c r="AA67" t="e">
        <f t="shared" si="11"/>
        <v>#VALUE!</v>
      </c>
      <c r="AB67" t="s">
        <v>30</v>
      </c>
      <c r="AC67" t="e">
        <f t="shared" si="12"/>
        <v>#VALUE!</v>
      </c>
      <c r="AD67" t="s">
        <v>30</v>
      </c>
      <c r="AE67" t="e">
        <f t="shared" si="13"/>
        <v>#VALUE!</v>
      </c>
      <c r="AF67" t="s">
        <v>30</v>
      </c>
      <c r="AG67" t="e">
        <f t="shared" si="14"/>
        <v>#VALUE!</v>
      </c>
      <c r="AH67" t="s">
        <v>30</v>
      </c>
      <c r="AI67" t="e">
        <f t="shared" si="15"/>
        <v>#VALUE!</v>
      </c>
      <c r="AJ67" t="s">
        <v>30</v>
      </c>
      <c r="AK67" t="e">
        <f t="shared" si="16"/>
        <v>#VALUE!</v>
      </c>
      <c r="AL67" t="s">
        <v>30</v>
      </c>
      <c r="AM67" t="e">
        <f t="shared" si="17"/>
        <v>#VALUE!</v>
      </c>
      <c r="AN67" t="s">
        <v>30</v>
      </c>
      <c r="AO67" t="e">
        <f t="shared" si="18"/>
        <v>#VALUE!</v>
      </c>
      <c r="AP67" t="s">
        <v>30</v>
      </c>
      <c r="AQ67" t="e">
        <f t="shared" si="19"/>
        <v>#VALUE!</v>
      </c>
      <c r="AR67" t="s">
        <v>30</v>
      </c>
      <c r="AS67" t="e">
        <f t="shared" si="20"/>
        <v>#VALUE!</v>
      </c>
      <c r="AT67">
        <v>2</v>
      </c>
      <c r="AU67">
        <f t="shared" si="21"/>
        <v>9608.5163935189</v>
      </c>
      <c r="AV67" t="s">
        <v>30</v>
      </c>
      <c r="AW67" t="e">
        <f t="shared" si="22"/>
        <v>#VALUE!</v>
      </c>
      <c r="AX67" t="s">
        <v>30</v>
      </c>
      <c r="AY67" t="e">
        <f t="shared" si="23"/>
        <v>#VALUE!</v>
      </c>
      <c r="AZ67" t="s">
        <v>30</v>
      </c>
      <c r="BA67" t="e">
        <f t="shared" si="24"/>
        <v>#VALUE!</v>
      </c>
      <c r="BB67" t="s">
        <v>30</v>
      </c>
      <c r="BC67" t="e">
        <f t="shared" si="25"/>
        <v>#VALUE!</v>
      </c>
      <c r="BD67" t="s">
        <v>30</v>
      </c>
      <c r="BE67" t="e">
        <f t="shared" si="26"/>
        <v>#VALUE!</v>
      </c>
      <c r="BF67" t="s">
        <v>30</v>
      </c>
      <c r="BG67" t="e">
        <f t="shared" si="27"/>
        <v>#VALUE!</v>
      </c>
      <c r="BH67" t="s">
        <v>30</v>
      </c>
      <c r="BI67" t="e">
        <f t="shared" si="28"/>
        <v>#VALUE!</v>
      </c>
      <c r="BJ67" t="s">
        <v>30</v>
      </c>
      <c r="BK67" t="e">
        <f t="shared" si="29"/>
        <v>#VALUE!</v>
      </c>
      <c r="BL67" t="s">
        <v>30</v>
      </c>
      <c r="BM67" t="e">
        <f t="shared" si="30"/>
        <v>#VALUE!</v>
      </c>
      <c r="BN67" t="s">
        <v>30</v>
      </c>
      <c r="BO67" t="e">
        <f t="shared" si="31"/>
        <v>#VALUE!</v>
      </c>
      <c r="BP67" t="s">
        <v>30</v>
      </c>
      <c r="BQ67" t="e">
        <f t="shared" si="32"/>
        <v>#VALUE!</v>
      </c>
      <c r="BR67" t="s">
        <v>30</v>
      </c>
      <c r="BS67" t="e">
        <f t="shared" si="33"/>
        <v>#VALUE!</v>
      </c>
      <c r="BT67" t="s">
        <v>30</v>
      </c>
      <c r="BU67" t="e">
        <f t="shared" si="34"/>
        <v>#VALUE!</v>
      </c>
    </row>
    <row r="68" spans="1:73">
      <c r="A68" s="16" t="s">
        <v>29</v>
      </c>
      <c r="B68" s="22">
        <v>35.8120807949878</v>
      </c>
      <c r="C68" s="23">
        <v>4804.25819675945</v>
      </c>
      <c r="D68" t="s">
        <v>30</v>
      </c>
      <c r="E68" t="e">
        <f t="shared" ref="E68:E131" si="35">C68*D68</f>
        <v>#VALUE!</v>
      </c>
      <c r="F68" t="s">
        <v>30</v>
      </c>
      <c r="G68" t="e">
        <f t="shared" ref="G68:G131" si="36">C68*F68</f>
        <v>#VALUE!</v>
      </c>
      <c r="H68" t="s">
        <v>30</v>
      </c>
      <c r="I68" t="e">
        <f t="shared" ref="I68:I131" si="37">H68*C68</f>
        <v>#VALUE!</v>
      </c>
      <c r="J68" t="s">
        <v>30</v>
      </c>
      <c r="K68" t="e">
        <f t="shared" ref="K68:K131" si="38">J68*C68</f>
        <v>#VALUE!</v>
      </c>
      <c r="L68" t="s">
        <v>30</v>
      </c>
      <c r="M68" t="e">
        <f t="shared" ref="M68:M131" si="39">L68*C68</f>
        <v>#VALUE!</v>
      </c>
      <c r="N68" t="s">
        <v>30</v>
      </c>
      <c r="O68" t="e">
        <f t="shared" ref="O68:O131" si="40">N68*C68</f>
        <v>#VALUE!</v>
      </c>
      <c r="P68" t="s">
        <v>30</v>
      </c>
      <c r="Q68" t="e">
        <f t="shared" ref="Q68:Q131" si="41">P68*C68</f>
        <v>#VALUE!</v>
      </c>
      <c r="R68" t="s">
        <v>30</v>
      </c>
      <c r="S68" t="e">
        <f t="shared" ref="S68:S131" si="42">R68*C68</f>
        <v>#VALUE!</v>
      </c>
      <c r="T68" t="s">
        <v>30</v>
      </c>
      <c r="U68" t="e">
        <f t="shared" ref="U68:U131" si="43">T68*C68</f>
        <v>#VALUE!</v>
      </c>
      <c r="V68" t="s">
        <v>30</v>
      </c>
      <c r="W68" t="e">
        <f t="shared" ref="W68:W131" si="44">V68*C68</f>
        <v>#VALUE!</v>
      </c>
      <c r="X68">
        <v>2</v>
      </c>
      <c r="Y68">
        <f t="shared" ref="Y68:Y131" si="45">X68*C68</f>
        <v>9608.5163935189</v>
      </c>
      <c r="Z68" t="s">
        <v>30</v>
      </c>
      <c r="AA68" t="e">
        <f t="shared" ref="AA68:AA131" si="46">Z68*C68</f>
        <v>#VALUE!</v>
      </c>
      <c r="AB68" t="s">
        <v>30</v>
      </c>
      <c r="AC68" t="e">
        <f t="shared" ref="AC68:AC131" si="47">AB68*C68</f>
        <v>#VALUE!</v>
      </c>
      <c r="AD68" t="s">
        <v>30</v>
      </c>
      <c r="AE68" t="e">
        <f t="shared" ref="AE68:AE131" si="48">AD68*C68</f>
        <v>#VALUE!</v>
      </c>
      <c r="AF68" t="s">
        <v>30</v>
      </c>
      <c r="AG68" t="e">
        <f t="shared" ref="AG68:AG131" si="49">AF68*C68</f>
        <v>#VALUE!</v>
      </c>
      <c r="AH68" t="s">
        <v>30</v>
      </c>
      <c r="AI68" t="e">
        <f t="shared" ref="AI68:AI131" si="50">AH68*C68</f>
        <v>#VALUE!</v>
      </c>
      <c r="AJ68" t="s">
        <v>30</v>
      </c>
      <c r="AK68" t="e">
        <f t="shared" ref="AK68:AK131" si="51">AJ68*C68</f>
        <v>#VALUE!</v>
      </c>
      <c r="AL68" t="s">
        <v>30</v>
      </c>
      <c r="AM68" t="e">
        <f t="shared" ref="AM68:AM131" si="52">AL68*C68</f>
        <v>#VALUE!</v>
      </c>
      <c r="AN68" t="s">
        <v>30</v>
      </c>
      <c r="AO68" t="e">
        <f t="shared" ref="AO68:AO131" si="53">AN68*C68</f>
        <v>#VALUE!</v>
      </c>
      <c r="AP68" t="s">
        <v>30</v>
      </c>
      <c r="AQ68" t="e">
        <f t="shared" ref="AQ68:AQ131" si="54">AP68*C68</f>
        <v>#VALUE!</v>
      </c>
      <c r="AR68" t="s">
        <v>30</v>
      </c>
      <c r="AS68" t="e">
        <f t="shared" ref="AS68:AS131" si="55">AR68*C68</f>
        <v>#VALUE!</v>
      </c>
      <c r="AT68" t="s">
        <v>30</v>
      </c>
      <c r="AU68" t="e">
        <f t="shared" ref="AU68:AU131" si="56">AT68*C68</f>
        <v>#VALUE!</v>
      </c>
      <c r="AV68" t="s">
        <v>30</v>
      </c>
      <c r="AW68" t="e">
        <f t="shared" ref="AW68:AW131" si="57">AV68*C68</f>
        <v>#VALUE!</v>
      </c>
      <c r="AX68" t="s">
        <v>30</v>
      </c>
      <c r="AY68" t="e">
        <f t="shared" ref="AY68:AY131" si="58">AX68*C68</f>
        <v>#VALUE!</v>
      </c>
      <c r="AZ68" t="s">
        <v>30</v>
      </c>
      <c r="BA68" t="e">
        <f t="shared" ref="BA68:BA131" si="59">AZ68*C68</f>
        <v>#VALUE!</v>
      </c>
      <c r="BB68" t="s">
        <v>30</v>
      </c>
      <c r="BC68" t="e">
        <f t="shared" ref="BC68:BC131" si="60">BB68*C68</f>
        <v>#VALUE!</v>
      </c>
      <c r="BD68" t="s">
        <v>30</v>
      </c>
      <c r="BE68" t="e">
        <f t="shared" ref="BE68:BE131" si="61">BD68*C68</f>
        <v>#VALUE!</v>
      </c>
      <c r="BF68" t="s">
        <v>30</v>
      </c>
      <c r="BG68" t="e">
        <f t="shared" ref="BG68:BG131" si="62">BF68*C68</f>
        <v>#VALUE!</v>
      </c>
      <c r="BH68" t="s">
        <v>30</v>
      </c>
      <c r="BI68" t="e">
        <f t="shared" ref="BI68:BI131" si="63">BH68*C68</f>
        <v>#VALUE!</v>
      </c>
      <c r="BJ68" t="s">
        <v>30</v>
      </c>
      <c r="BK68" t="e">
        <f t="shared" ref="BK68:BK131" si="64">BJ68*C68</f>
        <v>#VALUE!</v>
      </c>
      <c r="BL68" t="s">
        <v>30</v>
      </c>
      <c r="BM68" t="e">
        <f t="shared" ref="BM68:BM131" si="65">BL68*C68</f>
        <v>#VALUE!</v>
      </c>
      <c r="BN68" t="s">
        <v>30</v>
      </c>
      <c r="BO68" t="e">
        <f t="shared" ref="BO68:BO131" si="66">BN68*C68</f>
        <v>#VALUE!</v>
      </c>
      <c r="BP68" t="s">
        <v>30</v>
      </c>
      <c r="BQ68" t="e">
        <f t="shared" ref="BQ68:BQ131" si="67">BP68*C68</f>
        <v>#VALUE!</v>
      </c>
      <c r="BR68" t="s">
        <v>30</v>
      </c>
      <c r="BS68" t="e">
        <f t="shared" ref="BS68:BS131" si="68">BR68*C68</f>
        <v>#VALUE!</v>
      </c>
      <c r="BT68" t="s">
        <v>30</v>
      </c>
      <c r="BU68" t="e">
        <f t="shared" ref="BU68:BU131" si="69">BT68*C68</f>
        <v>#VALUE!</v>
      </c>
    </row>
    <row r="69" spans="1:73">
      <c r="A69" s="16" t="s">
        <v>29</v>
      </c>
      <c r="B69" s="22">
        <v>80.7066562504758</v>
      </c>
      <c r="C69" s="23">
        <v>30633.1939886999</v>
      </c>
      <c r="D69" t="s">
        <v>30</v>
      </c>
      <c r="E69" t="e">
        <f t="shared" si="35"/>
        <v>#VALUE!</v>
      </c>
      <c r="F69" t="s">
        <v>30</v>
      </c>
      <c r="G69" t="e">
        <f t="shared" si="36"/>
        <v>#VALUE!</v>
      </c>
      <c r="H69" t="s">
        <v>30</v>
      </c>
      <c r="I69" t="e">
        <f t="shared" si="37"/>
        <v>#VALUE!</v>
      </c>
      <c r="J69" t="s">
        <v>30</v>
      </c>
      <c r="K69" t="e">
        <f t="shared" si="38"/>
        <v>#VALUE!</v>
      </c>
      <c r="L69" t="s">
        <v>30</v>
      </c>
      <c r="M69" t="e">
        <f t="shared" si="39"/>
        <v>#VALUE!</v>
      </c>
      <c r="N69" t="s">
        <v>30</v>
      </c>
      <c r="O69" t="e">
        <f t="shared" si="40"/>
        <v>#VALUE!</v>
      </c>
      <c r="P69" t="s">
        <v>30</v>
      </c>
      <c r="Q69" t="e">
        <f t="shared" si="41"/>
        <v>#VALUE!</v>
      </c>
      <c r="R69" t="s">
        <v>30</v>
      </c>
      <c r="S69" t="e">
        <f t="shared" si="42"/>
        <v>#VALUE!</v>
      </c>
      <c r="T69" t="s">
        <v>30</v>
      </c>
      <c r="U69" t="e">
        <f t="shared" si="43"/>
        <v>#VALUE!</v>
      </c>
      <c r="V69" t="s">
        <v>30</v>
      </c>
      <c r="W69" t="e">
        <f t="shared" si="44"/>
        <v>#VALUE!</v>
      </c>
      <c r="X69" t="s">
        <v>30</v>
      </c>
      <c r="Y69" t="e">
        <f t="shared" si="45"/>
        <v>#VALUE!</v>
      </c>
      <c r="Z69" t="s">
        <v>30</v>
      </c>
      <c r="AA69" t="e">
        <f t="shared" si="46"/>
        <v>#VALUE!</v>
      </c>
      <c r="AB69" t="s">
        <v>30</v>
      </c>
      <c r="AC69" t="e">
        <f t="shared" si="47"/>
        <v>#VALUE!</v>
      </c>
      <c r="AD69" t="s">
        <v>30</v>
      </c>
      <c r="AE69" t="e">
        <f t="shared" si="48"/>
        <v>#VALUE!</v>
      </c>
      <c r="AF69" t="s">
        <v>30</v>
      </c>
      <c r="AG69" t="e">
        <f t="shared" si="49"/>
        <v>#VALUE!</v>
      </c>
      <c r="AH69" t="s">
        <v>30</v>
      </c>
      <c r="AI69" t="e">
        <f t="shared" si="50"/>
        <v>#VALUE!</v>
      </c>
      <c r="AJ69" t="s">
        <v>30</v>
      </c>
      <c r="AK69" t="e">
        <f t="shared" si="51"/>
        <v>#VALUE!</v>
      </c>
      <c r="AL69" t="s">
        <v>30</v>
      </c>
      <c r="AM69" t="e">
        <f t="shared" si="52"/>
        <v>#VALUE!</v>
      </c>
      <c r="AN69" t="s">
        <v>30</v>
      </c>
      <c r="AO69" t="e">
        <f t="shared" si="53"/>
        <v>#VALUE!</v>
      </c>
      <c r="AP69" t="s">
        <v>30</v>
      </c>
      <c r="AQ69" t="e">
        <f t="shared" si="54"/>
        <v>#VALUE!</v>
      </c>
      <c r="AR69" t="s">
        <v>30</v>
      </c>
      <c r="AS69" t="e">
        <f t="shared" si="55"/>
        <v>#VALUE!</v>
      </c>
      <c r="AT69" t="s">
        <v>30</v>
      </c>
      <c r="AU69" t="e">
        <f t="shared" si="56"/>
        <v>#VALUE!</v>
      </c>
      <c r="AV69" t="s">
        <v>30</v>
      </c>
      <c r="AW69" t="e">
        <f t="shared" si="57"/>
        <v>#VALUE!</v>
      </c>
      <c r="AX69" t="s">
        <v>30</v>
      </c>
      <c r="AY69" t="e">
        <f t="shared" si="58"/>
        <v>#VALUE!</v>
      </c>
      <c r="AZ69" t="s">
        <v>30</v>
      </c>
      <c r="BA69" t="e">
        <f t="shared" si="59"/>
        <v>#VALUE!</v>
      </c>
      <c r="BB69" t="s">
        <v>30</v>
      </c>
      <c r="BC69" t="e">
        <f t="shared" si="60"/>
        <v>#VALUE!</v>
      </c>
      <c r="BD69" t="s">
        <v>30</v>
      </c>
      <c r="BE69" t="e">
        <f t="shared" si="61"/>
        <v>#VALUE!</v>
      </c>
      <c r="BF69" t="s">
        <v>30</v>
      </c>
      <c r="BG69" t="e">
        <f t="shared" si="62"/>
        <v>#VALUE!</v>
      </c>
      <c r="BH69" t="s">
        <v>30</v>
      </c>
      <c r="BI69" t="e">
        <f t="shared" si="63"/>
        <v>#VALUE!</v>
      </c>
      <c r="BJ69" t="s">
        <v>30</v>
      </c>
      <c r="BK69" t="e">
        <f t="shared" si="64"/>
        <v>#VALUE!</v>
      </c>
      <c r="BL69">
        <v>2</v>
      </c>
      <c r="BM69">
        <f t="shared" si="65"/>
        <v>61266.3879773998</v>
      </c>
      <c r="BN69">
        <v>2</v>
      </c>
      <c r="BO69">
        <f t="shared" si="66"/>
        <v>61266.3879773998</v>
      </c>
      <c r="BP69" t="s">
        <v>30</v>
      </c>
      <c r="BQ69" t="e">
        <f t="shared" si="67"/>
        <v>#VALUE!</v>
      </c>
      <c r="BR69" t="s">
        <v>30</v>
      </c>
      <c r="BS69" t="e">
        <f t="shared" si="68"/>
        <v>#VALUE!</v>
      </c>
      <c r="BT69" t="s">
        <v>30</v>
      </c>
      <c r="BU69" t="e">
        <f t="shared" si="69"/>
        <v>#VALUE!</v>
      </c>
    </row>
    <row r="70" spans="1:73">
      <c r="A70" s="16" t="s">
        <v>29</v>
      </c>
      <c r="B70" s="22">
        <v>18.8088182687687</v>
      </c>
      <c r="C70" s="23">
        <v>1106.58096775766</v>
      </c>
      <c r="D70" t="s">
        <v>30</v>
      </c>
      <c r="E70" t="e">
        <f t="shared" si="35"/>
        <v>#VALUE!</v>
      </c>
      <c r="F70">
        <v>2</v>
      </c>
      <c r="G70">
        <f t="shared" si="36"/>
        <v>2213.16193551532</v>
      </c>
      <c r="H70" t="s">
        <v>30</v>
      </c>
      <c r="I70" t="e">
        <f t="shared" si="37"/>
        <v>#VALUE!</v>
      </c>
      <c r="J70" t="s">
        <v>30</v>
      </c>
      <c r="K70" t="e">
        <f t="shared" si="38"/>
        <v>#VALUE!</v>
      </c>
      <c r="L70" t="s">
        <v>30</v>
      </c>
      <c r="M70" t="e">
        <f t="shared" si="39"/>
        <v>#VALUE!</v>
      </c>
      <c r="N70" t="s">
        <v>30</v>
      </c>
      <c r="O70" t="e">
        <f t="shared" si="40"/>
        <v>#VALUE!</v>
      </c>
      <c r="P70" t="s">
        <v>30</v>
      </c>
      <c r="Q70" t="e">
        <f t="shared" si="41"/>
        <v>#VALUE!</v>
      </c>
      <c r="R70" t="s">
        <v>30</v>
      </c>
      <c r="S70" t="e">
        <f t="shared" si="42"/>
        <v>#VALUE!</v>
      </c>
      <c r="T70" t="s">
        <v>30</v>
      </c>
      <c r="U70" t="e">
        <f t="shared" si="43"/>
        <v>#VALUE!</v>
      </c>
      <c r="V70" t="s">
        <v>30</v>
      </c>
      <c r="W70" t="e">
        <f t="shared" si="44"/>
        <v>#VALUE!</v>
      </c>
      <c r="X70">
        <v>2</v>
      </c>
      <c r="Y70">
        <f t="shared" si="45"/>
        <v>2213.16193551532</v>
      </c>
      <c r="Z70" t="s">
        <v>30</v>
      </c>
      <c r="AA70" t="e">
        <f t="shared" si="46"/>
        <v>#VALUE!</v>
      </c>
      <c r="AB70" t="s">
        <v>30</v>
      </c>
      <c r="AC70" t="e">
        <f t="shared" si="47"/>
        <v>#VALUE!</v>
      </c>
      <c r="AD70" t="s">
        <v>30</v>
      </c>
      <c r="AE70" t="e">
        <f t="shared" si="48"/>
        <v>#VALUE!</v>
      </c>
      <c r="AF70" t="s">
        <v>30</v>
      </c>
      <c r="AG70" t="e">
        <f t="shared" si="49"/>
        <v>#VALUE!</v>
      </c>
      <c r="AH70" t="s">
        <v>30</v>
      </c>
      <c r="AI70" t="e">
        <f t="shared" si="50"/>
        <v>#VALUE!</v>
      </c>
      <c r="AJ70" t="s">
        <v>30</v>
      </c>
      <c r="AK70" t="e">
        <f t="shared" si="51"/>
        <v>#VALUE!</v>
      </c>
      <c r="AL70" t="s">
        <v>30</v>
      </c>
      <c r="AM70" t="e">
        <f t="shared" si="52"/>
        <v>#VALUE!</v>
      </c>
      <c r="AN70" t="s">
        <v>30</v>
      </c>
      <c r="AO70" t="e">
        <f t="shared" si="53"/>
        <v>#VALUE!</v>
      </c>
      <c r="AP70" t="s">
        <v>30</v>
      </c>
      <c r="AQ70" t="e">
        <f t="shared" si="54"/>
        <v>#VALUE!</v>
      </c>
      <c r="AR70" t="s">
        <v>30</v>
      </c>
      <c r="AS70" t="e">
        <f t="shared" si="55"/>
        <v>#VALUE!</v>
      </c>
      <c r="AT70" t="s">
        <v>30</v>
      </c>
      <c r="AU70" t="e">
        <f t="shared" si="56"/>
        <v>#VALUE!</v>
      </c>
      <c r="AV70" t="s">
        <v>30</v>
      </c>
      <c r="AW70" t="e">
        <f t="shared" si="57"/>
        <v>#VALUE!</v>
      </c>
      <c r="AX70" t="s">
        <v>30</v>
      </c>
      <c r="AY70" t="e">
        <f t="shared" si="58"/>
        <v>#VALUE!</v>
      </c>
      <c r="AZ70" t="s">
        <v>30</v>
      </c>
      <c r="BA70" t="e">
        <f t="shared" si="59"/>
        <v>#VALUE!</v>
      </c>
      <c r="BB70" t="s">
        <v>30</v>
      </c>
      <c r="BC70" t="e">
        <f t="shared" si="60"/>
        <v>#VALUE!</v>
      </c>
      <c r="BD70" t="s">
        <v>30</v>
      </c>
      <c r="BE70" t="e">
        <f t="shared" si="61"/>
        <v>#VALUE!</v>
      </c>
      <c r="BF70" t="s">
        <v>30</v>
      </c>
      <c r="BG70" t="e">
        <f t="shared" si="62"/>
        <v>#VALUE!</v>
      </c>
      <c r="BH70" t="s">
        <v>30</v>
      </c>
      <c r="BI70" t="e">
        <f t="shared" si="63"/>
        <v>#VALUE!</v>
      </c>
      <c r="BJ70" t="s">
        <v>30</v>
      </c>
      <c r="BK70" t="e">
        <f t="shared" si="64"/>
        <v>#VALUE!</v>
      </c>
      <c r="BL70" t="s">
        <v>30</v>
      </c>
      <c r="BM70" t="e">
        <f t="shared" si="65"/>
        <v>#VALUE!</v>
      </c>
      <c r="BN70" t="s">
        <v>30</v>
      </c>
      <c r="BO70" t="e">
        <f t="shared" si="66"/>
        <v>#VALUE!</v>
      </c>
      <c r="BP70" t="s">
        <v>30</v>
      </c>
      <c r="BQ70" t="e">
        <f t="shared" si="67"/>
        <v>#VALUE!</v>
      </c>
      <c r="BR70" t="s">
        <v>30</v>
      </c>
      <c r="BS70" t="e">
        <f t="shared" si="68"/>
        <v>#VALUE!</v>
      </c>
      <c r="BT70" t="s">
        <v>30</v>
      </c>
      <c r="BU70" t="e">
        <f t="shared" si="69"/>
        <v>#VALUE!</v>
      </c>
    </row>
    <row r="71" spans="1:73">
      <c r="A71" s="16" t="s">
        <v>29</v>
      </c>
      <c r="B71" s="22">
        <v>18.8088182687687</v>
      </c>
      <c r="C71" s="23">
        <v>1106.58096775766</v>
      </c>
      <c r="D71" t="s">
        <v>30</v>
      </c>
      <c r="E71" t="e">
        <f t="shared" si="35"/>
        <v>#VALUE!</v>
      </c>
      <c r="F71" t="s">
        <v>30</v>
      </c>
      <c r="G71" t="e">
        <f t="shared" si="36"/>
        <v>#VALUE!</v>
      </c>
      <c r="H71" t="s">
        <v>30</v>
      </c>
      <c r="I71" t="e">
        <f t="shared" si="37"/>
        <v>#VALUE!</v>
      </c>
      <c r="J71">
        <v>4</v>
      </c>
      <c r="K71">
        <f t="shared" si="38"/>
        <v>4426.32387103064</v>
      </c>
      <c r="L71" t="s">
        <v>30</v>
      </c>
      <c r="M71" t="e">
        <f t="shared" si="39"/>
        <v>#VALUE!</v>
      </c>
      <c r="N71" t="s">
        <v>30</v>
      </c>
      <c r="O71" t="e">
        <f t="shared" si="40"/>
        <v>#VALUE!</v>
      </c>
      <c r="P71" t="s">
        <v>30</v>
      </c>
      <c r="Q71" t="e">
        <f t="shared" si="41"/>
        <v>#VALUE!</v>
      </c>
      <c r="R71" t="s">
        <v>30</v>
      </c>
      <c r="S71" t="e">
        <f t="shared" si="42"/>
        <v>#VALUE!</v>
      </c>
      <c r="T71" t="s">
        <v>30</v>
      </c>
      <c r="U71" t="e">
        <f t="shared" si="43"/>
        <v>#VALUE!</v>
      </c>
      <c r="V71">
        <v>8</v>
      </c>
      <c r="W71">
        <f t="shared" si="44"/>
        <v>8852.64774206128</v>
      </c>
      <c r="X71">
        <v>2</v>
      </c>
      <c r="Y71">
        <f t="shared" si="45"/>
        <v>2213.16193551532</v>
      </c>
      <c r="Z71" t="s">
        <v>30</v>
      </c>
      <c r="AA71" t="e">
        <f t="shared" si="46"/>
        <v>#VALUE!</v>
      </c>
      <c r="AB71" t="s">
        <v>30</v>
      </c>
      <c r="AC71" t="e">
        <f t="shared" si="47"/>
        <v>#VALUE!</v>
      </c>
      <c r="AD71" t="s">
        <v>30</v>
      </c>
      <c r="AE71" t="e">
        <f t="shared" si="48"/>
        <v>#VALUE!</v>
      </c>
      <c r="AF71" t="s">
        <v>30</v>
      </c>
      <c r="AG71" t="e">
        <f t="shared" si="49"/>
        <v>#VALUE!</v>
      </c>
      <c r="AH71" t="s">
        <v>30</v>
      </c>
      <c r="AI71" t="e">
        <f t="shared" si="50"/>
        <v>#VALUE!</v>
      </c>
      <c r="AJ71">
        <v>10</v>
      </c>
      <c r="AK71">
        <f t="shared" si="51"/>
        <v>11065.8096775766</v>
      </c>
      <c r="AL71">
        <v>4</v>
      </c>
      <c r="AM71">
        <f t="shared" si="52"/>
        <v>4426.32387103064</v>
      </c>
      <c r="AN71" t="s">
        <v>30</v>
      </c>
      <c r="AO71" t="e">
        <f t="shared" si="53"/>
        <v>#VALUE!</v>
      </c>
      <c r="AP71" t="s">
        <v>30</v>
      </c>
      <c r="AQ71" t="e">
        <f t="shared" si="54"/>
        <v>#VALUE!</v>
      </c>
      <c r="AR71" t="s">
        <v>30</v>
      </c>
      <c r="AS71" t="e">
        <f t="shared" si="55"/>
        <v>#VALUE!</v>
      </c>
      <c r="AT71" t="s">
        <v>30</v>
      </c>
      <c r="AU71" t="e">
        <f t="shared" si="56"/>
        <v>#VALUE!</v>
      </c>
      <c r="AV71">
        <v>2</v>
      </c>
      <c r="AW71">
        <f t="shared" si="57"/>
        <v>2213.16193551532</v>
      </c>
      <c r="AX71">
        <v>46</v>
      </c>
      <c r="AY71">
        <f t="shared" si="58"/>
        <v>50902.7245168524</v>
      </c>
      <c r="AZ71">
        <v>8</v>
      </c>
      <c r="BA71">
        <f t="shared" si="59"/>
        <v>8852.64774206128</v>
      </c>
      <c r="BB71" t="s">
        <v>30</v>
      </c>
      <c r="BC71" t="e">
        <f t="shared" si="60"/>
        <v>#VALUE!</v>
      </c>
      <c r="BD71" t="s">
        <v>30</v>
      </c>
      <c r="BE71" t="e">
        <f t="shared" si="61"/>
        <v>#VALUE!</v>
      </c>
      <c r="BF71" t="s">
        <v>30</v>
      </c>
      <c r="BG71" t="e">
        <f t="shared" si="62"/>
        <v>#VALUE!</v>
      </c>
      <c r="BH71">
        <v>24</v>
      </c>
      <c r="BI71">
        <f t="shared" si="63"/>
        <v>26557.9432261838</v>
      </c>
      <c r="BJ71">
        <v>6</v>
      </c>
      <c r="BK71">
        <f t="shared" si="64"/>
        <v>6639.48580654596</v>
      </c>
      <c r="BL71">
        <v>10</v>
      </c>
      <c r="BM71">
        <f t="shared" si="65"/>
        <v>11065.8096775766</v>
      </c>
      <c r="BN71">
        <v>38</v>
      </c>
      <c r="BO71">
        <f t="shared" si="66"/>
        <v>42050.0767747911</v>
      </c>
      <c r="BP71">
        <v>34</v>
      </c>
      <c r="BQ71">
        <f t="shared" si="67"/>
        <v>37623.7529037604</v>
      </c>
      <c r="BR71">
        <v>2</v>
      </c>
      <c r="BS71">
        <f t="shared" si="68"/>
        <v>2213.16193551532</v>
      </c>
      <c r="BT71" t="s">
        <v>30</v>
      </c>
      <c r="BU71" t="e">
        <f t="shared" si="69"/>
        <v>#VALUE!</v>
      </c>
    </row>
    <row r="72" spans="1:73">
      <c r="A72" s="16" t="s">
        <v>29</v>
      </c>
      <c r="B72" s="22">
        <v>18.8088182687687</v>
      </c>
      <c r="C72" s="23">
        <v>1106.58096775766</v>
      </c>
      <c r="D72">
        <v>8</v>
      </c>
      <c r="E72">
        <f t="shared" si="35"/>
        <v>8852.64774206128</v>
      </c>
      <c r="F72">
        <v>6</v>
      </c>
      <c r="G72">
        <f t="shared" si="36"/>
        <v>6639.48580654596</v>
      </c>
      <c r="H72" t="s">
        <v>30</v>
      </c>
      <c r="I72" t="e">
        <f t="shared" si="37"/>
        <v>#VALUE!</v>
      </c>
      <c r="J72">
        <v>8</v>
      </c>
      <c r="K72">
        <f t="shared" si="38"/>
        <v>8852.64774206128</v>
      </c>
      <c r="L72" t="s">
        <v>30</v>
      </c>
      <c r="M72" t="e">
        <f t="shared" si="39"/>
        <v>#VALUE!</v>
      </c>
      <c r="N72">
        <v>2</v>
      </c>
      <c r="O72">
        <f t="shared" si="40"/>
        <v>2213.16193551532</v>
      </c>
      <c r="P72" t="s">
        <v>30</v>
      </c>
      <c r="Q72" t="e">
        <f t="shared" si="41"/>
        <v>#VALUE!</v>
      </c>
      <c r="R72" t="s">
        <v>30</v>
      </c>
      <c r="S72" t="e">
        <f t="shared" si="42"/>
        <v>#VALUE!</v>
      </c>
      <c r="T72">
        <v>6</v>
      </c>
      <c r="U72">
        <f t="shared" si="43"/>
        <v>6639.48580654596</v>
      </c>
      <c r="V72" t="s">
        <v>30</v>
      </c>
      <c r="W72" t="e">
        <f t="shared" si="44"/>
        <v>#VALUE!</v>
      </c>
      <c r="X72">
        <v>2</v>
      </c>
      <c r="Y72">
        <f t="shared" si="45"/>
        <v>2213.16193551532</v>
      </c>
      <c r="Z72" t="s">
        <v>30</v>
      </c>
      <c r="AA72" t="e">
        <f t="shared" si="46"/>
        <v>#VALUE!</v>
      </c>
      <c r="AB72" t="s">
        <v>30</v>
      </c>
      <c r="AC72" t="e">
        <f t="shared" si="47"/>
        <v>#VALUE!</v>
      </c>
      <c r="AD72" t="s">
        <v>30</v>
      </c>
      <c r="AE72" t="e">
        <f t="shared" si="48"/>
        <v>#VALUE!</v>
      </c>
      <c r="AF72" t="s">
        <v>30</v>
      </c>
      <c r="AG72" t="e">
        <f t="shared" si="49"/>
        <v>#VALUE!</v>
      </c>
      <c r="AH72" t="s">
        <v>30</v>
      </c>
      <c r="AI72" t="e">
        <f t="shared" si="50"/>
        <v>#VALUE!</v>
      </c>
      <c r="AJ72">
        <v>2</v>
      </c>
      <c r="AK72">
        <f t="shared" si="51"/>
        <v>2213.16193551532</v>
      </c>
      <c r="AL72">
        <v>6</v>
      </c>
      <c r="AM72">
        <f t="shared" si="52"/>
        <v>6639.48580654596</v>
      </c>
      <c r="AN72">
        <v>4</v>
      </c>
      <c r="AO72">
        <f t="shared" si="53"/>
        <v>4426.32387103064</v>
      </c>
      <c r="AP72" t="s">
        <v>30</v>
      </c>
      <c r="AQ72" t="e">
        <f t="shared" si="54"/>
        <v>#VALUE!</v>
      </c>
      <c r="AR72" t="s">
        <v>30</v>
      </c>
      <c r="AS72" t="e">
        <f t="shared" si="55"/>
        <v>#VALUE!</v>
      </c>
      <c r="AT72">
        <v>10</v>
      </c>
      <c r="AU72">
        <f t="shared" si="56"/>
        <v>11065.8096775766</v>
      </c>
      <c r="AV72">
        <v>2</v>
      </c>
      <c r="AW72">
        <f t="shared" si="57"/>
        <v>2213.16193551532</v>
      </c>
      <c r="AX72">
        <v>12</v>
      </c>
      <c r="AY72">
        <f t="shared" si="58"/>
        <v>13278.9716130919</v>
      </c>
      <c r="AZ72">
        <v>2</v>
      </c>
      <c r="BA72">
        <f t="shared" si="59"/>
        <v>2213.16193551532</v>
      </c>
      <c r="BB72" t="s">
        <v>30</v>
      </c>
      <c r="BC72" t="e">
        <f t="shared" si="60"/>
        <v>#VALUE!</v>
      </c>
      <c r="BD72" t="s">
        <v>30</v>
      </c>
      <c r="BE72" t="e">
        <f t="shared" si="61"/>
        <v>#VALUE!</v>
      </c>
      <c r="BF72" t="s">
        <v>30</v>
      </c>
      <c r="BG72" t="e">
        <f t="shared" si="62"/>
        <v>#VALUE!</v>
      </c>
      <c r="BH72">
        <v>4</v>
      </c>
      <c r="BI72">
        <f t="shared" si="63"/>
        <v>4426.32387103064</v>
      </c>
      <c r="BJ72">
        <v>2</v>
      </c>
      <c r="BK72">
        <f t="shared" si="64"/>
        <v>2213.16193551532</v>
      </c>
      <c r="BL72">
        <v>2</v>
      </c>
      <c r="BM72">
        <f t="shared" si="65"/>
        <v>2213.16193551532</v>
      </c>
      <c r="BN72">
        <v>2</v>
      </c>
      <c r="BO72">
        <f t="shared" si="66"/>
        <v>2213.16193551532</v>
      </c>
      <c r="BP72" t="s">
        <v>30</v>
      </c>
      <c r="BQ72" t="e">
        <f t="shared" si="67"/>
        <v>#VALUE!</v>
      </c>
      <c r="BR72" t="s">
        <v>30</v>
      </c>
      <c r="BS72" t="e">
        <f t="shared" si="68"/>
        <v>#VALUE!</v>
      </c>
      <c r="BT72" t="s">
        <v>30</v>
      </c>
      <c r="BU72" t="e">
        <f t="shared" si="69"/>
        <v>#VALUE!</v>
      </c>
    </row>
    <row r="73" spans="1:73">
      <c r="A73" s="16" t="s">
        <v>29</v>
      </c>
      <c r="B73" s="22">
        <v>18.8088182687687</v>
      </c>
      <c r="C73" s="23">
        <v>1106.58096775766</v>
      </c>
      <c r="D73" t="s">
        <v>30</v>
      </c>
      <c r="E73" t="e">
        <f t="shared" si="35"/>
        <v>#VALUE!</v>
      </c>
      <c r="F73">
        <v>10</v>
      </c>
      <c r="G73">
        <f t="shared" si="36"/>
        <v>11065.8096775766</v>
      </c>
      <c r="H73" t="s">
        <v>30</v>
      </c>
      <c r="I73" t="e">
        <f t="shared" si="37"/>
        <v>#VALUE!</v>
      </c>
      <c r="J73" t="s">
        <v>30</v>
      </c>
      <c r="K73" t="e">
        <f t="shared" si="38"/>
        <v>#VALUE!</v>
      </c>
      <c r="L73" t="s">
        <v>30</v>
      </c>
      <c r="M73" t="e">
        <f t="shared" si="39"/>
        <v>#VALUE!</v>
      </c>
      <c r="N73" t="s">
        <v>30</v>
      </c>
      <c r="O73" t="e">
        <f t="shared" si="40"/>
        <v>#VALUE!</v>
      </c>
      <c r="P73">
        <v>2</v>
      </c>
      <c r="Q73">
        <f t="shared" si="41"/>
        <v>2213.16193551532</v>
      </c>
      <c r="R73" t="s">
        <v>30</v>
      </c>
      <c r="S73" t="e">
        <f t="shared" si="42"/>
        <v>#VALUE!</v>
      </c>
      <c r="T73">
        <v>6</v>
      </c>
      <c r="U73">
        <f t="shared" si="43"/>
        <v>6639.48580654596</v>
      </c>
      <c r="V73">
        <v>4</v>
      </c>
      <c r="W73">
        <f t="shared" si="44"/>
        <v>4426.32387103064</v>
      </c>
      <c r="X73">
        <v>2</v>
      </c>
      <c r="Y73">
        <f t="shared" si="45"/>
        <v>2213.16193551532</v>
      </c>
      <c r="Z73" t="s">
        <v>30</v>
      </c>
      <c r="AA73" t="e">
        <f t="shared" si="46"/>
        <v>#VALUE!</v>
      </c>
      <c r="AB73" t="s">
        <v>30</v>
      </c>
      <c r="AC73" t="e">
        <f t="shared" si="47"/>
        <v>#VALUE!</v>
      </c>
      <c r="AD73" t="s">
        <v>30</v>
      </c>
      <c r="AE73" t="e">
        <f t="shared" si="48"/>
        <v>#VALUE!</v>
      </c>
      <c r="AF73">
        <v>2</v>
      </c>
      <c r="AG73">
        <f t="shared" si="49"/>
        <v>2213.16193551532</v>
      </c>
      <c r="AH73" t="s">
        <v>30</v>
      </c>
      <c r="AI73" t="e">
        <f t="shared" si="50"/>
        <v>#VALUE!</v>
      </c>
      <c r="AJ73" t="s">
        <v>30</v>
      </c>
      <c r="AK73" t="e">
        <f t="shared" si="51"/>
        <v>#VALUE!</v>
      </c>
      <c r="AL73">
        <v>12</v>
      </c>
      <c r="AM73">
        <f t="shared" si="52"/>
        <v>13278.9716130919</v>
      </c>
      <c r="AN73" t="s">
        <v>30</v>
      </c>
      <c r="AO73" t="e">
        <f t="shared" si="53"/>
        <v>#VALUE!</v>
      </c>
      <c r="AP73" t="s">
        <v>30</v>
      </c>
      <c r="AQ73" t="e">
        <f t="shared" si="54"/>
        <v>#VALUE!</v>
      </c>
      <c r="AR73" t="s">
        <v>30</v>
      </c>
      <c r="AS73" t="e">
        <f t="shared" si="55"/>
        <v>#VALUE!</v>
      </c>
      <c r="AT73">
        <v>10</v>
      </c>
      <c r="AU73">
        <f t="shared" si="56"/>
        <v>11065.8096775766</v>
      </c>
      <c r="AV73">
        <v>2</v>
      </c>
      <c r="AW73">
        <f t="shared" si="57"/>
        <v>2213.16193551532</v>
      </c>
      <c r="AX73">
        <v>8</v>
      </c>
      <c r="AY73">
        <f t="shared" si="58"/>
        <v>8852.64774206128</v>
      </c>
      <c r="AZ73">
        <v>2</v>
      </c>
      <c r="BA73">
        <f t="shared" si="59"/>
        <v>2213.16193551532</v>
      </c>
      <c r="BB73" t="s">
        <v>30</v>
      </c>
      <c r="BC73" t="e">
        <f t="shared" si="60"/>
        <v>#VALUE!</v>
      </c>
      <c r="BD73" t="s">
        <v>30</v>
      </c>
      <c r="BE73" t="e">
        <f t="shared" si="61"/>
        <v>#VALUE!</v>
      </c>
      <c r="BF73" t="s">
        <v>30</v>
      </c>
      <c r="BG73" t="e">
        <f t="shared" si="62"/>
        <v>#VALUE!</v>
      </c>
      <c r="BH73">
        <v>6</v>
      </c>
      <c r="BI73">
        <f t="shared" si="63"/>
        <v>6639.48580654596</v>
      </c>
      <c r="BJ73">
        <v>4</v>
      </c>
      <c r="BK73">
        <f t="shared" si="64"/>
        <v>4426.32387103064</v>
      </c>
      <c r="BL73">
        <v>2</v>
      </c>
      <c r="BM73">
        <f t="shared" si="65"/>
        <v>2213.16193551532</v>
      </c>
      <c r="BN73">
        <v>6</v>
      </c>
      <c r="BO73">
        <f t="shared" si="66"/>
        <v>6639.48580654596</v>
      </c>
      <c r="BP73" t="s">
        <v>30</v>
      </c>
      <c r="BQ73" t="e">
        <f t="shared" si="67"/>
        <v>#VALUE!</v>
      </c>
      <c r="BR73">
        <v>2</v>
      </c>
      <c r="BS73">
        <f t="shared" si="68"/>
        <v>2213.16193551532</v>
      </c>
      <c r="BT73" t="s">
        <v>30</v>
      </c>
      <c r="BU73" t="e">
        <f t="shared" si="69"/>
        <v>#VALUE!</v>
      </c>
    </row>
    <row r="74" spans="1:73">
      <c r="A74" s="16" t="s">
        <v>29</v>
      </c>
      <c r="B74" s="22">
        <v>18.8088182687687</v>
      </c>
      <c r="C74" s="23">
        <v>1106.58096775766</v>
      </c>
      <c r="D74" t="s">
        <v>30</v>
      </c>
      <c r="E74" t="e">
        <f t="shared" si="35"/>
        <v>#VALUE!</v>
      </c>
      <c r="F74">
        <v>2</v>
      </c>
      <c r="G74">
        <f t="shared" si="36"/>
        <v>2213.16193551532</v>
      </c>
      <c r="H74" t="s">
        <v>30</v>
      </c>
      <c r="I74" t="e">
        <f t="shared" si="37"/>
        <v>#VALUE!</v>
      </c>
      <c r="J74" t="s">
        <v>30</v>
      </c>
      <c r="K74" t="e">
        <f t="shared" si="38"/>
        <v>#VALUE!</v>
      </c>
      <c r="L74" t="s">
        <v>30</v>
      </c>
      <c r="M74" t="e">
        <f t="shared" si="39"/>
        <v>#VALUE!</v>
      </c>
      <c r="N74" t="s">
        <v>30</v>
      </c>
      <c r="O74" t="e">
        <f t="shared" si="40"/>
        <v>#VALUE!</v>
      </c>
      <c r="P74" t="s">
        <v>30</v>
      </c>
      <c r="Q74" t="e">
        <f t="shared" si="41"/>
        <v>#VALUE!</v>
      </c>
      <c r="R74" t="s">
        <v>30</v>
      </c>
      <c r="S74" t="e">
        <f t="shared" si="42"/>
        <v>#VALUE!</v>
      </c>
      <c r="T74" t="s">
        <v>30</v>
      </c>
      <c r="U74" t="e">
        <f t="shared" si="43"/>
        <v>#VALUE!</v>
      </c>
      <c r="V74" t="s">
        <v>30</v>
      </c>
      <c r="W74" t="e">
        <f t="shared" si="44"/>
        <v>#VALUE!</v>
      </c>
      <c r="X74">
        <v>2</v>
      </c>
      <c r="Y74">
        <f t="shared" si="45"/>
        <v>2213.16193551532</v>
      </c>
      <c r="Z74" t="s">
        <v>30</v>
      </c>
      <c r="AA74" t="e">
        <f t="shared" si="46"/>
        <v>#VALUE!</v>
      </c>
      <c r="AB74" t="s">
        <v>30</v>
      </c>
      <c r="AC74" t="e">
        <f t="shared" si="47"/>
        <v>#VALUE!</v>
      </c>
      <c r="AD74" t="s">
        <v>30</v>
      </c>
      <c r="AE74" t="e">
        <f t="shared" si="48"/>
        <v>#VALUE!</v>
      </c>
      <c r="AF74" t="s">
        <v>30</v>
      </c>
      <c r="AG74" t="e">
        <f t="shared" si="49"/>
        <v>#VALUE!</v>
      </c>
      <c r="AH74" t="s">
        <v>30</v>
      </c>
      <c r="AI74" t="e">
        <f t="shared" si="50"/>
        <v>#VALUE!</v>
      </c>
      <c r="AJ74" t="s">
        <v>30</v>
      </c>
      <c r="AK74" t="e">
        <f t="shared" si="51"/>
        <v>#VALUE!</v>
      </c>
      <c r="AL74" t="s">
        <v>30</v>
      </c>
      <c r="AM74" t="e">
        <f t="shared" si="52"/>
        <v>#VALUE!</v>
      </c>
      <c r="AN74" t="s">
        <v>30</v>
      </c>
      <c r="AO74" t="e">
        <f t="shared" si="53"/>
        <v>#VALUE!</v>
      </c>
      <c r="AP74" t="s">
        <v>30</v>
      </c>
      <c r="AQ74" t="e">
        <f t="shared" si="54"/>
        <v>#VALUE!</v>
      </c>
      <c r="AR74" t="s">
        <v>30</v>
      </c>
      <c r="AS74" t="e">
        <f t="shared" si="55"/>
        <v>#VALUE!</v>
      </c>
      <c r="AT74" t="s">
        <v>30</v>
      </c>
      <c r="AU74" t="e">
        <f t="shared" si="56"/>
        <v>#VALUE!</v>
      </c>
      <c r="AV74" t="s">
        <v>30</v>
      </c>
      <c r="AW74" t="e">
        <f t="shared" si="57"/>
        <v>#VALUE!</v>
      </c>
      <c r="AX74" t="s">
        <v>30</v>
      </c>
      <c r="AY74" t="e">
        <f t="shared" si="58"/>
        <v>#VALUE!</v>
      </c>
      <c r="AZ74" t="s">
        <v>30</v>
      </c>
      <c r="BA74" t="e">
        <f t="shared" si="59"/>
        <v>#VALUE!</v>
      </c>
      <c r="BB74" t="s">
        <v>30</v>
      </c>
      <c r="BC74" t="e">
        <f t="shared" si="60"/>
        <v>#VALUE!</v>
      </c>
      <c r="BD74" t="s">
        <v>30</v>
      </c>
      <c r="BE74" t="e">
        <f t="shared" si="61"/>
        <v>#VALUE!</v>
      </c>
      <c r="BF74" t="s">
        <v>30</v>
      </c>
      <c r="BG74" t="e">
        <f t="shared" si="62"/>
        <v>#VALUE!</v>
      </c>
      <c r="BH74" t="s">
        <v>30</v>
      </c>
      <c r="BI74" t="e">
        <f t="shared" si="63"/>
        <v>#VALUE!</v>
      </c>
      <c r="BJ74" t="s">
        <v>30</v>
      </c>
      <c r="BK74" t="e">
        <f t="shared" si="64"/>
        <v>#VALUE!</v>
      </c>
      <c r="BL74" t="s">
        <v>30</v>
      </c>
      <c r="BM74" t="e">
        <f t="shared" si="65"/>
        <v>#VALUE!</v>
      </c>
      <c r="BN74" t="s">
        <v>30</v>
      </c>
      <c r="BO74" t="e">
        <f t="shared" si="66"/>
        <v>#VALUE!</v>
      </c>
      <c r="BP74" t="s">
        <v>30</v>
      </c>
      <c r="BQ74" t="e">
        <f t="shared" si="67"/>
        <v>#VALUE!</v>
      </c>
      <c r="BR74" t="s">
        <v>30</v>
      </c>
      <c r="BS74" t="e">
        <f t="shared" si="68"/>
        <v>#VALUE!</v>
      </c>
      <c r="BT74" t="s">
        <v>30</v>
      </c>
      <c r="BU74" t="e">
        <f t="shared" si="69"/>
        <v>#VALUE!</v>
      </c>
    </row>
    <row r="75" spans="1:73">
      <c r="A75" s="16" t="s">
        <v>29</v>
      </c>
      <c r="B75" s="22">
        <v>18.8088182687687</v>
      </c>
      <c r="C75" s="23">
        <v>1106.58096775766</v>
      </c>
      <c r="D75" t="s">
        <v>30</v>
      </c>
      <c r="E75" t="e">
        <f t="shared" si="35"/>
        <v>#VALUE!</v>
      </c>
      <c r="F75" t="s">
        <v>30</v>
      </c>
      <c r="G75" t="e">
        <f t="shared" si="36"/>
        <v>#VALUE!</v>
      </c>
      <c r="H75" t="s">
        <v>30</v>
      </c>
      <c r="I75" t="e">
        <f t="shared" si="37"/>
        <v>#VALUE!</v>
      </c>
      <c r="J75" t="s">
        <v>30</v>
      </c>
      <c r="K75" t="e">
        <f t="shared" si="38"/>
        <v>#VALUE!</v>
      </c>
      <c r="L75" t="s">
        <v>30</v>
      </c>
      <c r="M75" t="e">
        <f t="shared" si="39"/>
        <v>#VALUE!</v>
      </c>
      <c r="N75" t="s">
        <v>30</v>
      </c>
      <c r="O75" t="e">
        <f t="shared" si="40"/>
        <v>#VALUE!</v>
      </c>
      <c r="P75" t="s">
        <v>30</v>
      </c>
      <c r="Q75" t="e">
        <f t="shared" si="41"/>
        <v>#VALUE!</v>
      </c>
      <c r="R75" t="s">
        <v>30</v>
      </c>
      <c r="S75" t="e">
        <f t="shared" si="42"/>
        <v>#VALUE!</v>
      </c>
      <c r="T75" t="s">
        <v>30</v>
      </c>
      <c r="U75" t="e">
        <f t="shared" si="43"/>
        <v>#VALUE!</v>
      </c>
      <c r="V75" t="s">
        <v>30</v>
      </c>
      <c r="W75" t="e">
        <f t="shared" si="44"/>
        <v>#VALUE!</v>
      </c>
      <c r="X75" t="s">
        <v>30</v>
      </c>
      <c r="Y75" t="e">
        <f t="shared" si="45"/>
        <v>#VALUE!</v>
      </c>
      <c r="Z75" t="s">
        <v>30</v>
      </c>
      <c r="AA75" t="e">
        <f t="shared" si="46"/>
        <v>#VALUE!</v>
      </c>
      <c r="AB75" t="s">
        <v>30</v>
      </c>
      <c r="AC75" t="e">
        <f t="shared" si="47"/>
        <v>#VALUE!</v>
      </c>
      <c r="AD75" t="s">
        <v>30</v>
      </c>
      <c r="AE75" t="e">
        <f t="shared" si="48"/>
        <v>#VALUE!</v>
      </c>
      <c r="AF75" t="s">
        <v>30</v>
      </c>
      <c r="AG75" t="e">
        <f t="shared" si="49"/>
        <v>#VALUE!</v>
      </c>
      <c r="AH75" t="s">
        <v>30</v>
      </c>
      <c r="AI75" t="e">
        <f t="shared" si="50"/>
        <v>#VALUE!</v>
      </c>
      <c r="AJ75" t="s">
        <v>30</v>
      </c>
      <c r="AK75" t="e">
        <f t="shared" si="51"/>
        <v>#VALUE!</v>
      </c>
      <c r="AL75" t="s">
        <v>30</v>
      </c>
      <c r="AM75" t="e">
        <f t="shared" si="52"/>
        <v>#VALUE!</v>
      </c>
      <c r="AN75">
        <v>4</v>
      </c>
      <c r="AO75">
        <f t="shared" si="53"/>
        <v>4426.32387103064</v>
      </c>
      <c r="AP75" t="s">
        <v>30</v>
      </c>
      <c r="AQ75" t="e">
        <f t="shared" si="54"/>
        <v>#VALUE!</v>
      </c>
      <c r="AR75" t="s">
        <v>30</v>
      </c>
      <c r="AS75" t="e">
        <f t="shared" si="55"/>
        <v>#VALUE!</v>
      </c>
      <c r="AT75">
        <v>10</v>
      </c>
      <c r="AU75">
        <f t="shared" si="56"/>
        <v>11065.8096775766</v>
      </c>
      <c r="AV75" t="s">
        <v>30</v>
      </c>
      <c r="AW75" t="e">
        <f t="shared" si="57"/>
        <v>#VALUE!</v>
      </c>
      <c r="AX75">
        <v>10</v>
      </c>
      <c r="AY75">
        <f t="shared" si="58"/>
        <v>11065.8096775766</v>
      </c>
      <c r="AZ75" t="s">
        <v>30</v>
      </c>
      <c r="BA75" t="e">
        <f t="shared" si="59"/>
        <v>#VALUE!</v>
      </c>
      <c r="BB75" t="s">
        <v>30</v>
      </c>
      <c r="BC75" t="e">
        <f t="shared" si="60"/>
        <v>#VALUE!</v>
      </c>
      <c r="BD75" t="s">
        <v>30</v>
      </c>
      <c r="BE75" t="e">
        <f t="shared" si="61"/>
        <v>#VALUE!</v>
      </c>
      <c r="BF75" t="s">
        <v>30</v>
      </c>
      <c r="BG75" t="e">
        <f t="shared" si="62"/>
        <v>#VALUE!</v>
      </c>
      <c r="BH75" t="s">
        <v>30</v>
      </c>
      <c r="BI75" t="e">
        <f t="shared" si="63"/>
        <v>#VALUE!</v>
      </c>
      <c r="BJ75">
        <v>2</v>
      </c>
      <c r="BK75">
        <f t="shared" si="64"/>
        <v>2213.16193551532</v>
      </c>
      <c r="BL75">
        <v>2</v>
      </c>
      <c r="BM75">
        <f t="shared" si="65"/>
        <v>2213.16193551532</v>
      </c>
      <c r="BN75">
        <v>4</v>
      </c>
      <c r="BO75">
        <f t="shared" si="66"/>
        <v>4426.32387103064</v>
      </c>
      <c r="BP75">
        <v>6</v>
      </c>
      <c r="BQ75">
        <f t="shared" si="67"/>
        <v>6639.48580654596</v>
      </c>
      <c r="BR75" t="s">
        <v>30</v>
      </c>
      <c r="BS75" t="e">
        <f t="shared" si="68"/>
        <v>#VALUE!</v>
      </c>
      <c r="BT75" t="s">
        <v>30</v>
      </c>
      <c r="BU75" t="e">
        <f t="shared" si="69"/>
        <v>#VALUE!</v>
      </c>
    </row>
    <row r="76" spans="1:73">
      <c r="A76" s="16" t="s">
        <v>29</v>
      </c>
      <c r="B76" s="22">
        <v>18.8088182687687</v>
      </c>
      <c r="C76" s="23">
        <v>1106.58096775766</v>
      </c>
      <c r="D76">
        <v>2</v>
      </c>
      <c r="E76">
        <f t="shared" si="35"/>
        <v>2213.16193551532</v>
      </c>
      <c r="F76">
        <v>2</v>
      </c>
      <c r="G76">
        <f t="shared" si="36"/>
        <v>2213.16193551532</v>
      </c>
      <c r="H76">
        <v>8</v>
      </c>
      <c r="I76">
        <f t="shared" si="37"/>
        <v>8852.64774206128</v>
      </c>
      <c r="J76">
        <v>12</v>
      </c>
      <c r="K76">
        <f t="shared" si="38"/>
        <v>13278.9716130919</v>
      </c>
      <c r="L76">
        <v>8</v>
      </c>
      <c r="M76">
        <f t="shared" si="39"/>
        <v>8852.64774206128</v>
      </c>
      <c r="N76">
        <v>2</v>
      </c>
      <c r="O76">
        <f t="shared" si="40"/>
        <v>2213.16193551532</v>
      </c>
      <c r="P76" t="s">
        <v>30</v>
      </c>
      <c r="Q76" t="e">
        <f t="shared" si="41"/>
        <v>#VALUE!</v>
      </c>
      <c r="R76" t="s">
        <v>30</v>
      </c>
      <c r="S76" t="e">
        <f t="shared" si="42"/>
        <v>#VALUE!</v>
      </c>
      <c r="T76" t="s">
        <v>30</v>
      </c>
      <c r="U76" t="e">
        <f t="shared" si="43"/>
        <v>#VALUE!</v>
      </c>
      <c r="V76">
        <v>18</v>
      </c>
      <c r="W76">
        <f t="shared" si="44"/>
        <v>19918.4574196379</v>
      </c>
      <c r="X76" t="s">
        <v>30</v>
      </c>
      <c r="Y76" t="e">
        <f t="shared" si="45"/>
        <v>#VALUE!</v>
      </c>
      <c r="Z76" t="s">
        <v>30</v>
      </c>
      <c r="AA76" t="e">
        <f t="shared" si="46"/>
        <v>#VALUE!</v>
      </c>
      <c r="AB76">
        <v>2</v>
      </c>
      <c r="AC76">
        <f t="shared" si="47"/>
        <v>2213.16193551532</v>
      </c>
      <c r="AD76">
        <v>2</v>
      </c>
      <c r="AE76">
        <f t="shared" si="48"/>
        <v>2213.16193551532</v>
      </c>
      <c r="AF76" t="s">
        <v>30</v>
      </c>
      <c r="AG76" t="e">
        <f t="shared" si="49"/>
        <v>#VALUE!</v>
      </c>
      <c r="AH76" t="s">
        <v>30</v>
      </c>
      <c r="AI76" t="e">
        <f t="shared" si="50"/>
        <v>#VALUE!</v>
      </c>
      <c r="AJ76">
        <v>2</v>
      </c>
      <c r="AK76">
        <f t="shared" si="51"/>
        <v>2213.16193551532</v>
      </c>
      <c r="AL76">
        <v>2</v>
      </c>
      <c r="AM76">
        <f t="shared" si="52"/>
        <v>2213.16193551532</v>
      </c>
      <c r="AN76">
        <v>2</v>
      </c>
      <c r="AO76">
        <f t="shared" si="53"/>
        <v>2213.16193551532</v>
      </c>
      <c r="AP76" t="s">
        <v>30</v>
      </c>
      <c r="AQ76" t="e">
        <f t="shared" si="54"/>
        <v>#VALUE!</v>
      </c>
      <c r="AR76" t="s">
        <v>30</v>
      </c>
      <c r="AS76" t="e">
        <f t="shared" si="55"/>
        <v>#VALUE!</v>
      </c>
      <c r="AT76" t="s">
        <v>30</v>
      </c>
      <c r="AU76" t="e">
        <f t="shared" si="56"/>
        <v>#VALUE!</v>
      </c>
      <c r="AV76" t="s">
        <v>30</v>
      </c>
      <c r="AW76" t="e">
        <f t="shared" si="57"/>
        <v>#VALUE!</v>
      </c>
      <c r="AX76" t="s">
        <v>30</v>
      </c>
      <c r="AY76" t="e">
        <f t="shared" si="58"/>
        <v>#VALUE!</v>
      </c>
      <c r="AZ76" t="s">
        <v>30</v>
      </c>
      <c r="BA76" t="e">
        <f t="shared" si="59"/>
        <v>#VALUE!</v>
      </c>
      <c r="BB76">
        <v>2</v>
      </c>
      <c r="BC76">
        <f t="shared" si="60"/>
        <v>2213.16193551532</v>
      </c>
      <c r="BD76" t="s">
        <v>30</v>
      </c>
      <c r="BE76" t="e">
        <f t="shared" si="61"/>
        <v>#VALUE!</v>
      </c>
      <c r="BF76" t="s">
        <v>30</v>
      </c>
      <c r="BG76" t="e">
        <f t="shared" si="62"/>
        <v>#VALUE!</v>
      </c>
      <c r="BH76" t="s">
        <v>30</v>
      </c>
      <c r="BI76" t="e">
        <f t="shared" si="63"/>
        <v>#VALUE!</v>
      </c>
      <c r="BJ76" t="s">
        <v>30</v>
      </c>
      <c r="BK76" t="e">
        <f t="shared" si="64"/>
        <v>#VALUE!</v>
      </c>
      <c r="BL76" t="s">
        <v>30</v>
      </c>
      <c r="BM76" t="e">
        <f t="shared" si="65"/>
        <v>#VALUE!</v>
      </c>
      <c r="BN76" t="s">
        <v>30</v>
      </c>
      <c r="BO76" t="e">
        <f t="shared" si="66"/>
        <v>#VALUE!</v>
      </c>
      <c r="BP76" t="s">
        <v>30</v>
      </c>
      <c r="BQ76" t="e">
        <f t="shared" si="67"/>
        <v>#VALUE!</v>
      </c>
      <c r="BR76">
        <v>2</v>
      </c>
      <c r="BS76">
        <f t="shared" si="68"/>
        <v>2213.16193551532</v>
      </c>
      <c r="BT76" t="s">
        <v>30</v>
      </c>
      <c r="BU76" t="e">
        <f t="shared" si="69"/>
        <v>#VALUE!</v>
      </c>
    </row>
    <row r="77" spans="1:73">
      <c r="A77" s="16" t="s">
        <v>29</v>
      </c>
      <c r="B77" s="22">
        <v>18.8088182687687</v>
      </c>
      <c r="C77" s="23">
        <v>1106.58096775766</v>
      </c>
      <c r="D77">
        <v>18</v>
      </c>
      <c r="E77">
        <f t="shared" si="35"/>
        <v>19918.4574196379</v>
      </c>
      <c r="F77">
        <v>30</v>
      </c>
      <c r="G77">
        <f t="shared" si="36"/>
        <v>33197.4290327298</v>
      </c>
      <c r="H77">
        <v>10</v>
      </c>
      <c r="I77">
        <f t="shared" si="37"/>
        <v>11065.8096775766</v>
      </c>
      <c r="J77">
        <v>6</v>
      </c>
      <c r="K77">
        <f t="shared" si="38"/>
        <v>6639.48580654596</v>
      </c>
      <c r="L77">
        <v>4</v>
      </c>
      <c r="M77">
        <f t="shared" si="39"/>
        <v>4426.32387103064</v>
      </c>
      <c r="N77">
        <v>6</v>
      </c>
      <c r="O77">
        <f t="shared" si="40"/>
        <v>6639.48580654596</v>
      </c>
      <c r="P77" t="s">
        <v>30</v>
      </c>
      <c r="Q77" t="e">
        <f t="shared" si="41"/>
        <v>#VALUE!</v>
      </c>
      <c r="R77" t="s">
        <v>30</v>
      </c>
      <c r="S77" t="e">
        <f t="shared" si="42"/>
        <v>#VALUE!</v>
      </c>
      <c r="T77">
        <v>14</v>
      </c>
      <c r="U77">
        <f t="shared" si="43"/>
        <v>15492.1335486072</v>
      </c>
      <c r="V77">
        <v>4</v>
      </c>
      <c r="W77">
        <f t="shared" si="44"/>
        <v>4426.32387103064</v>
      </c>
      <c r="X77">
        <v>6</v>
      </c>
      <c r="Y77">
        <f t="shared" si="45"/>
        <v>6639.48580654596</v>
      </c>
      <c r="Z77">
        <v>2</v>
      </c>
      <c r="AA77">
        <f t="shared" si="46"/>
        <v>2213.16193551532</v>
      </c>
      <c r="AB77" t="s">
        <v>30</v>
      </c>
      <c r="AC77" t="e">
        <f t="shared" si="47"/>
        <v>#VALUE!</v>
      </c>
      <c r="AD77" t="s">
        <v>30</v>
      </c>
      <c r="AE77" t="e">
        <f t="shared" si="48"/>
        <v>#VALUE!</v>
      </c>
      <c r="AF77">
        <v>6</v>
      </c>
      <c r="AG77">
        <f t="shared" si="49"/>
        <v>6639.48580654596</v>
      </c>
      <c r="AH77" t="s">
        <v>30</v>
      </c>
      <c r="AI77" t="e">
        <f t="shared" si="50"/>
        <v>#VALUE!</v>
      </c>
      <c r="AJ77" t="s">
        <v>30</v>
      </c>
      <c r="AK77" t="e">
        <f t="shared" si="51"/>
        <v>#VALUE!</v>
      </c>
      <c r="AL77">
        <v>4</v>
      </c>
      <c r="AM77">
        <f t="shared" si="52"/>
        <v>4426.32387103064</v>
      </c>
      <c r="AN77" t="s">
        <v>30</v>
      </c>
      <c r="AO77" t="e">
        <f t="shared" si="53"/>
        <v>#VALUE!</v>
      </c>
      <c r="AP77" t="s">
        <v>30</v>
      </c>
      <c r="AQ77" t="e">
        <f t="shared" si="54"/>
        <v>#VALUE!</v>
      </c>
      <c r="AR77" t="s">
        <v>30</v>
      </c>
      <c r="AS77" t="e">
        <f t="shared" si="55"/>
        <v>#VALUE!</v>
      </c>
      <c r="AT77">
        <v>48</v>
      </c>
      <c r="AU77">
        <f t="shared" si="56"/>
        <v>53115.8864523677</v>
      </c>
      <c r="AV77">
        <v>10</v>
      </c>
      <c r="AW77">
        <f t="shared" si="57"/>
        <v>11065.8096775766</v>
      </c>
      <c r="AX77">
        <v>40</v>
      </c>
      <c r="AY77">
        <f t="shared" si="58"/>
        <v>44263.2387103064</v>
      </c>
      <c r="AZ77">
        <v>4</v>
      </c>
      <c r="BA77">
        <f t="shared" si="59"/>
        <v>4426.32387103064</v>
      </c>
      <c r="BB77" t="s">
        <v>30</v>
      </c>
      <c r="BC77" t="e">
        <f t="shared" si="60"/>
        <v>#VALUE!</v>
      </c>
      <c r="BD77" t="s">
        <v>30</v>
      </c>
      <c r="BE77" t="e">
        <f t="shared" si="61"/>
        <v>#VALUE!</v>
      </c>
      <c r="BF77" t="s">
        <v>30</v>
      </c>
      <c r="BG77" t="e">
        <f t="shared" si="62"/>
        <v>#VALUE!</v>
      </c>
      <c r="BH77">
        <v>16</v>
      </c>
      <c r="BI77">
        <f t="shared" si="63"/>
        <v>17705.2954841226</v>
      </c>
      <c r="BJ77">
        <v>8</v>
      </c>
      <c r="BK77">
        <f t="shared" si="64"/>
        <v>8852.64774206128</v>
      </c>
      <c r="BL77">
        <v>4</v>
      </c>
      <c r="BM77">
        <f t="shared" si="65"/>
        <v>4426.32387103064</v>
      </c>
      <c r="BN77">
        <v>4</v>
      </c>
      <c r="BO77">
        <f t="shared" si="66"/>
        <v>4426.32387103064</v>
      </c>
      <c r="BP77">
        <v>2</v>
      </c>
      <c r="BQ77">
        <f t="shared" si="67"/>
        <v>2213.16193551532</v>
      </c>
      <c r="BR77">
        <v>2</v>
      </c>
      <c r="BS77">
        <f t="shared" si="68"/>
        <v>2213.16193551532</v>
      </c>
      <c r="BT77" t="s">
        <v>30</v>
      </c>
      <c r="BU77" t="e">
        <f t="shared" si="69"/>
        <v>#VALUE!</v>
      </c>
    </row>
    <row r="78" spans="1:73">
      <c r="A78" s="16" t="s">
        <v>29</v>
      </c>
      <c r="B78" s="22">
        <v>18.8088182687687</v>
      </c>
      <c r="C78" s="23">
        <v>1106.58096775766</v>
      </c>
      <c r="D78" t="s">
        <v>30</v>
      </c>
      <c r="E78" t="e">
        <f t="shared" si="35"/>
        <v>#VALUE!</v>
      </c>
      <c r="F78">
        <v>4</v>
      </c>
      <c r="G78">
        <f t="shared" si="36"/>
        <v>4426.32387103064</v>
      </c>
      <c r="H78" t="s">
        <v>30</v>
      </c>
      <c r="I78" t="e">
        <f t="shared" si="37"/>
        <v>#VALUE!</v>
      </c>
      <c r="J78" t="s">
        <v>30</v>
      </c>
      <c r="K78" t="e">
        <f t="shared" si="38"/>
        <v>#VALUE!</v>
      </c>
      <c r="L78" t="s">
        <v>30</v>
      </c>
      <c r="M78" t="e">
        <f t="shared" si="39"/>
        <v>#VALUE!</v>
      </c>
      <c r="N78" t="s">
        <v>30</v>
      </c>
      <c r="O78" t="e">
        <f t="shared" si="40"/>
        <v>#VALUE!</v>
      </c>
      <c r="P78" t="s">
        <v>30</v>
      </c>
      <c r="Q78" t="e">
        <f t="shared" si="41"/>
        <v>#VALUE!</v>
      </c>
      <c r="R78" t="s">
        <v>30</v>
      </c>
      <c r="S78" t="e">
        <f t="shared" si="42"/>
        <v>#VALUE!</v>
      </c>
      <c r="T78" t="s">
        <v>30</v>
      </c>
      <c r="U78" t="e">
        <f t="shared" si="43"/>
        <v>#VALUE!</v>
      </c>
      <c r="V78" t="s">
        <v>30</v>
      </c>
      <c r="W78" t="e">
        <f t="shared" si="44"/>
        <v>#VALUE!</v>
      </c>
      <c r="X78" t="s">
        <v>30</v>
      </c>
      <c r="Y78" t="e">
        <f t="shared" si="45"/>
        <v>#VALUE!</v>
      </c>
      <c r="Z78" t="s">
        <v>30</v>
      </c>
      <c r="AA78" t="e">
        <f t="shared" si="46"/>
        <v>#VALUE!</v>
      </c>
      <c r="AB78" t="s">
        <v>30</v>
      </c>
      <c r="AC78" t="e">
        <f t="shared" si="47"/>
        <v>#VALUE!</v>
      </c>
      <c r="AD78" t="s">
        <v>30</v>
      </c>
      <c r="AE78" t="e">
        <f t="shared" si="48"/>
        <v>#VALUE!</v>
      </c>
      <c r="AF78" t="s">
        <v>30</v>
      </c>
      <c r="AG78" t="e">
        <f t="shared" si="49"/>
        <v>#VALUE!</v>
      </c>
      <c r="AH78" t="s">
        <v>30</v>
      </c>
      <c r="AI78" t="e">
        <f t="shared" si="50"/>
        <v>#VALUE!</v>
      </c>
      <c r="AJ78" t="s">
        <v>30</v>
      </c>
      <c r="AK78" t="e">
        <f t="shared" si="51"/>
        <v>#VALUE!</v>
      </c>
      <c r="AL78" t="s">
        <v>30</v>
      </c>
      <c r="AM78" t="e">
        <f t="shared" si="52"/>
        <v>#VALUE!</v>
      </c>
      <c r="AN78" t="s">
        <v>30</v>
      </c>
      <c r="AO78" t="e">
        <f t="shared" si="53"/>
        <v>#VALUE!</v>
      </c>
      <c r="AP78" t="s">
        <v>30</v>
      </c>
      <c r="AQ78" t="e">
        <f t="shared" si="54"/>
        <v>#VALUE!</v>
      </c>
      <c r="AR78" t="s">
        <v>30</v>
      </c>
      <c r="AS78" t="e">
        <f t="shared" si="55"/>
        <v>#VALUE!</v>
      </c>
      <c r="AT78" t="s">
        <v>30</v>
      </c>
      <c r="AU78" t="e">
        <f t="shared" si="56"/>
        <v>#VALUE!</v>
      </c>
      <c r="AV78" t="s">
        <v>30</v>
      </c>
      <c r="AW78" t="e">
        <f t="shared" si="57"/>
        <v>#VALUE!</v>
      </c>
      <c r="AX78" t="s">
        <v>30</v>
      </c>
      <c r="AY78" t="e">
        <f t="shared" si="58"/>
        <v>#VALUE!</v>
      </c>
      <c r="AZ78" t="s">
        <v>30</v>
      </c>
      <c r="BA78" t="e">
        <f t="shared" si="59"/>
        <v>#VALUE!</v>
      </c>
      <c r="BB78" t="s">
        <v>30</v>
      </c>
      <c r="BC78" t="e">
        <f t="shared" si="60"/>
        <v>#VALUE!</v>
      </c>
      <c r="BD78" t="s">
        <v>30</v>
      </c>
      <c r="BE78" t="e">
        <f t="shared" si="61"/>
        <v>#VALUE!</v>
      </c>
      <c r="BF78" t="s">
        <v>30</v>
      </c>
      <c r="BG78" t="e">
        <f t="shared" si="62"/>
        <v>#VALUE!</v>
      </c>
      <c r="BH78" t="s">
        <v>30</v>
      </c>
      <c r="BI78" t="e">
        <f t="shared" si="63"/>
        <v>#VALUE!</v>
      </c>
      <c r="BJ78" t="s">
        <v>30</v>
      </c>
      <c r="BK78" t="e">
        <f t="shared" si="64"/>
        <v>#VALUE!</v>
      </c>
      <c r="BL78" t="s">
        <v>30</v>
      </c>
      <c r="BM78" t="e">
        <f t="shared" si="65"/>
        <v>#VALUE!</v>
      </c>
      <c r="BN78" t="s">
        <v>30</v>
      </c>
      <c r="BO78" t="e">
        <f t="shared" si="66"/>
        <v>#VALUE!</v>
      </c>
      <c r="BP78" t="s">
        <v>30</v>
      </c>
      <c r="BQ78" t="e">
        <f t="shared" si="67"/>
        <v>#VALUE!</v>
      </c>
      <c r="BR78">
        <v>2</v>
      </c>
      <c r="BS78">
        <f t="shared" si="68"/>
        <v>2213.16193551532</v>
      </c>
      <c r="BT78" t="s">
        <v>30</v>
      </c>
      <c r="BU78" t="e">
        <f t="shared" si="69"/>
        <v>#VALUE!</v>
      </c>
    </row>
    <row r="79" spans="1:73">
      <c r="A79" s="16" t="s">
        <v>29</v>
      </c>
      <c r="B79" s="22">
        <v>18.8088182687687</v>
      </c>
      <c r="C79" s="23">
        <v>1106.58096775766</v>
      </c>
      <c r="D79">
        <v>2</v>
      </c>
      <c r="E79">
        <f t="shared" si="35"/>
        <v>2213.16193551532</v>
      </c>
      <c r="F79" t="s">
        <v>30</v>
      </c>
      <c r="G79" t="e">
        <f t="shared" si="36"/>
        <v>#VALUE!</v>
      </c>
      <c r="H79" t="s">
        <v>30</v>
      </c>
      <c r="I79" t="e">
        <f t="shared" si="37"/>
        <v>#VALUE!</v>
      </c>
      <c r="J79" t="s">
        <v>30</v>
      </c>
      <c r="K79" t="e">
        <f t="shared" si="38"/>
        <v>#VALUE!</v>
      </c>
      <c r="L79" t="s">
        <v>30</v>
      </c>
      <c r="M79" t="e">
        <f t="shared" si="39"/>
        <v>#VALUE!</v>
      </c>
      <c r="N79" t="s">
        <v>30</v>
      </c>
      <c r="O79" t="e">
        <f t="shared" si="40"/>
        <v>#VALUE!</v>
      </c>
      <c r="P79" t="s">
        <v>30</v>
      </c>
      <c r="Q79" t="e">
        <f t="shared" si="41"/>
        <v>#VALUE!</v>
      </c>
      <c r="R79" t="s">
        <v>30</v>
      </c>
      <c r="S79" t="e">
        <f t="shared" si="42"/>
        <v>#VALUE!</v>
      </c>
      <c r="T79" t="s">
        <v>30</v>
      </c>
      <c r="U79" t="e">
        <f t="shared" si="43"/>
        <v>#VALUE!</v>
      </c>
      <c r="V79" t="s">
        <v>30</v>
      </c>
      <c r="W79" t="e">
        <f t="shared" si="44"/>
        <v>#VALUE!</v>
      </c>
      <c r="X79" t="s">
        <v>30</v>
      </c>
      <c r="Y79" t="e">
        <f t="shared" si="45"/>
        <v>#VALUE!</v>
      </c>
      <c r="Z79" t="s">
        <v>30</v>
      </c>
      <c r="AA79" t="e">
        <f t="shared" si="46"/>
        <v>#VALUE!</v>
      </c>
      <c r="AB79" t="s">
        <v>30</v>
      </c>
      <c r="AC79" t="e">
        <f t="shared" si="47"/>
        <v>#VALUE!</v>
      </c>
      <c r="AD79" t="s">
        <v>30</v>
      </c>
      <c r="AE79" t="e">
        <f t="shared" si="48"/>
        <v>#VALUE!</v>
      </c>
      <c r="AF79">
        <v>4</v>
      </c>
      <c r="AG79">
        <f t="shared" si="49"/>
        <v>4426.32387103064</v>
      </c>
      <c r="AH79" t="s">
        <v>30</v>
      </c>
      <c r="AI79" t="e">
        <f t="shared" si="50"/>
        <v>#VALUE!</v>
      </c>
      <c r="AJ79" t="s">
        <v>30</v>
      </c>
      <c r="AK79" t="e">
        <f t="shared" si="51"/>
        <v>#VALUE!</v>
      </c>
      <c r="AL79" t="s">
        <v>30</v>
      </c>
      <c r="AM79" t="e">
        <f t="shared" si="52"/>
        <v>#VALUE!</v>
      </c>
      <c r="AN79" t="s">
        <v>30</v>
      </c>
      <c r="AO79" t="e">
        <f t="shared" si="53"/>
        <v>#VALUE!</v>
      </c>
      <c r="AP79" t="s">
        <v>30</v>
      </c>
      <c r="AQ79" t="e">
        <f t="shared" si="54"/>
        <v>#VALUE!</v>
      </c>
      <c r="AR79" t="s">
        <v>30</v>
      </c>
      <c r="AS79" t="e">
        <f t="shared" si="55"/>
        <v>#VALUE!</v>
      </c>
      <c r="AT79" t="s">
        <v>30</v>
      </c>
      <c r="AU79" t="e">
        <f t="shared" si="56"/>
        <v>#VALUE!</v>
      </c>
      <c r="AV79" t="s">
        <v>30</v>
      </c>
      <c r="AW79" t="e">
        <f t="shared" si="57"/>
        <v>#VALUE!</v>
      </c>
      <c r="AX79" t="s">
        <v>30</v>
      </c>
      <c r="AY79" t="e">
        <f t="shared" si="58"/>
        <v>#VALUE!</v>
      </c>
      <c r="AZ79">
        <v>6</v>
      </c>
      <c r="BA79">
        <f t="shared" si="59"/>
        <v>6639.48580654596</v>
      </c>
      <c r="BB79" t="s">
        <v>30</v>
      </c>
      <c r="BC79" t="e">
        <f t="shared" si="60"/>
        <v>#VALUE!</v>
      </c>
      <c r="BD79" t="s">
        <v>30</v>
      </c>
      <c r="BE79" t="e">
        <f t="shared" si="61"/>
        <v>#VALUE!</v>
      </c>
      <c r="BF79" t="s">
        <v>30</v>
      </c>
      <c r="BG79" t="e">
        <f t="shared" si="62"/>
        <v>#VALUE!</v>
      </c>
      <c r="BH79" t="s">
        <v>30</v>
      </c>
      <c r="BI79" t="e">
        <f t="shared" si="63"/>
        <v>#VALUE!</v>
      </c>
      <c r="BJ79" t="s">
        <v>30</v>
      </c>
      <c r="BK79" t="e">
        <f t="shared" si="64"/>
        <v>#VALUE!</v>
      </c>
      <c r="BL79">
        <v>2</v>
      </c>
      <c r="BM79">
        <f t="shared" si="65"/>
        <v>2213.16193551532</v>
      </c>
      <c r="BN79" t="s">
        <v>30</v>
      </c>
      <c r="BO79" t="e">
        <f t="shared" si="66"/>
        <v>#VALUE!</v>
      </c>
      <c r="BP79">
        <v>2</v>
      </c>
      <c r="BQ79">
        <f t="shared" si="67"/>
        <v>2213.16193551532</v>
      </c>
      <c r="BR79" t="s">
        <v>30</v>
      </c>
      <c r="BS79" t="e">
        <f t="shared" si="68"/>
        <v>#VALUE!</v>
      </c>
      <c r="BT79" t="s">
        <v>30</v>
      </c>
      <c r="BU79" t="e">
        <f t="shared" si="69"/>
        <v>#VALUE!</v>
      </c>
    </row>
    <row r="80" spans="1:73">
      <c r="A80" s="16" t="s">
        <v>29</v>
      </c>
      <c r="B80" s="12">
        <v>19.0752311306038</v>
      </c>
      <c r="C80" s="12">
        <v>1142.64182618376</v>
      </c>
      <c r="D80">
        <v>2</v>
      </c>
      <c r="E80">
        <f t="shared" si="35"/>
        <v>2285.28365236752</v>
      </c>
      <c r="F80" t="s">
        <v>30</v>
      </c>
      <c r="G80" t="e">
        <f t="shared" si="36"/>
        <v>#VALUE!</v>
      </c>
      <c r="H80" t="s">
        <v>30</v>
      </c>
      <c r="I80" t="e">
        <f t="shared" si="37"/>
        <v>#VALUE!</v>
      </c>
      <c r="J80" t="s">
        <v>30</v>
      </c>
      <c r="K80" t="e">
        <f t="shared" si="38"/>
        <v>#VALUE!</v>
      </c>
      <c r="L80" t="s">
        <v>30</v>
      </c>
      <c r="M80" t="e">
        <f t="shared" si="39"/>
        <v>#VALUE!</v>
      </c>
      <c r="N80">
        <v>2</v>
      </c>
      <c r="O80">
        <f t="shared" si="40"/>
        <v>2285.28365236752</v>
      </c>
      <c r="P80" t="s">
        <v>30</v>
      </c>
      <c r="Q80" t="e">
        <f t="shared" si="41"/>
        <v>#VALUE!</v>
      </c>
      <c r="R80">
        <v>2</v>
      </c>
      <c r="S80">
        <f t="shared" si="42"/>
        <v>2285.28365236752</v>
      </c>
      <c r="T80" t="s">
        <v>30</v>
      </c>
      <c r="U80" t="e">
        <f t="shared" si="43"/>
        <v>#VALUE!</v>
      </c>
      <c r="V80" t="s">
        <v>30</v>
      </c>
      <c r="W80" t="e">
        <f t="shared" si="44"/>
        <v>#VALUE!</v>
      </c>
      <c r="X80">
        <v>2</v>
      </c>
      <c r="Y80">
        <f t="shared" si="45"/>
        <v>2285.28365236752</v>
      </c>
      <c r="Z80" t="s">
        <v>30</v>
      </c>
      <c r="AA80" t="e">
        <f t="shared" si="46"/>
        <v>#VALUE!</v>
      </c>
      <c r="AB80" t="s">
        <v>30</v>
      </c>
      <c r="AC80" t="e">
        <f t="shared" si="47"/>
        <v>#VALUE!</v>
      </c>
      <c r="AD80" t="s">
        <v>30</v>
      </c>
      <c r="AE80" t="e">
        <f t="shared" si="48"/>
        <v>#VALUE!</v>
      </c>
      <c r="AF80" t="s">
        <v>30</v>
      </c>
      <c r="AG80" t="e">
        <f t="shared" si="49"/>
        <v>#VALUE!</v>
      </c>
      <c r="AH80" t="s">
        <v>30</v>
      </c>
      <c r="AI80" t="e">
        <f t="shared" si="50"/>
        <v>#VALUE!</v>
      </c>
      <c r="AJ80">
        <v>6</v>
      </c>
      <c r="AK80">
        <f t="shared" si="51"/>
        <v>6855.85095710256</v>
      </c>
      <c r="AL80" t="s">
        <v>30</v>
      </c>
      <c r="AM80" t="e">
        <f t="shared" si="52"/>
        <v>#VALUE!</v>
      </c>
      <c r="AN80" t="s">
        <v>30</v>
      </c>
      <c r="AO80" t="e">
        <f t="shared" si="53"/>
        <v>#VALUE!</v>
      </c>
      <c r="AP80" t="s">
        <v>30</v>
      </c>
      <c r="AQ80" t="e">
        <f t="shared" si="54"/>
        <v>#VALUE!</v>
      </c>
      <c r="AR80" t="s">
        <v>30</v>
      </c>
      <c r="AS80" t="e">
        <f t="shared" si="55"/>
        <v>#VALUE!</v>
      </c>
      <c r="AT80" t="s">
        <v>30</v>
      </c>
      <c r="AU80" t="e">
        <f t="shared" si="56"/>
        <v>#VALUE!</v>
      </c>
      <c r="AV80">
        <v>4</v>
      </c>
      <c r="AW80">
        <f t="shared" si="57"/>
        <v>4570.56730473504</v>
      </c>
      <c r="AX80">
        <v>8</v>
      </c>
      <c r="AY80">
        <f t="shared" si="58"/>
        <v>9141.13460947008</v>
      </c>
      <c r="AZ80">
        <v>6</v>
      </c>
      <c r="BA80">
        <f t="shared" si="59"/>
        <v>6855.85095710256</v>
      </c>
      <c r="BB80" t="s">
        <v>30</v>
      </c>
      <c r="BC80" t="e">
        <f t="shared" si="60"/>
        <v>#VALUE!</v>
      </c>
      <c r="BD80" t="s">
        <v>30</v>
      </c>
      <c r="BE80" t="e">
        <f t="shared" si="61"/>
        <v>#VALUE!</v>
      </c>
      <c r="BF80" t="s">
        <v>30</v>
      </c>
      <c r="BG80" t="e">
        <f t="shared" si="62"/>
        <v>#VALUE!</v>
      </c>
      <c r="BH80">
        <v>2</v>
      </c>
      <c r="BI80">
        <f t="shared" si="63"/>
        <v>2285.28365236752</v>
      </c>
      <c r="BJ80" t="s">
        <v>30</v>
      </c>
      <c r="BK80" t="e">
        <f t="shared" si="64"/>
        <v>#VALUE!</v>
      </c>
      <c r="BL80" t="s">
        <v>30</v>
      </c>
      <c r="BM80" t="e">
        <f t="shared" si="65"/>
        <v>#VALUE!</v>
      </c>
      <c r="BN80">
        <v>2</v>
      </c>
      <c r="BO80">
        <f t="shared" si="66"/>
        <v>2285.28365236752</v>
      </c>
      <c r="BP80">
        <v>2</v>
      </c>
      <c r="BQ80">
        <f t="shared" si="67"/>
        <v>2285.28365236752</v>
      </c>
      <c r="BR80" t="s">
        <v>30</v>
      </c>
      <c r="BS80" t="e">
        <f t="shared" si="68"/>
        <v>#VALUE!</v>
      </c>
      <c r="BT80">
        <v>2</v>
      </c>
      <c r="BU80">
        <f t="shared" si="69"/>
        <v>2285.28365236752</v>
      </c>
    </row>
    <row r="81" spans="1:73">
      <c r="A81" s="16" t="s">
        <v>29</v>
      </c>
      <c r="B81" s="22">
        <v>18.8088182687687</v>
      </c>
      <c r="C81" s="23">
        <v>1106.58096775766</v>
      </c>
      <c r="D81">
        <v>6</v>
      </c>
      <c r="E81">
        <f t="shared" si="35"/>
        <v>6639.48580654596</v>
      </c>
      <c r="F81">
        <v>14</v>
      </c>
      <c r="G81">
        <f t="shared" si="36"/>
        <v>15492.1335486072</v>
      </c>
      <c r="H81">
        <v>12</v>
      </c>
      <c r="I81">
        <f t="shared" si="37"/>
        <v>13278.9716130919</v>
      </c>
      <c r="J81">
        <v>2</v>
      </c>
      <c r="K81">
        <f t="shared" si="38"/>
        <v>2213.16193551532</v>
      </c>
      <c r="L81" t="s">
        <v>30</v>
      </c>
      <c r="M81" t="e">
        <f t="shared" si="39"/>
        <v>#VALUE!</v>
      </c>
      <c r="N81" t="s">
        <v>30</v>
      </c>
      <c r="O81" t="e">
        <f t="shared" si="40"/>
        <v>#VALUE!</v>
      </c>
      <c r="P81" t="s">
        <v>30</v>
      </c>
      <c r="Q81" t="e">
        <f t="shared" si="41"/>
        <v>#VALUE!</v>
      </c>
      <c r="R81" t="s">
        <v>30</v>
      </c>
      <c r="S81" t="e">
        <f t="shared" si="42"/>
        <v>#VALUE!</v>
      </c>
      <c r="T81">
        <v>6</v>
      </c>
      <c r="U81">
        <f t="shared" si="43"/>
        <v>6639.48580654596</v>
      </c>
      <c r="V81">
        <v>4</v>
      </c>
      <c r="W81">
        <f t="shared" si="44"/>
        <v>4426.32387103064</v>
      </c>
      <c r="X81">
        <v>2</v>
      </c>
      <c r="Y81">
        <f t="shared" si="45"/>
        <v>2213.16193551532</v>
      </c>
      <c r="Z81" t="s">
        <v>30</v>
      </c>
      <c r="AA81" t="e">
        <f t="shared" si="46"/>
        <v>#VALUE!</v>
      </c>
      <c r="AB81" t="s">
        <v>30</v>
      </c>
      <c r="AC81" t="e">
        <f t="shared" si="47"/>
        <v>#VALUE!</v>
      </c>
      <c r="AD81" t="s">
        <v>30</v>
      </c>
      <c r="AE81" t="e">
        <f t="shared" si="48"/>
        <v>#VALUE!</v>
      </c>
      <c r="AF81">
        <v>2</v>
      </c>
      <c r="AG81">
        <f t="shared" si="49"/>
        <v>2213.16193551532</v>
      </c>
      <c r="AH81" t="s">
        <v>30</v>
      </c>
      <c r="AI81" t="e">
        <f t="shared" si="50"/>
        <v>#VALUE!</v>
      </c>
      <c r="AJ81">
        <v>10</v>
      </c>
      <c r="AK81">
        <f t="shared" si="51"/>
        <v>11065.8096775766</v>
      </c>
      <c r="AL81">
        <v>12</v>
      </c>
      <c r="AM81">
        <f t="shared" si="52"/>
        <v>13278.9716130919</v>
      </c>
      <c r="AN81" t="s">
        <v>30</v>
      </c>
      <c r="AO81" t="e">
        <f t="shared" si="53"/>
        <v>#VALUE!</v>
      </c>
      <c r="AP81" t="s">
        <v>30</v>
      </c>
      <c r="AQ81" t="e">
        <f t="shared" si="54"/>
        <v>#VALUE!</v>
      </c>
      <c r="AR81" t="s">
        <v>30</v>
      </c>
      <c r="AS81" t="e">
        <f t="shared" si="55"/>
        <v>#VALUE!</v>
      </c>
      <c r="AT81">
        <v>6</v>
      </c>
      <c r="AU81">
        <f t="shared" si="56"/>
        <v>6639.48580654596</v>
      </c>
      <c r="AV81">
        <v>2</v>
      </c>
      <c r="AW81">
        <f t="shared" si="57"/>
        <v>2213.16193551532</v>
      </c>
      <c r="AX81">
        <v>6</v>
      </c>
      <c r="AY81">
        <f t="shared" si="58"/>
        <v>6639.48580654596</v>
      </c>
      <c r="AZ81">
        <v>2</v>
      </c>
      <c r="BA81">
        <f t="shared" si="59"/>
        <v>2213.16193551532</v>
      </c>
      <c r="BB81">
        <v>2</v>
      </c>
      <c r="BC81">
        <f t="shared" si="60"/>
        <v>2213.16193551532</v>
      </c>
      <c r="BD81" t="s">
        <v>30</v>
      </c>
      <c r="BE81" t="e">
        <f t="shared" si="61"/>
        <v>#VALUE!</v>
      </c>
      <c r="BF81" t="s">
        <v>30</v>
      </c>
      <c r="BG81" t="e">
        <f t="shared" si="62"/>
        <v>#VALUE!</v>
      </c>
      <c r="BH81">
        <v>4</v>
      </c>
      <c r="BI81">
        <f t="shared" si="63"/>
        <v>4426.32387103064</v>
      </c>
      <c r="BJ81">
        <v>4</v>
      </c>
      <c r="BK81">
        <f t="shared" si="64"/>
        <v>4426.32387103064</v>
      </c>
      <c r="BL81">
        <v>2</v>
      </c>
      <c r="BM81">
        <f t="shared" si="65"/>
        <v>2213.16193551532</v>
      </c>
      <c r="BN81">
        <v>6</v>
      </c>
      <c r="BO81">
        <f t="shared" si="66"/>
        <v>6639.48580654596</v>
      </c>
      <c r="BP81">
        <v>8</v>
      </c>
      <c r="BQ81">
        <f t="shared" si="67"/>
        <v>8852.64774206128</v>
      </c>
      <c r="BR81" t="s">
        <v>30</v>
      </c>
      <c r="BS81" t="e">
        <f t="shared" si="68"/>
        <v>#VALUE!</v>
      </c>
      <c r="BT81" t="s">
        <v>30</v>
      </c>
      <c r="BU81" t="e">
        <f t="shared" si="69"/>
        <v>#VALUE!</v>
      </c>
    </row>
    <row r="82" spans="1:73">
      <c r="A82" s="16" t="s">
        <v>29</v>
      </c>
      <c r="B82" s="22">
        <v>18.8088182687687</v>
      </c>
      <c r="C82" s="23">
        <v>1106.58096775766</v>
      </c>
      <c r="D82">
        <v>2</v>
      </c>
      <c r="E82">
        <f t="shared" si="35"/>
        <v>2213.16193551532</v>
      </c>
      <c r="F82">
        <v>6</v>
      </c>
      <c r="G82">
        <f t="shared" si="36"/>
        <v>6639.48580654596</v>
      </c>
      <c r="H82">
        <v>8</v>
      </c>
      <c r="I82">
        <f t="shared" si="37"/>
        <v>8852.64774206128</v>
      </c>
      <c r="J82" t="s">
        <v>30</v>
      </c>
      <c r="K82" t="e">
        <f t="shared" si="38"/>
        <v>#VALUE!</v>
      </c>
      <c r="L82" t="s">
        <v>30</v>
      </c>
      <c r="M82" t="e">
        <f t="shared" si="39"/>
        <v>#VALUE!</v>
      </c>
      <c r="N82">
        <v>4</v>
      </c>
      <c r="O82">
        <f t="shared" si="40"/>
        <v>4426.32387103064</v>
      </c>
      <c r="P82" t="s">
        <v>30</v>
      </c>
      <c r="Q82" t="e">
        <f t="shared" si="41"/>
        <v>#VALUE!</v>
      </c>
      <c r="R82">
        <v>2</v>
      </c>
      <c r="S82">
        <f t="shared" si="42"/>
        <v>2213.16193551532</v>
      </c>
      <c r="T82">
        <v>8</v>
      </c>
      <c r="U82">
        <f t="shared" si="43"/>
        <v>8852.64774206128</v>
      </c>
      <c r="V82">
        <v>16</v>
      </c>
      <c r="W82">
        <f t="shared" si="44"/>
        <v>17705.2954841226</v>
      </c>
      <c r="X82">
        <v>8</v>
      </c>
      <c r="Y82">
        <f t="shared" si="45"/>
        <v>8852.64774206128</v>
      </c>
      <c r="Z82">
        <v>2</v>
      </c>
      <c r="AA82">
        <f t="shared" si="46"/>
        <v>2213.16193551532</v>
      </c>
      <c r="AB82">
        <v>2</v>
      </c>
      <c r="AC82">
        <f t="shared" si="47"/>
        <v>2213.16193551532</v>
      </c>
      <c r="AD82" t="s">
        <v>30</v>
      </c>
      <c r="AE82" t="e">
        <f t="shared" si="48"/>
        <v>#VALUE!</v>
      </c>
      <c r="AF82" t="s">
        <v>30</v>
      </c>
      <c r="AG82" t="e">
        <f t="shared" si="49"/>
        <v>#VALUE!</v>
      </c>
      <c r="AH82" t="s">
        <v>30</v>
      </c>
      <c r="AI82" t="e">
        <f t="shared" si="50"/>
        <v>#VALUE!</v>
      </c>
      <c r="AJ82" t="s">
        <v>30</v>
      </c>
      <c r="AK82" t="e">
        <f t="shared" si="51"/>
        <v>#VALUE!</v>
      </c>
      <c r="AL82">
        <v>22</v>
      </c>
      <c r="AM82">
        <f t="shared" si="52"/>
        <v>24344.7812906685</v>
      </c>
      <c r="AN82">
        <v>2</v>
      </c>
      <c r="AO82">
        <f t="shared" si="53"/>
        <v>2213.16193551532</v>
      </c>
      <c r="AP82" t="s">
        <v>30</v>
      </c>
      <c r="AQ82" t="e">
        <f t="shared" si="54"/>
        <v>#VALUE!</v>
      </c>
      <c r="AR82" t="s">
        <v>30</v>
      </c>
      <c r="AS82" t="e">
        <f t="shared" si="55"/>
        <v>#VALUE!</v>
      </c>
      <c r="AT82" t="s">
        <v>30</v>
      </c>
      <c r="AU82" t="e">
        <f t="shared" si="56"/>
        <v>#VALUE!</v>
      </c>
      <c r="AV82" t="s">
        <v>30</v>
      </c>
      <c r="AW82" t="e">
        <f t="shared" si="57"/>
        <v>#VALUE!</v>
      </c>
      <c r="AX82" t="s">
        <v>30</v>
      </c>
      <c r="AY82" t="e">
        <f t="shared" si="58"/>
        <v>#VALUE!</v>
      </c>
      <c r="AZ82" t="s">
        <v>30</v>
      </c>
      <c r="BA82" t="e">
        <f t="shared" si="59"/>
        <v>#VALUE!</v>
      </c>
      <c r="BB82" t="s">
        <v>30</v>
      </c>
      <c r="BC82" t="e">
        <f t="shared" si="60"/>
        <v>#VALUE!</v>
      </c>
      <c r="BD82" t="s">
        <v>30</v>
      </c>
      <c r="BE82" t="e">
        <f t="shared" si="61"/>
        <v>#VALUE!</v>
      </c>
      <c r="BF82" t="s">
        <v>30</v>
      </c>
      <c r="BG82" t="e">
        <f t="shared" si="62"/>
        <v>#VALUE!</v>
      </c>
      <c r="BH82" t="s">
        <v>30</v>
      </c>
      <c r="BI82" t="e">
        <f t="shared" si="63"/>
        <v>#VALUE!</v>
      </c>
      <c r="BJ82" t="s">
        <v>30</v>
      </c>
      <c r="BK82" t="e">
        <f t="shared" si="64"/>
        <v>#VALUE!</v>
      </c>
      <c r="BL82" t="s">
        <v>30</v>
      </c>
      <c r="BM82" t="e">
        <f t="shared" si="65"/>
        <v>#VALUE!</v>
      </c>
      <c r="BN82">
        <v>10</v>
      </c>
      <c r="BO82">
        <f t="shared" si="66"/>
        <v>11065.8096775766</v>
      </c>
      <c r="BP82" t="s">
        <v>30</v>
      </c>
      <c r="BQ82" t="e">
        <f t="shared" si="67"/>
        <v>#VALUE!</v>
      </c>
      <c r="BR82">
        <v>6</v>
      </c>
      <c r="BS82">
        <f t="shared" si="68"/>
        <v>6639.48580654596</v>
      </c>
      <c r="BT82" t="s">
        <v>30</v>
      </c>
      <c r="BU82" t="e">
        <f t="shared" si="69"/>
        <v>#VALUE!</v>
      </c>
    </row>
    <row r="83" spans="1:73">
      <c r="A83" s="16" t="s">
        <v>29</v>
      </c>
      <c r="B83" s="22">
        <v>18.8088182687687</v>
      </c>
      <c r="C83" s="23">
        <v>1106.58096775766</v>
      </c>
      <c r="D83">
        <v>22</v>
      </c>
      <c r="E83">
        <f t="shared" si="35"/>
        <v>24344.7812906685</v>
      </c>
      <c r="F83">
        <v>16</v>
      </c>
      <c r="G83">
        <f t="shared" si="36"/>
        <v>17705.2954841226</v>
      </c>
      <c r="H83">
        <v>4</v>
      </c>
      <c r="I83">
        <f t="shared" si="37"/>
        <v>4426.32387103064</v>
      </c>
      <c r="J83">
        <v>4</v>
      </c>
      <c r="K83">
        <f t="shared" si="38"/>
        <v>4426.32387103064</v>
      </c>
      <c r="L83">
        <v>2</v>
      </c>
      <c r="M83">
        <f t="shared" si="39"/>
        <v>2213.16193551532</v>
      </c>
      <c r="N83">
        <v>4</v>
      </c>
      <c r="O83">
        <f t="shared" si="40"/>
        <v>4426.32387103064</v>
      </c>
      <c r="P83" t="s">
        <v>30</v>
      </c>
      <c r="Q83" t="e">
        <f t="shared" si="41"/>
        <v>#VALUE!</v>
      </c>
      <c r="R83" t="s">
        <v>30</v>
      </c>
      <c r="S83" t="e">
        <f t="shared" si="42"/>
        <v>#VALUE!</v>
      </c>
      <c r="T83">
        <v>18</v>
      </c>
      <c r="U83">
        <f t="shared" si="43"/>
        <v>19918.4574196379</v>
      </c>
      <c r="V83">
        <v>6</v>
      </c>
      <c r="W83">
        <f t="shared" si="44"/>
        <v>6639.48580654596</v>
      </c>
      <c r="X83">
        <v>6</v>
      </c>
      <c r="Y83">
        <f t="shared" si="45"/>
        <v>6639.48580654596</v>
      </c>
      <c r="Z83">
        <v>6</v>
      </c>
      <c r="AA83">
        <f t="shared" si="46"/>
        <v>6639.48580654596</v>
      </c>
      <c r="AB83">
        <v>6</v>
      </c>
      <c r="AC83">
        <f t="shared" si="47"/>
        <v>6639.48580654596</v>
      </c>
      <c r="AD83" t="s">
        <v>30</v>
      </c>
      <c r="AE83" t="e">
        <f t="shared" si="48"/>
        <v>#VALUE!</v>
      </c>
      <c r="AF83">
        <v>4</v>
      </c>
      <c r="AG83">
        <f t="shared" si="49"/>
        <v>4426.32387103064</v>
      </c>
      <c r="AH83" t="s">
        <v>30</v>
      </c>
      <c r="AI83" t="e">
        <f t="shared" si="50"/>
        <v>#VALUE!</v>
      </c>
      <c r="AJ83" t="s">
        <v>30</v>
      </c>
      <c r="AK83" t="e">
        <f t="shared" si="51"/>
        <v>#VALUE!</v>
      </c>
      <c r="AL83">
        <v>36</v>
      </c>
      <c r="AM83">
        <f t="shared" si="52"/>
        <v>39836.9148392758</v>
      </c>
      <c r="AN83">
        <v>6</v>
      </c>
      <c r="AO83">
        <f t="shared" si="53"/>
        <v>6639.48580654596</v>
      </c>
      <c r="AP83" t="s">
        <v>30</v>
      </c>
      <c r="AQ83" t="e">
        <f t="shared" si="54"/>
        <v>#VALUE!</v>
      </c>
      <c r="AR83" t="s">
        <v>30</v>
      </c>
      <c r="AS83" t="e">
        <f t="shared" si="55"/>
        <v>#VALUE!</v>
      </c>
      <c r="AT83">
        <v>14</v>
      </c>
      <c r="AU83">
        <f t="shared" si="56"/>
        <v>15492.1335486072</v>
      </c>
      <c r="AV83">
        <v>6</v>
      </c>
      <c r="AW83">
        <f t="shared" si="57"/>
        <v>6639.48580654596</v>
      </c>
      <c r="AX83">
        <v>18</v>
      </c>
      <c r="AY83">
        <f t="shared" si="58"/>
        <v>19918.4574196379</v>
      </c>
      <c r="AZ83">
        <v>6</v>
      </c>
      <c r="BA83">
        <f t="shared" si="59"/>
        <v>6639.48580654596</v>
      </c>
      <c r="BB83">
        <v>2</v>
      </c>
      <c r="BC83">
        <f t="shared" si="60"/>
        <v>2213.16193551532</v>
      </c>
      <c r="BD83" t="s">
        <v>30</v>
      </c>
      <c r="BE83" t="e">
        <f t="shared" si="61"/>
        <v>#VALUE!</v>
      </c>
      <c r="BF83" t="s">
        <v>30</v>
      </c>
      <c r="BG83" t="e">
        <f t="shared" si="62"/>
        <v>#VALUE!</v>
      </c>
      <c r="BH83">
        <v>6</v>
      </c>
      <c r="BI83">
        <f t="shared" si="63"/>
        <v>6639.48580654596</v>
      </c>
      <c r="BJ83">
        <v>4</v>
      </c>
      <c r="BK83">
        <f t="shared" si="64"/>
        <v>4426.32387103064</v>
      </c>
      <c r="BL83">
        <v>6</v>
      </c>
      <c r="BM83">
        <f t="shared" si="65"/>
        <v>6639.48580654596</v>
      </c>
      <c r="BN83">
        <v>4</v>
      </c>
      <c r="BO83">
        <f t="shared" si="66"/>
        <v>4426.32387103064</v>
      </c>
      <c r="BP83" t="s">
        <v>30</v>
      </c>
      <c r="BQ83" t="e">
        <f t="shared" si="67"/>
        <v>#VALUE!</v>
      </c>
      <c r="BR83" t="s">
        <v>30</v>
      </c>
      <c r="BS83" t="e">
        <f t="shared" si="68"/>
        <v>#VALUE!</v>
      </c>
      <c r="BT83" t="s">
        <v>30</v>
      </c>
      <c r="BU83" t="e">
        <f t="shared" si="69"/>
        <v>#VALUE!</v>
      </c>
    </row>
    <row r="84" spans="1:73">
      <c r="A84" s="16" t="s">
        <v>29</v>
      </c>
      <c r="B84" s="22">
        <v>18.8088182687687</v>
      </c>
      <c r="C84" s="23">
        <v>1106.58096775766</v>
      </c>
      <c r="D84">
        <v>14</v>
      </c>
      <c r="E84">
        <f t="shared" si="35"/>
        <v>15492.1335486072</v>
      </c>
      <c r="F84" t="s">
        <v>30</v>
      </c>
      <c r="G84" t="e">
        <f t="shared" si="36"/>
        <v>#VALUE!</v>
      </c>
      <c r="H84" t="s">
        <v>30</v>
      </c>
      <c r="I84" t="e">
        <f t="shared" si="37"/>
        <v>#VALUE!</v>
      </c>
      <c r="J84" t="s">
        <v>30</v>
      </c>
      <c r="K84" t="e">
        <f t="shared" si="38"/>
        <v>#VALUE!</v>
      </c>
      <c r="L84" t="s">
        <v>30</v>
      </c>
      <c r="M84" t="e">
        <f t="shared" si="39"/>
        <v>#VALUE!</v>
      </c>
      <c r="N84">
        <v>2</v>
      </c>
      <c r="O84">
        <f t="shared" si="40"/>
        <v>2213.16193551532</v>
      </c>
      <c r="P84" t="s">
        <v>30</v>
      </c>
      <c r="Q84" t="e">
        <f t="shared" si="41"/>
        <v>#VALUE!</v>
      </c>
      <c r="R84">
        <v>2</v>
      </c>
      <c r="S84">
        <f t="shared" si="42"/>
        <v>2213.16193551532</v>
      </c>
      <c r="T84">
        <v>8</v>
      </c>
      <c r="U84">
        <f t="shared" si="43"/>
        <v>8852.64774206128</v>
      </c>
      <c r="V84" t="s">
        <v>30</v>
      </c>
      <c r="W84" t="e">
        <f t="shared" si="44"/>
        <v>#VALUE!</v>
      </c>
      <c r="X84" t="s">
        <v>30</v>
      </c>
      <c r="Y84" t="e">
        <f t="shared" si="45"/>
        <v>#VALUE!</v>
      </c>
      <c r="Z84" t="s">
        <v>30</v>
      </c>
      <c r="AA84" t="e">
        <f t="shared" si="46"/>
        <v>#VALUE!</v>
      </c>
      <c r="AB84" t="s">
        <v>30</v>
      </c>
      <c r="AC84" t="e">
        <f t="shared" si="47"/>
        <v>#VALUE!</v>
      </c>
      <c r="AD84" t="s">
        <v>30</v>
      </c>
      <c r="AE84" t="e">
        <f t="shared" si="48"/>
        <v>#VALUE!</v>
      </c>
      <c r="AF84" t="s">
        <v>30</v>
      </c>
      <c r="AG84" t="e">
        <f t="shared" si="49"/>
        <v>#VALUE!</v>
      </c>
      <c r="AH84" t="s">
        <v>30</v>
      </c>
      <c r="AI84" t="e">
        <f t="shared" si="50"/>
        <v>#VALUE!</v>
      </c>
      <c r="AJ84">
        <v>30</v>
      </c>
      <c r="AK84">
        <f t="shared" si="51"/>
        <v>33197.4290327298</v>
      </c>
      <c r="AL84" t="s">
        <v>30</v>
      </c>
      <c r="AM84" t="e">
        <f t="shared" si="52"/>
        <v>#VALUE!</v>
      </c>
      <c r="AN84">
        <v>6</v>
      </c>
      <c r="AO84">
        <f t="shared" si="53"/>
        <v>6639.48580654596</v>
      </c>
      <c r="AP84" t="s">
        <v>30</v>
      </c>
      <c r="AQ84" t="e">
        <f t="shared" si="54"/>
        <v>#VALUE!</v>
      </c>
      <c r="AR84" t="s">
        <v>30</v>
      </c>
      <c r="AS84" t="e">
        <f t="shared" si="55"/>
        <v>#VALUE!</v>
      </c>
      <c r="AT84" t="s">
        <v>30</v>
      </c>
      <c r="AU84" t="e">
        <f t="shared" si="56"/>
        <v>#VALUE!</v>
      </c>
      <c r="AV84" t="s">
        <v>30</v>
      </c>
      <c r="AW84" t="e">
        <f t="shared" si="57"/>
        <v>#VALUE!</v>
      </c>
      <c r="AX84" t="s">
        <v>30</v>
      </c>
      <c r="AY84" t="e">
        <f t="shared" si="58"/>
        <v>#VALUE!</v>
      </c>
      <c r="AZ84" t="s">
        <v>30</v>
      </c>
      <c r="BA84" t="e">
        <f t="shared" si="59"/>
        <v>#VALUE!</v>
      </c>
      <c r="BB84" t="s">
        <v>30</v>
      </c>
      <c r="BC84" t="e">
        <f t="shared" si="60"/>
        <v>#VALUE!</v>
      </c>
      <c r="BD84" t="s">
        <v>30</v>
      </c>
      <c r="BE84" t="e">
        <f t="shared" si="61"/>
        <v>#VALUE!</v>
      </c>
      <c r="BF84" t="s">
        <v>30</v>
      </c>
      <c r="BG84" t="e">
        <f t="shared" si="62"/>
        <v>#VALUE!</v>
      </c>
      <c r="BH84">
        <v>24</v>
      </c>
      <c r="BI84">
        <f t="shared" si="63"/>
        <v>26557.9432261838</v>
      </c>
      <c r="BJ84" t="s">
        <v>30</v>
      </c>
      <c r="BK84" t="e">
        <f t="shared" si="64"/>
        <v>#VALUE!</v>
      </c>
      <c r="BL84" t="s">
        <v>30</v>
      </c>
      <c r="BM84" t="e">
        <f t="shared" si="65"/>
        <v>#VALUE!</v>
      </c>
      <c r="BN84">
        <v>14</v>
      </c>
      <c r="BO84">
        <f t="shared" si="66"/>
        <v>15492.1335486072</v>
      </c>
      <c r="BP84" t="s">
        <v>30</v>
      </c>
      <c r="BQ84" t="e">
        <f t="shared" si="67"/>
        <v>#VALUE!</v>
      </c>
      <c r="BR84" t="s">
        <v>30</v>
      </c>
      <c r="BS84" t="e">
        <f t="shared" si="68"/>
        <v>#VALUE!</v>
      </c>
      <c r="BT84" t="s">
        <v>30</v>
      </c>
      <c r="BU84" t="e">
        <f t="shared" si="69"/>
        <v>#VALUE!</v>
      </c>
    </row>
    <row r="85" spans="1:73">
      <c r="A85" s="16" t="s">
        <v>29</v>
      </c>
      <c r="B85" s="22">
        <v>18.8088182687687</v>
      </c>
      <c r="C85" s="23">
        <v>1106.58096775766</v>
      </c>
      <c r="D85" t="s">
        <v>30</v>
      </c>
      <c r="E85" t="e">
        <f t="shared" si="35"/>
        <v>#VALUE!</v>
      </c>
      <c r="F85" t="s">
        <v>30</v>
      </c>
      <c r="G85" t="e">
        <f t="shared" si="36"/>
        <v>#VALUE!</v>
      </c>
      <c r="H85" t="s">
        <v>30</v>
      </c>
      <c r="I85" t="e">
        <f t="shared" si="37"/>
        <v>#VALUE!</v>
      </c>
      <c r="J85" t="s">
        <v>30</v>
      </c>
      <c r="K85" t="e">
        <f t="shared" si="38"/>
        <v>#VALUE!</v>
      </c>
      <c r="L85" t="s">
        <v>30</v>
      </c>
      <c r="M85" t="e">
        <f t="shared" si="39"/>
        <v>#VALUE!</v>
      </c>
      <c r="N85" t="s">
        <v>30</v>
      </c>
      <c r="O85" t="e">
        <f t="shared" si="40"/>
        <v>#VALUE!</v>
      </c>
      <c r="P85" t="s">
        <v>30</v>
      </c>
      <c r="Q85" t="e">
        <f t="shared" si="41"/>
        <v>#VALUE!</v>
      </c>
      <c r="R85" t="s">
        <v>30</v>
      </c>
      <c r="S85" t="e">
        <f t="shared" si="42"/>
        <v>#VALUE!</v>
      </c>
      <c r="T85" t="s">
        <v>30</v>
      </c>
      <c r="U85" t="e">
        <f t="shared" si="43"/>
        <v>#VALUE!</v>
      </c>
      <c r="V85">
        <v>2</v>
      </c>
      <c r="W85">
        <f t="shared" si="44"/>
        <v>2213.16193551532</v>
      </c>
      <c r="X85" t="s">
        <v>30</v>
      </c>
      <c r="Y85" t="e">
        <f t="shared" si="45"/>
        <v>#VALUE!</v>
      </c>
      <c r="Z85" t="s">
        <v>30</v>
      </c>
      <c r="AA85" t="e">
        <f t="shared" si="46"/>
        <v>#VALUE!</v>
      </c>
      <c r="AB85" t="s">
        <v>30</v>
      </c>
      <c r="AC85" t="e">
        <f t="shared" si="47"/>
        <v>#VALUE!</v>
      </c>
      <c r="AD85" t="s">
        <v>30</v>
      </c>
      <c r="AE85" t="e">
        <f t="shared" si="48"/>
        <v>#VALUE!</v>
      </c>
      <c r="AF85" t="s">
        <v>30</v>
      </c>
      <c r="AG85" t="e">
        <f t="shared" si="49"/>
        <v>#VALUE!</v>
      </c>
      <c r="AH85" t="s">
        <v>30</v>
      </c>
      <c r="AI85" t="e">
        <f t="shared" si="50"/>
        <v>#VALUE!</v>
      </c>
      <c r="AJ85" t="s">
        <v>30</v>
      </c>
      <c r="AK85" t="e">
        <f t="shared" si="51"/>
        <v>#VALUE!</v>
      </c>
      <c r="AL85" t="s">
        <v>30</v>
      </c>
      <c r="AM85" t="e">
        <f t="shared" si="52"/>
        <v>#VALUE!</v>
      </c>
      <c r="AN85" t="s">
        <v>30</v>
      </c>
      <c r="AO85" t="e">
        <f t="shared" si="53"/>
        <v>#VALUE!</v>
      </c>
      <c r="AP85" t="s">
        <v>30</v>
      </c>
      <c r="AQ85" t="e">
        <f t="shared" si="54"/>
        <v>#VALUE!</v>
      </c>
      <c r="AR85" t="s">
        <v>30</v>
      </c>
      <c r="AS85" t="e">
        <f t="shared" si="55"/>
        <v>#VALUE!</v>
      </c>
      <c r="AT85">
        <v>2</v>
      </c>
      <c r="AU85">
        <f t="shared" si="56"/>
        <v>2213.16193551532</v>
      </c>
      <c r="AV85" t="s">
        <v>30</v>
      </c>
      <c r="AW85" t="e">
        <f t="shared" si="57"/>
        <v>#VALUE!</v>
      </c>
      <c r="AX85" t="s">
        <v>30</v>
      </c>
      <c r="AY85" t="e">
        <f t="shared" si="58"/>
        <v>#VALUE!</v>
      </c>
      <c r="AZ85" t="s">
        <v>30</v>
      </c>
      <c r="BA85" t="e">
        <f t="shared" si="59"/>
        <v>#VALUE!</v>
      </c>
      <c r="BB85">
        <v>2</v>
      </c>
      <c r="BC85">
        <f t="shared" si="60"/>
        <v>2213.16193551532</v>
      </c>
      <c r="BD85" t="s">
        <v>30</v>
      </c>
      <c r="BE85" t="e">
        <f t="shared" si="61"/>
        <v>#VALUE!</v>
      </c>
      <c r="BF85" t="s">
        <v>30</v>
      </c>
      <c r="BG85" t="e">
        <f t="shared" si="62"/>
        <v>#VALUE!</v>
      </c>
      <c r="BH85" t="s">
        <v>30</v>
      </c>
      <c r="BI85" t="e">
        <f t="shared" si="63"/>
        <v>#VALUE!</v>
      </c>
      <c r="BJ85" t="s">
        <v>30</v>
      </c>
      <c r="BK85" t="e">
        <f t="shared" si="64"/>
        <v>#VALUE!</v>
      </c>
      <c r="BL85">
        <v>2</v>
      </c>
      <c r="BM85">
        <f t="shared" si="65"/>
        <v>2213.16193551532</v>
      </c>
      <c r="BN85" t="s">
        <v>30</v>
      </c>
      <c r="BO85" t="e">
        <f t="shared" si="66"/>
        <v>#VALUE!</v>
      </c>
      <c r="BP85" t="s">
        <v>30</v>
      </c>
      <c r="BQ85" t="e">
        <f t="shared" si="67"/>
        <v>#VALUE!</v>
      </c>
      <c r="BR85" t="s">
        <v>30</v>
      </c>
      <c r="BS85" t="e">
        <f t="shared" si="68"/>
        <v>#VALUE!</v>
      </c>
      <c r="BT85" t="s">
        <v>30</v>
      </c>
      <c r="BU85" t="e">
        <f t="shared" si="69"/>
        <v>#VALUE!</v>
      </c>
    </row>
    <row r="86" spans="1:73">
      <c r="A86" s="16" t="s">
        <v>29</v>
      </c>
      <c r="B86" s="22">
        <v>18.8088182687687</v>
      </c>
      <c r="C86" s="23">
        <v>1106.58096775766</v>
      </c>
      <c r="D86">
        <v>2</v>
      </c>
      <c r="E86">
        <f t="shared" si="35"/>
        <v>2213.16193551532</v>
      </c>
      <c r="F86" t="s">
        <v>30</v>
      </c>
      <c r="G86" t="e">
        <f t="shared" si="36"/>
        <v>#VALUE!</v>
      </c>
      <c r="H86">
        <v>2</v>
      </c>
      <c r="I86">
        <f t="shared" si="37"/>
        <v>2213.16193551532</v>
      </c>
      <c r="J86" t="s">
        <v>30</v>
      </c>
      <c r="K86" t="e">
        <f t="shared" si="38"/>
        <v>#VALUE!</v>
      </c>
      <c r="L86" t="s">
        <v>30</v>
      </c>
      <c r="M86" t="e">
        <f t="shared" si="39"/>
        <v>#VALUE!</v>
      </c>
      <c r="N86" t="s">
        <v>30</v>
      </c>
      <c r="O86" t="e">
        <f t="shared" si="40"/>
        <v>#VALUE!</v>
      </c>
      <c r="P86" t="s">
        <v>30</v>
      </c>
      <c r="Q86" t="e">
        <f t="shared" si="41"/>
        <v>#VALUE!</v>
      </c>
      <c r="R86" t="s">
        <v>30</v>
      </c>
      <c r="S86" t="e">
        <f t="shared" si="42"/>
        <v>#VALUE!</v>
      </c>
      <c r="T86" t="s">
        <v>30</v>
      </c>
      <c r="U86" t="e">
        <f t="shared" si="43"/>
        <v>#VALUE!</v>
      </c>
      <c r="V86" t="s">
        <v>30</v>
      </c>
      <c r="W86" t="e">
        <f t="shared" si="44"/>
        <v>#VALUE!</v>
      </c>
      <c r="X86" t="s">
        <v>30</v>
      </c>
      <c r="Y86" t="e">
        <f t="shared" si="45"/>
        <v>#VALUE!</v>
      </c>
      <c r="Z86" t="s">
        <v>30</v>
      </c>
      <c r="AA86" t="e">
        <f t="shared" si="46"/>
        <v>#VALUE!</v>
      </c>
      <c r="AB86" t="s">
        <v>30</v>
      </c>
      <c r="AC86" t="e">
        <f t="shared" si="47"/>
        <v>#VALUE!</v>
      </c>
      <c r="AD86" t="s">
        <v>30</v>
      </c>
      <c r="AE86" t="e">
        <f t="shared" si="48"/>
        <v>#VALUE!</v>
      </c>
      <c r="AF86" t="s">
        <v>30</v>
      </c>
      <c r="AG86" t="e">
        <f t="shared" si="49"/>
        <v>#VALUE!</v>
      </c>
      <c r="AH86" t="s">
        <v>30</v>
      </c>
      <c r="AI86" t="e">
        <f t="shared" si="50"/>
        <v>#VALUE!</v>
      </c>
      <c r="AJ86" t="s">
        <v>30</v>
      </c>
      <c r="AK86" t="e">
        <f t="shared" si="51"/>
        <v>#VALUE!</v>
      </c>
      <c r="AL86" t="s">
        <v>30</v>
      </c>
      <c r="AM86" t="e">
        <f t="shared" si="52"/>
        <v>#VALUE!</v>
      </c>
      <c r="AN86" t="s">
        <v>30</v>
      </c>
      <c r="AO86" t="e">
        <f t="shared" si="53"/>
        <v>#VALUE!</v>
      </c>
      <c r="AP86" t="s">
        <v>30</v>
      </c>
      <c r="AQ86" t="e">
        <f t="shared" si="54"/>
        <v>#VALUE!</v>
      </c>
      <c r="AR86" t="s">
        <v>30</v>
      </c>
      <c r="AS86" t="e">
        <f t="shared" si="55"/>
        <v>#VALUE!</v>
      </c>
      <c r="AT86">
        <v>2</v>
      </c>
      <c r="AU86">
        <f t="shared" si="56"/>
        <v>2213.16193551532</v>
      </c>
      <c r="AV86">
        <v>6</v>
      </c>
      <c r="AW86">
        <f t="shared" si="57"/>
        <v>6639.48580654596</v>
      </c>
      <c r="AX86">
        <v>4</v>
      </c>
      <c r="AY86">
        <f t="shared" si="58"/>
        <v>4426.32387103064</v>
      </c>
      <c r="AZ86" t="s">
        <v>30</v>
      </c>
      <c r="BA86" t="e">
        <f t="shared" si="59"/>
        <v>#VALUE!</v>
      </c>
      <c r="BB86">
        <v>2</v>
      </c>
      <c r="BC86">
        <f t="shared" si="60"/>
        <v>2213.16193551532</v>
      </c>
      <c r="BD86" t="s">
        <v>30</v>
      </c>
      <c r="BE86" t="e">
        <f t="shared" si="61"/>
        <v>#VALUE!</v>
      </c>
      <c r="BF86" t="s">
        <v>30</v>
      </c>
      <c r="BG86" t="e">
        <f t="shared" si="62"/>
        <v>#VALUE!</v>
      </c>
      <c r="BH86">
        <v>2</v>
      </c>
      <c r="BI86">
        <f t="shared" si="63"/>
        <v>2213.16193551532</v>
      </c>
      <c r="BJ86">
        <v>2</v>
      </c>
      <c r="BK86">
        <f t="shared" si="64"/>
        <v>2213.16193551532</v>
      </c>
      <c r="BL86">
        <v>4</v>
      </c>
      <c r="BM86">
        <f t="shared" si="65"/>
        <v>4426.32387103064</v>
      </c>
      <c r="BN86" t="s">
        <v>30</v>
      </c>
      <c r="BO86" t="e">
        <f t="shared" si="66"/>
        <v>#VALUE!</v>
      </c>
      <c r="BP86" t="s">
        <v>30</v>
      </c>
      <c r="BQ86" t="e">
        <f t="shared" si="67"/>
        <v>#VALUE!</v>
      </c>
      <c r="BR86" t="s">
        <v>30</v>
      </c>
      <c r="BS86" t="e">
        <f t="shared" si="68"/>
        <v>#VALUE!</v>
      </c>
      <c r="BT86" t="s">
        <v>30</v>
      </c>
      <c r="BU86" t="e">
        <f t="shared" si="69"/>
        <v>#VALUE!</v>
      </c>
    </row>
    <row r="87" spans="1:73">
      <c r="A87" s="16" t="s">
        <v>29</v>
      </c>
      <c r="B87" s="22">
        <v>18.8088182687687</v>
      </c>
      <c r="C87" s="23">
        <v>1106.58096775766</v>
      </c>
      <c r="D87">
        <v>2</v>
      </c>
      <c r="E87">
        <f t="shared" si="35"/>
        <v>2213.16193551532</v>
      </c>
      <c r="F87" t="s">
        <v>30</v>
      </c>
      <c r="G87" t="e">
        <f t="shared" si="36"/>
        <v>#VALUE!</v>
      </c>
      <c r="H87">
        <v>2</v>
      </c>
      <c r="I87">
        <f t="shared" si="37"/>
        <v>2213.16193551532</v>
      </c>
      <c r="J87" t="s">
        <v>30</v>
      </c>
      <c r="K87" t="e">
        <f t="shared" si="38"/>
        <v>#VALUE!</v>
      </c>
      <c r="L87" t="s">
        <v>30</v>
      </c>
      <c r="M87" t="e">
        <f t="shared" si="39"/>
        <v>#VALUE!</v>
      </c>
      <c r="N87" t="s">
        <v>30</v>
      </c>
      <c r="O87" t="e">
        <f t="shared" si="40"/>
        <v>#VALUE!</v>
      </c>
      <c r="P87" t="s">
        <v>30</v>
      </c>
      <c r="Q87" t="e">
        <f t="shared" si="41"/>
        <v>#VALUE!</v>
      </c>
      <c r="R87">
        <v>2</v>
      </c>
      <c r="S87">
        <f t="shared" si="42"/>
        <v>2213.16193551532</v>
      </c>
      <c r="T87" t="s">
        <v>30</v>
      </c>
      <c r="U87" t="e">
        <f t="shared" si="43"/>
        <v>#VALUE!</v>
      </c>
      <c r="V87" t="s">
        <v>30</v>
      </c>
      <c r="W87" t="e">
        <f t="shared" si="44"/>
        <v>#VALUE!</v>
      </c>
      <c r="X87" t="s">
        <v>30</v>
      </c>
      <c r="Y87" t="e">
        <f t="shared" si="45"/>
        <v>#VALUE!</v>
      </c>
      <c r="Z87" t="s">
        <v>30</v>
      </c>
      <c r="AA87" t="e">
        <f t="shared" si="46"/>
        <v>#VALUE!</v>
      </c>
      <c r="AB87" t="s">
        <v>30</v>
      </c>
      <c r="AC87" t="e">
        <f t="shared" si="47"/>
        <v>#VALUE!</v>
      </c>
      <c r="AD87" t="s">
        <v>30</v>
      </c>
      <c r="AE87" t="e">
        <f t="shared" si="48"/>
        <v>#VALUE!</v>
      </c>
      <c r="AF87">
        <v>2</v>
      </c>
      <c r="AG87">
        <f t="shared" si="49"/>
        <v>2213.16193551532</v>
      </c>
      <c r="AH87" t="s">
        <v>30</v>
      </c>
      <c r="AI87" t="e">
        <f t="shared" si="50"/>
        <v>#VALUE!</v>
      </c>
      <c r="AJ87" t="s">
        <v>30</v>
      </c>
      <c r="AK87" t="e">
        <f t="shared" si="51"/>
        <v>#VALUE!</v>
      </c>
      <c r="AL87" t="s">
        <v>30</v>
      </c>
      <c r="AM87" t="e">
        <f t="shared" si="52"/>
        <v>#VALUE!</v>
      </c>
      <c r="AN87" t="s">
        <v>30</v>
      </c>
      <c r="AO87" t="e">
        <f t="shared" si="53"/>
        <v>#VALUE!</v>
      </c>
      <c r="AP87" t="s">
        <v>30</v>
      </c>
      <c r="AQ87" t="e">
        <f t="shared" si="54"/>
        <v>#VALUE!</v>
      </c>
      <c r="AR87" t="s">
        <v>30</v>
      </c>
      <c r="AS87" t="e">
        <f t="shared" si="55"/>
        <v>#VALUE!</v>
      </c>
      <c r="AT87" t="s">
        <v>30</v>
      </c>
      <c r="AU87" t="e">
        <f t="shared" si="56"/>
        <v>#VALUE!</v>
      </c>
      <c r="AV87">
        <v>6</v>
      </c>
      <c r="AW87">
        <f t="shared" si="57"/>
        <v>6639.48580654596</v>
      </c>
      <c r="AX87" t="s">
        <v>30</v>
      </c>
      <c r="AY87" t="e">
        <f t="shared" si="58"/>
        <v>#VALUE!</v>
      </c>
      <c r="AZ87" t="s">
        <v>30</v>
      </c>
      <c r="BA87" t="e">
        <f t="shared" si="59"/>
        <v>#VALUE!</v>
      </c>
      <c r="BB87" t="s">
        <v>30</v>
      </c>
      <c r="BC87" t="e">
        <f t="shared" si="60"/>
        <v>#VALUE!</v>
      </c>
      <c r="BD87" t="s">
        <v>30</v>
      </c>
      <c r="BE87" t="e">
        <f t="shared" si="61"/>
        <v>#VALUE!</v>
      </c>
      <c r="BF87" t="s">
        <v>30</v>
      </c>
      <c r="BG87" t="e">
        <f t="shared" si="62"/>
        <v>#VALUE!</v>
      </c>
      <c r="BH87">
        <v>4</v>
      </c>
      <c r="BI87">
        <f t="shared" si="63"/>
        <v>4426.32387103064</v>
      </c>
      <c r="BJ87">
        <v>2</v>
      </c>
      <c r="BK87">
        <f t="shared" si="64"/>
        <v>2213.16193551532</v>
      </c>
      <c r="BL87" t="s">
        <v>30</v>
      </c>
      <c r="BM87" t="e">
        <f t="shared" si="65"/>
        <v>#VALUE!</v>
      </c>
      <c r="BN87" t="s">
        <v>30</v>
      </c>
      <c r="BO87" t="e">
        <f t="shared" si="66"/>
        <v>#VALUE!</v>
      </c>
      <c r="BP87" t="s">
        <v>30</v>
      </c>
      <c r="BQ87" t="e">
        <f t="shared" si="67"/>
        <v>#VALUE!</v>
      </c>
      <c r="BR87" t="s">
        <v>30</v>
      </c>
      <c r="BS87" t="e">
        <f t="shared" si="68"/>
        <v>#VALUE!</v>
      </c>
      <c r="BT87" t="s">
        <v>30</v>
      </c>
      <c r="BU87" t="e">
        <f t="shared" si="69"/>
        <v>#VALUE!</v>
      </c>
    </row>
    <row r="88" spans="1:73">
      <c r="A88" s="16" t="s">
        <v>29</v>
      </c>
      <c r="B88" s="22">
        <v>18.8088182687687</v>
      </c>
      <c r="C88" s="23">
        <v>1106.58096775766</v>
      </c>
      <c r="D88" t="s">
        <v>30</v>
      </c>
      <c r="E88" t="e">
        <f t="shared" si="35"/>
        <v>#VALUE!</v>
      </c>
      <c r="F88" t="s">
        <v>30</v>
      </c>
      <c r="G88" t="e">
        <f t="shared" si="36"/>
        <v>#VALUE!</v>
      </c>
      <c r="H88" t="s">
        <v>30</v>
      </c>
      <c r="I88" t="e">
        <f t="shared" si="37"/>
        <v>#VALUE!</v>
      </c>
      <c r="J88" t="s">
        <v>30</v>
      </c>
      <c r="K88" t="e">
        <f t="shared" si="38"/>
        <v>#VALUE!</v>
      </c>
      <c r="L88" t="s">
        <v>30</v>
      </c>
      <c r="M88" t="e">
        <f t="shared" si="39"/>
        <v>#VALUE!</v>
      </c>
      <c r="N88" t="s">
        <v>30</v>
      </c>
      <c r="O88" t="e">
        <f t="shared" si="40"/>
        <v>#VALUE!</v>
      </c>
      <c r="P88" t="s">
        <v>30</v>
      </c>
      <c r="Q88" t="e">
        <f t="shared" si="41"/>
        <v>#VALUE!</v>
      </c>
      <c r="R88" t="s">
        <v>30</v>
      </c>
      <c r="S88" t="e">
        <f t="shared" si="42"/>
        <v>#VALUE!</v>
      </c>
      <c r="T88" t="s">
        <v>30</v>
      </c>
      <c r="U88" t="e">
        <f t="shared" si="43"/>
        <v>#VALUE!</v>
      </c>
      <c r="V88" t="s">
        <v>30</v>
      </c>
      <c r="W88" t="e">
        <f t="shared" si="44"/>
        <v>#VALUE!</v>
      </c>
      <c r="X88">
        <v>4</v>
      </c>
      <c r="Y88">
        <f t="shared" si="45"/>
        <v>4426.32387103064</v>
      </c>
      <c r="Z88" t="s">
        <v>30</v>
      </c>
      <c r="AA88" t="e">
        <f t="shared" si="46"/>
        <v>#VALUE!</v>
      </c>
      <c r="AB88" t="s">
        <v>30</v>
      </c>
      <c r="AC88" t="e">
        <f t="shared" si="47"/>
        <v>#VALUE!</v>
      </c>
      <c r="AD88" t="s">
        <v>30</v>
      </c>
      <c r="AE88" t="e">
        <f t="shared" si="48"/>
        <v>#VALUE!</v>
      </c>
      <c r="AF88" t="s">
        <v>30</v>
      </c>
      <c r="AG88" t="e">
        <f t="shared" si="49"/>
        <v>#VALUE!</v>
      </c>
      <c r="AH88" t="s">
        <v>30</v>
      </c>
      <c r="AI88" t="e">
        <f t="shared" si="50"/>
        <v>#VALUE!</v>
      </c>
      <c r="AJ88" t="s">
        <v>30</v>
      </c>
      <c r="AK88" t="e">
        <f t="shared" si="51"/>
        <v>#VALUE!</v>
      </c>
      <c r="AL88" t="s">
        <v>30</v>
      </c>
      <c r="AM88" t="e">
        <f t="shared" si="52"/>
        <v>#VALUE!</v>
      </c>
      <c r="AN88" t="s">
        <v>30</v>
      </c>
      <c r="AO88" t="e">
        <f t="shared" si="53"/>
        <v>#VALUE!</v>
      </c>
      <c r="AP88" t="s">
        <v>30</v>
      </c>
      <c r="AQ88" t="e">
        <f t="shared" si="54"/>
        <v>#VALUE!</v>
      </c>
      <c r="AR88" t="s">
        <v>30</v>
      </c>
      <c r="AS88" t="e">
        <f t="shared" si="55"/>
        <v>#VALUE!</v>
      </c>
      <c r="AT88" t="s">
        <v>30</v>
      </c>
      <c r="AU88" t="e">
        <f t="shared" si="56"/>
        <v>#VALUE!</v>
      </c>
      <c r="AV88" t="s">
        <v>30</v>
      </c>
      <c r="AW88" t="e">
        <f t="shared" si="57"/>
        <v>#VALUE!</v>
      </c>
      <c r="AX88" t="s">
        <v>30</v>
      </c>
      <c r="AY88" t="e">
        <f t="shared" si="58"/>
        <v>#VALUE!</v>
      </c>
      <c r="AZ88" t="s">
        <v>30</v>
      </c>
      <c r="BA88" t="e">
        <f t="shared" si="59"/>
        <v>#VALUE!</v>
      </c>
      <c r="BB88" t="s">
        <v>30</v>
      </c>
      <c r="BC88" t="e">
        <f t="shared" si="60"/>
        <v>#VALUE!</v>
      </c>
      <c r="BD88" t="s">
        <v>30</v>
      </c>
      <c r="BE88" t="e">
        <f t="shared" si="61"/>
        <v>#VALUE!</v>
      </c>
      <c r="BF88" t="s">
        <v>30</v>
      </c>
      <c r="BG88" t="e">
        <f t="shared" si="62"/>
        <v>#VALUE!</v>
      </c>
      <c r="BH88">
        <v>2</v>
      </c>
      <c r="BI88">
        <f t="shared" si="63"/>
        <v>2213.16193551532</v>
      </c>
      <c r="BJ88" t="s">
        <v>30</v>
      </c>
      <c r="BK88" t="e">
        <f t="shared" si="64"/>
        <v>#VALUE!</v>
      </c>
      <c r="BL88" t="s">
        <v>30</v>
      </c>
      <c r="BM88" t="e">
        <f t="shared" si="65"/>
        <v>#VALUE!</v>
      </c>
      <c r="BN88" t="s">
        <v>30</v>
      </c>
      <c r="BO88" t="e">
        <f t="shared" si="66"/>
        <v>#VALUE!</v>
      </c>
      <c r="BP88" t="s">
        <v>30</v>
      </c>
      <c r="BQ88" t="e">
        <f t="shared" si="67"/>
        <v>#VALUE!</v>
      </c>
      <c r="BR88" t="s">
        <v>30</v>
      </c>
      <c r="BS88" t="e">
        <f t="shared" si="68"/>
        <v>#VALUE!</v>
      </c>
      <c r="BT88" t="s">
        <v>30</v>
      </c>
      <c r="BU88" t="e">
        <f t="shared" si="69"/>
        <v>#VALUE!</v>
      </c>
    </row>
    <row r="89" spans="1:73">
      <c r="A89" s="16" t="s">
        <v>29</v>
      </c>
      <c r="B89" s="22">
        <v>18.8088182687687</v>
      </c>
      <c r="C89" s="23">
        <v>1106.58096775766</v>
      </c>
      <c r="D89" t="s">
        <v>30</v>
      </c>
      <c r="E89" t="e">
        <f t="shared" si="35"/>
        <v>#VALUE!</v>
      </c>
      <c r="F89" t="s">
        <v>30</v>
      </c>
      <c r="G89" t="e">
        <f t="shared" si="36"/>
        <v>#VALUE!</v>
      </c>
      <c r="H89" t="s">
        <v>30</v>
      </c>
      <c r="I89" t="e">
        <f t="shared" si="37"/>
        <v>#VALUE!</v>
      </c>
      <c r="J89" t="s">
        <v>30</v>
      </c>
      <c r="K89" t="e">
        <f t="shared" si="38"/>
        <v>#VALUE!</v>
      </c>
      <c r="L89" t="s">
        <v>30</v>
      </c>
      <c r="M89" t="e">
        <f t="shared" si="39"/>
        <v>#VALUE!</v>
      </c>
      <c r="N89" t="s">
        <v>30</v>
      </c>
      <c r="O89" t="e">
        <f t="shared" si="40"/>
        <v>#VALUE!</v>
      </c>
      <c r="P89" t="s">
        <v>30</v>
      </c>
      <c r="Q89" t="e">
        <f t="shared" si="41"/>
        <v>#VALUE!</v>
      </c>
      <c r="R89" t="s">
        <v>30</v>
      </c>
      <c r="S89" t="e">
        <f t="shared" si="42"/>
        <v>#VALUE!</v>
      </c>
      <c r="T89" t="s">
        <v>30</v>
      </c>
      <c r="U89" t="e">
        <f t="shared" si="43"/>
        <v>#VALUE!</v>
      </c>
      <c r="V89" t="s">
        <v>30</v>
      </c>
      <c r="W89" t="e">
        <f t="shared" si="44"/>
        <v>#VALUE!</v>
      </c>
      <c r="X89" t="s">
        <v>30</v>
      </c>
      <c r="Y89" t="e">
        <f t="shared" si="45"/>
        <v>#VALUE!</v>
      </c>
      <c r="Z89" t="s">
        <v>30</v>
      </c>
      <c r="AA89" t="e">
        <f t="shared" si="46"/>
        <v>#VALUE!</v>
      </c>
      <c r="AB89" t="s">
        <v>30</v>
      </c>
      <c r="AC89" t="e">
        <f t="shared" si="47"/>
        <v>#VALUE!</v>
      </c>
      <c r="AD89" t="s">
        <v>30</v>
      </c>
      <c r="AE89" t="e">
        <f t="shared" si="48"/>
        <v>#VALUE!</v>
      </c>
      <c r="AF89" t="s">
        <v>30</v>
      </c>
      <c r="AG89" t="e">
        <f t="shared" si="49"/>
        <v>#VALUE!</v>
      </c>
      <c r="AH89" t="s">
        <v>30</v>
      </c>
      <c r="AI89" t="e">
        <f t="shared" si="50"/>
        <v>#VALUE!</v>
      </c>
      <c r="AJ89" t="s">
        <v>30</v>
      </c>
      <c r="AK89" t="e">
        <f t="shared" si="51"/>
        <v>#VALUE!</v>
      </c>
      <c r="AL89" t="s">
        <v>30</v>
      </c>
      <c r="AM89" t="e">
        <f t="shared" si="52"/>
        <v>#VALUE!</v>
      </c>
      <c r="AN89" t="s">
        <v>30</v>
      </c>
      <c r="AO89" t="e">
        <f t="shared" si="53"/>
        <v>#VALUE!</v>
      </c>
      <c r="AP89" t="s">
        <v>30</v>
      </c>
      <c r="AQ89" t="e">
        <f t="shared" si="54"/>
        <v>#VALUE!</v>
      </c>
      <c r="AR89" t="s">
        <v>30</v>
      </c>
      <c r="AS89" t="e">
        <f t="shared" si="55"/>
        <v>#VALUE!</v>
      </c>
      <c r="AT89" t="s">
        <v>30</v>
      </c>
      <c r="AU89" t="e">
        <f t="shared" si="56"/>
        <v>#VALUE!</v>
      </c>
      <c r="AV89" t="s">
        <v>30</v>
      </c>
      <c r="AW89" t="e">
        <f t="shared" si="57"/>
        <v>#VALUE!</v>
      </c>
      <c r="AX89" t="s">
        <v>30</v>
      </c>
      <c r="AY89" t="e">
        <f t="shared" si="58"/>
        <v>#VALUE!</v>
      </c>
      <c r="AZ89" t="s">
        <v>30</v>
      </c>
      <c r="BA89" t="e">
        <f t="shared" si="59"/>
        <v>#VALUE!</v>
      </c>
      <c r="BB89" t="s">
        <v>30</v>
      </c>
      <c r="BC89" t="e">
        <f t="shared" si="60"/>
        <v>#VALUE!</v>
      </c>
      <c r="BD89" t="s">
        <v>30</v>
      </c>
      <c r="BE89" t="e">
        <f t="shared" si="61"/>
        <v>#VALUE!</v>
      </c>
      <c r="BF89" t="s">
        <v>30</v>
      </c>
      <c r="BG89" t="e">
        <f t="shared" si="62"/>
        <v>#VALUE!</v>
      </c>
      <c r="BH89" t="s">
        <v>30</v>
      </c>
      <c r="BI89" t="e">
        <f t="shared" si="63"/>
        <v>#VALUE!</v>
      </c>
      <c r="BJ89" t="s">
        <v>30</v>
      </c>
      <c r="BK89" t="e">
        <f t="shared" si="64"/>
        <v>#VALUE!</v>
      </c>
      <c r="BL89" t="s">
        <v>30</v>
      </c>
      <c r="BM89" t="e">
        <f t="shared" si="65"/>
        <v>#VALUE!</v>
      </c>
      <c r="BN89">
        <v>6</v>
      </c>
      <c r="BO89">
        <f t="shared" si="66"/>
        <v>6639.48580654596</v>
      </c>
      <c r="BP89" t="s">
        <v>30</v>
      </c>
      <c r="BQ89" t="e">
        <f t="shared" si="67"/>
        <v>#VALUE!</v>
      </c>
      <c r="BR89" t="s">
        <v>30</v>
      </c>
      <c r="BS89" t="e">
        <f t="shared" si="68"/>
        <v>#VALUE!</v>
      </c>
      <c r="BT89">
        <v>2</v>
      </c>
      <c r="BU89">
        <f t="shared" si="69"/>
        <v>2213.16193551532</v>
      </c>
    </row>
    <row r="90" spans="1:73">
      <c r="A90" s="16" t="s">
        <v>29</v>
      </c>
      <c r="B90" s="19">
        <v>16.4873096681484</v>
      </c>
      <c r="C90" s="20">
        <v>819.484013209296</v>
      </c>
      <c r="D90">
        <v>50</v>
      </c>
      <c r="E90">
        <f t="shared" si="35"/>
        <v>40974.2006604648</v>
      </c>
      <c r="F90">
        <v>76</v>
      </c>
      <c r="G90">
        <f t="shared" si="36"/>
        <v>62280.7850039065</v>
      </c>
      <c r="H90">
        <v>20</v>
      </c>
      <c r="I90">
        <f t="shared" si="37"/>
        <v>16389.6802641859</v>
      </c>
      <c r="J90">
        <v>30</v>
      </c>
      <c r="K90">
        <f t="shared" si="38"/>
        <v>24584.5203962789</v>
      </c>
      <c r="L90">
        <v>26</v>
      </c>
      <c r="M90">
        <f t="shared" si="39"/>
        <v>21306.5843434417</v>
      </c>
      <c r="N90">
        <v>12</v>
      </c>
      <c r="O90">
        <f t="shared" si="40"/>
        <v>9833.80815851155</v>
      </c>
      <c r="P90">
        <v>32</v>
      </c>
      <c r="Q90">
        <f t="shared" si="41"/>
        <v>26223.4884226975</v>
      </c>
      <c r="R90">
        <v>50</v>
      </c>
      <c r="S90">
        <f t="shared" si="42"/>
        <v>40974.2006604648</v>
      </c>
      <c r="T90">
        <v>80</v>
      </c>
      <c r="U90">
        <f t="shared" si="43"/>
        <v>65558.7210567437</v>
      </c>
      <c r="V90">
        <v>34</v>
      </c>
      <c r="W90">
        <f t="shared" si="44"/>
        <v>27862.4564491161</v>
      </c>
      <c r="X90">
        <v>32</v>
      </c>
      <c r="Y90">
        <f t="shared" si="45"/>
        <v>26223.4884226975</v>
      </c>
      <c r="Z90">
        <v>22</v>
      </c>
      <c r="AA90">
        <f t="shared" si="46"/>
        <v>18028.6482906045</v>
      </c>
      <c r="AB90">
        <v>12</v>
      </c>
      <c r="AC90">
        <f t="shared" si="47"/>
        <v>9833.80815851155</v>
      </c>
      <c r="AD90">
        <v>8</v>
      </c>
      <c r="AE90">
        <f t="shared" si="48"/>
        <v>6555.87210567437</v>
      </c>
      <c r="AF90">
        <v>14</v>
      </c>
      <c r="AG90">
        <f t="shared" si="49"/>
        <v>11472.7761849301</v>
      </c>
      <c r="AH90" t="s">
        <v>30</v>
      </c>
      <c r="AI90" t="e">
        <f t="shared" si="50"/>
        <v>#VALUE!</v>
      </c>
      <c r="AJ90">
        <v>22</v>
      </c>
      <c r="AK90">
        <f t="shared" si="51"/>
        <v>18028.6482906045</v>
      </c>
      <c r="AL90">
        <v>34</v>
      </c>
      <c r="AM90">
        <f t="shared" si="52"/>
        <v>27862.4564491161</v>
      </c>
      <c r="AN90">
        <v>28</v>
      </c>
      <c r="AO90">
        <f t="shared" si="53"/>
        <v>22945.5523698603</v>
      </c>
      <c r="AP90">
        <v>8</v>
      </c>
      <c r="AQ90">
        <f t="shared" si="54"/>
        <v>6555.87210567437</v>
      </c>
      <c r="AR90" t="s">
        <v>30</v>
      </c>
      <c r="AS90" t="e">
        <f t="shared" si="55"/>
        <v>#VALUE!</v>
      </c>
      <c r="AT90">
        <v>52</v>
      </c>
      <c r="AU90">
        <f t="shared" si="56"/>
        <v>42613.1686868834</v>
      </c>
      <c r="AV90">
        <v>52</v>
      </c>
      <c r="AW90">
        <f t="shared" si="57"/>
        <v>42613.1686868834</v>
      </c>
      <c r="AX90">
        <v>54</v>
      </c>
      <c r="AY90">
        <f t="shared" si="58"/>
        <v>44252.136713302</v>
      </c>
      <c r="AZ90">
        <v>58</v>
      </c>
      <c r="BA90">
        <f t="shared" si="59"/>
        <v>47530.0727661392</v>
      </c>
      <c r="BB90">
        <v>20</v>
      </c>
      <c r="BC90">
        <f t="shared" si="60"/>
        <v>16389.6802641859</v>
      </c>
      <c r="BD90">
        <v>14</v>
      </c>
      <c r="BE90">
        <f t="shared" si="61"/>
        <v>11472.7761849301</v>
      </c>
      <c r="BF90">
        <v>28</v>
      </c>
      <c r="BG90">
        <f t="shared" si="62"/>
        <v>22945.5523698603</v>
      </c>
      <c r="BH90">
        <v>62</v>
      </c>
      <c r="BI90">
        <f t="shared" si="63"/>
        <v>50808.0088189763</v>
      </c>
      <c r="BJ90">
        <v>62</v>
      </c>
      <c r="BK90">
        <f t="shared" si="64"/>
        <v>50808.0088189763</v>
      </c>
      <c r="BL90">
        <v>54</v>
      </c>
      <c r="BM90">
        <f t="shared" si="65"/>
        <v>44252.136713302</v>
      </c>
      <c r="BN90">
        <v>78</v>
      </c>
      <c r="BO90">
        <f t="shared" si="66"/>
        <v>63919.7530303251</v>
      </c>
      <c r="BP90">
        <v>68</v>
      </c>
      <c r="BQ90">
        <f t="shared" si="67"/>
        <v>55724.9128982321</v>
      </c>
      <c r="BR90">
        <v>4</v>
      </c>
      <c r="BS90">
        <f t="shared" si="68"/>
        <v>3277.93605283718</v>
      </c>
      <c r="BT90">
        <v>6</v>
      </c>
      <c r="BU90">
        <f t="shared" si="69"/>
        <v>4916.90407925578</v>
      </c>
    </row>
    <row r="91" spans="1:73">
      <c r="A91" s="16" t="s">
        <v>29</v>
      </c>
      <c r="B91" s="28">
        <v>7.08847924605443</v>
      </c>
      <c r="C91" s="28">
        <v>119.591402056052</v>
      </c>
      <c r="D91" t="s">
        <v>30</v>
      </c>
      <c r="E91" t="e">
        <f t="shared" si="35"/>
        <v>#VALUE!</v>
      </c>
      <c r="F91" t="s">
        <v>30</v>
      </c>
      <c r="G91" t="e">
        <f t="shared" si="36"/>
        <v>#VALUE!</v>
      </c>
      <c r="H91">
        <v>2</v>
      </c>
      <c r="I91">
        <f t="shared" si="37"/>
        <v>239.182804112104</v>
      </c>
      <c r="J91" t="s">
        <v>30</v>
      </c>
      <c r="K91" t="e">
        <f t="shared" si="38"/>
        <v>#VALUE!</v>
      </c>
      <c r="L91" t="s">
        <v>30</v>
      </c>
      <c r="M91" t="e">
        <f t="shared" si="39"/>
        <v>#VALUE!</v>
      </c>
      <c r="N91">
        <v>2</v>
      </c>
      <c r="O91">
        <f t="shared" si="40"/>
        <v>239.182804112104</v>
      </c>
      <c r="P91" t="s">
        <v>30</v>
      </c>
      <c r="Q91" t="e">
        <f t="shared" si="41"/>
        <v>#VALUE!</v>
      </c>
      <c r="R91" t="s">
        <v>30</v>
      </c>
      <c r="S91" t="e">
        <f t="shared" si="42"/>
        <v>#VALUE!</v>
      </c>
      <c r="T91">
        <v>4</v>
      </c>
      <c r="U91">
        <f t="shared" si="43"/>
        <v>478.365608224208</v>
      </c>
      <c r="V91">
        <v>8</v>
      </c>
      <c r="W91">
        <f t="shared" si="44"/>
        <v>956.731216448416</v>
      </c>
      <c r="X91" t="s">
        <v>30</v>
      </c>
      <c r="Y91" t="e">
        <f t="shared" si="45"/>
        <v>#VALUE!</v>
      </c>
      <c r="Z91" t="s">
        <v>30</v>
      </c>
      <c r="AA91" t="e">
        <f t="shared" si="46"/>
        <v>#VALUE!</v>
      </c>
      <c r="AB91" t="s">
        <v>30</v>
      </c>
      <c r="AC91" t="e">
        <f t="shared" si="47"/>
        <v>#VALUE!</v>
      </c>
      <c r="AD91" t="s">
        <v>30</v>
      </c>
      <c r="AE91" t="e">
        <f t="shared" si="48"/>
        <v>#VALUE!</v>
      </c>
      <c r="AF91">
        <v>8</v>
      </c>
      <c r="AG91">
        <f t="shared" si="49"/>
        <v>956.731216448416</v>
      </c>
      <c r="AH91" t="s">
        <v>30</v>
      </c>
      <c r="AI91" t="e">
        <f t="shared" si="50"/>
        <v>#VALUE!</v>
      </c>
      <c r="AJ91" t="s">
        <v>30</v>
      </c>
      <c r="AK91" t="e">
        <f t="shared" si="51"/>
        <v>#VALUE!</v>
      </c>
      <c r="AL91" t="s">
        <v>30</v>
      </c>
      <c r="AM91" t="e">
        <f t="shared" si="52"/>
        <v>#VALUE!</v>
      </c>
      <c r="AN91">
        <v>4</v>
      </c>
      <c r="AO91">
        <f t="shared" si="53"/>
        <v>478.365608224208</v>
      </c>
      <c r="AP91">
        <v>4</v>
      </c>
      <c r="AQ91">
        <f t="shared" si="54"/>
        <v>478.365608224208</v>
      </c>
      <c r="AR91" t="s">
        <v>30</v>
      </c>
      <c r="AS91" t="e">
        <f t="shared" si="55"/>
        <v>#VALUE!</v>
      </c>
      <c r="AT91" t="s">
        <v>30</v>
      </c>
      <c r="AU91" t="e">
        <f t="shared" si="56"/>
        <v>#VALUE!</v>
      </c>
      <c r="AV91">
        <v>4</v>
      </c>
      <c r="AW91">
        <f t="shared" si="57"/>
        <v>478.365608224208</v>
      </c>
      <c r="AX91">
        <v>12</v>
      </c>
      <c r="AY91">
        <f t="shared" si="58"/>
        <v>1435.09682467262</v>
      </c>
      <c r="AZ91">
        <v>2</v>
      </c>
      <c r="BA91">
        <f t="shared" si="59"/>
        <v>239.182804112104</v>
      </c>
      <c r="BB91">
        <v>2</v>
      </c>
      <c r="BC91">
        <f t="shared" si="60"/>
        <v>239.182804112104</v>
      </c>
      <c r="BD91" t="s">
        <v>30</v>
      </c>
      <c r="BE91" t="e">
        <f t="shared" si="61"/>
        <v>#VALUE!</v>
      </c>
      <c r="BF91" t="s">
        <v>30</v>
      </c>
      <c r="BG91" t="e">
        <f t="shared" si="62"/>
        <v>#VALUE!</v>
      </c>
      <c r="BH91">
        <v>2</v>
      </c>
      <c r="BI91">
        <f t="shared" si="63"/>
        <v>239.182804112104</v>
      </c>
      <c r="BJ91">
        <v>2</v>
      </c>
      <c r="BK91">
        <f t="shared" si="64"/>
        <v>239.182804112104</v>
      </c>
      <c r="BL91">
        <v>12</v>
      </c>
      <c r="BM91">
        <f t="shared" si="65"/>
        <v>1435.09682467262</v>
      </c>
      <c r="BN91">
        <v>2</v>
      </c>
      <c r="BO91">
        <f t="shared" si="66"/>
        <v>239.182804112104</v>
      </c>
      <c r="BP91">
        <v>12</v>
      </c>
      <c r="BQ91">
        <f t="shared" si="67"/>
        <v>1435.09682467262</v>
      </c>
      <c r="BR91" t="s">
        <v>30</v>
      </c>
      <c r="BS91" t="e">
        <f t="shared" si="68"/>
        <v>#VALUE!</v>
      </c>
      <c r="BT91" t="s">
        <v>30</v>
      </c>
      <c r="BU91" t="e">
        <f t="shared" si="69"/>
        <v>#VALUE!</v>
      </c>
    </row>
    <row r="92" spans="1:73">
      <c r="A92" s="16" t="s">
        <v>29</v>
      </c>
      <c r="B92" s="19">
        <v>3.18463959543021</v>
      </c>
      <c r="C92" s="20">
        <v>19.2937397136322</v>
      </c>
      <c r="D92" t="s">
        <v>30</v>
      </c>
      <c r="E92" t="e">
        <f t="shared" si="35"/>
        <v>#VALUE!</v>
      </c>
      <c r="F92" t="s">
        <v>30</v>
      </c>
      <c r="G92" t="e">
        <f t="shared" si="36"/>
        <v>#VALUE!</v>
      </c>
      <c r="H92" t="s">
        <v>30</v>
      </c>
      <c r="I92" t="e">
        <f t="shared" si="37"/>
        <v>#VALUE!</v>
      </c>
      <c r="J92" t="s">
        <v>30</v>
      </c>
      <c r="K92" t="e">
        <f t="shared" si="38"/>
        <v>#VALUE!</v>
      </c>
      <c r="L92" t="s">
        <v>30</v>
      </c>
      <c r="M92" t="e">
        <f t="shared" si="39"/>
        <v>#VALUE!</v>
      </c>
      <c r="N92" t="s">
        <v>30</v>
      </c>
      <c r="O92" t="e">
        <f t="shared" si="40"/>
        <v>#VALUE!</v>
      </c>
      <c r="P92" t="s">
        <v>30</v>
      </c>
      <c r="Q92" t="e">
        <f t="shared" si="41"/>
        <v>#VALUE!</v>
      </c>
      <c r="R92" t="s">
        <v>30</v>
      </c>
      <c r="S92" t="e">
        <f t="shared" si="42"/>
        <v>#VALUE!</v>
      </c>
      <c r="T92" t="s">
        <v>30</v>
      </c>
      <c r="U92" t="e">
        <f t="shared" si="43"/>
        <v>#VALUE!</v>
      </c>
      <c r="V92" t="s">
        <v>30</v>
      </c>
      <c r="W92" t="e">
        <f t="shared" si="44"/>
        <v>#VALUE!</v>
      </c>
      <c r="X92" t="s">
        <v>30</v>
      </c>
      <c r="Y92" t="e">
        <f t="shared" si="45"/>
        <v>#VALUE!</v>
      </c>
      <c r="Z92" t="s">
        <v>30</v>
      </c>
      <c r="AA92" t="e">
        <f t="shared" si="46"/>
        <v>#VALUE!</v>
      </c>
      <c r="AB92" t="s">
        <v>30</v>
      </c>
      <c r="AC92" t="e">
        <f t="shared" si="47"/>
        <v>#VALUE!</v>
      </c>
      <c r="AD92" t="s">
        <v>30</v>
      </c>
      <c r="AE92" t="e">
        <f t="shared" si="48"/>
        <v>#VALUE!</v>
      </c>
      <c r="AF92" t="s">
        <v>30</v>
      </c>
      <c r="AG92" t="e">
        <f t="shared" si="49"/>
        <v>#VALUE!</v>
      </c>
      <c r="AH92" t="s">
        <v>30</v>
      </c>
      <c r="AI92" t="e">
        <f t="shared" si="50"/>
        <v>#VALUE!</v>
      </c>
      <c r="AJ92" t="s">
        <v>30</v>
      </c>
      <c r="AK92" t="e">
        <f t="shared" si="51"/>
        <v>#VALUE!</v>
      </c>
      <c r="AL92" t="s">
        <v>30</v>
      </c>
      <c r="AM92" t="e">
        <f t="shared" si="52"/>
        <v>#VALUE!</v>
      </c>
      <c r="AN92" t="s">
        <v>30</v>
      </c>
      <c r="AO92" t="e">
        <f t="shared" si="53"/>
        <v>#VALUE!</v>
      </c>
      <c r="AP92" t="s">
        <v>30</v>
      </c>
      <c r="AQ92" t="e">
        <f t="shared" si="54"/>
        <v>#VALUE!</v>
      </c>
      <c r="AR92" t="s">
        <v>30</v>
      </c>
      <c r="AS92" t="e">
        <f t="shared" si="55"/>
        <v>#VALUE!</v>
      </c>
      <c r="AT92">
        <v>4</v>
      </c>
      <c r="AU92">
        <f t="shared" si="56"/>
        <v>77.1749588545288</v>
      </c>
      <c r="AV92" t="s">
        <v>30</v>
      </c>
      <c r="AW92" t="e">
        <f t="shared" si="57"/>
        <v>#VALUE!</v>
      </c>
      <c r="AX92" t="s">
        <v>30</v>
      </c>
      <c r="AY92" t="e">
        <f t="shared" si="58"/>
        <v>#VALUE!</v>
      </c>
      <c r="AZ92" t="s">
        <v>30</v>
      </c>
      <c r="BA92" t="e">
        <f t="shared" si="59"/>
        <v>#VALUE!</v>
      </c>
      <c r="BB92" t="s">
        <v>30</v>
      </c>
      <c r="BC92" t="e">
        <f t="shared" si="60"/>
        <v>#VALUE!</v>
      </c>
      <c r="BD92" t="s">
        <v>30</v>
      </c>
      <c r="BE92" t="e">
        <f t="shared" si="61"/>
        <v>#VALUE!</v>
      </c>
      <c r="BF92" t="s">
        <v>30</v>
      </c>
      <c r="BG92" t="e">
        <f t="shared" si="62"/>
        <v>#VALUE!</v>
      </c>
      <c r="BH92" t="s">
        <v>30</v>
      </c>
      <c r="BI92" t="e">
        <f t="shared" si="63"/>
        <v>#VALUE!</v>
      </c>
      <c r="BJ92" t="s">
        <v>30</v>
      </c>
      <c r="BK92" t="e">
        <f t="shared" si="64"/>
        <v>#VALUE!</v>
      </c>
      <c r="BL92" t="s">
        <v>30</v>
      </c>
      <c r="BM92" t="e">
        <f t="shared" si="65"/>
        <v>#VALUE!</v>
      </c>
      <c r="BN92" t="s">
        <v>30</v>
      </c>
      <c r="BO92" t="e">
        <f t="shared" si="66"/>
        <v>#VALUE!</v>
      </c>
      <c r="BP92" t="s">
        <v>30</v>
      </c>
      <c r="BQ92" t="e">
        <f t="shared" si="67"/>
        <v>#VALUE!</v>
      </c>
      <c r="BR92" t="s">
        <v>30</v>
      </c>
      <c r="BS92" t="e">
        <f t="shared" si="68"/>
        <v>#VALUE!</v>
      </c>
      <c r="BT92" t="s">
        <v>30</v>
      </c>
      <c r="BU92" t="e">
        <f t="shared" si="69"/>
        <v>#VALUE!</v>
      </c>
    </row>
    <row r="93" spans="1:73">
      <c r="A93" s="16" t="s">
        <v>29</v>
      </c>
      <c r="B93" s="22">
        <v>16.2512778108103</v>
      </c>
      <c r="C93" s="23">
        <v>792.980460226924</v>
      </c>
      <c r="D93">
        <v>10</v>
      </c>
      <c r="E93">
        <f t="shared" si="35"/>
        <v>7929.80460226924</v>
      </c>
      <c r="F93">
        <v>40</v>
      </c>
      <c r="G93">
        <f t="shared" si="36"/>
        <v>31719.218409077</v>
      </c>
      <c r="H93">
        <v>48</v>
      </c>
      <c r="I93">
        <f t="shared" si="37"/>
        <v>38063.0620908924</v>
      </c>
      <c r="J93">
        <v>24</v>
      </c>
      <c r="K93">
        <f t="shared" si="38"/>
        <v>19031.5310454462</v>
      </c>
      <c r="L93">
        <v>34</v>
      </c>
      <c r="M93">
        <f t="shared" si="39"/>
        <v>26961.3356477154</v>
      </c>
      <c r="N93">
        <v>12</v>
      </c>
      <c r="O93">
        <f t="shared" si="40"/>
        <v>9515.76552272309</v>
      </c>
      <c r="P93">
        <v>42</v>
      </c>
      <c r="Q93">
        <f t="shared" si="41"/>
        <v>33305.1793295308</v>
      </c>
      <c r="R93">
        <v>38</v>
      </c>
      <c r="S93">
        <f t="shared" si="42"/>
        <v>30133.2574886231</v>
      </c>
      <c r="T93">
        <v>36</v>
      </c>
      <c r="U93">
        <f t="shared" si="43"/>
        <v>28547.2965681693</v>
      </c>
      <c r="V93">
        <v>20</v>
      </c>
      <c r="W93">
        <f t="shared" si="44"/>
        <v>15859.6092045385</v>
      </c>
      <c r="X93">
        <v>20</v>
      </c>
      <c r="Y93">
        <f t="shared" si="45"/>
        <v>15859.6092045385</v>
      </c>
      <c r="Z93">
        <v>10</v>
      </c>
      <c r="AA93">
        <f t="shared" si="46"/>
        <v>7929.80460226924</v>
      </c>
      <c r="AB93">
        <v>8</v>
      </c>
      <c r="AC93">
        <f t="shared" si="47"/>
        <v>6343.84368181539</v>
      </c>
      <c r="AD93">
        <v>10</v>
      </c>
      <c r="AE93">
        <f t="shared" si="48"/>
        <v>7929.80460226924</v>
      </c>
      <c r="AF93">
        <v>52</v>
      </c>
      <c r="AG93">
        <f t="shared" si="49"/>
        <v>41234.9839318001</v>
      </c>
      <c r="AH93" t="s">
        <v>30</v>
      </c>
      <c r="AI93" t="e">
        <f t="shared" si="50"/>
        <v>#VALUE!</v>
      </c>
      <c r="AJ93">
        <v>64</v>
      </c>
      <c r="AK93">
        <f t="shared" si="51"/>
        <v>50750.7494545231</v>
      </c>
      <c r="AL93">
        <v>50</v>
      </c>
      <c r="AM93">
        <f t="shared" si="52"/>
        <v>39649.0230113462</v>
      </c>
      <c r="AN93">
        <v>54</v>
      </c>
      <c r="AO93">
        <f t="shared" si="53"/>
        <v>42820.9448522539</v>
      </c>
      <c r="AP93">
        <v>4</v>
      </c>
      <c r="AQ93">
        <f t="shared" si="54"/>
        <v>3171.9218409077</v>
      </c>
      <c r="AR93" t="s">
        <v>30</v>
      </c>
      <c r="AS93" t="e">
        <f t="shared" si="55"/>
        <v>#VALUE!</v>
      </c>
      <c r="AT93">
        <v>62</v>
      </c>
      <c r="AU93">
        <f t="shared" si="56"/>
        <v>49164.7885340693</v>
      </c>
      <c r="AV93">
        <v>56</v>
      </c>
      <c r="AW93">
        <f t="shared" si="57"/>
        <v>44406.9057727077</v>
      </c>
      <c r="AX93">
        <v>92</v>
      </c>
      <c r="AY93">
        <f t="shared" si="58"/>
        <v>72954.202340877</v>
      </c>
      <c r="AZ93">
        <v>70</v>
      </c>
      <c r="BA93">
        <f t="shared" si="59"/>
        <v>55508.6322158847</v>
      </c>
      <c r="BB93">
        <v>12</v>
      </c>
      <c r="BC93">
        <f t="shared" si="60"/>
        <v>9515.76552272309</v>
      </c>
      <c r="BD93">
        <v>10</v>
      </c>
      <c r="BE93">
        <f t="shared" si="61"/>
        <v>7929.80460226924</v>
      </c>
      <c r="BF93">
        <v>22</v>
      </c>
      <c r="BG93">
        <f t="shared" si="62"/>
        <v>17445.5701249923</v>
      </c>
      <c r="BH93">
        <v>102</v>
      </c>
      <c r="BI93">
        <f t="shared" si="63"/>
        <v>80884.0069431462</v>
      </c>
      <c r="BJ93">
        <v>56</v>
      </c>
      <c r="BK93">
        <f t="shared" si="64"/>
        <v>44406.9057727077</v>
      </c>
      <c r="BL93">
        <v>42</v>
      </c>
      <c r="BM93">
        <f t="shared" si="65"/>
        <v>33305.1793295308</v>
      </c>
      <c r="BN93">
        <v>88</v>
      </c>
      <c r="BO93">
        <f t="shared" si="66"/>
        <v>69782.2804999693</v>
      </c>
      <c r="BP93">
        <v>76</v>
      </c>
      <c r="BQ93">
        <f t="shared" si="67"/>
        <v>60266.5149772462</v>
      </c>
      <c r="BR93">
        <v>22</v>
      </c>
      <c r="BS93">
        <f t="shared" si="68"/>
        <v>17445.5701249923</v>
      </c>
      <c r="BT93">
        <v>32</v>
      </c>
      <c r="BU93">
        <f t="shared" si="69"/>
        <v>25375.3747272616</v>
      </c>
    </row>
    <row r="94" spans="1:73">
      <c r="A94" s="16" t="s">
        <v>29</v>
      </c>
      <c r="B94" s="28">
        <v>17.5840915394557</v>
      </c>
      <c r="C94" s="28">
        <v>949.100947370409</v>
      </c>
      <c r="D94" t="s">
        <v>30</v>
      </c>
      <c r="E94" t="e">
        <f t="shared" si="35"/>
        <v>#VALUE!</v>
      </c>
      <c r="F94" t="s">
        <v>30</v>
      </c>
      <c r="G94" t="e">
        <f t="shared" si="36"/>
        <v>#VALUE!</v>
      </c>
      <c r="H94" t="s">
        <v>30</v>
      </c>
      <c r="I94" t="e">
        <f t="shared" si="37"/>
        <v>#VALUE!</v>
      </c>
      <c r="J94" t="s">
        <v>30</v>
      </c>
      <c r="K94" t="e">
        <f t="shared" si="38"/>
        <v>#VALUE!</v>
      </c>
      <c r="L94" t="s">
        <v>30</v>
      </c>
      <c r="M94" t="e">
        <f t="shared" si="39"/>
        <v>#VALUE!</v>
      </c>
      <c r="N94" t="s">
        <v>30</v>
      </c>
      <c r="O94" t="e">
        <f t="shared" si="40"/>
        <v>#VALUE!</v>
      </c>
      <c r="P94" t="s">
        <v>30</v>
      </c>
      <c r="Q94" t="e">
        <f t="shared" si="41"/>
        <v>#VALUE!</v>
      </c>
      <c r="R94" t="s">
        <v>30</v>
      </c>
      <c r="S94" t="e">
        <f t="shared" si="42"/>
        <v>#VALUE!</v>
      </c>
      <c r="T94" t="s">
        <v>30</v>
      </c>
      <c r="U94" t="e">
        <f t="shared" si="43"/>
        <v>#VALUE!</v>
      </c>
      <c r="V94" t="s">
        <v>30</v>
      </c>
      <c r="W94" t="e">
        <f t="shared" si="44"/>
        <v>#VALUE!</v>
      </c>
      <c r="X94" t="s">
        <v>30</v>
      </c>
      <c r="Y94" t="e">
        <f t="shared" si="45"/>
        <v>#VALUE!</v>
      </c>
      <c r="Z94" t="s">
        <v>30</v>
      </c>
      <c r="AA94" t="e">
        <f t="shared" si="46"/>
        <v>#VALUE!</v>
      </c>
      <c r="AB94" t="s">
        <v>30</v>
      </c>
      <c r="AC94" t="e">
        <f t="shared" si="47"/>
        <v>#VALUE!</v>
      </c>
      <c r="AD94" t="s">
        <v>30</v>
      </c>
      <c r="AE94" t="e">
        <f t="shared" si="48"/>
        <v>#VALUE!</v>
      </c>
      <c r="AF94" t="s">
        <v>30</v>
      </c>
      <c r="AG94" t="e">
        <f t="shared" si="49"/>
        <v>#VALUE!</v>
      </c>
      <c r="AH94" t="s">
        <v>30</v>
      </c>
      <c r="AI94" t="e">
        <f t="shared" si="50"/>
        <v>#VALUE!</v>
      </c>
      <c r="AJ94" t="s">
        <v>30</v>
      </c>
      <c r="AK94" t="e">
        <f t="shared" si="51"/>
        <v>#VALUE!</v>
      </c>
      <c r="AL94" t="s">
        <v>30</v>
      </c>
      <c r="AM94" t="e">
        <f t="shared" si="52"/>
        <v>#VALUE!</v>
      </c>
      <c r="AN94" t="s">
        <v>30</v>
      </c>
      <c r="AO94" t="e">
        <f t="shared" si="53"/>
        <v>#VALUE!</v>
      </c>
      <c r="AP94">
        <v>2</v>
      </c>
      <c r="AQ94">
        <f t="shared" si="54"/>
        <v>1898.20189474082</v>
      </c>
      <c r="AR94" t="s">
        <v>30</v>
      </c>
      <c r="AS94" t="e">
        <f t="shared" si="55"/>
        <v>#VALUE!</v>
      </c>
      <c r="AT94" t="s">
        <v>30</v>
      </c>
      <c r="AU94" t="e">
        <f t="shared" si="56"/>
        <v>#VALUE!</v>
      </c>
      <c r="AV94" t="s">
        <v>30</v>
      </c>
      <c r="AW94" t="e">
        <f t="shared" si="57"/>
        <v>#VALUE!</v>
      </c>
      <c r="AX94" t="s">
        <v>30</v>
      </c>
      <c r="AY94" t="e">
        <f t="shared" si="58"/>
        <v>#VALUE!</v>
      </c>
      <c r="AZ94" t="s">
        <v>30</v>
      </c>
      <c r="BA94" t="e">
        <f t="shared" si="59"/>
        <v>#VALUE!</v>
      </c>
      <c r="BB94" t="s">
        <v>30</v>
      </c>
      <c r="BC94" t="e">
        <f t="shared" si="60"/>
        <v>#VALUE!</v>
      </c>
      <c r="BD94" t="s">
        <v>30</v>
      </c>
      <c r="BE94" t="e">
        <f t="shared" si="61"/>
        <v>#VALUE!</v>
      </c>
      <c r="BF94" t="s">
        <v>30</v>
      </c>
      <c r="BG94" t="e">
        <f t="shared" si="62"/>
        <v>#VALUE!</v>
      </c>
      <c r="BH94" t="s">
        <v>30</v>
      </c>
      <c r="BI94" t="e">
        <f t="shared" si="63"/>
        <v>#VALUE!</v>
      </c>
      <c r="BJ94" t="s">
        <v>30</v>
      </c>
      <c r="BK94" t="e">
        <f t="shared" si="64"/>
        <v>#VALUE!</v>
      </c>
      <c r="BL94" t="s">
        <v>30</v>
      </c>
      <c r="BM94" t="e">
        <f t="shared" si="65"/>
        <v>#VALUE!</v>
      </c>
      <c r="BN94" t="s">
        <v>30</v>
      </c>
      <c r="BO94" t="e">
        <f t="shared" si="66"/>
        <v>#VALUE!</v>
      </c>
      <c r="BP94" t="s">
        <v>30</v>
      </c>
      <c r="BQ94" t="e">
        <f t="shared" si="67"/>
        <v>#VALUE!</v>
      </c>
      <c r="BR94" t="s">
        <v>30</v>
      </c>
      <c r="BS94" t="e">
        <f t="shared" si="68"/>
        <v>#VALUE!</v>
      </c>
      <c r="BT94" t="s">
        <v>30</v>
      </c>
      <c r="BU94" t="e">
        <f t="shared" si="69"/>
        <v>#VALUE!</v>
      </c>
    </row>
    <row r="95" spans="1:73">
      <c r="A95" s="16" t="s">
        <v>29</v>
      </c>
      <c r="B95" s="19">
        <v>7.64412731931348</v>
      </c>
      <c r="C95" s="20">
        <v>142.045209703756</v>
      </c>
      <c r="D95" t="s">
        <v>30</v>
      </c>
      <c r="E95" t="e">
        <f t="shared" si="35"/>
        <v>#VALUE!</v>
      </c>
      <c r="F95" t="s">
        <v>30</v>
      </c>
      <c r="G95" t="e">
        <f t="shared" si="36"/>
        <v>#VALUE!</v>
      </c>
      <c r="H95" t="s">
        <v>30</v>
      </c>
      <c r="I95" t="e">
        <f t="shared" si="37"/>
        <v>#VALUE!</v>
      </c>
      <c r="J95" t="s">
        <v>30</v>
      </c>
      <c r="K95" t="e">
        <f t="shared" si="38"/>
        <v>#VALUE!</v>
      </c>
      <c r="L95" t="s">
        <v>30</v>
      </c>
      <c r="M95" t="e">
        <f t="shared" si="39"/>
        <v>#VALUE!</v>
      </c>
      <c r="N95" t="s">
        <v>30</v>
      </c>
      <c r="O95" t="e">
        <f t="shared" si="40"/>
        <v>#VALUE!</v>
      </c>
      <c r="P95" t="s">
        <v>30</v>
      </c>
      <c r="Q95" t="e">
        <f t="shared" si="41"/>
        <v>#VALUE!</v>
      </c>
      <c r="R95" t="s">
        <v>30</v>
      </c>
      <c r="S95" t="e">
        <f t="shared" si="42"/>
        <v>#VALUE!</v>
      </c>
      <c r="T95" t="s">
        <v>30</v>
      </c>
      <c r="U95" t="e">
        <f t="shared" si="43"/>
        <v>#VALUE!</v>
      </c>
      <c r="V95" t="s">
        <v>30</v>
      </c>
      <c r="W95" t="e">
        <f t="shared" si="44"/>
        <v>#VALUE!</v>
      </c>
      <c r="X95" t="s">
        <v>30</v>
      </c>
      <c r="Y95" t="e">
        <f t="shared" si="45"/>
        <v>#VALUE!</v>
      </c>
      <c r="Z95" t="s">
        <v>30</v>
      </c>
      <c r="AA95" t="e">
        <f t="shared" si="46"/>
        <v>#VALUE!</v>
      </c>
      <c r="AB95" t="s">
        <v>30</v>
      </c>
      <c r="AC95" t="e">
        <f t="shared" si="47"/>
        <v>#VALUE!</v>
      </c>
      <c r="AD95" t="s">
        <v>30</v>
      </c>
      <c r="AE95" t="e">
        <f t="shared" si="48"/>
        <v>#VALUE!</v>
      </c>
      <c r="AF95" t="s">
        <v>30</v>
      </c>
      <c r="AG95" t="e">
        <f t="shared" si="49"/>
        <v>#VALUE!</v>
      </c>
      <c r="AH95" t="s">
        <v>30</v>
      </c>
      <c r="AI95" t="e">
        <f t="shared" si="50"/>
        <v>#VALUE!</v>
      </c>
      <c r="AJ95" t="s">
        <v>30</v>
      </c>
      <c r="AK95" t="e">
        <f t="shared" si="51"/>
        <v>#VALUE!</v>
      </c>
      <c r="AL95" t="s">
        <v>30</v>
      </c>
      <c r="AM95" t="e">
        <f t="shared" si="52"/>
        <v>#VALUE!</v>
      </c>
      <c r="AN95" t="s">
        <v>30</v>
      </c>
      <c r="AO95" t="e">
        <f t="shared" si="53"/>
        <v>#VALUE!</v>
      </c>
      <c r="AP95" t="s">
        <v>30</v>
      </c>
      <c r="AQ95" t="e">
        <f t="shared" si="54"/>
        <v>#VALUE!</v>
      </c>
      <c r="AR95" t="s">
        <v>30</v>
      </c>
      <c r="AS95" t="e">
        <f t="shared" si="55"/>
        <v>#VALUE!</v>
      </c>
      <c r="AT95" t="s">
        <v>30</v>
      </c>
      <c r="AU95" t="e">
        <f t="shared" si="56"/>
        <v>#VALUE!</v>
      </c>
      <c r="AV95" t="s">
        <v>30</v>
      </c>
      <c r="AW95" t="e">
        <f t="shared" si="57"/>
        <v>#VALUE!</v>
      </c>
      <c r="AX95" t="s">
        <v>30</v>
      </c>
      <c r="AY95" t="e">
        <f t="shared" si="58"/>
        <v>#VALUE!</v>
      </c>
      <c r="AZ95" t="s">
        <v>30</v>
      </c>
      <c r="BA95" t="e">
        <f t="shared" si="59"/>
        <v>#VALUE!</v>
      </c>
      <c r="BB95" t="s">
        <v>30</v>
      </c>
      <c r="BC95" t="e">
        <f t="shared" si="60"/>
        <v>#VALUE!</v>
      </c>
      <c r="BD95" t="s">
        <v>30</v>
      </c>
      <c r="BE95" t="e">
        <f t="shared" si="61"/>
        <v>#VALUE!</v>
      </c>
      <c r="BF95" t="s">
        <v>30</v>
      </c>
      <c r="BG95" t="e">
        <f t="shared" si="62"/>
        <v>#VALUE!</v>
      </c>
      <c r="BH95" t="s">
        <v>30</v>
      </c>
      <c r="BI95" t="e">
        <f t="shared" si="63"/>
        <v>#VALUE!</v>
      </c>
      <c r="BJ95" t="s">
        <v>30</v>
      </c>
      <c r="BK95" t="e">
        <f t="shared" si="64"/>
        <v>#VALUE!</v>
      </c>
      <c r="BL95" t="s">
        <v>30</v>
      </c>
      <c r="BM95" t="e">
        <f t="shared" si="65"/>
        <v>#VALUE!</v>
      </c>
      <c r="BN95" t="s">
        <v>30</v>
      </c>
      <c r="BO95" t="e">
        <f t="shared" si="66"/>
        <v>#VALUE!</v>
      </c>
      <c r="BP95">
        <v>2</v>
      </c>
      <c r="BQ95">
        <f t="shared" si="67"/>
        <v>284.090419407512</v>
      </c>
      <c r="BR95" t="s">
        <v>30</v>
      </c>
      <c r="BS95" t="e">
        <f t="shared" si="68"/>
        <v>#VALUE!</v>
      </c>
      <c r="BT95" t="s">
        <v>30</v>
      </c>
      <c r="BU95" t="e">
        <f t="shared" si="69"/>
        <v>#VALUE!</v>
      </c>
    </row>
    <row r="96" spans="1:73">
      <c r="A96" s="16" t="s">
        <v>29</v>
      </c>
      <c r="B96" s="19">
        <v>39.8132834542928</v>
      </c>
      <c r="C96" s="20">
        <v>6116.49723317289</v>
      </c>
      <c r="D96" t="s">
        <v>30</v>
      </c>
      <c r="E96" t="e">
        <f t="shared" si="35"/>
        <v>#VALUE!</v>
      </c>
      <c r="F96">
        <v>2</v>
      </c>
      <c r="G96">
        <f t="shared" si="36"/>
        <v>12232.9944663458</v>
      </c>
      <c r="H96" t="s">
        <v>30</v>
      </c>
      <c r="I96" t="e">
        <f t="shared" si="37"/>
        <v>#VALUE!</v>
      </c>
      <c r="J96" t="s">
        <v>30</v>
      </c>
      <c r="K96" t="e">
        <f t="shared" si="38"/>
        <v>#VALUE!</v>
      </c>
      <c r="L96" t="s">
        <v>30</v>
      </c>
      <c r="M96" t="e">
        <f t="shared" si="39"/>
        <v>#VALUE!</v>
      </c>
      <c r="N96" t="s">
        <v>30</v>
      </c>
      <c r="O96" t="e">
        <f t="shared" si="40"/>
        <v>#VALUE!</v>
      </c>
      <c r="P96" t="s">
        <v>30</v>
      </c>
      <c r="Q96" t="e">
        <f t="shared" si="41"/>
        <v>#VALUE!</v>
      </c>
      <c r="R96" t="s">
        <v>30</v>
      </c>
      <c r="S96" t="e">
        <f t="shared" si="42"/>
        <v>#VALUE!</v>
      </c>
      <c r="T96">
        <v>4</v>
      </c>
      <c r="U96">
        <f t="shared" si="43"/>
        <v>24465.9889326916</v>
      </c>
      <c r="V96" t="s">
        <v>30</v>
      </c>
      <c r="W96" t="e">
        <f t="shared" si="44"/>
        <v>#VALUE!</v>
      </c>
      <c r="X96" t="s">
        <v>30</v>
      </c>
      <c r="Y96" t="e">
        <f t="shared" si="45"/>
        <v>#VALUE!</v>
      </c>
      <c r="Z96" t="s">
        <v>30</v>
      </c>
      <c r="AA96" t="e">
        <f t="shared" si="46"/>
        <v>#VALUE!</v>
      </c>
      <c r="AB96" t="s">
        <v>30</v>
      </c>
      <c r="AC96" t="e">
        <f t="shared" si="47"/>
        <v>#VALUE!</v>
      </c>
      <c r="AD96" t="s">
        <v>30</v>
      </c>
      <c r="AE96" t="e">
        <f t="shared" si="48"/>
        <v>#VALUE!</v>
      </c>
      <c r="AF96" t="s">
        <v>30</v>
      </c>
      <c r="AG96" t="e">
        <f t="shared" si="49"/>
        <v>#VALUE!</v>
      </c>
      <c r="AH96" t="s">
        <v>30</v>
      </c>
      <c r="AI96" t="e">
        <f t="shared" si="50"/>
        <v>#VALUE!</v>
      </c>
      <c r="AJ96" t="s">
        <v>30</v>
      </c>
      <c r="AK96" t="e">
        <f t="shared" si="51"/>
        <v>#VALUE!</v>
      </c>
      <c r="AL96">
        <v>2</v>
      </c>
      <c r="AM96">
        <f t="shared" si="52"/>
        <v>12232.9944663458</v>
      </c>
      <c r="AN96" t="s">
        <v>30</v>
      </c>
      <c r="AO96" t="e">
        <f t="shared" si="53"/>
        <v>#VALUE!</v>
      </c>
      <c r="AP96" t="s">
        <v>30</v>
      </c>
      <c r="AQ96" t="e">
        <f t="shared" si="54"/>
        <v>#VALUE!</v>
      </c>
      <c r="AR96" t="s">
        <v>30</v>
      </c>
      <c r="AS96" t="e">
        <f t="shared" si="55"/>
        <v>#VALUE!</v>
      </c>
      <c r="AT96" t="s">
        <v>30</v>
      </c>
      <c r="AU96" t="e">
        <f t="shared" si="56"/>
        <v>#VALUE!</v>
      </c>
      <c r="AV96" t="s">
        <v>30</v>
      </c>
      <c r="AW96" t="e">
        <f t="shared" si="57"/>
        <v>#VALUE!</v>
      </c>
      <c r="AX96" t="s">
        <v>30</v>
      </c>
      <c r="AY96" t="e">
        <f t="shared" si="58"/>
        <v>#VALUE!</v>
      </c>
      <c r="AZ96" t="s">
        <v>30</v>
      </c>
      <c r="BA96" t="e">
        <f t="shared" si="59"/>
        <v>#VALUE!</v>
      </c>
      <c r="BB96" t="s">
        <v>30</v>
      </c>
      <c r="BC96" t="e">
        <f t="shared" si="60"/>
        <v>#VALUE!</v>
      </c>
      <c r="BD96" t="s">
        <v>30</v>
      </c>
      <c r="BE96" t="e">
        <f t="shared" si="61"/>
        <v>#VALUE!</v>
      </c>
      <c r="BF96" t="s">
        <v>30</v>
      </c>
      <c r="BG96" t="e">
        <f t="shared" si="62"/>
        <v>#VALUE!</v>
      </c>
      <c r="BH96" t="s">
        <v>30</v>
      </c>
      <c r="BI96" t="e">
        <f t="shared" si="63"/>
        <v>#VALUE!</v>
      </c>
      <c r="BJ96" t="s">
        <v>30</v>
      </c>
      <c r="BK96" t="e">
        <f t="shared" si="64"/>
        <v>#VALUE!</v>
      </c>
      <c r="BL96" t="s">
        <v>30</v>
      </c>
      <c r="BM96" t="e">
        <f t="shared" si="65"/>
        <v>#VALUE!</v>
      </c>
      <c r="BN96" t="s">
        <v>30</v>
      </c>
      <c r="BO96" t="e">
        <f t="shared" si="66"/>
        <v>#VALUE!</v>
      </c>
      <c r="BP96" t="s">
        <v>30</v>
      </c>
      <c r="BQ96" t="e">
        <f t="shared" si="67"/>
        <v>#VALUE!</v>
      </c>
      <c r="BR96" t="s">
        <v>30</v>
      </c>
      <c r="BS96" t="e">
        <f t="shared" si="68"/>
        <v>#VALUE!</v>
      </c>
      <c r="BT96" t="s">
        <v>30</v>
      </c>
      <c r="BU96" t="e">
        <f t="shared" si="69"/>
        <v>#VALUE!</v>
      </c>
    </row>
    <row r="97" spans="1:73">
      <c r="A97" s="16" t="s">
        <v>29</v>
      </c>
      <c r="B97" s="22">
        <v>57.7602343757507</v>
      </c>
      <c r="C97" s="23">
        <v>14287.3917093254</v>
      </c>
      <c r="D97" t="s">
        <v>30</v>
      </c>
      <c r="E97" t="e">
        <f t="shared" si="35"/>
        <v>#VALUE!</v>
      </c>
      <c r="F97" t="s">
        <v>30</v>
      </c>
      <c r="G97" t="e">
        <f t="shared" si="36"/>
        <v>#VALUE!</v>
      </c>
      <c r="H97" t="s">
        <v>30</v>
      </c>
      <c r="I97" t="e">
        <f t="shared" si="37"/>
        <v>#VALUE!</v>
      </c>
      <c r="J97" t="s">
        <v>30</v>
      </c>
      <c r="K97" t="e">
        <f t="shared" si="38"/>
        <v>#VALUE!</v>
      </c>
      <c r="L97" t="s">
        <v>30</v>
      </c>
      <c r="M97" t="e">
        <f t="shared" si="39"/>
        <v>#VALUE!</v>
      </c>
      <c r="N97" t="s">
        <v>30</v>
      </c>
      <c r="O97" t="e">
        <f t="shared" si="40"/>
        <v>#VALUE!</v>
      </c>
      <c r="P97" t="s">
        <v>30</v>
      </c>
      <c r="Q97" t="e">
        <f t="shared" si="41"/>
        <v>#VALUE!</v>
      </c>
      <c r="R97" t="s">
        <v>30</v>
      </c>
      <c r="S97" t="e">
        <f t="shared" si="42"/>
        <v>#VALUE!</v>
      </c>
      <c r="T97" t="s">
        <v>30</v>
      </c>
      <c r="U97" t="e">
        <f t="shared" si="43"/>
        <v>#VALUE!</v>
      </c>
      <c r="V97" t="s">
        <v>30</v>
      </c>
      <c r="W97" t="e">
        <f t="shared" si="44"/>
        <v>#VALUE!</v>
      </c>
      <c r="X97" t="s">
        <v>30</v>
      </c>
      <c r="Y97" t="e">
        <f t="shared" si="45"/>
        <v>#VALUE!</v>
      </c>
      <c r="Z97" t="s">
        <v>30</v>
      </c>
      <c r="AA97" t="e">
        <f t="shared" si="46"/>
        <v>#VALUE!</v>
      </c>
      <c r="AB97" t="s">
        <v>30</v>
      </c>
      <c r="AC97" t="e">
        <f t="shared" si="47"/>
        <v>#VALUE!</v>
      </c>
      <c r="AD97" t="s">
        <v>30</v>
      </c>
      <c r="AE97" t="e">
        <f t="shared" si="48"/>
        <v>#VALUE!</v>
      </c>
      <c r="AF97" t="s">
        <v>30</v>
      </c>
      <c r="AG97" t="e">
        <f t="shared" si="49"/>
        <v>#VALUE!</v>
      </c>
      <c r="AH97" t="s">
        <v>30</v>
      </c>
      <c r="AI97" t="e">
        <f t="shared" si="50"/>
        <v>#VALUE!</v>
      </c>
      <c r="AJ97" t="s">
        <v>30</v>
      </c>
      <c r="AK97" t="e">
        <f t="shared" si="51"/>
        <v>#VALUE!</v>
      </c>
      <c r="AL97" t="s">
        <v>30</v>
      </c>
      <c r="AM97" t="e">
        <f t="shared" si="52"/>
        <v>#VALUE!</v>
      </c>
      <c r="AN97" t="s">
        <v>30</v>
      </c>
      <c r="AO97" t="e">
        <f t="shared" si="53"/>
        <v>#VALUE!</v>
      </c>
      <c r="AP97" t="s">
        <v>30</v>
      </c>
      <c r="AQ97" t="e">
        <f t="shared" si="54"/>
        <v>#VALUE!</v>
      </c>
      <c r="AR97" t="s">
        <v>30</v>
      </c>
      <c r="AS97" t="e">
        <f t="shared" si="55"/>
        <v>#VALUE!</v>
      </c>
      <c r="AT97" t="s">
        <v>30</v>
      </c>
      <c r="AU97" t="e">
        <f t="shared" si="56"/>
        <v>#VALUE!</v>
      </c>
      <c r="AV97" t="s">
        <v>30</v>
      </c>
      <c r="AW97" t="e">
        <f t="shared" si="57"/>
        <v>#VALUE!</v>
      </c>
      <c r="AX97" t="s">
        <v>30</v>
      </c>
      <c r="AY97" t="e">
        <f t="shared" si="58"/>
        <v>#VALUE!</v>
      </c>
      <c r="AZ97" t="s">
        <v>30</v>
      </c>
      <c r="BA97" t="e">
        <f t="shared" si="59"/>
        <v>#VALUE!</v>
      </c>
      <c r="BB97" t="s">
        <v>30</v>
      </c>
      <c r="BC97" t="e">
        <f t="shared" si="60"/>
        <v>#VALUE!</v>
      </c>
      <c r="BD97" t="s">
        <v>30</v>
      </c>
      <c r="BE97" t="e">
        <f t="shared" si="61"/>
        <v>#VALUE!</v>
      </c>
      <c r="BF97" t="s">
        <v>30</v>
      </c>
      <c r="BG97" t="e">
        <f t="shared" si="62"/>
        <v>#VALUE!</v>
      </c>
      <c r="BH97">
        <v>2</v>
      </c>
      <c r="BI97">
        <f t="shared" si="63"/>
        <v>28574.7834186508</v>
      </c>
      <c r="BJ97" t="s">
        <v>30</v>
      </c>
      <c r="BK97" t="e">
        <f t="shared" si="64"/>
        <v>#VALUE!</v>
      </c>
      <c r="BL97" t="s">
        <v>30</v>
      </c>
      <c r="BM97" t="e">
        <f t="shared" si="65"/>
        <v>#VALUE!</v>
      </c>
      <c r="BN97" t="s">
        <v>30</v>
      </c>
      <c r="BO97" t="e">
        <f t="shared" si="66"/>
        <v>#VALUE!</v>
      </c>
      <c r="BP97" t="s">
        <v>30</v>
      </c>
      <c r="BQ97" t="e">
        <f t="shared" si="67"/>
        <v>#VALUE!</v>
      </c>
      <c r="BR97" t="s">
        <v>30</v>
      </c>
      <c r="BS97" t="e">
        <f t="shared" si="68"/>
        <v>#VALUE!</v>
      </c>
      <c r="BT97" t="s">
        <v>30</v>
      </c>
      <c r="BU97" t="e">
        <f t="shared" si="69"/>
        <v>#VALUE!</v>
      </c>
    </row>
    <row r="98" spans="1:73">
      <c r="A98" s="16" t="s">
        <v>29</v>
      </c>
      <c r="B98" s="22">
        <v>57.7602343757507</v>
      </c>
      <c r="C98" s="23">
        <v>14287.3917093254</v>
      </c>
      <c r="D98" t="s">
        <v>30</v>
      </c>
      <c r="E98" t="e">
        <f t="shared" si="35"/>
        <v>#VALUE!</v>
      </c>
      <c r="F98">
        <v>6</v>
      </c>
      <c r="G98">
        <f t="shared" si="36"/>
        <v>85724.3502559524</v>
      </c>
      <c r="H98" t="s">
        <v>30</v>
      </c>
      <c r="I98" t="e">
        <f t="shared" si="37"/>
        <v>#VALUE!</v>
      </c>
      <c r="J98">
        <v>4</v>
      </c>
      <c r="K98">
        <f t="shared" si="38"/>
        <v>57149.5668373016</v>
      </c>
      <c r="L98" t="s">
        <v>30</v>
      </c>
      <c r="M98" t="e">
        <f t="shared" si="39"/>
        <v>#VALUE!</v>
      </c>
      <c r="N98" t="s">
        <v>30</v>
      </c>
      <c r="O98" t="e">
        <f t="shared" si="40"/>
        <v>#VALUE!</v>
      </c>
      <c r="P98" t="s">
        <v>30</v>
      </c>
      <c r="Q98" t="e">
        <f t="shared" si="41"/>
        <v>#VALUE!</v>
      </c>
      <c r="R98" t="s">
        <v>30</v>
      </c>
      <c r="S98" t="e">
        <f t="shared" si="42"/>
        <v>#VALUE!</v>
      </c>
      <c r="T98" t="s">
        <v>30</v>
      </c>
      <c r="U98" t="e">
        <f t="shared" si="43"/>
        <v>#VALUE!</v>
      </c>
      <c r="V98" t="s">
        <v>30</v>
      </c>
      <c r="W98" t="e">
        <f t="shared" si="44"/>
        <v>#VALUE!</v>
      </c>
      <c r="X98">
        <v>4</v>
      </c>
      <c r="Y98">
        <f t="shared" si="45"/>
        <v>57149.5668373016</v>
      </c>
      <c r="Z98" t="s">
        <v>30</v>
      </c>
      <c r="AA98" t="e">
        <f t="shared" si="46"/>
        <v>#VALUE!</v>
      </c>
      <c r="AB98" t="s">
        <v>30</v>
      </c>
      <c r="AC98" t="e">
        <f t="shared" si="47"/>
        <v>#VALUE!</v>
      </c>
      <c r="AD98" t="s">
        <v>30</v>
      </c>
      <c r="AE98" t="e">
        <f t="shared" si="48"/>
        <v>#VALUE!</v>
      </c>
      <c r="AF98">
        <v>8</v>
      </c>
      <c r="AG98">
        <f t="shared" si="49"/>
        <v>114299.133674603</v>
      </c>
      <c r="AH98" t="s">
        <v>30</v>
      </c>
      <c r="AI98" t="e">
        <f t="shared" si="50"/>
        <v>#VALUE!</v>
      </c>
      <c r="AJ98">
        <v>2</v>
      </c>
      <c r="AK98">
        <f t="shared" si="51"/>
        <v>28574.7834186508</v>
      </c>
      <c r="AL98" t="s">
        <v>30</v>
      </c>
      <c r="AM98" t="e">
        <f t="shared" si="52"/>
        <v>#VALUE!</v>
      </c>
      <c r="AN98">
        <v>8</v>
      </c>
      <c r="AO98">
        <f t="shared" si="53"/>
        <v>114299.133674603</v>
      </c>
      <c r="AP98" t="s">
        <v>30</v>
      </c>
      <c r="AQ98" t="e">
        <f t="shared" si="54"/>
        <v>#VALUE!</v>
      </c>
      <c r="AR98" t="s">
        <v>30</v>
      </c>
      <c r="AS98" t="e">
        <f t="shared" si="55"/>
        <v>#VALUE!</v>
      </c>
      <c r="AT98">
        <v>20</v>
      </c>
      <c r="AU98">
        <f t="shared" si="56"/>
        <v>285747.834186508</v>
      </c>
      <c r="AV98">
        <v>8</v>
      </c>
      <c r="AW98">
        <f t="shared" si="57"/>
        <v>114299.133674603</v>
      </c>
      <c r="AX98">
        <v>30</v>
      </c>
      <c r="AY98">
        <f t="shared" si="58"/>
        <v>428621.751279762</v>
      </c>
      <c r="AZ98" t="s">
        <v>30</v>
      </c>
      <c r="BA98" t="e">
        <f t="shared" si="59"/>
        <v>#VALUE!</v>
      </c>
      <c r="BB98" t="s">
        <v>30</v>
      </c>
      <c r="BC98" t="e">
        <f t="shared" si="60"/>
        <v>#VALUE!</v>
      </c>
      <c r="BD98" t="s">
        <v>30</v>
      </c>
      <c r="BE98" t="e">
        <f t="shared" si="61"/>
        <v>#VALUE!</v>
      </c>
      <c r="BF98" t="s">
        <v>30</v>
      </c>
      <c r="BG98" t="e">
        <f t="shared" si="62"/>
        <v>#VALUE!</v>
      </c>
      <c r="BH98">
        <v>14</v>
      </c>
      <c r="BI98">
        <f t="shared" si="63"/>
        <v>200023.483930556</v>
      </c>
      <c r="BJ98">
        <v>6</v>
      </c>
      <c r="BK98">
        <f t="shared" si="64"/>
        <v>85724.3502559524</v>
      </c>
      <c r="BL98">
        <v>8</v>
      </c>
      <c r="BM98">
        <f t="shared" si="65"/>
        <v>114299.133674603</v>
      </c>
      <c r="BN98">
        <v>4</v>
      </c>
      <c r="BO98">
        <f t="shared" si="66"/>
        <v>57149.5668373016</v>
      </c>
      <c r="BP98">
        <v>4</v>
      </c>
      <c r="BQ98">
        <f t="shared" si="67"/>
        <v>57149.5668373016</v>
      </c>
      <c r="BR98">
        <v>4</v>
      </c>
      <c r="BS98">
        <f t="shared" si="68"/>
        <v>57149.5668373016</v>
      </c>
      <c r="BT98" t="s">
        <v>30</v>
      </c>
      <c r="BU98" t="e">
        <f t="shared" si="69"/>
        <v>#VALUE!</v>
      </c>
    </row>
    <row r="99" spans="1:73">
      <c r="A99" s="16" t="s">
        <v>29</v>
      </c>
      <c r="B99" s="22">
        <v>57.7602343757507</v>
      </c>
      <c r="C99" s="23">
        <v>14287.3917093254</v>
      </c>
      <c r="D99" t="s">
        <v>30</v>
      </c>
      <c r="E99" t="e">
        <f t="shared" si="35"/>
        <v>#VALUE!</v>
      </c>
      <c r="F99">
        <v>8</v>
      </c>
      <c r="G99">
        <f t="shared" si="36"/>
        <v>114299.133674603</v>
      </c>
      <c r="H99" t="s">
        <v>30</v>
      </c>
      <c r="I99" t="e">
        <f t="shared" si="37"/>
        <v>#VALUE!</v>
      </c>
      <c r="J99" t="s">
        <v>30</v>
      </c>
      <c r="K99" t="e">
        <f t="shared" si="38"/>
        <v>#VALUE!</v>
      </c>
      <c r="L99" t="s">
        <v>30</v>
      </c>
      <c r="M99" t="e">
        <f t="shared" si="39"/>
        <v>#VALUE!</v>
      </c>
      <c r="N99" t="s">
        <v>30</v>
      </c>
      <c r="O99" t="e">
        <f t="shared" si="40"/>
        <v>#VALUE!</v>
      </c>
      <c r="P99" t="s">
        <v>30</v>
      </c>
      <c r="Q99" t="e">
        <f t="shared" si="41"/>
        <v>#VALUE!</v>
      </c>
      <c r="R99" t="s">
        <v>30</v>
      </c>
      <c r="S99" t="e">
        <f t="shared" si="42"/>
        <v>#VALUE!</v>
      </c>
      <c r="T99" t="s">
        <v>30</v>
      </c>
      <c r="U99" t="e">
        <f t="shared" si="43"/>
        <v>#VALUE!</v>
      </c>
      <c r="V99" t="s">
        <v>30</v>
      </c>
      <c r="W99" t="e">
        <f t="shared" si="44"/>
        <v>#VALUE!</v>
      </c>
      <c r="X99">
        <v>16</v>
      </c>
      <c r="Y99">
        <f t="shared" si="45"/>
        <v>228598.267349206</v>
      </c>
      <c r="Z99" t="s">
        <v>30</v>
      </c>
      <c r="AA99" t="e">
        <f t="shared" si="46"/>
        <v>#VALUE!</v>
      </c>
      <c r="AB99" t="s">
        <v>30</v>
      </c>
      <c r="AC99" t="e">
        <f t="shared" si="47"/>
        <v>#VALUE!</v>
      </c>
      <c r="AD99" t="s">
        <v>30</v>
      </c>
      <c r="AE99" t="e">
        <f t="shared" si="48"/>
        <v>#VALUE!</v>
      </c>
      <c r="AF99" t="s">
        <v>30</v>
      </c>
      <c r="AG99" t="e">
        <f t="shared" si="49"/>
        <v>#VALUE!</v>
      </c>
      <c r="AH99" t="s">
        <v>30</v>
      </c>
      <c r="AI99" t="e">
        <f t="shared" si="50"/>
        <v>#VALUE!</v>
      </c>
      <c r="AJ99" t="s">
        <v>30</v>
      </c>
      <c r="AK99" t="e">
        <f t="shared" si="51"/>
        <v>#VALUE!</v>
      </c>
      <c r="AL99">
        <v>62</v>
      </c>
      <c r="AM99">
        <f t="shared" si="52"/>
        <v>885818.285978175</v>
      </c>
      <c r="AN99">
        <v>8</v>
      </c>
      <c r="AO99">
        <f t="shared" si="53"/>
        <v>114299.133674603</v>
      </c>
      <c r="AP99" t="s">
        <v>30</v>
      </c>
      <c r="AQ99" t="e">
        <f t="shared" si="54"/>
        <v>#VALUE!</v>
      </c>
      <c r="AR99" t="s">
        <v>30</v>
      </c>
      <c r="AS99" t="e">
        <f t="shared" si="55"/>
        <v>#VALUE!</v>
      </c>
      <c r="AT99" t="s">
        <v>30</v>
      </c>
      <c r="AU99" t="e">
        <f t="shared" si="56"/>
        <v>#VALUE!</v>
      </c>
      <c r="AV99" t="s">
        <v>30</v>
      </c>
      <c r="AW99" t="e">
        <f t="shared" si="57"/>
        <v>#VALUE!</v>
      </c>
      <c r="AX99" t="s">
        <v>30</v>
      </c>
      <c r="AY99" t="e">
        <f t="shared" si="58"/>
        <v>#VALUE!</v>
      </c>
      <c r="AZ99" t="s">
        <v>30</v>
      </c>
      <c r="BA99" t="e">
        <f t="shared" si="59"/>
        <v>#VALUE!</v>
      </c>
      <c r="BB99" t="s">
        <v>30</v>
      </c>
      <c r="BC99" t="e">
        <f t="shared" si="60"/>
        <v>#VALUE!</v>
      </c>
      <c r="BD99" t="s">
        <v>30</v>
      </c>
      <c r="BE99" t="e">
        <f t="shared" si="61"/>
        <v>#VALUE!</v>
      </c>
      <c r="BF99" t="s">
        <v>30</v>
      </c>
      <c r="BG99" t="e">
        <f t="shared" si="62"/>
        <v>#VALUE!</v>
      </c>
      <c r="BH99">
        <v>8</v>
      </c>
      <c r="BI99">
        <f t="shared" si="63"/>
        <v>114299.133674603</v>
      </c>
      <c r="BJ99" t="s">
        <v>30</v>
      </c>
      <c r="BK99" t="e">
        <f t="shared" si="64"/>
        <v>#VALUE!</v>
      </c>
      <c r="BL99">
        <v>16</v>
      </c>
      <c r="BM99">
        <f t="shared" si="65"/>
        <v>228598.267349206</v>
      </c>
      <c r="BN99" t="s">
        <v>30</v>
      </c>
      <c r="BO99" t="e">
        <f t="shared" si="66"/>
        <v>#VALUE!</v>
      </c>
      <c r="BP99">
        <v>20</v>
      </c>
      <c r="BQ99">
        <f t="shared" si="67"/>
        <v>285747.834186508</v>
      </c>
      <c r="BR99" t="s">
        <v>30</v>
      </c>
      <c r="BS99" t="e">
        <f t="shared" si="68"/>
        <v>#VALUE!</v>
      </c>
      <c r="BT99">
        <v>8</v>
      </c>
      <c r="BU99">
        <f t="shared" si="69"/>
        <v>114299.133674603</v>
      </c>
    </row>
    <row r="100" spans="1:73">
      <c r="A100" s="16" t="s">
        <v>29</v>
      </c>
      <c r="B100" s="19">
        <v>24.7537003526197</v>
      </c>
      <c r="C100" s="20">
        <v>2069.84797142936</v>
      </c>
      <c r="D100" t="s">
        <v>30</v>
      </c>
      <c r="E100" t="e">
        <f t="shared" si="35"/>
        <v>#VALUE!</v>
      </c>
      <c r="F100" t="s">
        <v>30</v>
      </c>
      <c r="G100" t="e">
        <f t="shared" si="36"/>
        <v>#VALUE!</v>
      </c>
      <c r="H100" t="s">
        <v>30</v>
      </c>
      <c r="I100" t="e">
        <f t="shared" si="37"/>
        <v>#VALUE!</v>
      </c>
      <c r="J100" t="s">
        <v>30</v>
      </c>
      <c r="K100" t="e">
        <f t="shared" si="38"/>
        <v>#VALUE!</v>
      </c>
      <c r="L100" t="s">
        <v>30</v>
      </c>
      <c r="M100" t="e">
        <f t="shared" si="39"/>
        <v>#VALUE!</v>
      </c>
      <c r="N100" t="s">
        <v>30</v>
      </c>
      <c r="O100" t="e">
        <f t="shared" si="40"/>
        <v>#VALUE!</v>
      </c>
      <c r="P100" t="s">
        <v>30</v>
      </c>
      <c r="Q100" t="e">
        <f t="shared" si="41"/>
        <v>#VALUE!</v>
      </c>
      <c r="R100" t="s">
        <v>30</v>
      </c>
      <c r="S100" t="e">
        <f t="shared" si="42"/>
        <v>#VALUE!</v>
      </c>
      <c r="T100" t="s">
        <v>30</v>
      </c>
      <c r="U100" t="e">
        <f t="shared" si="43"/>
        <v>#VALUE!</v>
      </c>
      <c r="V100" t="s">
        <v>30</v>
      </c>
      <c r="W100" t="e">
        <f t="shared" si="44"/>
        <v>#VALUE!</v>
      </c>
      <c r="X100" t="s">
        <v>30</v>
      </c>
      <c r="Y100" t="e">
        <f t="shared" si="45"/>
        <v>#VALUE!</v>
      </c>
      <c r="Z100" t="s">
        <v>30</v>
      </c>
      <c r="AA100" t="e">
        <f t="shared" si="46"/>
        <v>#VALUE!</v>
      </c>
      <c r="AB100" t="s">
        <v>30</v>
      </c>
      <c r="AC100" t="e">
        <f t="shared" si="47"/>
        <v>#VALUE!</v>
      </c>
      <c r="AD100">
        <v>2</v>
      </c>
      <c r="AE100">
        <f t="shared" si="48"/>
        <v>4139.69594285872</v>
      </c>
      <c r="AF100" t="s">
        <v>30</v>
      </c>
      <c r="AG100" t="e">
        <f t="shared" si="49"/>
        <v>#VALUE!</v>
      </c>
      <c r="AH100" t="s">
        <v>30</v>
      </c>
      <c r="AI100" t="e">
        <f t="shared" si="50"/>
        <v>#VALUE!</v>
      </c>
      <c r="AJ100" t="s">
        <v>30</v>
      </c>
      <c r="AK100" t="e">
        <f t="shared" si="51"/>
        <v>#VALUE!</v>
      </c>
      <c r="AL100" t="s">
        <v>30</v>
      </c>
      <c r="AM100" t="e">
        <f t="shared" si="52"/>
        <v>#VALUE!</v>
      </c>
      <c r="AN100" t="s">
        <v>30</v>
      </c>
      <c r="AO100" t="e">
        <f t="shared" si="53"/>
        <v>#VALUE!</v>
      </c>
      <c r="AP100" t="s">
        <v>30</v>
      </c>
      <c r="AQ100" t="e">
        <f t="shared" si="54"/>
        <v>#VALUE!</v>
      </c>
      <c r="AR100" t="s">
        <v>30</v>
      </c>
      <c r="AS100" t="e">
        <f t="shared" si="55"/>
        <v>#VALUE!</v>
      </c>
      <c r="AT100">
        <v>4</v>
      </c>
      <c r="AU100">
        <f t="shared" si="56"/>
        <v>8279.39188571744</v>
      </c>
      <c r="AV100" t="s">
        <v>30</v>
      </c>
      <c r="AW100" t="e">
        <f t="shared" si="57"/>
        <v>#VALUE!</v>
      </c>
      <c r="AX100" t="s">
        <v>30</v>
      </c>
      <c r="AY100" t="e">
        <f t="shared" si="58"/>
        <v>#VALUE!</v>
      </c>
      <c r="AZ100" t="s">
        <v>30</v>
      </c>
      <c r="BA100" t="e">
        <f t="shared" si="59"/>
        <v>#VALUE!</v>
      </c>
      <c r="BB100" t="s">
        <v>30</v>
      </c>
      <c r="BC100" t="e">
        <f t="shared" si="60"/>
        <v>#VALUE!</v>
      </c>
      <c r="BD100" t="s">
        <v>30</v>
      </c>
      <c r="BE100" t="e">
        <f t="shared" si="61"/>
        <v>#VALUE!</v>
      </c>
      <c r="BF100" t="s">
        <v>30</v>
      </c>
      <c r="BG100" t="e">
        <f t="shared" si="62"/>
        <v>#VALUE!</v>
      </c>
      <c r="BH100" t="s">
        <v>30</v>
      </c>
      <c r="BI100" t="e">
        <f t="shared" si="63"/>
        <v>#VALUE!</v>
      </c>
      <c r="BJ100" t="s">
        <v>30</v>
      </c>
      <c r="BK100" t="e">
        <f t="shared" si="64"/>
        <v>#VALUE!</v>
      </c>
      <c r="BL100" t="s">
        <v>30</v>
      </c>
      <c r="BM100" t="e">
        <f t="shared" si="65"/>
        <v>#VALUE!</v>
      </c>
      <c r="BN100" t="s">
        <v>30</v>
      </c>
      <c r="BO100" t="e">
        <f t="shared" si="66"/>
        <v>#VALUE!</v>
      </c>
      <c r="BP100" t="s">
        <v>30</v>
      </c>
      <c r="BQ100" t="e">
        <f t="shared" si="67"/>
        <v>#VALUE!</v>
      </c>
      <c r="BR100" t="s">
        <v>30</v>
      </c>
      <c r="BS100" t="e">
        <f t="shared" si="68"/>
        <v>#VALUE!</v>
      </c>
      <c r="BT100" t="s">
        <v>30</v>
      </c>
      <c r="BU100" t="e">
        <f t="shared" si="69"/>
        <v>#VALUE!</v>
      </c>
    </row>
    <row r="101" spans="1:73">
      <c r="A101" s="16" t="s">
        <v>29</v>
      </c>
      <c r="B101" s="22">
        <v>57.7602343757507</v>
      </c>
      <c r="C101" s="23">
        <v>14287.3917093254</v>
      </c>
      <c r="D101" t="s">
        <v>30</v>
      </c>
      <c r="E101" t="e">
        <f t="shared" si="35"/>
        <v>#VALUE!</v>
      </c>
      <c r="F101" t="s">
        <v>30</v>
      </c>
      <c r="G101" t="e">
        <f t="shared" si="36"/>
        <v>#VALUE!</v>
      </c>
      <c r="H101" t="s">
        <v>30</v>
      </c>
      <c r="I101" t="e">
        <f t="shared" si="37"/>
        <v>#VALUE!</v>
      </c>
      <c r="J101" t="s">
        <v>30</v>
      </c>
      <c r="K101" t="e">
        <f t="shared" si="38"/>
        <v>#VALUE!</v>
      </c>
      <c r="L101" t="s">
        <v>30</v>
      </c>
      <c r="M101" t="e">
        <f t="shared" si="39"/>
        <v>#VALUE!</v>
      </c>
      <c r="N101" t="s">
        <v>30</v>
      </c>
      <c r="O101" t="e">
        <f t="shared" si="40"/>
        <v>#VALUE!</v>
      </c>
      <c r="P101" t="s">
        <v>30</v>
      </c>
      <c r="Q101" t="e">
        <f t="shared" si="41"/>
        <v>#VALUE!</v>
      </c>
      <c r="R101" t="s">
        <v>30</v>
      </c>
      <c r="S101" t="e">
        <f t="shared" si="42"/>
        <v>#VALUE!</v>
      </c>
      <c r="T101" t="s">
        <v>30</v>
      </c>
      <c r="U101" t="e">
        <f t="shared" si="43"/>
        <v>#VALUE!</v>
      </c>
      <c r="V101" t="s">
        <v>30</v>
      </c>
      <c r="W101" t="e">
        <f t="shared" si="44"/>
        <v>#VALUE!</v>
      </c>
      <c r="X101" t="s">
        <v>30</v>
      </c>
      <c r="Y101" t="e">
        <f t="shared" si="45"/>
        <v>#VALUE!</v>
      </c>
      <c r="Z101" t="s">
        <v>30</v>
      </c>
      <c r="AA101" t="e">
        <f t="shared" si="46"/>
        <v>#VALUE!</v>
      </c>
      <c r="AB101" t="s">
        <v>30</v>
      </c>
      <c r="AC101" t="e">
        <f t="shared" si="47"/>
        <v>#VALUE!</v>
      </c>
      <c r="AD101" t="s">
        <v>30</v>
      </c>
      <c r="AE101" t="e">
        <f t="shared" si="48"/>
        <v>#VALUE!</v>
      </c>
      <c r="AF101" t="s">
        <v>30</v>
      </c>
      <c r="AG101" t="e">
        <f t="shared" si="49"/>
        <v>#VALUE!</v>
      </c>
      <c r="AH101" t="s">
        <v>30</v>
      </c>
      <c r="AI101" t="e">
        <f t="shared" si="50"/>
        <v>#VALUE!</v>
      </c>
      <c r="AJ101" t="s">
        <v>30</v>
      </c>
      <c r="AK101" t="e">
        <f t="shared" si="51"/>
        <v>#VALUE!</v>
      </c>
      <c r="AL101" t="s">
        <v>30</v>
      </c>
      <c r="AM101" t="e">
        <f t="shared" si="52"/>
        <v>#VALUE!</v>
      </c>
      <c r="AN101" t="s">
        <v>30</v>
      </c>
      <c r="AO101" t="e">
        <f t="shared" si="53"/>
        <v>#VALUE!</v>
      </c>
      <c r="AP101" t="s">
        <v>30</v>
      </c>
      <c r="AQ101" t="e">
        <f t="shared" si="54"/>
        <v>#VALUE!</v>
      </c>
      <c r="AR101" t="s">
        <v>30</v>
      </c>
      <c r="AS101" t="e">
        <f t="shared" si="55"/>
        <v>#VALUE!</v>
      </c>
      <c r="AT101">
        <v>2</v>
      </c>
      <c r="AU101">
        <f t="shared" si="56"/>
        <v>28574.7834186508</v>
      </c>
      <c r="AV101" t="s">
        <v>30</v>
      </c>
      <c r="AW101" t="e">
        <f t="shared" si="57"/>
        <v>#VALUE!</v>
      </c>
      <c r="AX101" t="s">
        <v>30</v>
      </c>
      <c r="AY101" t="e">
        <f t="shared" si="58"/>
        <v>#VALUE!</v>
      </c>
      <c r="AZ101" t="s">
        <v>30</v>
      </c>
      <c r="BA101" t="e">
        <f t="shared" si="59"/>
        <v>#VALUE!</v>
      </c>
      <c r="BB101" t="s">
        <v>30</v>
      </c>
      <c r="BC101" t="e">
        <f t="shared" si="60"/>
        <v>#VALUE!</v>
      </c>
      <c r="BD101" t="s">
        <v>30</v>
      </c>
      <c r="BE101" t="e">
        <f t="shared" si="61"/>
        <v>#VALUE!</v>
      </c>
      <c r="BF101" t="s">
        <v>30</v>
      </c>
      <c r="BG101" t="e">
        <f t="shared" si="62"/>
        <v>#VALUE!</v>
      </c>
      <c r="BH101" t="s">
        <v>30</v>
      </c>
      <c r="BI101" t="e">
        <f t="shared" si="63"/>
        <v>#VALUE!</v>
      </c>
      <c r="BJ101" t="s">
        <v>30</v>
      </c>
      <c r="BK101" t="e">
        <f t="shared" si="64"/>
        <v>#VALUE!</v>
      </c>
      <c r="BL101" t="s">
        <v>30</v>
      </c>
      <c r="BM101" t="e">
        <f t="shared" si="65"/>
        <v>#VALUE!</v>
      </c>
      <c r="BN101" t="s">
        <v>30</v>
      </c>
      <c r="BO101" t="e">
        <f t="shared" si="66"/>
        <v>#VALUE!</v>
      </c>
      <c r="BP101" t="s">
        <v>30</v>
      </c>
      <c r="BQ101" t="e">
        <f t="shared" si="67"/>
        <v>#VALUE!</v>
      </c>
      <c r="BR101" t="s">
        <v>30</v>
      </c>
      <c r="BS101" t="e">
        <f t="shared" si="68"/>
        <v>#VALUE!</v>
      </c>
      <c r="BT101" t="s">
        <v>30</v>
      </c>
      <c r="BU101" t="e">
        <f t="shared" si="69"/>
        <v>#VALUE!</v>
      </c>
    </row>
    <row r="102" spans="1:73">
      <c r="A102" s="16" t="s">
        <v>29</v>
      </c>
      <c r="B102" s="22">
        <v>57.7602343757507</v>
      </c>
      <c r="C102" s="23">
        <v>14287.3917093254</v>
      </c>
      <c r="D102" t="s">
        <v>30</v>
      </c>
      <c r="E102" t="e">
        <f t="shared" si="35"/>
        <v>#VALUE!</v>
      </c>
      <c r="F102" t="s">
        <v>30</v>
      </c>
      <c r="G102" t="e">
        <f t="shared" si="36"/>
        <v>#VALUE!</v>
      </c>
      <c r="H102" t="s">
        <v>30</v>
      </c>
      <c r="I102" t="e">
        <f t="shared" si="37"/>
        <v>#VALUE!</v>
      </c>
      <c r="J102" t="s">
        <v>30</v>
      </c>
      <c r="K102" t="e">
        <f t="shared" si="38"/>
        <v>#VALUE!</v>
      </c>
      <c r="L102" t="s">
        <v>30</v>
      </c>
      <c r="M102" t="e">
        <f t="shared" si="39"/>
        <v>#VALUE!</v>
      </c>
      <c r="N102" t="s">
        <v>30</v>
      </c>
      <c r="O102" t="e">
        <f t="shared" si="40"/>
        <v>#VALUE!</v>
      </c>
      <c r="P102" t="s">
        <v>30</v>
      </c>
      <c r="Q102" t="e">
        <f t="shared" si="41"/>
        <v>#VALUE!</v>
      </c>
      <c r="R102" t="s">
        <v>30</v>
      </c>
      <c r="S102" t="e">
        <f t="shared" si="42"/>
        <v>#VALUE!</v>
      </c>
      <c r="T102" t="s">
        <v>30</v>
      </c>
      <c r="U102" t="e">
        <f t="shared" si="43"/>
        <v>#VALUE!</v>
      </c>
      <c r="V102" t="s">
        <v>30</v>
      </c>
      <c r="W102" t="e">
        <f t="shared" si="44"/>
        <v>#VALUE!</v>
      </c>
      <c r="X102" t="s">
        <v>30</v>
      </c>
      <c r="Y102" t="e">
        <f t="shared" si="45"/>
        <v>#VALUE!</v>
      </c>
      <c r="Z102" t="s">
        <v>30</v>
      </c>
      <c r="AA102" t="e">
        <f t="shared" si="46"/>
        <v>#VALUE!</v>
      </c>
      <c r="AB102" t="s">
        <v>30</v>
      </c>
      <c r="AC102" t="e">
        <f t="shared" si="47"/>
        <v>#VALUE!</v>
      </c>
      <c r="AD102" t="s">
        <v>30</v>
      </c>
      <c r="AE102" t="e">
        <f t="shared" si="48"/>
        <v>#VALUE!</v>
      </c>
      <c r="AF102" t="s">
        <v>30</v>
      </c>
      <c r="AG102" t="e">
        <f t="shared" si="49"/>
        <v>#VALUE!</v>
      </c>
      <c r="AH102" t="s">
        <v>30</v>
      </c>
      <c r="AI102" t="e">
        <f t="shared" si="50"/>
        <v>#VALUE!</v>
      </c>
      <c r="AJ102" t="s">
        <v>30</v>
      </c>
      <c r="AK102" t="e">
        <f t="shared" si="51"/>
        <v>#VALUE!</v>
      </c>
      <c r="AL102" t="s">
        <v>30</v>
      </c>
      <c r="AM102" t="e">
        <f t="shared" si="52"/>
        <v>#VALUE!</v>
      </c>
      <c r="AN102" t="s">
        <v>30</v>
      </c>
      <c r="AO102" t="e">
        <f t="shared" si="53"/>
        <v>#VALUE!</v>
      </c>
      <c r="AP102" t="s">
        <v>30</v>
      </c>
      <c r="AQ102" t="e">
        <f t="shared" si="54"/>
        <v>#VALUE!</v>
      </c>
      <c r="AR102" t="s">
        <v>30</v>
      </c>
      <c r="AS102" t="e">
        <f t="shared" si="55"/>
        <v>#VALUE!</v>
      </c>
      <c r="AT102" t="s">
        <v>30</v>
      </c>
      <c r="AU102" t="e">
        <f t="shared" si="56"/>
        <v>#VALUE!</v>
      </c>
      <c r="AV102" t="s">
        <v>30</v>
      </c>
      <c r="AW102" t="e">
        <f t="shared" si="57"/>
        <v>#VALUE!</v>
      </c>
      <c r="AX102" t="s">
        <v>30</v>
      </c>
      <c r="AY102" t="e">
        <f t="shared" si="58"/>
        <v>#VALUE!</v>
      </c>
      <c r="AZ102">
        <v>2</v>
      </c>
      <c r="BA102">
        <f t="shared" si="59"/>
        <v>28574.7834186508</v>
      </c>
      <c r="BB102" t="s">
        <v>30</v>
      </c>
      <c r="BC102" t="e">
        <f t="shared" si="60"/>
        <v>#VALUE!</v>
      </c>
      <c r="BD102" t="s">
        <v>30</v>
      </c>
      <c r="BE102" t="e">
        <f t="shared" si="61"/>
        <v>#VALUE!</v>
      </c>
      <c r="BF102" t="s">
        <v>30</v>
      </c>
      <c r="BG102" t="e">
        <f t="shared" si="62"/>
        <v>#VALUE!</v>
      </c>
      <c r="BH102" t="s">
        <v>30</v>
      </c>
      <c r="BI102" t="e">
        <f t="shared" si="63"/>
        <v>#VALUE!</v>
      </c>
      <c r="BJ102" t="s">
        <v>30</v>
      </c>
      <c r="BK102" t="e">
        <f t="shared" si="64"/>
        <v>#VALUE!</v>
      </c>
      <c r="BL102" t="s">
        <v>30</v>
      </c>
      <c r="BM102" t="e">
        <f t="shared" si="65"/>
        <v>#VALUE!</v>
      </c>
      <c r="BN102" t="s">
        <v>30</v>
      </c>
      <c r="BO102" t="e">
        <f t="shared" si="66"/>
        <v>#VALUE!</v>
      </c>
      <c r="BP102" t="s">
        <v>30</v>
      </c>
      <c r="BQ102" t="e">
        <f t="shared" si="67"/>
        <v>#VALUE!</v>
      </c>
      <c r="BR102" t="s">
        <v>30</v>
      </c>
      <c r="BS102" t="e">
        <f t="shared" si="68"/>
        <v>#VALUE!</v>
      </c>
      <c r="BT102" t="s">
        <v>30</v>
      </c>
      <c r="BU102" t="e">
        <f t="shared" si="69"/>
        <v>#VALUE!</v>
      </c>
    </row>
    <row r="103" spans="1:73">
      <c r="A103" s="16" t="s">
        <v>29</v>
      </c>
      <c r="B103" s="22">
        <v>57.7602343757507</v>
      </c>
      <c r="C103" s="23">
        <v>14287.3917093254</v>
      </c>
      <c r="D103" t="s">
        <v>30</v>
      </c>
      <c r="E103" t="e">
        <f t="shared" si="35"/>
        <v>#VALUE!</v>
      </c>
      <c r="F103" t="s">
        <v>30</v>
      </c>
      <c r="G103" t="e">
        <f t="shared" si="36"/>
        <v>#VALUE!</v>
      </c>
      <c r="H103">
        <v>2</v>
      </c>
      <c r="I103">
        <f t="shared" si="37"/>
        <v>28574.7834186508</v>
      </c>
      <c r="J103">
        <v>4</v>
      </c>
      <c r="K103">
        <f t="shared" si="38"/>
        <v>57149.5668373016</v>
      </c>
      <c r="L103" t="s">
        <v>30</v>
      </c>
      <c r="M103" t="e">
        <f t="shared" si="39"/>
        <v>#VALUE!</v>
      </c>
      <c r="N103" t="s">
        <v>30</v>
      </c>
      <c r="O103" t="e">
        <f t="shared" si="40"/>
        <v>#VALUE!</v>
      </c>
      <c r="P103" t="s">
        <v>30</v>
      </c>
      <c r="Q103" t="e">
        <f t="shared" si="41"/>
        <v>#VALUE!</v>
      </c>
      <c r="R103" t="s">
        <v>30</v>
      </c>
      <c r="S103" t="e">
        <f t="shared" si="42"/>
        <v>#VALUE!</v>
      </c>
      <c r="T103" t="s">
        <v>30</v>
      </c>
      <c r="U103" t="e">
        <f t="shared" si="43"/>
        <v>#VALUE!</v>
      </c>
      <c r="V103" t="s">
        <v>30</v>
      </c>
      <c r="W103" t="e">
        <f t="shared" si="44"/>
        <v>#VALUE!</v>
      </c>
      <c r="X103" t="s">
        <v>30</v>
      </c>
      <c r="Y103" t="e">
        <f t="shared" si="45"/>
        <v>#VALUE!</v>
      </c>
      <c r="Z103" t="s">
        <v>30</v>
      </c>
      <c r="AA103" t="e">
        <f t="shared" si="46"/>
        <v>#VALUE!</v>
      </c>
      <c r="AB103" t="s">
        <v>30</v>
      </c>
      <c r="AC103" t="e">
        <f t="shared" si="47"/>
        <v>#VALUE!</v>
      </c>
      <c r="AD103" t="s">
        <v>30</v>
      </c>
      <c r="AE103" t="e">
        <f t="shared" si="48"/>
        <v>#VALUE!</v>
      </c>
      <c r="AF103">
        <v>10</v>
      </c>
      <c r="AG103">
        <f t="shared" si="49"/>
        <v>142873.917093254</v>
      </c>
      <c r="AH103" t="s">
        <v>30</v>
      </c>
      <c r="AI103" t="e">
        <f t="shared" si="50"/>
        <v>#VALUE!</v>
      </c>
      <c r="AJ103">
        <v>2</v>
      </c>
      <c r="AK103">
        <f t="shared" si="51"/>
        <v>28574.7834186508</v>
      </c>
      <c r="AL103" t="s">
        <v>30</v>
      </c>
      <c r="AM103" t="e">
        <f t="shared" si="52"/>
        <v>#VALUE!</v>
      </c>
      <c r="AN103" t="s">
        <v>30</v>
      </c>
      <c r="AO103" t="e">
        <f t="shared" si="53"/>
        <v>#VALUE!</v>
      </c>
      <c r="AP103" t="s">
        <v>30</v>
      </c>
      <c r="AQ103" t="e">
        <f t="shared" si="54"/>
        <v>#VALUE!</v>
      </c>
      <c r="AR103" t="s">
        <v>30</v>
      </c>
      <c r="AS103" t="e">
        <f t="shared" si="55"/>
        <v>#VALUE!</v>
      </c>
      <c r="AT103">
        <v>2</v>
      </c>
      <c r="AU103">
        <f t="shared" si="56"/>
        <v>28574.7834186508</v>
      </c>
      <c r="AV103">
        <v>18</v>
      </c>
      <c r="AW103">
        <f t="shared" si="57"/>
        <v>257173.050767857</v>
      </c>
      <c r="AX103">
        <v>2</v>
      </c>
      <c r="AY103">
        <f t="shared" si="58"/>
        <v>28574.7834186508</v>
      </c>
      <c r="AZ103">
        <v>16</v>
      </c>
      <c r="BA103">
        <f t="shared" si="59"/>
        <v>228598.267349206</v>
      </c>
      <c r="BB103" t="s">
        <v>30</v>
      </c>
      <c r="BC103" t="e">
        <f t="shared" si="60"/>
        <v>#VALUE!</v>
      </c>
      <c r="BD103" t="s">
        <v>30</v>
      </c>
      <c r="BE103" t="e">
        <f t="shared" si="61"/>
        <v>#VALUE!</v>
      </c>
      <c r="BF103" t="s">
        <v>30</v>
      </c>
      <c r="BG103" t="e">
        <f t="shared" si="62"/>
        <v>#VALUE!</v>
      </c>
      <c r="BH103" t="s">
        <v>30</v>
      </c>
      <c r="BI103" t="e">
        <f t="shared" si="63"/>
        <v>#VALUE!</v>
      </c>
      <c r="BJ103">
        <v>4</v>
      </c>
      <c r="BK103">
        <f t="shared" si="64"/>
        <v>57149.5668373016</v>
      </c>
      <c r="BL103">
        <v>18</v>
      </c>
      <c r="BM103">
        <f t="shared" si="65"/>
        <v>257173.050767857</v>
      </c>
      <c r="BN103">
        <v>12</v>
      </c>
      <c r="BO103">
        <f t="shared" si="66"/>
        <v>171448.700511905</v>
      </c>
      <c r="BP103" t="s">
        <v>30</v>
      </c>
      <c r="BQ103" t="e">
        <f t="shared" si="67"/>
        <v>#VALUE!</v>
      </c>
      <c r="BR103" t="s">
        <v>30</v>
      </c>
      <c r="BS103" t="e">
        <f t="shared" si="68"/>
        <v>#VALUE!</v>
      </c>
      <c r="BT103" t="s">
        <v>30</v>
      </c>
      <c r="BU103" t="e">
        <f t="shared" si="69"/>
        <v>#VALUE!</v>
      </c>
    </row>
    <row r="104" spans="1:73">
      <c r="A104" s="16" t="s">
        <v>29</v>
      </c>
      <c r="B104" s="22">
        <v>57.7602343757507</v>
      </c>
      <c r="C104" s="23">
        <v>14287.3917093254</v>
      </c>
      <c r="D104" t="s">
        <v>30</v>
      </c>
      <c r="E104" t="e">
        <f t="shared" si="35"/>
        <v>#VALUE!</v>
      </c>
      <c r="F104" t="s">
        <v>30</v>
      </c>
      <c r="G104" t="e">
        <f t="shared" si="36"/>
        <v>#VALUE!</v>
      </c>
      <c r="H104" t="s">
        <v>30</v>
      </c>
      <c r="I104" t="e">
        <f t="shared" si="37"/>
        <v>#VALUE!</v>
      </c>
      <c r="J104" t="s">
        <v>30</v>
      </c>
      <c r="K104" t="e">
        <f t="shared" si="38"/>
        <v>#VALUE!</v>
      </c>
      <c r="L104" t="s">
        <v>30</v>
      </c>
      <c r="M104" t="e">
        <f t="shared" si="39"/>
        <v>#VALUE!</v>
      </c>
      <c r="N104" t="s">
        <v>30</v>
      </c>
      <c r="O104" t="e">
        <f t="shared" si="40"/>
        <v>#VALUE!</v>
      </c>
      <c r="P104" t="s">
        <v>30</v>
      </c>
      <c r="Q104" t="e">
        <f t="shared" si="41"/>
        <v>#VALUE!</v>
      </c>
      <c r="R104">
        <v>2</v>
      </c>
      <c r="S104">
        <f t="shared" si="42"/>
        <v>28574.7834186508</v>
      </c>
      <c r="T104" t="s">
        <v>30</v>
      </c>
      <c r="U104" t="e">
        <f t="shared" si="43"/>
        <v>#VALUE!</v>
      </c>
      <c r="V104" t="s">
        <v>30</v>
      </c>
      <c r="W104" t="e">
        <f t="shared" si="44"/>
        <v>#VALUE!</v>
      </c>
      <c r="X104" t="s">
        <v>30</v>
      </c>
      <c r="Y104" t="e">
        <f t="shared" si="45"/>
        <v>#VALUE!</v>
      </c>
      <c r="Z104" t="s">
        <v>30</v>
      </c>
      <c r="AA104" t="e">
        <f t="shared" si="46"/>
        <v>#VALUE!</v>
      </c>
      <c r="AB104" t="s">
        <v>30</v>
      </c>
      <c r="AC104" t="e">
        <f t="shared" si="47"/>
        <v>#VALUE!</v>
      </c>
      <c r="AD104">
        <v>2</v>
      </c>
      <c r="AE104">
        <f t="shared" si="48"/>
        <v>28574.7834186508</v>
      </c>
      <c r="AF104" t="s">
        <v>30</v>
      </c>
      <c r="AG104" t="e">
        <f t="shared" si="49"/>
        <v>#VALUE!</v>
      </c>
      <c r="AH104" t="s">
        <v>30</v>
      </c>
      <c r="AI104" t="e">
        <f t="shared" si="50"/>
        <v>#VALUE!</v>
      </c>
      <c r="AJ104" t="s">
        <v>30</v>
      </c>
      <c r="AK104" t="e">
        <f t="shared" si="51"/>
        <v>#VALUE!</v>
      </c>
      <c r="AL104" t="s">
        <v>30</v>
      </c>
      <c r="AM104" t="e">
        <f t="shared" si="52"/>
        <v>#VALUE!</v>
      </c>
      <c r="AN104" t="s">
        <v>30</v>
      </c>
      <c r="AO104" t="e">
        <f t="shared" si="53"/>
        <v>#VALUE!</v>
      </c>
      <c r="AP104" t="s">
        <v>30</v>
      </c>
      <c r="AQ104" t="e">
        <f t="shared" si="54"/>
        <v>#VALUE!</v>
      </c>
      <c r="AR104" t="s">
        <v>30</v>
      </c>
      <c r="AS104" t="e">
        <f t="shared" si="55"/>
        <v>#VALUE!</v>
      </c>
      <c r="AT104" t="s">
        <v>30</v>
      </c>
      <c r="AU104" t="e">
        <f t="shared" si="56"/>
        <v>#VALUE!</v>
      </c>
      <c r="AV104" t="s">
        <v>30</v>
      </c>
      <c r="AW104" t="e">
        <f t="shared" si="57"/>
        <v>#VALUE!</v>
      </c>
      <c r="AX104" t="s">
        <v>30</v>
      </c>
      <c r="AY104" t="e">
        <f t="shared" si="58"/>
        <v>#VALUE!</v>
      </c>
      <c r="AZ104" t="s">
        <v>30</v>
      </c>
      <c r="BA104" t="e">
        <f t="shared" si="59"/>
        <v>#VALUE!</v>
      </c>
      <c r="BB104" t="s">
        <v>30</v>
      </c>
      <c r="BC104" t="e">
        <f t="shared" si="60"/>
        <v>#VALUE!</v>
      </c>
      <c r="BD104" t="s">
        <v>30</v>
      </c>
      <c r="BE104" t="e">
        <f t="shared" si="61"/>
        <v>#VALUE!</v>
      </c>
      <c r="BF104" t="s">
        <v>30</v>
      </c>
      <c r="BG104" t="e">
        <f t="shared" si="62"/>
        <v>#VALUE!</v>
      </c>
      <c r="BH104" t="s">
        <v>30</v>
      </c>
      <c r="BI104" t="e">
        <f t="shared" si="63"/>
        <v>#VALUE!</v>
      </c>
      <c r="BJ104" t="s">
        <v>30</v>
      </c>
      <c r="BK104" t="e">
        <f t="shared" si="64"/>
        <v>#VALUE!</v>
      </c>
      <c r="BL104" t="s">
        <v>30</v>
      </c>
      <c r="BM104" t="e">
        <f t="shared" si="65"/>
        <v>#VALUE!</v>
      </c>
      <c r="BN104" t="s">
        <v>30</v>
      </c>
      <c r="BO104" t="e">
        <f t="shared" si="66"/>
        <v>#VALUE!</v>
      </c>
      <c r="BP104" t="s">
        <v>30</v>
      </c>
      <c r="BQ104" t="e">
        <f t="shared" si="67"/>
        <v>#VALUE!</v>
      </c>
      <c r="BR104" t="s">
        <v>30</v>
      </c>
      <c r="BS104" t="e">
        <f t="shared" si="68"/>
        <v>#VALUE!</v>
      </c>
      <c r="BT104" t="s">
        <v>30</v>
      </c>
      <c r="BU104" t="e">
        <f t="shared" si="69"/>
        <v>#VALUE!</v>
      </c>
    </row>
    <row r="105" spans="1:73">
      <c r="A105" s="16" t="s">
        <v>29</v>
      </c>
      <c r="B105" s="22">
        <v>57.7602343757507</v>
      </c>
      <c r="C105" s="23">
        <v>14287.3917093254</v>
      </c>
      <c r="D105">
        <v>2</v>
      </c>
      <c r="E105">
        <f t="shared" si="35"/>
        <v>28574.7834186508</v>
      </c>
      <c r="F105" t="s">
        <v>30</v>
      </c>
      <c r="G105" t="e">
        <f t="shared" si="36"/>
        <v>#VALUE!</v>
      </c>
      <c r="H105" t="s">
        <v>30</v>
      </c>
      <c r="I105" t="e">
        <f t="shared" si="37"/>
        <v>#VALUE!</v>
      </c>
      <c r="J105" t="s">
        <v>30</v>
      </c>
      <c r="K105" t="e">
        <f t="shared" si="38"/>
        <v>#VALUE!</v>
      </c>
      <c r="L105" t="s">
        <v>30</v>
      </c>
      <c r="M105" t="e">
        <f t="shared" si="39"/>
        <v>#VALUE!</v>
      </c>
      <c r="N105" t="s">
        <v>30</v>
      </c>
      <c r="O105" t="e">
        <f t="shared" si="40"/>
        <v>#VALUE!</v>
      </c>
      <c r="P105" t="s">
        <v>30</v>
      </c>
      <c r="Q105" t="e">
        <f t="shared" si="41"/>
        <v>#VALUE!</v>
      </c>
      <c r="R105" t="s">
        <v>30</v>
      </c>
      <c r="S105" t="e">
        <f t="shared" si="42"/>
        <v>#VALUE!</v>
      </c>
      <c r="T105" t="s">
        <v>30</v>
      </c>
      <c r="U105" t="e">
        <f t="shared" si="43"/>
        <v>#VALUE!</v>
      </c>
      <c r="V105">
        <v>2</v>
      </c>
      <c r="W105">
        <f t="shared" si="44"/>
        <v>28574.7834186508</v>
      </c>
      <c r="X105" t="s">
        <v>30</v>
      </c>
      <c r="Y105" t="e">
        <f t="shared" si="45"/>
        <v>#VALUE!</v>
      </c>
      <c r="Z105" t="s">
        <v>30</v>
      </c>
      <c r="AA105" t="e">
        <f t="shared" si="46"/>
        <v>#VALUE!</v>
      </c>
      <c r="AB105" t="s">
        <v>30</v>
      </c>
      <c r="AC105" t="e">
        <f t="shared" si="47"/>
        <v>#VALUE!</v>
      </c>
      <c r="AD105" t="s">
        <v>30</v>
      </c>
      <c r="AE105" t="e">
        <f t="shared" si="48"/>
        <v>#VALUE!</v>
      </c>
      <c r="AF105" t="s">
        <v>30</v>
      </c>
      <c r="AG105" t="e">
        <f t="shared" si="49"/>
        <v>#VALUE!</v>
      </c>
      <c r="AH105" t="s">
        <v>30</v>
      </c>
      <c r="AI105" t="e">
        <f t="shared" si="50"/>
        <v>#VALUE!</v>
      </c>
      <c r="AJ105" t="s">
        <v>30</v>
      </c>
      <c r="AK105" t="e">
        <f t="shared" si="51"/>
        <v>#VALUE!</v>
      </c>
      <c r="AL105" t="s">
        <v>30</v>
      </c>
      <c r="AM105" t="e">
        <f t="shared" si="52"/>
        <v>#VALUE!</v>
      </c>
      <c r="AN105" t="s">
        <v>30</v>
      </c>
      <c r="AO105" t="e">
        <f t="shared" si="53"/>
        <v>#VALUE!</v>
      </c>
      <c r="AP105" t="s">
        <v>30</v>
      </c>
      <c r="AQ105" t="e">
        <f t="shared" si="54"/>
        <v>#VALUE!</v>
      </c>
      <c r="AR105" t="s">
        <v>30</v>
      </c>
      <c r="AS105" t="e">
        <f t="shared" si="55"/>
        <v>#VALUE!</v>
      </c>
      <c r="AT105" t="s">
        <v>30</v>
      </c>
      <c r="AU105" t="e">
        <f t="shared" si="56"/>
        <v>#VALUE!</v>
      </c>
      <c r="AV105" t="s">
        <v>30</v>
      </c>
      <c r="AW105" t="e">
        <f t="shared" si="57"/>
        <v>#VALUE!</v>
      </c>
      <c r="AX105" t="s">
        <v>30</v>
      </c>
      <c r="AY105" t="e">
        <f t="shared" si="58"/>
        <v>#VALUE!</v>
      </c>
      <c r="AZ105" t="s">
        <v>30</v>
      </c>
      <c r="BA105" t="e">
        <f t="shared" si="59"/>
        <v>#VALUE!</v>
      </c>
      <c r="BB105" t="s">
        <v>30</v>
      </c>
      <c r="BC105" t="e">
        <f t="shared" si="60"/>
        <v>#VALUE!</v>
      </c>
      <c r="BD105" t="s">
        <v>30</v>
      </c>
      <c r="BE105" t="e">
        <f t="shared" si="61"/>
        <v>#VALUE!</v>
      </c>
      <c r="BF105" t="s">
        <v>30</v>
      </c>
      <c r="BG105" t="e">
        <f t="shared" si="62"/>
        <v>#VALUE!</v>
      </c>
      <c r="BH105" t="s">
        <v>30</v>
      </c>
      <c r="BI105" t="e">
        <f t="shared" si="63"/>
        <v>#VALUE!</v>
      </c>
      <c r="BJ105" t="s">
        <v>30</v>
      </c>
      <c r="BK105" t="e">
        <f t="shared" si="64"/>
        <v>#VALUE!</v>
      </c>
      <c r="BL105" t="s">
        <v>30</v>
      </c>
      <c r="BM105" t="e">
        <f t="shared" si="65"/>
        <v>#VALUE!</v>
      </c>
      <c r="BN105" t="s">
        <v>30</v>
      </c>
      <c r="BO105" t="e">
        <f t="shared" si="66"/>
        <v>#VALUE!</v>
      </c>
      <c r="BP105" t="s">
        <v>30</v>
      </c>
      <c r="BQ105" t="e">
        <f t="shared" si="67"/>
        <v>#VALUE!</v>
      </c>
      <c r="BR105" t="s">
        <v>30</v>
      </c>
      <c r="BS105" t="e">
        <f t="shared" si="68"/>
        <v>#VALUE!</v>
      </c>
      <c r="BT105" t="s">
        <v>30</v>
      </c>
      <c r="BU105" t="e">
        <f t="shared" si="69"/>
        <v>#VALUE!</v>
      </c>
    </row>
    <row r="106" spans="1:73">
      <c r="A106" s="16" t="s">
        <v>29</v>
      </c>
      <c r="B106" s="28">
        <v>23.8320670596205</v>
      </c>
      <c r="C106" s="28">
        <v>1898.31227875778</v>
      </c>
      <c r="D106">
        <v>2</v>
      </c>
      <c r="E106">
        <f t="shared" si="35"/>
        <v>3796.62455751556</v>
      </c>
      <c r="F106" t="s">
        <v>30</v>
      </c>
      <c r="G106" t="e">
        <f t="shared" si="36"/>
        <v>#VALUE!</v>
      </c>
      <c r="H106" t="s">
        <v>30</v>
      </c>
      <c r="I106" t="e">
        <f t="shared" si="37"/>
        <v>#VALUE!</v>
      </c>
      <c r="J106" t="s">
        <v>30</v>
      </c>
      <c r="K106" t="e">
        <f t="shared" si="38"/>
        <v>#VALUE!</v>
      </c>
      <c r="L106" t="s">
        <v>30</v>
      </c>
      <c r="M106" t="e">
        <f t="shared" si="39"/>
        <v>#VALUE!</v>
      </c>
      <c r="N106" t="s">
        <v>30</v>
      </c>
      <c r="O106" t="e">
        <f t="shared" si="40"/>
        <v>#VALUE!</v>
      </c>
      <c r="P106" t="s">
        <v>30</v>
      </c>
      <c r="Q106" t="e">
        <f t="shared" si="41"/>
        <v>#VALUE!</v>
      </c>
      <c r="R106" t="s">
        <v>30</v>
      </c>
      <c r="S106" t="e">
        <f t="shared" si="42"/>
        <v>#VALUE!</v>
      </c>
      <c r="T106">
        <v>2</v>
      </c>
      <c r="U106">
        <f t="shared" si="43"/>
        <v>3796.62455751556</v>
      </c>
      <c r="V106" t="s">
        <v>30</v>
      </c>
      <c r="W106" t="e">
        <f t="shared" si="44"/>
        <v>#VALUE!</v>
      </c>
      <c r="X106" t="s">
        <v>30</v>
      </c>
      <c r="Y106" t="e">
        <f t="shared" si="45"/>
        <v>#VALUE!</v>
      </c>
      <c r="Z106" t="s">
        <v>30</v>
      </c>
      <c r="AA106" t="e">
        <f t="shared" si="46"/>
        <v>#VALUE!</v>
      </c>
      <c r="AB106" t="s">
        <v>30</v>
      </c>
      <c r="AC106" t="e">
        <f t="shared" si="47"/>
        <v>#VALUE!</v>
      </c>
      <c r="AD106" t="s">
        <v>30</v>
      </c>
      <c r="AE106" t="e">
        <f t="shared" si="48"/>
        <v>#VALUE!</v>
      </c>
      <c r="AF106" t="s">
        <v>30</v>
      </c>
      <c r="AG106" t="e">
        <f t="shared" si="49"/>
        <v>#VALUE!</v>
      </c>
      <c r="AH106" t="s">
        <v>30</v>
      </c>
      <c r="AI106" t="e">
        <f t="shared" si="50"/>
        <v>#VALUE!</v>
      </c>
      <c r="AJ106" t="s">
        <v>30</v>
      </c>
      <c r="AK106" t="e">
        <f t="shared" si="51"/>
        <v>#VALUE!</v>
      </c>
      <c r="AL106" t="s">
        <v>30</v>
      </c>
      <c r="AM106" t="e">
        <f t="shared" si="52"/>
        <v>#VALUE!</v>
      </c>
      <c r="AN106" t="s">
        <v>30</v>
      </c>
      <c r="AO106" t="e">
        <f t="shared" si="53"/>
        <v>#VALUE!</v>
      </c>
      <c r="AP106" t="s">
        <v>30</v>
      </c>
      <c r="AQ106" t="e">
        <f t="shared" si="54"/>
        <v>#VALUE!</v>
      </c>
      <c r="AR106" t="s">
        <v>30</v>
      </c>
      <c r="AS106" t="e">
        <f t="shared" si="55"/>
        <v>#VALUE!</v>
      </c>
      <c r="AT106">
        <v>2</v>
      </c>
      <c r="AU106">
        <f t="shared" si="56"/>
        <v>3796.62455751556</v>
      </c>
      <c r="AV106" t="s">
        <v>30</v>
      </c>
      <c r="AW106" t="e">
        <f t="shared" si="57"/>
        <v>#VALUE!</v>
      </c>
      <c r="AX106" t="s">
        <v>30</v>
      </c>
      <c r="AY106" t="e">
        <f t="shared" si="58"/>
        <v>#VALUE!</v>
      </c>
      <c r="AZ106">
        <v>2</v>
      </c>
      <c r="BA106">
        <f t="shared" si="59"/>
        <v>3796.62455751556</v>
      </c>
      <c r="BB106" t="s">
        <v>30</v>
      </c>
      <c r="BC106" t="e">
        <f t="shared" si="60"/>
        <v>#VALUE!</v>
      </c>
      <c r="BD106" t="s">
        <v>30</v>
      </c>
      <c r="BE106" t="e">
        <f t="shared" si="61"/>
        <v>#VALUE!</v>
      </c>
      <c r="BF106" t="s">
        <v>30</v>
      </c>
      <c r="BG106" t="e">
        <f t="shared" si="62"/>
        <v>#VALUE!</v>
      </c>
      <c r="BH106" t="s">
        <v>30</v>
      </c>
      <c r="BI106" t="e">
        <f t="shared" si="63"/>
        <v>#VALUE!</v>
      </c>
      <c r="BJ106" t="s">
        <v>30</v>
      </c>
      <c r="BK106" t="e">
        <f t="shared" si="64"/>
        <v>#VALUE!</v>
      </c>
      <c r="BL106" t="s">
        <v>30</v>
      </c>
      <c r="BM106" t="e">
        <f t="shared" si="65"/>
        <v>#VALUE!</v>
      </c>
      <c r="BN106">
        <v>4</v>
      </c>
      <c r="BO106">
        <f t="shared" si="66"/>
        <v>7593.24911503112</v>
      </c>
      <c r="BP106" t="s">
        <v>30</v>
      </c>
      <c r="BQ106" t="e">
        <f t="shared" si="67"/>
        <v>#VALUE!</v>
      </c>
      <c r="BR106" t="s">
        <v>30</v>
      </c>
      <c r="BS106" t="e">
        <f t="shared" si="68"/>
        <v>#VALUE!</v>
      </c>
      <c r="BT106" t="s">
        <v>30</v>
      </c>
      <c r="BU106" t="e">
        <f t="shared" si="69"/>
        <v>#VALUE!</v>
      </c>
    </row>
    <row r="107" spans="1:73">
      <c r="A107" s="16" t="s">
        <v>29</v>
      </c>
      <c r="B107" s="28">
        <v>69.5028837649131</v>
      </c>
      <c r="C107" s="28">
        <v>21787.3992880121</v>
      </c>
      <c r="D107" t="s">
        <v>30</v>
      </c>
      <c r="E107" t="e">
        <f t="shared" si="35"/>
        <v>#VALUE!</v>
      </c>
      <c r="F107" t="s">
        <v>30</v>
      </c>
      <c r="G107" t="e">
        <f t="shared" si="36"/>
        <v>#VALUE!</v>
      </c>
      <c r="H107" t="s">
        <v>30</v>
      </c>
      <c r="I107" t="e">
        <f t="shared" si="37"/>
        <v>#VALUE!</v>
      </c>
      <c r="J107" t="s">
        <v>30</v>
      </c>
      <c r="K107" t="e">
        <f t="shared" si="38"/>
        <v>#VALUE!</v>
      </c>
      <c r="L107" t="s">
        <v>30</v>
      </c>
      <c r="M107" t="e">
        <f t="shared" si="39"/>
        <v>#VALUE!</v>
      </c>
      <c r="N107" t="s">
        <v>30</v>
      </c>
      <c r="O107" t="e">
        <f t="shared" si="40"/>
        <v>#VALUE!</v>
      </c>
      <c r="P107" t="s">
        <v>30</v>
      </c>
      <c r="Q107" t="e">
        <f t="shared" si="41"/>
        <v>#VALUE!</v>
      </c>
      <c r="R107">
        <v>2</v>
      </c>
      <c r="S107">
        <f t="shared" si="42"/>
        <v>43574.7985760242</v>
      </c>
      <c r="T107" t="s">
        <v>30</v>
      </c>
      <c r="U107" t="e">
        <f t="shared" si="43"/>
        <v>#VALUE!</v>
      </c>
      <c r="V107" t="s">
        <v>30</v>
      </c>
      <c r="W107" t="e">
        <f t="shared" si="44"/>
        <v>#VALUE!</v>
      </c>
      <c r="X107" t="s">
        <v>30</v>
      </c>
      <c r="Y107" t="e">
        <f t="shared" si="45"/>
        <v>#VALUE!</v>
      </c>
      <c r="Z107" t="s">
        <v>30</v>
      </c>
      <c r="AA107" t="e">
        <f t="shared" si="46"/>
        <v>#VALUE!</v>
      </c>
      <c r="AB107" t="s">
        <v>30</v>
      </c>
      <c r="AC107" t="e">
        <f t="shared" si="47"/>
        <v>#VALUE!</v>
      </c>
      <c r="AD107" t="s">
        <v>30</v>
      </c>
      <c r="AE107" t="e">
        <f t="shared" si="48"/>
        <v>#VALUE!</v>
      </c>
      <c r="AF107" t="s">
        <v>30</v>
      </c>
      <c r="AG107" t="e">
        <f t="shared" si="49"/>
        <v>#VALUE!</v>
      </c>
      <c r="AH107" t="s">
        <v>30</v>
      </c>
      <c r="AI107" t="e">
        <f t="shared" si="50"/>
        <v>#VALUE!</v>
      </c>
      <c r="AJ107" t="s">
        <v>30</v>
      </c>
      <c r="AK107" t="e">
        <f t="shared" si="51"/>
        <v>#VALUE!</v>
      </c>
      <c r="AL107" t="s">
        <v>30</v>
      </c>
      <c r="AM107" t="e">
        <f t="shared" si="52"/>
        <v>#VALUE!</v>
      </c>
      <c r="AN107" t="s">
        <v>30</v>
      </c>
      <c r="AO107" t="e">
        <f t="shared" si="53"/>
        <v>#VALUE!</v>
      </c>
      <c r="AP107" t="s">
        <v>30</v>
      </c>
      <c r="AQ107" t="e">
        <f t="shared" si="54"/>
        <v>#VALUE!</v>
      </c>
      <c r="AR107" t="s">
        <v>30</v>
      </c>
      <c r="AS107" t="e">
        <f t="shared" si="55"/>
        <v>#VALUE!</v>
      </c>
      <c r="AT107" t="s">
        <v>30</v>
      </c>
      <c r="AU107" t="e">
        <f t="shared" si="56"/>
        <v>#VALUE!</v>
      </c>
      <c r="AV107" t="s">
        <v>30</v>
      </c>
      <c r="AW107" t="e">
        <f t="shared" si="57"/>
        <v>#VALUE!</v>
      </c>
      <c r="AX107" t="s">
        <v>30</v>
      </c>
      <c r="AY107" t="e">
        <f t="shared" si="58"/>
        <v>#VALUE!</v>
      </c>
      <c r="AZ107" t="s">
        <v>30</v>
      </c>
      <c r="BA107" t="e">
        <f t="shared" si="59"/>
        <v>#VALUE!</v>
      </c>
      <c r="BB107" t="s">
        <v>30</v>
      </c>
      <c r="BC107" t="e">
        <f t="shared" si="60"/>
        <v>#VALUE!</v>
      </c>
      <c r="BD107" t="s">
        <v>30</v>
      </c>
      <c r="BE107" t="e">
        <f t="shared" si="61"/>
        <v>#VALUE!</v>
      </c>
      <c r="BF107" t="s">
        <v>30</v>
      </c>
      <c r="BG107" t="e">
        <f t="shared" si="62"/>
        <v>#VALUE!</v>
      </c>
      <c r="BH107" t="s">
        <v>30</v>
      </c>
      <c r="BI107" t="e">
        <f t="shared" si="63"/>
        <v>#VALUE!</v>
      </c>
      <c r="BJ107" t="s">
        <v>30</v>
      </c>
      <c r="BK107" t="e">
        <f t="shared" si="64"/>
        <v>#VALUE!</v>
      </c>
      <c r="BL107" t="s">
        <v>30</v>
      </c>
      <c r="BM107" t="e">
        <f t="shared" si="65"/>
        <v>#VALUE!</v>
      </c>
      <c r="BN107" t="s">
        <v>30</v>
      </c>
      <c r="BO107" t="e">
        <f t="shared" si="66"/>
        <v>#VALUE!</v>
      </c>
      <c r="BP107" t="s">
        <v>30</v>
      </c>
      <c r="BQ107" t="e">
        <f t="shared" si="67"/>
        <v>#VALUE!</v>
      </c>
      <c r="BR107" t="s">
        <v>30</v>
      </c>
      <c r="BS107" t="e">
        <f t="shared" si="68"/>
        <v>#VALUE!</v>
      </c>
      <c r="BT107" t="s">
        <v>30</v>
      </c>
      <c r="BU107" t="e">
        <f t="shared" si="69"/>
        <v>#VALUE!</v>
      </c>
    </row>
    <row r="108" spans="1:73">
      <c r="A108" s="16" t="s">
        <v>29</v>
      </c>
      <c r="B108" s="22">
        <v>57.7602343757507</v>
      </c>
      <c r="C108" s="23">
        <v>14287.3917093254</v>
      </c>
      <c r="D108" t="s">
        <v>30</v>
      </c>
      <c r="E108" t="e">
        <f t="shared" si="35"/>
        <v>#VALUE!</v>
      </c>
      <c r="F108" t="s">
        <v>30</v>
      </c>
      <c r="G108" t="e">
        <f t="shared" si="36"/>
        <v>#VALUE!</v>
      </c>
      <c r="H108" t="s">
        <v>30</v>
      </c>
      <c r="I108" t="e">
        <f t="shared" si="37"/>
        <v>#VALUE!</v>
      </c>
      <c r="J108" t="s">
        <v>30</v>
      </c>
      <c r="K108" t="e">
        <f t="shared" si="38"/>
        <v>#VALUE!</v>
      </c>
      <c r="L108" t="s">
        <v>30</v>
      </c>
      <c r="M108" t="e">
        <f t="shared" si="39"/>
        <v>#VALUE!</v>
      </c>
      <c r="N108" t="s">
        <v>30</v>
      </c>
      <c r="O108" t="e">
        <f t="shared" si="40"/>
        <v>#VALUE!</v>
      </c>
      <c r="P108" t="s">
        <v>30</v>
      </c>
      <c r="Q108" t="e">
        <f t="shared" si="41"/>
        <v>#VALUE!</v>
      </c>
      <c r="R108" t="s">
        <v>30</v>
      </c>
      <c r="S108" t="e">
        <f t="shared" si="42"/>
        <v>#VALUE!</v>
      </c>
      <c r="T108" t="s">
        <v>30</v>
      </c>
      <c r="U108" t="e">
        <f t="shared" si="43"/>
        <v>#VALUE!</v>
      </c>
      <c r="V108" t="s">
        <v>30</v>
      </c>
      <c r="W108" t="e">
        <f t="shared" si="44"/>
        <v>#VALUE!</v>
      </c>
      <c r="X108" t="s">
        <v>30</v>
      </c>
      <c r="Y108" t="e">
        <f t="shared" si="45"/>
        <v>#VALUE!</v>
      </c>
      <c r="Z108" t="s">
        <v>30</v>
      </c>
      <c r="AA108" t="e">
        <f t="shared" si="46"/>
        <v>#VALUE!</v>
      </c>
      <c r="AB108" t="s">
        <v>30</v>
      </c>
      <c r="AC108" t="e">
        <f t="shared" si="47"/>
        <v>#VALUE!</v>
      </c>
      <c r="AD108" t="s">
        <v>30</v>
      </c>
      <c r="AE108" t="e">
        <f t="shared" si="48"/>
        <v>#VALUE!</v>
      </c>
      <c r="AF108" t="s">
        <v>30</v>
      </c>
      <c r="AG108" t="e">
        <f t="shared" si="49"/>
        <v>#VALUE!</v>
      </c>
      <c r="AH108" t="s">
        <v>30</v>
      </c>
      <c r="AI108" t="e">
        <f t="shared" si="50"/>
        <v>#VALUE!</v>
      </c>
      <c r="AJ108">
        <v>4</v>
      </c>
      <c r="AK108">
        <f t="shared" si="51"/>
        <v>57149.5668373016</v>
      </c>
      <c r="AL108" t="s">
        <v>30</v>
      </c>
      <c r="AM108" t="e">
        <f t="shared" si="52"/>
        <v>#VALUE!</v>
      </c>
      <c r="AN108" t="s">
        <v>30</v>
      </c>
      <c r="AO108" t="e">
        <f t="shared" si="53"/>
        <v>#VALUE!</v>
      </c>
      <c r="AP108" t="s">
        <v>30</v>
      </c>
      <c r="AQ108" t="e">
        <f t="shared" si="54"/>
        <v>#VALUE!</v>
      </c>
      <c r="AR108" t="s">
        <v>30</v>
      </c>
      <c r="AS108" t="e">
        <f t="shared" si="55"/>
        <v>#VALUE!</v>
      </c>
      <c r="AT108" t="s">
        <v>30</v>
      </c>
      <c r="AU108" t="e">
        <f t="shared" si="56"/>
        <v>#VALUE!</v>
      </c>
      <c r="AV108" t="s">
        <v>30</v>
      </c>
      <c r="AW108" t="e">
        <f t="shared" si="57"/>
        <v>#VALUE!</v>
      </c>
      <c r="AX108" t="s">
        <v>30</v>
      </c>
      <c r="AY108" t="e">
        <f t="shared" si="58"/>
        <v>#VALUE!</v>
      </c>
      <c r="AZ108" t="s">
        <v>30</v>
      </c>
      <c r="BA108" t="e">
        <f t="shared" si="59"/>
        <v>#VALUE!</v>
      </c>
      <c r="BB108" t="s">
        <v>30</v>
      </c>
      <c r="BC108" t="e">
        <f t="shared" si="60"/>
        <v>#VALUE!</v>
      </c>
      <c r="BD108" t="s">
        <v>30</v>
      </c>
      <c r="BE108" t="e">
        <f t="shared" si="61"/>
        <v>#VALUE!</v>
      </c>
      <c r="BF108" t="s">
        <v>30</v>
      </c>
      <c r="BG108" t="e">
        <f t="shared" si="62"/>
        <v>#VALUE!</v>
      </c>
      <c r="BH108">
        <v>6</v>
      </c>
      <c r="BI108">
        <f t="shared" si="63"/>
        <v>85724.3502559524</v>
      </c>
      <c r="BJ108" t="s">
        <v>30</v>
      </c>
      <c r="BK108" t="e">
        <f t="shared" si="64"/>
        <v>#VALUE!</v>
      </c>
      <c r="BL108" t="s">
        <v>30</v>
      </c>
      <c r="BM108" t="e">
        <f t="shared" si="65"/>
        <v>#VALUE!</v>
      </c>
      <c r="BN108">
        <v>12</v>
      </c>
      <c r="BO108">
        <f t="shared" si="66"/>
        <v>171448.700511905</v>
      </c>
      <c r="BP108" t="s">
        <v>30</v>
      </c>
      <c r="BQ108" t="e">
        <f t="shared" si="67"/>
        <v>#VALUE!</v>
      </c>
      <c r="BR108" t="s">
        <v>30</v>
      </c>
      <c r="BS108" t="e">
        <f t="shared" si="68"/>
        <v>#VALUE!</v>
      </c>
      <c r="BT108" t="s">
        <v>30</v>
      </c>
      <c r="BU108" t="e">
        <f t="shared" si="69"/>
        <v>#VALUE!</v>
      </c>
    </row>
    <row r="109" spans="1:73">
      <c r="A109" s="16" t="s">
        <v>29</v>
      </c>
      <c r="B109" s="22">
        <v>57.7602343757507</v>
      </c>
      <c r="C109" s="23">
        <v>14287.3917093254</v>
      </c>
      <c r="D109" t="s">
        <v>30</v>
      </c>
      <c r="E109" t="e">
        <f t="shared" si="35"/>
        <v>#VALUE!</v>
      </c>
      <c r="F109" t="s">
        <v>30</v>
      </c>
      <c r="G109" t="e">
        <f t="shared" si="36"/>
        <v>#VALUE!</v>
      </c>
      <c r="H109">
        <v>2</v>
      </c>
      <c r="I109">
        <f t="shared" si="37"/>
        <v>28574.7834186508</v>
      </c>
      <c r="J109" t="s">
        <v>30</v>
      </c>
      <c r="K109" t="e">
        <f t="shared" si="38"/>
        <v>#VALUE!</v>
      </c>
      <c r="L109" t="s">
        <v>30</v>
      </c>
      <c r="M109" t="e">
        <f t="shared" si="39"/>
        <v>#VALUE!</v>
      </c>
      <c r="N109" t="s">
        <v>30</v>
      </c>
      <c r="O109" t="e">
        <f t="shared" si="40"/>
        <v>#VALUE!</v>
      </c>
      <c r="P109" t="s">
        <v>30</v>
      </c>
      <c r="Q109" t="e">
        <f t="shared" si="41"/>
        <v>#VALUE!</v>
      </c>
      <c r="R109" t="s">
        <v>30</v>
      </c>
      <c r="S109" t="e">
        <f t="shared" si="42"/>
        <v>#VALUE!</v>
      </c>
      <c r="T109" t="s">
        <v>30</v>
      </c>
      <c r="U109" t="e">
        <f t="shared" si="43"/>
        <v>#VALUE!</v>
      </c>
      <c r="V109" t="s">
        <v>30</v>
      </c>
      <c r="W109" t="e">
        <f t="shared" si="44"/>
        <v>#VALUE!</v>
      </c>
      <c r="X109" t="s">
        <v>30</v>
      </c>
      <c r="Y109" t="e">
        <f t="shared" si="45"/>
        <v>#VALUE!</v>
      </c>
      <c r="Z109" t="s">
        <v>30</v>
      </c>
      <c r="AA109" t="e">
        <f t="shared" si="46"/>
        <v>#VALUE!</v>
      </c>
      <c r="AB109" t="s">
        <v>30</v>
      </c>
      <c r="AC109" t="e">
        <f t="shared" si="47"/>
        <v>#VALUE!</v>
      </c>
      <c r="AD109" t="s">
        <v>30</v>
      </c>
      <c r="AE109" t="e">
        <f t="shared" si="48"/>
        <v>#VALUE!</v>
      </c>
      <c r="AF109" t="s">
        <v>30</v>
      </c>
      <c r="AG109" t="e">
        <f t="shared" si="49"/>
        <v>#VALUE!</v>
      </c>
      <c r="AH109" t="s">
        <v>30</v>
      </c>
      <c r="AI109" t="e">
        <f t="shared" si="50"/>
        <v>#VALUE!</v>
      </c>
      <c r="AJ109" t="s">
        <v>30</v>
      </c>
      <c r="AK109" t="e">
        <f t="shared" si="51"/>
        <v>#VALUE!</v>
      </c>
      <c r="AL109" t="s">
        <v>30</v>
      </c>
      <c r="AM109" t="e">
        <f t="shared" si="52"/>
        <v>#VALUE!</v>
      </c>
      <c r="AN109" t="s">
        <v>30</v>
      </c>
      <c r="AO109" t="e">
        <f t="shared" si="53"/>
        <v>#VALUE!</v>
      </c>
      <c r="AP109" t="s">
        <v>30</v>
      </c>
      <c r="AQ109" t="e">
        <f t="shared" si="54"/>
        <v>#VALUE!</v>
      </c>
      <c r="AR109" t="s">
        <v>30</v>
      </c>
      <c r="AS109" t="e">
        <f t="shared" si="55"/>
        <v>#VALUE!</v>
      </c>
      <c r="AT109">
        <v>2</v>
      </c>
      <c r="AU109">
        <f t="shared" si="56"/>
        <v>28574.7834186508</v>
      </c>
      <c r="AV109" t="s">
        <v>30</v>
      </c>
      <c r="AW109" t="e">
        <f t="shared" si="57"/>
        <v>#VALUE!</v>
      </c>
      <c r="AX109" t="s">
        <v>30</v>
      </c>
      <c r="AY109" t="e">
        <f t="shared" si="58"/>
        <v>#VALUE!</v>
      </c>
      <c r="AZ109" t="s">
        <v>30</v>
      </c>
      <c r="BA109" t="e">
        <f t="shared" si="59"/>
        <v>#VALUE!</v>
      </c>
      <c r="BB109" t="s">
        <v>30</v>
      </c>
      <c r="BC109" t="e">
        <f t="shared" si="60"/>
        <v>#VALUE!</v>
      </c>
      <c r="BD109" t="s">
        <v>30</v>
      </c>
      <c r="BE109" t="e">
        <f t="shared" si="61"/>
        <v>#VALUE!</v>
      </c>
      <c r="BF109" t="s">
        <v>30</v>
      </c>
      <c r="BG109" t="e">
        <f t="shared" si="62"/>
        <v>#VALUE!</v>
      </c>
      <c r="BH109" t="s">
        <v>30</v>
      </c>
      <c r="BI109" t="e">
        <f t="shared" si="63"/>
        <v>#VALUE!</v>
      </c>
      <c r="BJ109" t="s">
        <v>30</v>
      </c>
      <c r="BK109" t="e">
        <f t="shared" si="64"/>
        <v>#VALUE!</v>
      </c>
      <c r="BL109" t="s">
        <v>30</v>
      </c>
      <c r="BM109" t="e">
        <f t="shared" si="65"/>
        <v>#VALUE!</v>
      </c>
      <c r="BN109" t="s">
        <v>30</v>
      </c>
      <c r="BO109" t="e">
        <f t="shared" si="66"/>
        <v>#VALUE!</v>
      </c>
      <c r="BP109" t="s">
        <v>30</v>
      </c>
      <c r="BQ109" t="e">
        <f t="shared" si="67"/>
        <v>#VALUE!</v>
      </c>
      <c r="BR109" t="s">
        <v>30</v>
      </c>
      <c r="BS109" t="e">
        <f t="shared" si="68"/>
        <v>#VALUE!</v>
      </c>
      <c r="BT109" t="s">
        <v>30</v>
      </c>
      <c r="BU109" t="e">
        <f t="shared" si="69"/>
        <v>#VALUE!</v>
      </c>
    </row>
    <row r="110" spans="1:73">
      <c r="A110" s="16" t="s">
        <v>29</v>
      </c>
      <c r="B110" s="22">
        <v>57.7602343757507</v>
      </c>
      <c r="C110" s="23">
        <v>14287.3917093254</v>
      </c>
      <c r="D110" t="s">
        <v>30</v>
      </c>
      <c r="E110" t="e">
        <f t="shared" si="35"/>
        <v>#VALUE!</v>
      </c>
      <c r="F110" t="s">
        <v>30</v>
      </c>
      <c r="G110" t="e">
        <f t="shared" si="36"/>
        <v>#VALUE!</v>
      </c>
      <c r="H110" t="s">
        <v>30</v>
      </c>
      <c r="I110" t="e">
        <f t="shared" si="37"/>
        <v>#VALUE!</v>
      </c>
      <c r="J110" t="s">
        <v>30</v>
      </c>
      <c r="K110" t="e">
        <f t="shared" si="38"/>
        <v>#VALUE!</v>
      </c>
      <c r="L110" t="s">
        <v>30</v>
      </c>
      <c r="M110" t="e">
        <f t="shared" si="39"/>
        <v>#VALUE!</v>
      </c>
      <c r="N110" t="s">
        <v>30</v>
      </c>
      <c r="O110" t="e">
        <f t="shared" si="40"/>
        <v>#VALUE!</v>
      </c>
      <c r="P110" t="s">
        <v>30</v>
      </c>
      <c r="Q110" t="e">
        <f t="shared" si="41"/>
        <v>#VALUE!</v>
      </c>
      <c r="R110" t="s">
        <v>30</v>
      </c>
      <c r="S110" t="e">
        <f t="shared" si="42"/>
        <v>#VALUE!</v>
      </c>
      <c r="T110" t="s">
        <v>30</v>
      </c>
      <c r="U110" t="e">
        <f t="shared" si="43"/>
        <v>#VALUE!</v>
      </c>
      <c r="V110" t="s">
        <v>30</v>
      </c>
      <c r="W110" t="e">
        <f t="shared" si="44"/>
        <v>#VALUE!</v>
      </c>
      <c r="X110" t="s">
        <v>30</v>
      </c>
      <c r="Y110" t="e">
        <f t="shared" si="45"/>
        <v>#VALUE!</v>
      </c>
      <c r="Z110" t="s">
        <v>30</v>
      </c>
      <c r="AA110" t="e">
        <f t="shared" si="46"/>
        <v>#VALUE!</v>
      </c>
      <c r="AB110" t="s">
        <v>30</v>
      </c>
      <c r="AC110" t="e">
        <f t="shared" si="47"/>
        <v>#VALUE!</v>
      </c>
      <c r="AD110" t="s">
        <v>30</v>
      </c>
      <c r="AE110" t="e">
        <f t="shared" si="48"/>
        <v>#VALUE!</v>
      </c>
      <c r="AF110" t="s">
        <v>30</v>
      </c>
      <c r="AG110" t="e">
        <f t="shared" si="49"/>
        <v>#VALUE!</v>
      </c>
      <c r="AH110" t="s">
        <v>30</v>
      </c>
      <c r="AI110" t="e">
        <f t="shared" si="50"/>
        <v>#VALUE!</v>
      </c>
      <c r="AJ110" t="s">
        <v>30</v>
      </c>
      <c r="AK110" t="e">
        <f t="shared" si="51"/>
        <v>#VALUE!</v>
      </c>
      <c r="AL110">
        <v>2</v>
      </c>
      <c r="AM110">
        <f t="shared" si="52"/>
        <v>28574.7834186508</v>
      </c>
      <c r="AN110" t="s">
        <v>30</v>
      </c>
      <c r="AO110" t="e">
        <f t="shared" si="53"/>
        <v>#VALUE!</v>
      </c>
      <c r="AP110" t="s">
        <v>30</v>
      </c>
      <c r="AQ110" t="e">
        <f t="shared" si="54"/>
        <v>#VALUE!</v>
      </c>
      <c r="AR110" t="s">
        <v>30</v>
      </c>
      <c r="AS110" t="e">
        <f t="shared" si="55"/>
        <v>#VALUE!</v>
      </c>
      <c r="AT110">
        <v>20</v>
      </c>
      <c r="AU110">
        <f t="shared" si="56"/>
        <v>285747.834186508</v>
      </c>
      <c r="AV110">
        <v>4</v>
      </c>
      <c r="AW110">
        <f t="shared" si="57"/>
        <v>57149.5668373016</v>
      </c>
      <c r="AX110" t="s">
        <v>30</v>
      </c>
      <c r="AY110" t="e">
        <f t="shared" si="58"/>
        <v>#VALUE!</v>
      </c>
      <c r="AZ110" t="s">
        <v>30</v>
      </c>
      <c r="BA110" t="e">
        <f t="shared" si="59"/>
        <v>#VALUE!</v>
      </c>
      <c r="BB110" t="s">
        <v>30</v>
      </c>
      <c r="BC110" t="e">
        <f t="shared" si="60"/>
        <v>#VALUE!</v>
      </c>
      <c r="BD110" t="s">
        <v>30</v>
      </c>
      <c r="BE110" t="e">
        <f t="shared" si="61"/>
        <v>#VALUE!</v>
      </c>
      <c r="BF110" t="s">
        <v>30</v>
      </c>
      <c r="BG110" t="e">
        <f t="shared" si="62"/>
        <v>#VALUE!</v>
      </c>
      <c r="BH110" t="s">
        <v>30</v>
      </c>
      <c r="BI110" t="e">
        <f t="shared" si="63"/>
        <v>#VALUE!</v>
      </c>
      <c r="BJ110" t="s">
        <v>30</v>
      </c>
      <c r="BK110" t="e">
        <f t="shared" si="64"/>
        <v>#VALUE!</v>
      </c>
      <c r="BL110">
        <v>4</v>
      </c>
      <c r="BM110">
        <f t="shared" si="65"/>
        <v>57149.5668373016</v>
      </c>
      <c r="BN110" t="s">
        <v>30</v>
      </c>
      <c r="BO110" t="e">
        <f t="shared" si="66"/>
        <v>#VALUE!</v>
      </c>
      <c r="BP110" t="s">
        <v>30</v>
      </c>
      <c r="BQ110" t="e">
        <f t="shared" si="67"/>
        <v>#VALUE!</v>
      </c>
      <c r="BR110" t="s">
        <v>30</v>
      </c>
      <c r="BS110" t="e">
        <f t="shared" si="68"/>
        <v>#VALUE!</v>
      </c>
      <c r="BT110" t="s">
        <v>30</v>
      </c>
      <c r="BU110" t="e">
        <f t="shared" si="69"/>
        <v>#VALUE!</v>
      </c>
    </row>
    <row r="111" spans="1:73">
      <c r="A111" s="16" t="s">
        <v>29</v>
      </c>
      <c r="B111" s="28">
        <v>51.5838597786474</v>
      </c>
      <c r="C111" s="28">
        <v>11040.036196615</v>
      </c>
      <c r="D111">
        <v>4</v>
      </c>
      <c r="E111">
        <f t="shared" si="35"/>
        <v>44160.14478646</v>
      </c>
      <c r="F111" t="s">
        <v>30</v>
      </c>
      <c r="G111" t="e">
        <f t="shared" si="36"/>
        <v>#VALUE!</v>
      </c>
      <c r="H111" t="s">
        <v>30</v>
      </c>
      <c r="I111" t="e">
        <f t="shared" si="37"/>
        <v>#VALUE!</v>
      </c>
      <c r="J111" t="s">
        <v>30</v>
      </c>
      <c r="K111" t="e">
        <f t="shared" si="38"/>
        <v>#VALUE!</v>
      </c>
      <c r="L111" t="s">
        <v>30</v>
      </c>
      <c r="M111" t="e">
        <f t="shared" si="39"/>
        <v>#VALUE!</v>
      </c>
      <c r="N111" t="s">
        <v>30</v>
      </c>
      <c r="O111" t="e">
        <f t="shared" si="40"/>
        <v>#VALUE!</v>
      </c>
      <c r="P111" t="s">
        <v>30</v>
      </c>
      <c r="Q111" t="e">
        <f t="shared" si="41"/>
        <v>#VALUE!</v>
      </c>
      <c r="R111" t="s">
        <v>30</v>
      </c>
      <c r="S111" t="e">
        <f t="shared" si="42"/>
        <v>#VALUE!</v>
      </c>
      <c r="T111" t="s">
        <v>30</v>
      </c>
      <c r="U111" t="e">
        <f t="shared" si="43"/>
        <v>#VALUE!</v>
      </c>
      <c r="V111" t="s">
        <v>30</v>
      </c>
      <c r="W111" t="e">
        <f t="shared" si="44"/>
        <v>#VALUE!</v>
      </c>
      <c r="X111" t="s">
        <v>30</v>
      </c>
      <c r="Y111" t="e">
        <f t="shared" si="45"/>
        <v>#VALUE!</v>
      </c>
      <c r="Z111" t="s">
        <v>30</v>
      </c>
      <c r="AA111" t="e">
        <f t="shared" si="46"/>
        <v>#VALUE!</v>
      </c>
      <c r="AB111" t="s">
        <v>30</v>
      </c>
      <c r="AC111" t="e">
        <f t="shared" si="47"/>
        <v>#VALUE!</v>
      </c>
      <c r="AD111" t="s">
        <v>30</v>
      </c>
      <c r="AE111" t="e">
        <f t="shared" si="48"/>
        <v>#VALUE!</v>
      </c>
      <c r="AF111" t="s">
        <v>30</v>
      </c>
      <c r="AG111" t="e">
        <f t="shared" si="49"/>
        <v>#VALUE!</v>
      </c>
      <c r="AH111" t="s">
        <v>30</v>
      </c>
      <c r="AI111" t="e">
        <f t="shared" si="50"/>
        <v>#VALUE!</v>
      </c>
      <c r="AJ111" t="s">
        <v>30</v>
      </c>
      <c r="AK111" t="e">
        <f t="shared" si="51"/>
        <v>#VALUE!</v>
      </c>
      <c r="AL111">
        <v>6</v>
      </c>
      <c r="AM111">
        <f t="shared" si="52"/>
        <v>66240.21717969</v>
      </c>
      <c r="AN111" t="s">
        <v>30</v>
      </c>
      <c r="AO111" t="e">
        <f t="shared" si="53"/>
        <v>#VALUE!</v>
      </c>
      <c r="AP111" t="s">
        <v>30</v>
      </c>
      <c r="AQ111" t="e">
        <f t="shared" si="54"/>
        <v>#VALUE!</v>
      </c>
      <c r="AR111" t="s">
        <v>30</v>
      </c>
      <c r="AS111" t="e">
        <f t="shared" si="55"/>
        <v>#VALUE!</v>
      </c>
      <c r="AT111" t="s">
        <v>30</v>
      </c>
      <c r="AU111" t="e">
        <f t="shared" si="56"/>
        <v>#VALUE!</v>
      </c>
      <c r="AV111">
        <v>4</v>
      </c>
      <c r="AW111">
        <f t="shared" si="57"/>
        <v>44160.14478646</v>
      </c>
      <c r="AX111" t="s">
        <v>30</v>
      </c>
      <c r="AY111" t="e">
        <f t="shared" si="58"/>
        <v>#VALUE!</v>
      </c>
      <c r="AZ111" t="s">
        <v>30</v>
      </c>
      <c r="BA111" t="e">
        <f t="shared" si="59"/>
        <v>#VALUE!</v>
      </c>
      <c r="BB111" t="s">
        <v>30</v>
      </c>
      <c r="BC111" t="e">
        <f t="shared" si="60"/>
        <v>#VALUE!</v>
      </c>
      <c r="BD111" t="s">
        <v>30</v>
      </c>
      <c r="BE111" t="e">
        <f t="shared" si="61"/>
        <v>#VALUE!</v>
      </c>
      <c r="BF111" t="s">
        <v>30</v>
      </c>
      <c r="BG111" t="e">
        <f t="shared" si="62"/>
        <v>#VALUE!</v>
      </c>
      <c r="BH111" t="s">
        <v>30</v>
      </c>
      <c r="BI111" t="e">
        <f t="shared" si="63"/>
        <v>#VALUE!</v>
      </c>
      <c r="BJ111" t="s">
        <v>30</v>
      </c>
      <c r="BK111" t="e">
        <f t="shared" si="64"/>
        <v>#VALUE!</v>
      </c>
      <c r="BL111">
        <v>4</v>
      </c>
      <c r="BM111">
        <f t="shared" si="65"/>
        <v>44160.14478646</v>
      </c>
      <c r="BN111" t="s">
        <v>30</v>
      </c>
      <c r="BO111" t="e">
        <f t="shared" si="66"/>
        <v>#VALUE!</v>
      </c>
      <c r="BP111">
        <v>2</v>
      </c>
      <c r="BQ111">
        <f t="shared" si="67"/>
        <v>22080.07239323</v>
      </c>
      <c r="BR111" t="s">
        <v>30</v>
      </c>
      <c r="BS111" t="e">
        <f t="shared" si="68"/>
        <v>#VALUE!</v>
      </c>
      <c r="BT111" t="s">
        <v>30</v>
      </c>
      <c r="BU111" t="e">
        <f t="shared" si="69"/>
        <v>#VALUE!</v>
      </c>
    </row>
    <row r="112" spans="1:73">
      <c r="A112" s="16" t="s">
        <v>29</v>
      </c>
      <c r="B112" s="22">
        <v>57.7602343757507</v>
      </c>
      <c r="C112" s="23">
        <v>14287.3917093254</v>
      </c>
      <c r="D112" t="s">
        <v>30</v>
      </c>
      <c r="E112" t="e">
        <f t="shared" si="35"/>
        <v>#VALUE!</v>
      </c>
      <c r="F112" t="s">
        <v>30</v>
      </c>
      <c r="G112" t="e">
        <f t="shared" si="36"/>
        <v>#VALUE!</v>
      </c>
      <c r="H112" t="s">
        <v>30</v>
      </c>
      <c r="I112" t="e">
        <f t="shared" si="37"/>
        <v>#VALUE!</v>
      </c>
      <c r="J112" t="s">
        <v>30</v>
      </c>
      <c r="K112" t="e">
        <f t="shared" si="38"/>
        <v>#VALUE!</v>
      </c>
      <c r="L112" t="s">
        <v>30</v>
      </c>
      <c r="M112" t="e">
        <f t="shared" si="39"/>
        <v>#VALUE!</v>
      </c>
      <c r="N112" t="s">
        <v>30</v>
      </c>
      <c r="O112" t="e">
        <f t="shared" si="40"/>
        <v>#VALUE!</v>
      </c>
      <c r="P112" t="s">
        <v>30</v>
      </c>
      <c r="Q112" t="e">
        <f t="shared" si="41"/>
        <v>#VALUE!</v>
      </c>
      <c r="R112" t="s">
        <v>30</v>
      </c>
      <c r="S112" t="e">
        <f t="shared" si="42"/>
        <v>#VALUE!</v>
      </c>
      <c r="T112" t="s">
        <v>30</v>
      </c>
      <c r="U112" t="e">
        <f t="shared" si="43"/>
        <v>#VALUE!</v>
      </c>
      <c r="V112" t="s">
        <v>30</v>
      </c>
      <c r="W112" t="e">
        <f t="shared" si="44"/>
        <v>#VALUE!</v>
      </c>
      <c r="X112" t="s">
        <v>30</v>
      </c>
      <c r="Y112" t="e">
        <f t="shared" si="45"/>
        <v>#VALUE!</v>
      </c>
      <c r="Z112">
        <v>6</v>
      </c>
      <c r="AA112">
        <f t="shared" si="46"/>
        <v>85724.3502559524</v>
      </c>
      <c r="AB112" t="s">
        <v>30</v>
      </c>
      <c r="AC112" t="e">
        <f t="shared" si="47"/>
        <v>#VALUE!</v>
      </c>
      <c r="AD112" t="s">
        <v>30</v>
      </c>
      <c r="AE112" t="e">
        <f t="shared" si="48"/>
        <v>#VALUE!</v>
      </c>
      <c r="AF112" t="s">
        <v>30</v>
      </c>
      <c r="AG112" t="e">
        <f t="shared" si="49"/>
        <v>#VALUE!</v>
      </c>
      <c r="AH112" t="s">
        <v>30</v>
      </c>
      <c r="AI112" t="e">
        <f t="shared" si="50"/>
        <v>#VALUE!</v>
      </c>
      <c r="AJ112" t="s">
        <v>30</v>
      </c>
      <c r="AK112" t="e">
        <f t="shared" si="51"/>
        <v>#VALUE!</v>
      </c>
      <c r="AL112">
        <v>36</v>
      </c>
      <c r="AM112">
        <f t="shared" si="52"/>
        <v>514346.101535714</v>
      </c>
      <c r="AN112">
        <v>6</v>
      </c>
      <c r="AO112">
        <f t="shared" si="53"/>
        <v>85724.3502559524</v>
      </c>
      <c r="AP112" t="s">
        <v>30</v>
      </c>
      <c r="AQ112" t="e">
        <f t="shared" si="54"/>
        <v>#VALUE!</v>
      </c>
      <c r="AR112" t="s">
        <v>30</v>
      </c>
      <c r="AS112" t="e">
        <f t="shared" si="55"/>
        <v>#VALUE!</v>
      </c>
      <c r="AT112">
        <v>14</v>
      </c>
      <c r="AU112">
        <f t="shared" si="56"/>
        <v>200023.483930556</v>
      </c>
      <c r="AV112" t="s">
        <v>30</v>
      </c>
      <c r="AW112" t="e">
        <f t="shared" si="57"/>
        <v>#VALUE!</v>
      </c>
      <c r="AX112">
        <v>54</v>
      </c>
      <c r="AY112">
        <f t="shared" si="58"/>
        <v>771519.152303572</v>
      </c>
      <c r="AZ112" t="s">
        <v>30</v>
      </c>
      <c r="BA112" t="e">
        <f t="shared" si="59"/>
        <v>#VALUE!</v>
      </c>
      <c r="BB112" t="s">
        <v>30</v>
      </c>
      <c r="BC112" t="e">
        <f t="shared" si="60"/>
        <v>#VALUE!</v>
      </c>
      <c r="BD112" t="s">
        <v>30</v>
      </c>
      <c r="BE112" t="e">
        <f t="shared" si="61"/>
        <v>#VALUE!</v>
      </c>
      <c r="BF112" t="s">
        <v>30</v>
      </c>
      <c r="BG112" t="e">
        <f t="shared" si="62"/>
        <v>#VALUE!</v>
      </c>
      <c r="BH112">
        <v>10</v>
      </c>
      <c r="BI112">
        <f t="shared" si="63"/>
        <v>142873.917093254</v>
      </c>
      <c r="BJ112">
        <v>6</v>
      </c>
      <c r="BK112">
        <f t="shared" si="64"/>
        <v>85724.3502559524</v>
      </c>
      <c r="BL112" t="s">
        <v>30</v>
      </c>
      <c r="BM112" t="e">
        <f t="shared" si="65"/>
        <v>#VALUE!</v>
      </c>
      <c r="BN112" t="s">
        <v>30</v>
      </c>
      <c r="BO112" t="e">
        <f t="shared" si="66"/>
        <v>#VALUE!</v>
      </c>
      <c r="BP112">
        <v>34</v>
      </c>
      <c r="BQ112">
        <f t="shared" si="67"/>
        <v>485771.318117064</v>
      </c>
      <c r="BR112" t="s">
        <v>30</v>
      </c>
      <c r="BS112" t="e">
        <f t="shared" si="68"/>
        <v>#VALUE!</v>
      </c>
      <c r="BT112">
        <v>6</v>
      </c>
      <c r="BU112">
        <f t="shared" si="69"/>
        <v>85724.3502559524</v>
      </c>
    </row>
    <row r="113" spans="1:73">
      <c r="A113" s="16" t="s">
        <v>29</v>
      </c>
      <c r="B113" s="22">
        <v>57.7602343757507</v>
      </c>
      <c r="C113" s="23">
        <v>14287.3917093254</v>
      </c>
      <c r="D113" t="s">
        <v>30</v>
      </c>
      <c r="E113" t="e">
        <f t="shared" si="35"/>
        <v>#VALUE!</v>
      </c>
      <c r="F113" t="s">
        <v>30</v>
      </c>
      <c r="G113" t="e">
        <f t="shared" si="36"/>
        <v>#VALUE!</v>
      </c>
      <c r="H113" t="s">
        <v>30</v>
      </c>
      <c r="I113" t="e">
        <f t="shared" si="37"/>
        <v>#VALUE!</v>
      </c>
      <c r="J113" t="s">
        <v>30</v>
      </c>
      <c r="K113" t="e">
        <f t="shared" si="38"/>
        <v>#VALUE!</v>
      </c>
      <c r="L113" t="s">
        <v>30</v>
      </c>
      <c r="M113" t="e">
        <f t="shared" si="39"/>
        <v>#VALUE!</v>
      </c>
      <c r="N113" t="s">
        <v>30</v>
      </c>
      <c r="O113" t="e">
        <f t="shared" si="40"/>
        <v>#VALUE!</v>
      </c>
      <c r="P113" t="s">
        <v>30</v>
      </c>
      <c r="Q113" t="e">
        <f t="shared" si="41"/>
        <v>#VALUE!</v>
      </c>
      <c r="R113" t="s">
        <v>30</v>
      </c>
      <c r="S113" t="e">
        <f t="shared" si="42"/>
        <v>#VALUE!</v>
      </c>
      <c r="T113" t="s">
        <v>30</v>
      </c>
      <c r="U113" t="e">
        <f t="shared" si="43"/>
        <v>#VALUE!</v>
      </c>
      <c r="V113" t="s">
        <v>30</v>
      </c>
      <c r="W113" t="e">
        <f t="shared" si="44"/>
        <v>#VALUE!</v>
      </c>
      <c r="X113" t="s">
        <v>30</v>
      </c>
      <c r="Y113" t="e">
        <f t="shared" si="45"/>
        <v>#VALUE!</v>
      </c>
      <c r="Z113" t="s">
        <v>30</v>
      </c>
      <c r="AA113" t="e">
        <f t="shared" si="46"/>
        <v>#VALUE!</v>
      </c>
      <c r="AB113" t="s">
        <v>30</v>
      </c>
      <c r="AC113" t="e">
        <f t="shared" si="47"/>
        <v>#VALUE!</v>
      </c>
      <c r="AD113" t="s">
        <v>30</v>
      </c>
      <c r="AE113" t="e">
        <f t="shared" si="48"/>
        <v>#VALUE!</v>
      </c>
      <c r="AF113" t="s">
        <v>30</v>
      </c>
      <c r="AG113" t="e">
        <f t="shared" si="49"/>
        <v>#VALUE!</v>
      </c>
      <c r="AH113" t="s">
        <v>30</v>
      </c>
      <c r="AI113" t="e">
        <f t="shared" si="50"/>
        <v>#VALUE!</v>
      </c>
      <c r="AJ113" t="s">
        <v>30</v>
      </c>
      <c r="AK113" t="e">
        <f t="shared" si="51"/>
        <v>#VALUE!</v>
      </c>
      <c r="AL113" t="s">
        <v>30</v>
      </c>
      <c r="AM113" t="e">
        <f t="shared" si="52"/>
        <v>#VALUE!</v>
      </c>
      <c r="AN113" t="s">
        <v>30</v>
      </c>
      <c r="AO113" t="e">
        <f t="shared" si="53"/>
        <v>#VALUE!</v>
      </c>
      <c r="AP113" t="s">
        <v>30</v>
      </c>
      <c r="AQ113" t="e">
        <f t="shared" si="54"/>
        <v>#VALUE!</v>
      </c>
      <c r="AR113" t="s">
        <v>30</v>
      </c>
      <c r="AS113" t="e">
        <f t="shared" si="55"/>
        <v>#VALUE!</v>
      </c>
      <c r="AT113">
        <v>10</v>
      </c>
      <c r="AU113">
        <f t="shared" si="56"/>
        <v>142873.917093254</v>
      </c>
      <c r="AV113" t="s">
        <v>30</v>
      </c>
      <c r="AW113" t="e">
        <f t="shared" si="57"/>
        <v>#VALUE!</v>
      </c>
      <c r="AX113" t="s">
        <v>30</v>
      </c>
      <c r="AY113" t="e">
        <f t="shared" si="58"/>
        <v>#VALUE!</v>
      </c>
      <c r="AZ113" t="s">
        <v>30</v>
      </c>
      <c r="BA113" t="e">
        <f t="shared" si="59"/>
        <v>#VALUE!</v>
      </c>
      <c r="BB113" t="s">
        <v>30</v>
      </c>
      <c r="BC113" t="e">
        <f t="shared" si="60"/>
        <v>#VALUE!</v>
      </c>
      <c r="BD113" t="s">
        <v>30</v>
      </c>
      <c r="BE113" t="e">
        <f t="shared" si="61"/>
        <v>#VALUE!</v>
      </c>
      <c r="BF113" t="s">
        <v>30</v>
      </c>
      <c r="BG113" t="e">
        <f t="shared" si="62"/>
        <v>#VALUE!</v>
      </c>
      <c r="BH113" t="s">
        <v>30</v>
      </c>
      <c r="BI113" t="e">
        <f t="shared" si="63"/>
        <v>#VALUE!</v>
      </c>
      <c r="BJ113" t="s">
        <v>30</v>
      </c>
      <c r="BK113" t="e">
        <f t="shared" si="64"/>
        <v>#VALUE!</v>
      </c>
      <c r="BL113" t="s">
        <v>30</v>
      </c>
      <c r="BM113" t="e">
        <f t="shared" si="65"/>
        <v>#VALUE!</v>
      </c>
      <c r="BN113" t="s">
        <v>30</v>
      </c>
      <c r="BO113" t="e">
        <f t="shared" si="66"/>
        <v>#VALUE!</v>
      </c>
      <c r="BP113" t="s">
        <v>30</v>
      </c>
      <c r="BQ113" t="e">
        <f t="shared" si="67"/>
        <v>#VALUE!</v>
      </c>
      <c r="BR113" t="s">
        <v>30</v>
      </c>
      <c r="BS113" t="e">
        <f t="shared" si="68"/>
        <v>#VALUE!</v>
      </c>
      <c r="BT113" t="s">
        <v>30</v>
      </c>
      <c r="BU113" t="e">
        <f t="shared" si="69"/>
        <v>#VALUE!</v>
      </c>
    </row>
    <row r="114" spans="1:73">
      <c r="A114" s="16" t="s">
        <v>29</v>
      </c>
      <c r="B114" s="22">
        <v>57.7602343757507</v>
      </c>
      <c r="C114" s="23">
        <v>14287.3917093254</v>
      </c>
      <c r="D114">
        <v>6</v>
      </c>
      <c r="E114">
        <f t="shared" si="35"/>
        <v>85724.3502559524</v>
      </c>
      <c r="F114" t="s">
        <v>30</v>
      </c>
      <c r="G114" t="e">
        <f t="shared" si="36"/>
        <v>#VALUE!</v>
      </c>
      <c r="H114">
        <v>6</v>
      </c>
      <c r="I114">
        <f t="shared" si="37"/>
        <v>85724.3502559524</v>
      </c>
      <c r="J114" t="s">
        <v>30</v>
      </c>
      <c r="K114" t="e">
        <f t="shared" si="38"/>
        <v>#VALUE!</v>
      </c>
      <c r="L114">
        <v>2</v>
      </c>
      <c r="M114">
        <f t="shared" si="39"/>
        <v>28574.7834186508</v>
      </c>
      <c r="N114" t="s">
        <v>30</v>
      </c>
      <c r="O114" t="e">
        <f t="shared" si="40"/>
        <v>#VALUE!</v>
      </c>
      <c r="P114">
        <v>4</v>
      </c>
      <c r="Q114">
        <f t="shared" si="41"/>
        <v>57149.5668373016</v>
      </c>
      <c r="R114" t="s">
        <v>30</v>
      </c>
      <c r="S114" t="e">
        <f t="shared" si="42"/>
        <v>#VALUE!</v>
      </c>
      <c r="T114">
        <v>4</v>
      </c>
      <c r="U114">
        <f t="shared" si="43"/>
        <v>57149.5668373016</v>
      </c>
      <c r="V114" t="s">
        <v>30</v>
      </c>
      <c r="W114" t="e">
        <f t="shared" si="44"/>
        <v>#VALUE!</v>
      </c>
      <c r="X114" t="s">
        <v>30</v>
      </c>
      <c r="Y114" t="e">
        <f t="shared" si="45"/>
        <v>#VALUE!</v>
      </c>
      <c r="Z114" t="s">
        <v>30</v>
      </c>
      <c r="AA114" t="e">
        <f t="shared" si="46"/>
        <v>#VALUE!</v>
      </c>
      <c r="AB114">
        <v>2</v>
      </c>
      <c r="AC114">
        <f t="shared" si="47"/>
        <v>28574.7834186508</v>
      </c>
      <c r="AD114">
        <v>4</v>
      </c>
      <c r="AE114">
        <f t="shared" si="48"/>
        <v>57149.5668373016</v>
      </c>
      <c r="AF114">
        <v>10</v>
      </c>
      <c r="AG114">
        <f t="shared" si="49"/>
        <v>142873.917093254</v>
      </c>
      <c r="AH114" t="s">
        <v>30</v>
      </c>
      <c r="AI114" t="e">
        <f t="shared" si="50"/>
        <v>#VALUE!</v>
      </c>
      <c r="AJ114" t="s">
        <v>30</v>
      </c>
      <c r="AK114" t="e">
        <f t="shared" si="51"/>
        <v>#VALUE!</v>
      </c>
      <c r="AL114">
        <v>36</v>
      </c>
      <c r="AM114">
        <f t="shared" si="52"/>
        <v>514346.101535714</v>
      </c>
      <c r="AN114">
        <v>18</v>
      </c>
      <c r="AO114">
        <f t="shared" si="53"/>
        <v>257173.050767857</v>
      </c>
      <c r="AP114">
        <v>6</v>
      </c>
      <c r="AQ114">
        <f t="shared" si="54"/>
        <v>85724.3502559524</v>
      </c>
      <c r="AR114" t="s">
        <v>30</v>
      </c>
      <c r="AS114" t="e">
        <f t="shared" si="55"/>
        <v>#VALUE!</v>
      </c>
      <c r="AT114" t="s">
        <v>30</v>
      </c>
      <c r="AU114" t="e">
        <f t="shared" si="56"/>
        <v>#VALUE!</v>
      </c>
      <c r="AV114">
        <v>2</v>
      </c>
      <c r="AW114">
        <f t="shared" si="57"/>
        <v>28574.7834186508</v>
      </c>
      <c r="AX114">
        <v>22</v>
      </c>
      <c r="AY114">
        <f t="shared" si="58"/>
        <v>314322.617605159</v>
      </c>
      <c r="AZ114">
        <v>14</v>
      </c>
      <c r="BA114">
        <f t="shared" si="59"/>
        <v>200023.483930556</v>
      </c>
      <c r="BB114" t="s">
        <v>30</v>
      </c>
      <c r="BC114" t="e">
        <f t="shared" si="60"/>
        <v>#VALUE!</v>
      </c>
      <c r="BD114">
        <v>4</v>
      </c>
      <c r="BE114">
        <f t="shared" si="61"/>
        <v>57149.5668373016</v>
      </c>
      <c r="BF114">
        <v>2</v>
      </c>
      <c r="BG114">
        <f t="shared" si="62"/>
        <v>28574.7834186508</v>
      </c>
      <c r="BH114">
        <v>12</v>
      </c>
      <c r="BI114">
        <f t="shared" si="63"/>
        <v>171448.700511905</v>
      </c>
      <c r="BJ114">
        <v>8</v>
      </c>
      <c r="BK114">
        <f t="shared" si="64"/>
        <v>114299.133674603</v>
      </c>
      <c r="BL114">
        <v>12</v>
      </c>
      <c r="BM114">
        <f t="shared" si="65"/>
        <v>171448.700511905</v>
      </c>
      <c r="BN114">
        <v>14</v>
      </c>
      <c r="BO114">
        <f t="shared" si="66"/>
        <v>200023.483930556</v>
      </c>
      <c r="BP114">
        <v>4</v>
      </c>
      <c r="BQ114">
        <f t="shared" si="67"/>
        <v>57149.5668373016</v>
      </c>
      <c r="BR114">
        <v>2</v>
      </c>
      <c r="BS114">
        <f t="shared" si="68"/>
        <v>28574.7834186508</v>
      </c>
      <c r="BT114">
        <v>4</v>
      </c>
      <c r="BU114">
        <f t="shared" si="69"/>
        <v>57149.5668373016</v>
      </c>
    </row>
    <row r="115" spans="1:73">
      <c r="A115" s="16" t="s">
        <v>29</v>
      </c>
      <c r="B115" s="28">
        <v>24.1804966681003</v>
      </c>
      <c r="C115" s="28">
        <v>1962.1836282745</v>
      </c>
      <c r="D115" t="s">
        <v>30</v>
      </c>
      <c r="E115" t="e">
        <f t="shared" si="35"/>
        <v>#VALUE!</v>
      </c>
      <c r="F115" t="s">
        <v>30</v>
      </c>
      <c r="G115" t="e">
        <f t="shared" si="36"/>
        <v>#VALUE!</v>
      </c>
      <c r="H115" t="s">
        <v>30</v>
      </c>
      <c r="I115" t="e">
        <f t="shared" si="37"/>
        <v>#VALUE!</v>
      </c>
      <c r="J115" t="s">
        <v>30</v>
      </c>
      <c r="K115" t="e">
        <f t="shared" si="38"/>
        <v>#VALUE!</v>
      </c>
      <c r="L115" t="s">
        <v>30</v>
      </c>
      <c r="M115" t="e">
        <f t="shared" si="39"/>
        <v>#VALUE!</v>
      </c>
      <c r="N115" t="s">
        <v>30</v>
      </c>
      <c r="O115" t="e">
        <f t="shared" si="40"/>
        <v>#VALUE!</v>
      </c>
      <c r="P115" t="s">
        <v>30</v>
      </c>
      <c r="Q115" t="e">
        <f t="shared" si="41"/>
        <v>#VALUE!</v>
      </c>
      <c r="R115" t="s">
        <v>30</v>
      </c>
      <c r="S115" t="e">
        <f t="shared" si="42"/>
        <v>#VALUE!</v>
      </c>
      <c r="T115" t="s">
        <v>30</v>
      </c>
      <c r="U115" t="e">
        <f t="shared" si="43"/>
        <v>#VALUE!</v>
      </c>
      <c r="V115">
        <v>2</v>
      </c>
      <c r="W115">
        <f t="shared" si="44"/>
        <v>3924.367256549</v>
      </c>
      <c r="X115" t="s">
        <v>30</v>
      </c>
      <c r="Y115" t="e">
        <f t="shared" si="45"/>
        <v>#VALUE!</v>
      </c>
      <c r="Z115" t="s">
        <v>30</v>
      </c>
      <c r="AA115" t="e">
        <f t="shared" si="46"/>
        <v>#VALUE!</v>
      </c>
      <c r="AB115" t="s">
        <v>30</v>
      </c>
      <c r="AC115" t="e">
        <f t="shared" si="47"/>
        <v>#VALUE!</v>
      </c>
      <c r="AD115" t="s">
        <v>30</v>
      </c>
      <c r="AE115" t="e">
        <f t="shared" si="48"/>
        <v>#VALUE!</v>
      </c>
      <c r="AF115" t="s">
        <v>30</v>
      </c>
      <c r="AG115" t="e">
        <f t="shared" si="49"/>
        <v>#VALUE!</v>
      </c>
      <c r="AH115" t="s">
        <v>30</v>
      </c>
      <c r="AI115" t="e">
        <f t="shared" si="50"/>
        <v>#VALUE!</v>
      </c>
      <c r="AJ115" t="s">
        <v>30</v>
      </c>
      <c r="AK115" t="e">
        <f t="shared" si="51"/>
        <v>#VALUE!</v>
      </c>
      <c r="AL115" t="s">
        <v>30</v>
      </c>
      <c r="AM115" t="e">
        <f t="shared" si="52"/>
        <v>#VALUE!</v>
      </c>
      <c r="AN115" t="s">
        <v>30</v>
      </c>
      <c r="AO115" t="e">
        <f t="shared" si="53"/>
        <v>#VALUE!</v>
      </c>
      <c r="AP115" t="s">
        <v>30</v>
      </c>
      <c r="AQ115" t="e">
        <f t="shared" si="54"/>
        <v>#VALUE!</v>
      </c>
      <c r="AR115" t="s">
        <v>30</v>
      </c>
      <c r="AS115" t="e">
        <f t="shared" si="55"/>
        <v>#VALUE!</v>
      </c>
      <c r="AT115" t="s">
        <v>30</v>
      </c>
      <c r="AU115" t="e">
        <f t="shared" si="56"/>
        <v>#VALUE!</v>
      </c>
      <c r="AV115" t="s">
        <v>30</v>
      </c>
      <c r="AW115" t="e">
        <f t="shared" si="57"/>
        <v>#VALUE!</v>
      </c>
      <c r="AX115" t="s">
        <v>30</v>
      </c>
      <c r="AY115" t="e">
        <f t="shared" si="58"/>
        <v>#VALUE!</v>
      </c>
      <c r="AZ115" t="s">
        <v>30</v>
      </c>
      <c r="BA115" t="e">
        <f t="shared" si="59"/>
        <v>#VALUE!</v>
      </c>
      <c r="BB115" t="s">
        <v>30</v>
      </c>
      <c r="BC115" t="e">
        <f t="shared" si="60"/>
        <v>#VALUE!</v>
      </c>
      <c r="BD115" t="s">
        <v>30</v>
      </c>
      <c r="BE115" t="e">
        <f t="shared" si="61"/>
        <v>#VALUE!</v>
      </c>
      <c r="BF115" t="s">
        <v>30</v>
      </c>
      <c r="BG115" t="e">
        <f t="shared" si="62"/>
        <v>#VALUE!</v>
      </c>
      <c r="BH115" t="s">
        <v>30</v>
      </c>
      <c r="BI115" t="e">
        <f t="shared" si="63"/>
        <v>#VALUE!</v>
      </c>
      <c r="BJ115" t="s">
        <v>30</v>
      </c>
      <c r="BK115" t="e">
        <f t="shared" si="64"/>
        <v>#VALUE!</v>
      </c>
      <c r="BL115" t="s">
        <v>30</v>
      </c>
      <c r="BM115" t="e">
        <f t="shared" si="65"/>
        <v>#VALUE!</v>
      </c>
      <c r="BN115" t="s">
        <v>30</v>
      </c>
      <c r="BO115" t="e">
        <f t="shared" si="66"/>
        <v>#VALUE!</v>
      </c>
      <c r="BP115" t="s">
        <v>30</v>
      </c>
      <c r="BQ115" t="e">
        <f t="shared" si="67"/>
        <v>#VALUE!</v>
      </c>
      <c r="BR115" t="s">
        <v>30</v>
      </c>
      <c r="BS115" t="e">
        <f t="shared" si="68"/>
        <v>#VALUE!</v>
      </c>
      <c r="BT115" t="s">
        <v>30</v>
      </c>
      <c r="BU115" t="e">
        <f t="shared" si="69"/>
        <v>#VALUE!</v>
      </c>
    </row>
    <row r="116" spans="1:73">
      <c r="A116" s="16" t="s">
        <v>29</v>
      </c>
      <c r="B116" s="22">
        <v>57.7602343757507</v>
      </c>
      <c r="C116" s="23">
        <v>14287.3917093254</v>
      </c>
      <c r="D116">
        <v>8</v>
      </c>
      <c r="E116">
        <f t="shared" si="35"/>
        <v>114299.133674603</v>
      </c>
      <c r="F116">
        <v>2</v>
      </c>
      <c r="G116">
        <f t="shared" si="36"/>
        <v>28574.7834186508</v>
      </c>
      <c r="H116" t="s">
        <v>30</v>
      </c>
      <c r="I116" t="e">
        <f t="shared" si="37"/>
        <v>#VALUE!</v>
      </c>
      <c r="J116" t="s">
        <v>30</v>
      </c>
      <c r="K116" t="e">
        <f t="shared" si="38"/>
        <v>#VALUE!</v>
      </c>
      <c r="L116" t="s">
        <v>30</v>
      </c>
      <c r="M116" t="e">
        <f t="shared" si="39"/>
        <v>#VALUE!</v>
      </c>
      <c r="N116" t="s">
        <v>30</v>
      </c>
      <c r="O116" t="e">
        <f t="shared" si="40"/>
        <v>#VALUE!</v>
      </c>
      <c r="P116" t="s">
        <v>30</v>
      </c>
      <c r="Q116" t="e">
        <f t="shared" si="41"/>
        <v>#VALUE!</v>
      </c>
      <c r="R116" t="s">
        <v>30</v>
      </c>
      <c r="S116" t="e">
        <f t="shared" si="42"/>
        <v>#VALUE!</v>
      </c>
      <c r="T116">
        <v>2</v>
      </c>
      <c r="U116">
        <f t="shared" si="43"/>
        <v>28574.7834186508</v>
      </c>
      <c r="V116" t="s">
        <v>30</v>
      </c>
      <c r="W116" t="e">
        <f t="shared" si="44"/>
        <v>#VALUE!</v>
      </c>
      <c r="X116">
        <v>4</v>
      </c>
      <c r="Y116">
        <f t="shared" si="45"/>
        <v>57149.5668373016</v>
      </c>
      <c r="Z116" t="s">
        <v>30</v>
      </c>
      <c r="AA116" t="e">
        <f t="shared" si="46"/>
        <v>#VALUE!</v>
      </c>
      <c r="AB116" t="s">
        <v>30</v>
      </c>
      <c r="AC116" t="e">
        <f t="shared" si="47"/>
        <v>#VALUE!</v>
      </c>
      <c r="AD116" t="s">
        <v>30</v>
      </c>
      <c r="AE116" t="e">
        <f t="shared" si="48"/>
        <v>#VALUE!</v>
      </c>
      <c r="AF116">
        <v>2</v>
      </c>
      <c r="AG116">
        <f t="shared" si="49"/>
        <v>28574.7834186508</v>
      </c>
      <c r="AH116" t="s">
        <v>30</v>
      </c>
      <c r="AI116" t="e">
        <f t="shared" si="50"/>
        <v>#VALUE!</v>
      </c>
      <c r="AJ116" t="s">
        <v>30</v>
      </c>
      <c r="AK116" t="e">
        <f t="shared" si="51"/>
        <v>#VALUE!</v>
      </c>
      <c r="AL116" t="s">
        <v>30</v>
      </c>
      <c r="AM116" t="e">
        <f t="shared" si="52"/>
        <v>#VALUE!</v>
      </c>
      <c r="AN116">
        <v>4</v>
      </c>
      <c r="AO116">
        <f t="shared" si="53"/>
        <v>57149.5668373016</v>
      </c>
      <c r="AP116" t="s">
        <v>30</v>
      </c>
      <c r="AQ116" t="e">
        <f t="shared" si="54"/>
        <v>#VALUE!</v>
      </c>
      <c r="AR116" t="s">
        <v>30</v>
      </c>
      <c r="AS116" t="e">
        <f t="shared" si="55"/>
        <v>#VALUE!</v>
      </c>
      <c r="AT116" t="s">
        <v>30</v>
      </c>
      <c r="AU116" t="e">
        <f t="shared" si="56"/>
        <v>#VALUE!</v>
      </c>
      <c r="AV116" t="s">
        <v>30</v>
      </c>
      <c r="AW116" t="e">
        <f t="shared" si="57"/>
        <v>#VALUE!</v>
      </c>
      <c r="AX116">
        <v>18</v>
      </c>
      <c r="AY116">
        <f t="shared" si="58"/>
        <v>257173.050767857</v>
      </c>
      <c r="AZ116" t="s">
        <v>30</v>
      </c>
      <c r="BA116" t="e">
        <f t="shared" si="59"/>
        <v>#VALUE!</v>
      </c>
      <c r="BB116" t="s">
        <v>30</v>
      </c>
      <c r="BC116" t="e">
        <f t="shared" si="60"/>
        <v>#VALUE!</v>
      </c>
      <c r="BD116" t="s">
        <v>30</v>
      </c>
      <c r="BE116" t="e">
        <f t="shared" si="61"/>
        <v>#VALUE!</v>
      </c>
      <c r="BF116" t="s">
        <v>30</v>
      </c>
      <c r="BG116" t="e">
        <f t="shared" si="62"/>
        <v>#VALUE!</v>
      </c>
      <c r="BH116">
        <v>2</v>
      </c>
      <c r="BI116">
        <f t="shared" si="63"/>
        <v>28574.7834186508</v>
      </c>
      <c r="BJ116">
        <v>6</v>
      </c>
      <c r="BK116">
        <f t="shared" si="64"/>
        <v>85724.3502559524</v>
      </c>
      <c r="BL116">
        <v>6</v>
      </c>
      <c r="BM116">
        <f t="shared" si="65"/>
        <v>85724.3502559524</v>
      </c>
      <c r="BN116">
        <v>8</v>
      </c>
      <c r="BO116">
        <f t="shared" si="66"/>
        <v>114299.133674603</v>
      </c>
      <c r="BP116" t="s">
        <v>30</v>
      </c>
      <c r="BQ116" t="e">
        <f t="shared" si="67"/>
        <v>#VALUE!</v>
      </c>
      <c r="BR116" t="s">
        <v>30</v>
      </c>
      <c r="BS116" t="e">
        <f t="shared" si="68"/>
        <v>#VALUE!</v>
      </c>
      <c r="BT116" t="s">
        <v>30</v>
      </c>
      <c r="BU116" t="e">
        <f t="shared" si="69"/>
        <v>#VALUE!</v>
      </c>
    </row>
    <row r="117" spans="1:73">
      <c r="A117" s="16" t="s">
        <v>29</v>
      </c>
      <c r="B117" s="22">
        <v>57.7602343757507</v>
      </c>
      <c r="C117" s="23">
        <v>14287.3917093254</v>
      </c>
      <c r="D117">
        <v>4</v>
      </c>
      <c r="E117">
        <f t="shared" si="35"/>
        <v>57149.5668373016</v>
      </c>
      <c r="F117" t="s">
        <v>30</v>
      </c>
      <c r="G117" t="e">
        <f t="shared" si="36"/>
        <v>#VALUE!</v>
      </c>
      <c r="H117" t="s">
        <v>30</v>
      </c>
      <c r="I117" t="e">
        <f t="shared" si="37"/>
        <v>#VALUE!</v>
      </c>
      <c r="J117" t="s">
        <v>30</v>
      </c>
      <c r="K117" t="e">
        <f t="shared" si="38"/>
        <v>#VALUE!</v>
      </c>
      <c r="L117" t="s">
        <v>30</v>
      </c>
      <c r="M117" t="e">
        <f t="shared" si="39"/>
        <v>#VALUE!</v>
      </c>
      <c r="N117" t="s">
        <v>30</v>
      </c>
      <c r="O117" t="e">
        <f t="shared" si="40"/>
        <v>#VALUE!</v>
      </c>
      <c r="P117">
        <v>2</v>
      </c>
      <c r="Q117">
        <f t="shared" si="41"/>
        <v>28574.7834186508</v>
      </c>
      <c r="R117">
        <v>2</v>
      </c>
      <c r="S117">
        <f t="shared" si="42"/>
        <v>28574.7834186508</v>
      </c>
      <c r="T117">
        <v>8</v>
      </c>
      <c r="U117">
        <f t="shared" si="43"/>
        <v>114299.133674603</v>
      </c>
      <c r="V117" t="s">
        <v>30</v>
      </c>
      <c r="W117" t="e">
        <f t="shared" si="44"/>
        <v>#VALUE!</v>
      </c>
      <c r="X117">
        <v>6</v>
      </c>
      <c r="Y117">
        <f t="shared" si="45"/>
        <v>85724.3502559524</v>
      </c>
      <c r="Z117" t="s">
        <v>30</v>
      </c>
      <c r="AA117" t="e">
        <f t="shared" si="46"/>
        <v>#VALUE!</v>
      </c>
      <c r="AB117">
        <v>4</v>
      </c>
      <c r="AC117">
        <f t="shared" si="47"/>
        <v>57149.5668373016</v>
      </c>
      <c r="AD117" t="s">
        <v>30</v>
      </c>
      <c r="AE117" t="e">
        <f t="shared" si="48"/>
        <v>#VALUE!</v>
      </c>
      <c r="AF117" t="s">
        <v>30</v>
      </c>
      <c r="AG117" t="e">
        <f t="shared" si="49"/>
        <v>#VALUE!</v>
      </c>
      <c r="AH117" t="s">
        <v>30</v>
      </c>
      <c r="AI117" t="e">
        <f t="shared" si="50"/>
        <v>#VALUE!</v>
      </c>
      <c r="AJ117" t="s">
        <v>30</v>
      </c>
      <c r="AK117" t="e">
        <f t="shared" si="51"/>
        <v>#VALUE!</v>
      </c>
      <c r="AL117">
        <v>22</v>
      </c>
      <c r="AM117">
        <f t="shared" si="52"/>
        <v>314322.617605159</v>
      </c>
      <c r="AN117">
        <v>8</v>
      </c>
      <c r="AO117">
        <f t="shared" si="53"/>
        <v>114299.133674603</v>
      </c>
      <c r="AP117" t="s">
        <v>30</v>
      </c>
      <c r="AQ117" t="e">
        <f t="shared" si="54"/>
        <v>#VALUE!</v>
      </c>
      <c r="AR117" t="s">
        <v>30</v>
      </c>
      <c r="AS117" t="e">
        <f t="shared" si="55"/>
        <v>#VALUE!</v>
      </c>
      <c r="AT117" t="s">
        <v>30</v>
      </c>
      <c r="AU117" t="e">
        <f t="shared" si="56"/>
        <v>#VALUE!</v>
      </c>
      <c r="AV117" t="s">
        <v>30</v>
      </c>
      <c r="AW117" t="e">
        <f t="shared" si="57"/>
        <v>#VALUE!</v>
      </c>
      <c r="AX117" t="s">
        <v>30</v>
      </c>
      <c r="AY117" t="e">
        <f t="shared" si="58"/>
        <v>#VALUE!</v>
      </c>
      <c r="AZ117" t="s">
        <v>30</v>
      </c>
      <c r="BA117" t="e">
        <f t="shared" si="59"/>
        <v>#VALUE!</v>
      </c>
      <c r="BB117" t="s">
        <v>30</v>
      </c>
      <c r="BC117" t="e">
        <f t="shared" si="60"/>
        <v>#VALUE!</v>
      </c>
      <c r="BD117" t="s">
        <v>30</v>
      </c>
      <c r="BE117" t="e">
        <f t="shared" si="61"/>
        <v>#VALUE!</v>
      </c>
      <c r="BF117" t="s">
        <v>30</v>
      </c>
      <c r="BG117" t="e">
        <f t="shared" si="62"/>
        <v>#VALUE!</v>
      </c>
      <c r="BH117" t="s">
        <v>30</v>
      </c>
      <c r="BI117" t="e">
        <f t="shared" si="63"/>
        <v>#VALUE!</v>
      </c>
      <c r="BJ117">
        <v>4</v>
      </c>
      <c r="BK117">
        <f t="shared" si="64"/>
        <v>57149.5668373016</v>
      </c>
      <c r="BL117">
        <v>14</v>
      </c>
      <c r="BM117">
        <f t="shared" si="65"/>
        <v>200023.483930556</v>
      </c>
      <c r="BN117" t="s">
        <v>30</v>
      </c>
      <c r="BO117" t="e">
        <f t="shared" si="66"/>
        <v>#VALUE!</v>
      </c>
      <c r="BP117">
        <v>24</v>
      </c>
      <c r="BQ117">
        <f t="shared" si="67"/>
        <v>342897.40102381</v>
      </c>
      <c r="BR117" t="s">
        <v>30</v>
      </c>
      <c r="BS117" t="e">
        <f t="shared" si="68"/>
        <v>#VALUE!</v>
      </c>
      <c r="BT117">
        <v>2</v>
      </c>
      <c r="BU117">
        <f t="shared" si="69"/>
        <v>28574.7834186508</v>
      </c>
    </row>
    <row r="118" spans="1:73">
      <c r="A118" s="16" t="s">
        <v>29</v>
      </c>
      <c r="B118" s="22">
        <v>57.7602343757507</v>
      </c>
      <c r="C118" s="23">
        <v>14287.3917093254</v>
      </c>
      <c r="D118" t="s">
        <v>30</v>
      </c>
      <c r="E118" t="e">
        <f t="shared" si="35"/>
        <v>#VALUE!</v>
      </c>
      <c r="F118" t="s">
        <v>30</v>
      </c>
      <c r="G118" t="e">
        <f t="shared" si="36"/>
        <v>#VALUE!</v>
      </c>
      <c r="H118" t="s">
        <v>30</v>
      </c>
      <c r="I118" t="e">
        <f t="shared" si="37"/>
        <v>#VALUE!</v>
      </c>
      <c r="J118" t="s">
        <v>30</v>
      </c>
      <c r="K118" t="e">
        <f t="shared" si="38"/>
        <v>#VALUE!</v>
      </c>
      <c r="L118" t="s">
        <v>30</v>
      </c>
      <c r="M118" t="e">
        <f t="shared" si="39"/>
        <v>#VALUE!</v>
      </c>
      <c r="N118" t="s">
        <v>30</v>
      </c>
      <c r="O118" t="e">
        <f t="shared" si="40"/>
        <v>#VALUE!</v>
      </c>
      <c r="P118" t="s">
        <v>30</v>
      </c>
      <c r="Q118" t="e">
        <f t="shared" si="41"/>
        <v>#VALUE!</v>
      </c>
      <c r="R118" t="s">
        <v>30</v>
      </c>
      <c r="S118" t="e">
        <f t="shared" si="42"/>
        <v>#VALUE!</v>
      </c>
      <c r="T118" t="s">
        <v>30</v>
      </c>
      <c r="U118" t="e">
        <f t="shared" si="43"/>
        <v>#VALUE!</v>
      </c>
      <c r="V118" t="s">
        <v>30</v>
      </c>
      <c r="W118" t="e">
        <f t="shared" si="44"/>
        <v>#VALUE!</v>
      </c>
      <c r="X118">
        <v>2</v>
      </c>
      <c r="Y118">
        <f t="shared" si="45"/>
        <v>28574.7834186508</v>
      </c>
      <c r="Z118" t="s">
        <v>30</v>
      </c>
      <c r="AA118" t="e">
        <f t="shared" si="46"/>
        <v>#VALUE!</v>
      </c>
      <c r="AB118" t="s">
        <v>30</v>
      </c>
      <c r="AC118" t="e">
        <f t="shared" si="47"/>
        <v>#VALUE!</v>
      </c>
      <c r="AD118" t="s">
        <v>30</v>
      </c>
      <c r="AE118" t="e">
        <f t="shared" si="48"/>
        <v>#VALUE!</v>
      </c>
      <c r="AF118">
        <v>2</v>
      </c>
      <c r="AG118">
        <f t="shared" si="49"/>
        <v>28574.7834186508</v>
      </c>
      <c r="AH118" t="s">
        <v>30</v>
      </c>
      <c r="AI118" t="e">
        <f t="shared" si="50"/>
        <v>#VALUE!</v>
      </c>
      <c r="AJ118" t="s">
        <v>30</v>
      </c>
      <c r="AK118" t="e">
        <f t="shared" si="51"/>
        <v>#VALUE!</v>
      </c>
      <c r="AL118" t="s">
        <v>30</v>
      </c>
      <c r="AM118" t="e">
        <f t="shared" si="52"/>
        <v>#VALUE!</v>
      </c>
      <c r="AN118" t="s">
        <v>30</v>
      </c>
      <c r="AO118" t="e">
        <f t="shared" si="53"/>
        <v>#VALUE!</v>
      </c>
      <c r="AP118">
        <v>4</v>
      </c>
      <c r="AQ118">
        <f t="shared" si="54"/>
        <v>57149.5668373016</v>
      </c>
      <c r="AR118" t="s">
        <v>30</v>
      </c>
      <c r="AS118" t="e">
        <f t="shared" si="55"/>
        <v>#VALUE!</v>
      </c>
      <c r="AT118" t="s">
        <v>30</v>
      </c>
      <c r="AU118" t="e">
        <f t="shared" si="56"/>
        <v>#VALUE!</v>
      </c>
      <c r="AV118" t="s">
        <v>30</v>
      </c>
      <c r="AW118" t="e">
        <f t="shared" si="57"/>
        <v>#VALUE!</v>
      </c>
      <c r="AX118">
        <v>8</v>
      </c>
      <c r="AY118">
        <f t="shared" si="58"/>
        <v>114299.133674603</v>
      </c>
      <c r="AZ118" t="s">
        <v>30</v>
      </c>
      <c r="BA118" t="e">
        <f t="shared" si="59"/>
        <v>#VALUE!</v>
      </c>
      <c r="BB118" t="s">
        <v>30</v>
      </c>
      <c r="BC118" t="e">
        <f t="shared" si="60"/>
        <v>#VALUE!</v>
      </c>
      <c r="BD118" t="s">
        <v>30</v>
      </c>
      <c r="BE118" t="e">
        <f t="shared" si="61"/>
        <v>#VALUE!</v>
      </c>
      <c r="BF118" t="s">
        <v>30</v>
      </c>
      <c r="BG118" t="e">
        <f t="shared" si="62"/>
        <v>#VALUE!</v>
      </c>
      <c r="BH118" t="s">
        <v>30</v>
      </c>
      <c r="BI118" t="e">
        <f t="shared" si="63"/>
        <v>#VALUE!</v>
      </c>
      <c r="BJ118" t="s">
        <v>30</v>
      </c>
      <c r="BK118" t="e">
        <f t="shared" si="64"/>
        <v>#VALUE!</v>
      </c>
      <c r="BL118" t="s">
        <v>30</v>
      </c>
      <c r="BM118" t="e">
        <f t="shared" si="65"/>
        <v>#VALUE!</v>
      </c>
      <c r="BN118">
        <v>2</v>
      </c>
      <c r="BO118">
        <f t="shared" si="66"/>
        <v>28574.7834186508</v>
      </c>
      <c r="BP118" t="s">
        <v>30</v>
      </c>
      <c r="BQ118" t="e">
        <f t="shared" si="67"/>
        <v>#VALUE!</v>
      </c>
      <c r="BR118" t="s">
        <v>30</v>
      </c>
      <c r="BS118" t="e">
        <f t="shared" si="68"/>
        <v>#VALUE!</v>
      </c>
      <c r="BT118" t="s">
        <v>30</v>
      </c>
      <c r="BU118" t="e">
        <f t="shared" si="69"/>
        <v>#VALUE!</v>
      </c>
    </row>
    <row r="119" spans="1:73">
      <c r="A119" s="16" t="s">
        <v>29</v>
      </c>
      <c r="B119" s="22">
        <v>57.7602343757507</v>
      </c>
      <c r="C119" s="23">
        <v>14287.3917093254</v>
      </c>
      <c r="D119" t="s">
        <v>30</v>
      </c>
      <c r="E119" t="e">
        <f t="shared" si="35"/>
        <v>#VALUE!</v>
      </c>
      <c r="F119" t="s">
        <v>30</v>
      </c>
      <c r="G119" t="e">
        <f t="shared" si="36"/>
        <v>#VALUE!</v>
      </c>
      <c r="H119" t="s">
        <v>30</v>
      </c>
      <c r="I119" t="e">
        <f t="shared" si="37"/>
        <v>#VALUE!</v>
      </c>
      <c r="J119" t="s">
        <v>30</v>
      </c>
      <c r="K119" t="e">
        <f t="shared" si="38"/>
        <v>#VALUE!</v>
      </c>
      <c r="L119" t="s">
        <v>30</v>
      </c>
      <c r="M119" t="e">
        <f t="shared" si="39"/>
        <v>#VALUE!</v>
      </c>
      <c r="N119" t="s">
        <v>30</v>
      </c>
      <c r="O119" t="e">
        <f t="shared" si="40"/>
        <v>#VALUE!</v>
      </c>
      <c r="P119" t="s">
        <v>30</v>
      </c>
      <c r="Q119" t="e">
        <f t="shared" si="41"/>
        <v>#VALUE!</v>
      </c>
      <c r="R119">
        <v>2</v>
      </c>
      <c r="S119">
        <f t="shared" si="42"/>
        <v>28574.7834186508</v>
      </c>
      <c r="T119" t="s">
        <v>30</v>
      </c>
      <c r="U119" t="e">
        <f t="shared" si="43"/>
        <v>#VALUE!</v>
      </c>
      <c r="V119" t="s">
        <v>30</v>
      </c>
      <c r="W119" t="e">
        <f t="shared" si="44"/>
        <v>#VALUE!</v>
      </c>
      <c r="X119">
        <v>2</v>
      </c>
      <c r="Y119">
        <f t="shared" si="45"/>
        <v>28574.7834186508</v>
      </c>
      <c r="Z119" t="s">
        <v>30</v>
      </c>
      <c r="AA119" t="e">
        <f t="shared" si="46"/>
        <v>#VALUE!</v>
      </c>
      <c r="AB119" t="s">
        <v>30</v>
      </c>
      <c r="AC119" t="e">
        <f t="shared" si="47"/>
        <v>#VALUE!</v>
      </c>
      <c r="AD119" t="s">
        <v>30</v>
      </c>
      <c r="AE119" t="e">
        <f t="shared" si="48"/>
        <v>#VALUE!</v>
      </c>
      <c r="AF119" t="s">
        <v>30</v>
      </c>
      <c r="AG119" t="e">
        <f t="shared" si="49"/>
        <v>#VALUE!</v>
      </c>
      <c r="AH119" t="s">
        <v>30</v>
      </c>
      <c r="AI119" t="e">
        <f t="shared" si="50"/>
        <v>#VALUE!</v>
      </c>
      <c r="AJ119" t="s">
        <v>30</v>
      </c>
      <c r="AK119" t="e">
        <f t="shared" si="51"/>
        <v>#VALUE!</v>
      </c>
      <c r="AL119" t="s">
        <v>30</v>
      </c>
      <c r="AM119" t="e">
        <f t="shared" si="52"/>
        <v>#VALUE!</v>
      </c>
      <c r="AN119" t="s">
        <v>30</v>
      </c>
      <c r="AO119" t="e">
        <f t="shared" si="53"/>
        <v>#VALUE!</v>
      </c>
      <c r="AP119" t="s">
        <v>30</v>
      </c>
      <c r="AQ119" t="e">
        <f t="shared" si="54"/>
        <v>#VALUE!</v>
      </c>
      <c r="AR119" t="s">
        <v>30</v>
      </c>
      <c r="AS119" t="e">
        <f t="shared" si="55"/>
        <v>#VALUE!</v>
      </c>
      <c r="AT119" t="s">
        <v>30</v>
      </c>
      <c r="AU119" t="e">
        <f t="shared" si="56"/>
        <v>#VALUE!</v>
      </c>
      <c r="AV119" t="s">
        <v>30</v>
      </c>
      <c r="AW119" t="e">
        <f t="shared" si="57"/>
        <v>#VALUE!</v>
      </c>
      <c r="AX119" t="s">
        <v>30</v>
      </c>
      <c r="AY119" t="e">
        <f t="shared" si="58"/>
        <v>#VALUE!</v>
      </c>
      <c r="AZ119" t="s">
        <v>30</v>
      </c>
      <c r="BA119" t="e">
        <f t="shared" si="59"/>
        <v>#VALUE!</v>
      </c>
      <c r="BB119" t="s">
        <v>30</v>
      </c>
      <c r="BC119" t="e">
        <f t="shared" si="60"/>
        <v>#VALUE!</v>
      </c>
      <c r="BD119" t="s">
        <v>30</v>
      </c>
      <c r="BE119" t="e">
        <f t="shared" si="61"/>
        <v>#VALUE!</v>
      </c>
      <c r="BF119" t="s">
        <v>30</v>
      </c>
      <c r="BG119" t="e">
        <f t="shared" si="62"/>
        <v>#VALUE!</v>
      </c>
      <c r="BH119" t="s">
        <v>30</v>
      </c>
      <c r="BI119" t="e">
        <f t="shared" si="63"/>
        <v>#VALUE!</v>
      </c>
      <c r="BJ119" t="s">
        <v>30</v>
      </c>
      <c r="BK119" t="e">
        <f t="shared" si="64"/>
        <v>#VALUE!</v>
      </c>
      <c r="BL119" t="s">
        <v>30</v>
      </c>
      <c r="BM119" t="e">
        <f t="shared" si="65"/>
        <v>#VALUE!</v>
      </c>
      <c r="BN119" t="s">
        <v>30</v>
      </c>
      <c r="BO119" t="e">
        <f t="shared" si="66"/>
        <v>#VALUE!</v>
      </c>
      <c r="BP119" t="s">
        <v>30</v>
      </c>
      <c r="BQ119" t="e">
        <f t="shared" si="67"/>
        <v>#VALUE!</v>
      </c>
      <c r="BR119" t="s">
        <v>30</v>
      </c>
      <c r="BS119" t="e">
        <f t="shared" si="68"/>
        <v>#VALUE!</v>
      </c>
      <c r="BT119" t="s">
        <v>30</v>
      </c>
      <c r="BU119" t="e">
        <f t="shared" si="69"/>
        <v>#VALUE!</v>
      </c>
    </row>
    <row r="120" spans="1:73">
      <c r="A120" s="16" t="s">
        <v>29</v>
      </c>
      <c r="B120" s="22">
        <v>57.7602343757507</v>
      </c>
      <c r="C120" s="23">
        <v>14287.3917093254</v>
      </c>
      <c r="D120" t="s">
        <v>30</v>
      </c>
      <c r="E120" t="e">
        <f t="shared" si="35"/>
        <v>#VALUE!</v>
      </c>
      <c r="F120" t="s">
        <v>30</v>
      </c>
      <c r="G120" t="e">
        <f t="shared" si="36"/>
        <v>#VALUE!</v>
      </c>
      <c r="H120" t="s">
        <v>30</v>
      </c>
      <c r="I120" t="e">
        <f t="shared" si="37"/>
        <v>#VALUE!</v>
      </c>
      <c r="J120" t="s">
        <v>30</v>
      </c>
      <c r="K120" t="e">
        <f t="shared" si="38"/>
        <v>#VALUE!</v>
      </c>
      <c r="L120" t="s">
        <v>30</v>
      </c>
      <c r="M120" t="e">
        <f t="shared" si="39"/>
        <v>#VALUE!</v>
      </c>
      <c r="N120" t="s">
        <v>30</v>
      </c>
      <c r="O120" t="e">
        <f t="shared" si="40"/>
        <v>#VALUE!</v>
      </c>
      <c r="P120" t="s">
        <v>30</v>
      </c>
      <c r="Q120" t="e">
        <f t="shared" si="41"/>
        <v>#VALUE!</v>
      </c>
      <c r="R120" t="s">
        <v>30</v>
      </c>
      <c r="S120" t="e">
        <f t="shared" si="42"/>
        <v>#VALUE!</v>
      </c>
      <c r="T120" t="s">
        <v>30</v>
      </c>
      <c r="U120" t="e">
        <f t="shared" si="43"/>
        <v>#VALUE!</v>
      </c>
      <c r="V120" t="s">
        <v>30</v>
      </c>
      <c r="W120" t="e">
        <f t="shared" si="44"/>
        <v>#VALUE!</v>
      </c>
      <c r="X120" t="s">
        <v>30</v>
      </c>
      <c r="Y120" t="e">
        <f t="shared" si="45"/>
        <v>#VALUE!</v>
      </c>
      <c r="Z120" t="s">
        <v>30</v>
      </c>
      <c r="AA120" t="e">
        <f t="shared" si="46"/>
        <v>#VALUE!</v>
      </c>
      <c r="AB120" t="s">
        <v>30</v>
      </c>
      <c r="AC120" t="e">
        <f t="shared" si="47"/>
        <v>#VALUE!</v>
      </c>
      <c r="AD120" t="s">
        <v>30</v>
      </c>
      <c r="AE120" t="e">
        <f t="shared" si="48"/>
        <v>#VALUE!</v>
      </c>
      <c r="AF120" t="s">
        <v>30</v>
      </c>
      <c r="AG120" t="e">
        <f t="shared" si="49"/>
        <v>#VALUE!</v>
      </c>
      <c r="AH120" t="s">
        <v>30</v>
      </c>
      <c r="AI120" t="e">
        <f t="shared" si="50"/>
        <v>#VALUE!</v>
      </c>
      <c r="AJ120" t="s">
        <v>30</v>
      </c>
      <c r="AK120" t="e">
        <f t="shared" si="51"/>
        <v>#VALUE!</v>
      </c>
      <c r="AL120" t="s">
        <v>30</v>
      </c>
      <c r="AM120" t="e">
        <f t="shared" si="52"/>
        <v>#VALUE!</v>
      </c>
      <c r="AN120" t="s">
        <v>30</v>
      </c>
      <c r="AO120" t="e">
        <f t="shared" si="53"/>
        <v>#VALUE!</v>
      </c>
      <c r="AP120" t="s">
        <v>30</v>
      </c>
      <c r="AQ120" t="e">
        <f t="shared" si="54"/>
        <v>#VALUE!</v>
      </c>
      <c r="AR120" t="s">
        <v>30</v>
      </c>
      <c r="AS120" t="e">
        <f t="shared" si="55"/>
        <v>#VALUE!</v>
      </c>
      <c r="AT120" t="s">
        <v>30</v>
      </c>
      <c r="AU120" t="e">
        <f t="shared" si="56"/>
        <v>#VALUE!</v>
      </c>
      <c r="AV120" t="s">
        <v>30</v>
      </c>
      <c r="AW120" t="e">
        <f t="shared" si="57"/>
        <v>#VALUE!</v>
      </c>
      <c r="AX120" t="s">
        <v>30</v>
      </c>
      <c r="AY120" t="e">
        <f t="shared" si="58"/>
        <v>#VALUE!</v>
      </c>
      <c r="AZ120" t="s">
        <v>30</v>
      </c>
      <c r="BA120" t="e">
        <f t="shared" si="59"/>
        <v>#VALUE!</v>
      </c>
      <c r="BB120" t="s">
        <v>30</v>
      </c>
      <c r="BC120" t="e">
        <f t="shared" si="60"/>
        <v>#VALUE!</v>
      </c>
      <c r="BD120" t="s">
        <v>30</v>
      </c>
      <c r="BE120" t="e">
        <f t="shared" si="61"/>
        <v>#VALUE!</v>
      </c>
      <c r="BF120" t="s">
        <v>30</v>
      </c>
      <c r="BG120" t="e">
        <f t="shared" si="62"/>
        <v>#VALUE!</v>
      </c>
      <c r="BH120" t="s">
        <v>30</v>
      </c>
      <c r="BI120" t="e">
        <f t="shared" si="63"/>
        <v>#VALUE!</v>
      </c>
      <c r="BJ120" t="s">
        <v>30</v>
      </c>
      <c r="BK120" t="e">
        <f t="shared" si="64"/>
        <v>#VALUE!</v>
      </c>
      <c r="BL120" t="s">
        <v>30</v>
      </c>
      <c r="BM120" t="e">
        <f t="shared" si="65"/>
        <v>#VALUE!</v>
      </c>
      <c r="BN120">
        <v>2</v>
      </c>
      <c r="BO120">
        <f t="shared" si="66"/>
        <v>28574.7834186508</v>
      </c>
      <c r="BP120" t="s">
        <v>30</v>
      </c>
      <c r="BQ120" t="e">
        <f t="shared" si="67"/>
        <v>#VALUE!</v>
      </c>
      <c r="BR120" t="s">
        <v>30</v>
      </c>
      <c r="BS120" t="e">
        <f t="shared" si="68"/>
        <v>#VALUE!</v>
      </c>
      <c r="BT120" t="s">
        <v>30</v>
      </c>
      <c r="BU120" t="e">
        <f t="shared" si="69"/>
        <v>#VALUE!</v>
      </c>
    </row>
    <row r="121" spans="1:73">
      <c r="A121" s="16" t="s">
        <v>29</v>
      </c>
      <c r="B121" s="22">
        <v>57.7602343757507</v>
      </c>
      <c r="C121" s="23">
        <v>14287.3917093254</v>
      </c>
      <c r="D121" t="s">
        <v>30</v>
      </c>
      <c r="E121" t="e">
        <f t="shared" si="35"/>
        <v>#VALUE!</v>
      </c>
      <c r="F121" t="s">
        <v>30</v>
      </c>
      <c r="G121" t="e">
        <f t="shared" si="36"/>
        <v>#VALUE!</v>
      </c>
      <c r="H121" t="s">
        <v>30</v>
      </c>
      <c r="I121" t="e">
        <f t="shared" si="37"/>
        <v>#VALUE!</v>
      </c>
      <c r="J121" t="s">
        <v>30</v>
      </c>
      <c r="K121" t="e">
        <f t="shared" si="38"/>
        <v>#VALUE!</v>
      </c>
      <c r="L121" t="s">
        <v>30</v>
      </c>
      <c r="M121" t="e">
        <f t="shared" si="39"/>
        <v>#VALUE!</v>
      </c>
      <c r="N121" t="s">
        <v>30</v>
      </c>
      <c r="O121" t="e">
        <f t="shared" si="40"/>
        <v>#VALUE!</v>
      </c>
      <c r="P121" t="s">
        <v>30</v>
      </c>
      <c r="Q121" t="e">
        <f t="shared" si="41"/>
        <v>#VALUE!</v>
      </c>
      <c r="R121" t="s">
        <v>30</v>
      </c>
      <c r="S121" t="e">
        <f t="shared" si="42"/>
        <v>#VALUE!</v>
      </c>
      <c r="T121" t="s">
        <v>30</v>
      </c>
      <c r="U121" t="e">
        <f t="shared" si="43"/>
        <v>#VALUE!</v>
      </c>
      <c r="V121" t="s">
        <v>30</v>
      </c>
      <c r="W121" t="e">
        <f t="shared" si="44"/>
        <v>#VALUE!</v>
      </c>
      <c r="X121" t="s">
        <v>30</v>
      </c>
      <c r="Y121" t="e">
        <f t="shared" si="45"/>
        <v>#VALUE!</v>
      </c>
      <c r="Z121" t="s">
        <v>30</v>
      </c>
      <c r="AA121" t="e">
        <f t="shared" si="46"/>
        <v>#VALUE!</v>
      </c>
      <c r="AB121" t="s">
        <v>30</v>
      </c>
      <c r="AC121" t="e">
        <f t="shared" si="47"/>
        <v>#VALUE!</v>
      </c>
      <c r="AD121" t="s">
        <v>30</v>
      </c>
      <c r="AE121" t="e">
        <f t="shared" si="48"/>
        <v>#VALUE!</v>
      </c>
      <c r="AF121" t="s">
        <v>30</v>
      </c>
      <c r="AG121" t="e">
        <f t="shared" si="49"/>
        <v>#VALUE!</v>
      </c>
      <c r="AH121" t="s">
        <v>30</v>
      </c>
      <c r="AI121" t="e">
        <f t="shared" si="50"/>
        <v>#VALUE!</v>
      </c>
      <c r="AJ121" t="s">
        <v>30</v>
      </c>
      <c r="AK121" t="e">
        <f t="shared" si="51"/>
        <v>#VALUE!</v>
      </c>
      <c r="AL121" t="s">
        <v>30</v>
      </c>
      <c r="AM121" t="e">
        <f t="shared" si="52"/>
        <v>#VALUE!</v>
      </c>
      <c r="AN121" t="s">
        <v>30</v>
      </c>
      <c r="AO121" t="e">
        <f t="shared" si="53"/>
        <v>#VALUE!</v>
      </c>
      <c r="AP121" t="s">
        <v>30</v>
      </c>
      <c r="AQ121" t="e">
        <f t="shared" si="54"/>
        <v>#VALUE!</v>
      </c>
      <c r="AR121" t="s">
        <v>30</v>
      </c>
      <c r="AS121" t="e">
        <f t="shared" si="55"/>
        <v>#VALUE!</v>
      </c>
      <c r="AT121" t="s">
        <v>30</v>
      </c>
      <c r="AU121" t="e">
        <f t="shared" si="56"/>
        <v>#VALUE!</v>
      </c>
      <c r="AV121" t="s">
        <v>30</v>
      </c>
      <c r="AW121" t="e">
        <f t="shared" si="57"/>
        <v>#VALUE!</v>
      </c>
      <c r="AX121" t="s">
        <v>30</v>
      </c>
      <c r="AY121" t="e">
        <f t="shared" si="58"/>
        <v>#VALUE!</v>
      </c>
      <c r="AZ121" t="s">
        <v>30</v>
      </c>
      <c r="BA121" t="e">
        <f t="shared" si="59"/>
        <v>#VALUE!</v>
      </c>
      <c r="BB121" t="s">
        <v>30</v>
      </c>
      <c r="BC121" t="e">
        <f t="shared" si="60"/>
        <v>#VALUE!</v>
      </c>
      <c r="BD121" t="s">
        <v>30</v>
      </c>
      <c r="BE121" t="e">
        <f t="shared" si="61"/>
        <v>#VALUE!</v>
      </c>
      <c r="BF121" t="s">
        <v>30</v>
      </c>
      <c r="BG121" t="e">
        <f t="shared" si="62"/>
        <v>#VALUE!</v>
      </c>
      <c r="BH121" t="s">
        <v>30</v>
      </c>
      <c r="BI121" t="e">
        <f t="shared" si="63"/>
        <v>#VALUE!</v>
      </c>
      <c r="BJ121" t="s">
        <v>30</v>
      </c>
      <c r="BK121" t="e">
        <f t="shared" si="64"/>
        <v>#VALUE!</v>
      </c>
      <c r="BL121">
        <v>2</v>
      </c>
      <c r="BM121">
        <f t="shared" si="65"/>
        <v>28574.7834186508</v>
      </c>
      <c r="BN121" t="s">
        <v>30</v>
      </c>
      <c r="BO121" t="e">
        <f t="shared" si="66"/>
        <v>#VALUE!</v>
      </c>
      <c r="BP121" t="s">
        <v>30</v>
      </c>
      <c r="BQ121" t="e">
        <f t="shared" si="67"/>
        <v>#VALUE!</v>
      </c>
      <c r="BR121" t="s">
        <v>30</v>
      </c>
      <c r="BS121" t="e">
        <f t="shared" si="68"/>
        <v>#VALUE!</v>
      </c>
      <c r="BT121" t="s">
        <v>30</v>
      </c>
      <c r="BU121" t="e">
        <f t="shared" si="69"/>
        <v>#VALUE!</v>
      </c>
    </row>
    <row r="122" spans="1:73">
      <c r="A122" s="16" t="s">
        <v>29</v>
      </c>
      <c r="B122" s="22">
        <v>57.7602343757507</v>
      </c>
      <c r="C122" s="23">
        <v>14287.3917093254</v>
      </c>
      <c r="D122" t="s">
        <v>30</v>
      </c>
      <c r="E122" t="e">
        <f t="shared" si="35"/>
        <v>#VALUE!</v>
      </c>
      <c r="F122" t="s">
        <v>30</v>
      </c>
      <c r="G122" t="e">
        <f t="shared" si="36"/>
        <v>#VALUE!</v>
      </c>
      <c r="H122" t="s">
        <v>30</v>
      </c>
      <c r="I122" t="e">
        <f t="shared" si="37"/>
        <v>#VALUE!</v>
      </c>
      <c r="J122" t="s">
        <v>30</v>
      </c>
      <c r="K122" t="e">
        <f t="shared" si="38"/>
        <v>#VALUE!</v>
      </c>
      <c r="L122" t="s">
        <v>30</v>
      </c>
      <c r="M122" t="e">
        <f t="shared" si="39"/>
        <v>#VALUE!</v>
      </c>
      <c r="N122" t="s">
        <v>30</v>
      </c>
      <c r="O122" t="e">
        <f t="shared" si="40"/>
        <v>#VALUE!</v>
      </c>
      <c r="P122" t="s">
        <v>30</v>
      </c>
      <c r="Q122" t="e">
        <f t="shared" si="41"/>
        <v>#VALUE!</v>
      </c>
      <c r="R122" t="s">
        <v>30</v>
      </c>
      <c r="S122" t="e">
        <f t="shared" si="42"/>
        <v>#VALUE!</v>
      </c>
      <c r="T122" t="s">
        <v>30</v>
      </c>
      <c r="U122" t="e">
        <f t="shared" si="43"/>
        <v>#VALUE!</v>
      </c>
      <c r="V122" t="s">
        <v>30</v>
      </c>
      <c r="W122" t="e">
        <f t="shared" si="44"/>
        <v>#VALUE!</v>
      </c>
      <c r="X122" t="s">
        <v>30</v>
      </c>
      <c r="Y122" t="e">
        <f t="shared" si="45"/>
        <v>#VALUE!</v>
      </c>
      <c r="Z122" t="s">
        <v>30</v>
      </c>
      <c r="AA122" t="e">
        <f t="shared" si="46"/>
        <v>#VALUE!</v>
      </c>
      <c r="AB122" t="s">
        <v>30</v>
      </c>
      <c r="AC122" t="e">
        <f t="shared" si="47"/>
        <v>#VALUE!</v>
      </c>
      <c r="AD122" t="s">
        <v>30</v>
      </c>
      <c r="AE122" t="e">
        <f t="shared" si="48"/>
        <v>#VALUE!</v>
      </c>
      <c r="AF122" t="s">
        <v>30</v>
      </c>
      <c r="AG122" t="e">
        <f t="shared" si="49"/>
        <v>#VALUE!</v>
      </c>
      <c r="AH122" t="s">
        <v>30</v>
      </c>
      <c r="AI122" t="e">
        <f t="shared" si="50"/>
        <v>#VALUE!</v>
      </c>
      <c r="AJ122" t="s">
        <v>30</v>
      </c>
      <c r="AK122" t="e">
        <f t="shared" si="51"/>
        <v>#VALUE!</v>
      </c>
      <c r="AL122" t="s">
        <v>30</v>
      </c>
      <c r="AM122" t="e">
        <f t="shared" si="52"/>
        <v>#VALUE!</v>
      </c>
      <c r="AN122" t="s">
        <v>30</v>
      </c>
      <c r="AO122" t="e">
        <f t="shared" si="53"/>
        <v>#VALUE!</v>
      </c>
      <c r="AP122" t="s">
        <v>30</v>
      </c>
      <c r="AQ122" t="e">
        <f t="shared" si="54"/>
        <v>#VALUE!</v>
      </c>
      <c r="AR122" t="s">
        <v>30</v>
      </c>
      <c r="AS122" t="e">
        <f t="shared" si="55"/>
        <v>#VALUE!</v>
      </c>
      <c r="AT122" t="s">
        <v>30</v>
      </c>
      <c r="AU122" t="e">
        <f t="shared" si="56"/>
        <v>#VALUE!</v>
      </c>
      <c r="AV122" t="s">
        <v>30</v>
      </c>
      <c r="AW122" t="e">
        <f t="shared" si="57"/>
        <v>#VALUE!</v>
      </c>
      <c r="AX122">
        <v>4</v>
      </c>
      <c r="AY122">
        <f t="shared" si="58"/>
        <v>57149.5668373016</v>
      </c>
      <c r="AZ122" t="s">
        <v>30</v>
      </c>
      <c r="BA122" t="e">
        <f t="shared" si="59"/>
        <v>#VALUE!</v>
      </c>
      <c r="BB122" t="s">
        <v>30</v>
      </c>
      <c r="BC122" t="e">
        <f t="shared" si="60"/>
        <v>#VALUE!</v>
      </c>
      <c r="BD122" t="s">
        <v>30</v>
      </c>
      <c r="BE122" t="e">
        <f t="shared" si="61"/>
        <v>#VALUE!</v>
      </c>
      <c r="BF122" t="s">
        <v>30</v>
      </c>
      <c r="BG122" t="e">
        <f t="shared" si="62"/>
        <v>#VALUE!</v>
      </c>
      <c r="BH122" t="s">
        <v>30</v>
      </c>
      <c r="BI122" t="e">
        <f t="shared" si="63"/>
        <v>#VALUE!</v>
      </c>
      <c r="BJ122" t="s">
        <v>30</v>
      </c>
      <c r="BK122" t="e">
        <f t="shared" si="64"/>
        <v>#VALUE!</v>
      </c>
      <c r="BL122" t="s">
        <v>30</v>
      </c>
      <c r="BM122" t="e">
        <f t="shared" si="65"/>
        <v>#VALUE!</v>
      </c>
      <c r="BN122" t="s">
        <v>30</v>
      </c>
      <c r="BO122" t="e">
        <f t="shared" si="66"/>
        <v>#VALUE!</v>
      </c>
      <c r="BP122" t="s">
        <v>30</v>
      </c>
      <c r="BQ122" t="e">
        <f t="shared" si="67"/>
        <v>#VALUE!</v>
      </c>
      <c r="BR122" t="s">
        <v>30</v>
      </c>
      <c r="BS122" t="e">
        <f t="shared" si="68"/>
        <v>#VALUE!</v>
      </c>
      <c r="BT122" t="s">
        <v>30</v>
      </c>
      <c r="BU122" t="e">
        <f t="shared" si="69"/>
        <v>#VALUE!</v>
      </c>
    </row>
    <row r="123" spans="1:73">
      <c r="A123" s="16" t="s">
        <v>29</v>
      </c>
      <c r="B123" s="22">
        <v>65.298723031585</v>
      </c>
      <c r="C123" s="23">
        <v>18898.2522894488</v>
      </c>
      <c r="D123">
        <v>4</v>
      </c>
      <c r="E123">
        <f t="shared" si="35"/>
        <v>75593.0091577952</v>
      </c>
      <c r="F123">
        <v>8</v>
      </c>
      <c r="G123">
        <f t="shared" si="36"/>
        <v>151186.01831559</v>
      </c>
      <c r="H123">
        <v>40</v>
      </c>
      <c r="I123">
        <f t="shared" si="37"/>
        <v>755930.091577952</v>
      </c>
      <c r="J123">
        <v>42</v>
      </c>
      <c r="K123">
        <f t="shared" si="38"/>
        <v>793726.59615685</v>
      </c>
      <c r="L123">
        <v>174</v>
      </c>
      <c r="M123">
        <f t="shared" si="39"/>
        <v>3288295.89836409</v>
      </c>
      <c r="N123">
        <v>30</v>
      </c>
      <c r="O123">
        <f t="shared" si="40"/>
        <v>566947.568683464</v>
      </c>
      <c r="P123">
        <v>8</v>
      </c>
      <c r="Q123">
        <f t="shared" si="41"/>
        <v>151186.01831559</v>
      </c>
      <c r="R123">
        <v>10</v>
      </c>
      <c r="S123">
        <f t="shared" si="42"/>
        <v>188982.522894488</v>
      </c>
      <c r="T123">
        <v>4</v>
      </c>
      <c r="U123">
        <f t="shared" si="43"/>
        <v>75593.0091577952</v>
      </c>
      <c r="V123">
        <v>24</v>
      </c>
      <c r="W123">
        <f t="shared" si="44"/>
        <v>453558.054946771</v>
      </c>
      <c r="X123">
        <v>6</v>
      </c>
      <c r="Y123">
        <f t="shared" si="45"/>
        <v>113389.513736693</v>
      </c>
      <c r="Z123">
        <v>10</v>
      </c>
      <c r="AA123">
        <f t="shared" si="46"/>
        <v>188982.522894488</v>
      </c>
      <c r="AB123">
        <v>2</v>
      </c>
      <c r="AC123">
        <f t="shared" si="47"/>
        <v>37796.5045788976</v>
      </c>
      <c r="AD123">
        <v>6</v>
      </c>
      <c r="AE123">
        <f t="shared" si="48"/>
        <v>113389.513736693</v>
      </c>
      <c r="AF123" t="s">
        <v>30</v>
      </c>
      <c r="AG123" t="e">
        <f t="shared" si="49"/>
        <v>#VALUE!</v>
      </c>
      <c r="AH123" t="s">
        <v>30</v>
      </c>
      <c r="AI123" t="e">
        <f t="shared" si="50"/>
        <v>#VALUE!</v>
      </c>
      <c r="AJ123" t="s">
        <v>30</v>
      </c>
      <c r="AK123" t="e">
        <f t="shared" si="51"/>
        <v>#VALUE!</v>
      </c>
      <c r="AL123" t="s">
        <v>30</v>
      </c>
      <c r="AM123" t="e">
        <f t="shared" si="52"/>
        <v>#VALUE!</v>
      </c>
      <c r="AN123" t="s">
        <v>30</v>
      </c>
      <c r="AO123" t="e">
        <f t="shared" si="53"/>
        <v>#VALUE!</v>
      </c>
      <c r="AP123" t="s">
        <v>30</v>
      </c>
      <c r="AQ123" t="e">
        <f t="shared" si="54"/>
        <v>#VALUE!</v>
      </c>
      <c r="AR123" t="s">
        <v>30</v>
      </c>
      <c r="AS123" t="e">
        <f t="shared" si="55"/>
        <v>#VALUE!</v>
      </c>
      <c r="AT123" t="s">
        <v>30</v>
      </c>
      <c r="AU123" t="e">
        <f t="shared" si="56"/>
        <v>#VALUE!</v>
      </c>
      <c r="AV123">
        <v>2</v>
      </c>
      <c r="AW123">
        <f t="shared" si="57"/>
        <v>37796.5045788976</v>
      </c>
      <c r="AX123" t="s">
        <v>30</v>
      </c>
      <c r="AY123" t="e">
        <f t="shared" si="58"/>
        <v>#VALUE!</v>
      </c>
      <c r="AZ123" t="s">
        <v>30</v>
      </c>
      <c r="BA123" t="e">
        <f t="shared" si="59"/>
        <v>#VALUE!</v>
      </c>
      <c r="BB123">
        <v>142</v>
      </c>
      <c r="BC123">
        <f t="shared" si="60"/>
        <v>2683551.82510173</v>
      </c>
      <c r="BD123">
        <v>98</v>
      </c>
      <c r="BE123">
        <f t="shared" si="61"/>
        <v>1852028.72436598</v>
      </c>
      <c r="BF123">
        <v>36</v>
      </c>
      <c r="BG123">
        <f t="shared" si="62"/>
        <v>680337.082420157</v>
      </c>
      <c r="BH123" t="s">
        <v>30</v>
      </c>
      <c r="BI123" t="e">
        <f t="shared" si="63"/>
        <v>#VALUE!</v>
      </c>
      <c r="BJ123" t="s">
        <v>30</v>
      </c>
      <c r="BK123" t="e">
        <f t="shared" si="64"/>
        <v>#VALUE!</v>
      </c>
      <c r="BL123" t="s">
        <v>30</v>
      </c>
      <c r="BM123" t="e">
        <f t="shared" si="65"/>
        <v>#VALUE!</v>
      </c>
      <c r="BN123" t="s">
        <v>30</v>
      </c>
      <c r="BO123" t="e">
        <f t="shared" si="66"/>
        <v>#VALUE!</v>
      </c>
      <c r="BP123" t="s">
        <v>30</v>
      </c>
      <c r="BQ123" t="e">
        <f t="shared" si="67"/>
        <v>#VALUE!</v>
      </c>
      <c r="BR123" t="s">
        <v>30</v>
      </c>
      <c r="BS123" t="e">
        <f t="shared" si="68"/>
        <v>#VALUE!</v>
      </c>
      <c r="BT123" t="s">
        <v>30</v>
      </c>
      <c r="BU123" t="e">
        <f t="shared" si="69"/>
        <v>#VALUE!</v>
      </c>
    </row>
    <row r="124" spans="1:73">
      <c r="A124" s="16" t="s">
        <v>29</v>
      </c>
      <c r="B124" s="28">
        <v>65.298723031585</v>
      </c>
      <c r="C124" s="28">
        <v>18898.2522894488</v>
      </c>
      <c r="D124" t="s">
        <v>30</v>
      </c>
      <c r="E124" t="e">
        <f t="shared" si="35"/>
        <v>#VALUE!</v>
      </c>
      <c r="F124" t="s">
        <v>30</v>
      </c>
      <c r="G124" t="e">
        <f t="shared" si="36"/>
        <v>#VALUE!</v>
      </c>
      <c r="H124" t="s">
        <v>30</v>
      </c>
      <c r="I124" t="e">
        <f t="shared" si="37"/>
        <v>#VALUE!</v>
      </c>
      <c r="J124" t="s">
        <v>30</v>
      </c>
      <c r="K124" t="e">
        <f t="shared" si="38"/>
        <v>#VALUE!</v>
      </c>
      <c r="L124" t="s">
        <v>30</v>
      </c>
      <c r="M124" t="e">
        <f t="shared" si="39"/>
        <v>#VALUE!</v>
      </c>
      <c r="N124" t="s">
        <v>30</v>
      </c>
      <c r="O124" t="e">
        <f t="shared" si="40"/>
        <v>#VALUE!</v>
      </c>
      <c r="P124" t="s">
        <v>30</v>
      </c>
      <c r="Q124" t="e">
        <f t="shared" si="41"/>
        <v>#VALUE!</v>
      </c>
      <c r="R124" t="s">
        <v>30</v>
      </c>
      <c r="S124" t="e">
        <f t="shared" si="42"/>
        <v>#VALUE!</v>
      </c>
      <c r="T124" t="s">
        <v>30</v>
      </c>
      <c r="U124" t="e">
        <f t="shared" si="43"/>
        <v>#VALUE!</v>
      </c>
      <c r="V124" t="s">
        <v>30</v>
      </c>
      <c r="W124" t="e">
        <f t="shared" si="44"/>
        <v>#VALUE!</v>
      </c>
      <c r="X124" t="s">
        <v>30</v>
      </c>
      <c r="Y124" t="e">
        <f t="shared" si="45"/>
        <v>#VALUE!</v>
      </c>
      <c r="Z124" t="s">
        <v>30</v>
      </c>
      <c r="AA124" t="e">
        <f t="shared" si="46"/>
        <v>#VALUE!</v>
      </c>
      <c r="AB124" t="s">
        <v>30</v>
      </c>
      <c r="AC124" t="e">
        <f t="shared" si="47"/>
        <v>#VALUE!</v>
      </c>
      <c r="AD124" t="s">
        <v>30</v>
      </c>
      <c r="AE124" t="e">
        <f t="shared" si="48"/>
        <v>#VALUE!</v>
      </c>
      <c r="AF124" t="s">
        <v>30</v>
      </c>
      <c r="AG124" t="e">
        <f t="shared" si="49"/>
        <v>#VALUE!</v>
      </c>
      <c r="AH124" t="s">
        <v>30</v>
      </c>
      <c r="AI124" t="e">
        <f t="shared" si="50"/>
        <v>#VALUE!</v>
      </c>
      <c r="AJ124">
        <v>2</v>
      </c>
      <c r="AK124">
        <f t="shared" si="51"/>
        <v>37796.5045788976</v>
      </c>
      <c r="AL124" t="s">
        <v>30</v>
      </c>
      <c r="AM124" t="e">
        <f t="shared" si="52"/>
        <v>#VALUE!</v>
      </c>
      <c r="AN124" t="s">
        <v>30</v>
      </c>
      <c r="AO124" t="e">
        <f t="shared" si="53"/>
        <v>#VALUE!</v>
      </c>
      <c r="AP124" t="s">
        <v>30</v>
      </c>
      <c r="AQ124" t="e">
        <f t="shared" si="54"/>
        <v>#VALUE!</v>
      </c>
      <c r="AR124" t="s">
        <v>30</v>
      </c>
      <c r="AS124" t="e">
        <f t="shared" si="55"/>
        <v>#VALUE!</v>
      </c>
      <c r="AT124" t="s">
        <v>30</v>
      </c>
      <c r="AU124" t="e">
        <f t="shared" si="56"/>
        <v>#VALUE!</v>
      </c>
      <c r="AV124" t="s">
        <v>30</v>
      </c>
      <c r="AW124" t="e">
        <f t="shared" si="57"/>
        <v>#VALUE!</v>
      </c>
      <c r="AX124">
        <v>6</v>
      </c>
      <c r="AY124">
        <f t="shared" si="58"/>
        <v>113389.513736693</v>
      </c>
      <c r="AZ124" t="s">
        <v>30</v>
      </c>
      <c r="BA124" t="e">
        <f t="shared" si="59"/>
        <v>#VALUE!</v>
      </c>
      <c r="BB124" t="s">
        <v>30</v>
      </c>
      <c r="BC124" t="e">
        <f t="shared" si="60"/>
        <v>#VALUE!</v>
      </c>
      <c r="BD124" t="s">
        <v>30</v>
      </c>
      <c r="BE124" t="e">
        <f t="shared" si="61"/>
        <v>#VALUE!</v>
      </c>
      <c r="BF124" t="s">
        <v>30</v>
      </c>
      <c r="BG124" t="e">
        <f t="shared" si="62"/>
        <v>#VALUE!</v>
      </c>
      <c r="BH124" t="s">
        <v>30</v>
      </c>
      <c r="BI124" t="e">
        <f t="shared" si="63"/>
        <v>#VALUE!</v>
      </c>
      <c r="BJ124" t="s">
        <v>30</v>
      </c>
      <c r="BK124" t="e">
        <f t="shared" si="64"/>
        <v>#VALUE!</v>
      </c>
      <c r="BL124" t="s">
        <v>30</v>
      </c>
      <c r="BM124" t="e">
        <f t="shared" si="65"/>
        <v>#VALUE!</v>
      </c>
      <c r="BN124">
        <v>2</v>
      </c>
      <c r="BO124">
        <f t="shared" si="66"/>
        <v>37796.5045788976</v>
      </c>
      <c r="BP124" t="s">
        <v>30</v>
      </c>
      <c r="BQ124" t="e">
        <f t="shared" si="67"/>
        <v>#VALUE!</v>
      </c>
      <c r="BR124" t="s">
        <v>30</v>
      </c>
      <c r="BS124" t="e">
        <f t="shared" si="68"/>
        <v>#VALUE!</v>
      </c>
      <c r="BT124" t="s">
        <v>30</v>
      </c>
      <c r="BU124" t="e">
        <f t="shared" si="69"/>
        <v>#VALUE!</v>
      </c>
    </row>
    <row r="125" spans="1:73">
      <c r="A125" s="16" t="s">
        <v>29</v>
      </c>
      <c r="B125" s="28">
        <v>18.8693895763547</v>
      </c>
      <c r="C125" s="28">
        <v>1114.72272081032</v>
      </c>
      <c r="D125">
        <v>26</v>
      </c>
      <c r="E125">
        <f t="shared" si="35"/>
        <v>28982.7907410683</v>
      </c>
      <c r="F125">
        <v>4</v>
      </c>
      <c r="G125">
        <f t="shared" si="36"/>
        <v>4458.89088324128</v>
      </c>
      <c r="H125" t="s">
        <v>30</v>
      </c>
      <c r="I125" t="e">
        <f t="shared" si="37"/>
        <v>#VALUE!</v>
      </c>
      <c r="J125">
        <v>8</v>
      </c>
      <c r="K125">
        <f t="shared" si="38"/>
        <v>8917.78176648256</v>
      </c>
      <c r="L125" t="s">
        <v>30</v>
      </c>
      <c r="M125" t="e">
        <f t="shared" si="39"/>
        <v>#VALUE!</v>
      </c>
      <c r="N125" t="s">
        <v>30</v>
      </c>
      <c r="O125" t="e">
        <f t="shared" si="40"/>
        <v>#VALUE!</v>
      </c>
      <c r="P125" t="s">
        <v>30</v>
      </c>
      <c r="Q125" t="e">
        <f t="shared" si="41"/>
        <v>#VALUE!</v>
      </c>
      <c r="R125">
        <v>2</v>
      </c>
      <c r="S125">
        <f t="shared" si="42"/>
        <v>2229.44544162064</v>
      </c>
      <c r="T125">
        <v>8</v>
      </c>
      <c r="U125">
        <f t="shared" si="43"/>
        <v>8917.78176648256</v>
      </c>
      <c r="V125" t="s">
        <v>30</v>
      </c>
      <c r="W125" t="e">
        <f t="shared" si="44"/>
        <v>#VALUE!</v>
      </c>
      <c r="X125" t="s">
        <v>30</v>
      </c>
      <c r="Y125" t="e">
        <f t="shared" si="45"/>
        <v>#VALUE!</v>
      </c>
      <c r="Z125" t="s">
        <v>30</v>
      </c>
      <c r="AA125" t="e">
        <f t="shared" si="46"/>
        <v>#VALUE!</v>
      </c>
      <c r="AB125" t="s">
        <v>30</v>
      </c>
      <c r="AC125" t="e">
        <f t="shared" si="47"/>
        <v>#VALUE!</v>
      </c>
      <c r="AD125" t="s">
        <v>30</v>
      </c>
      <c r="AE125" t="e">
        <f t="shared" si="48"/>
        <v>#VALUE!</v>
      </c>
      <c r="AF125">
        <v>4</v>
      </c>
      <c r="AG125">
        <f t="shared" si="49"/>
        <v>4458.89088324128</v>
      </c>
      <c r="AH125" t="s">
        <v>30</v>
      </c>
      <c r="AI125" t="e">
        <f t="shared" si="50"/>
        <v>#VALUE!</v>
      </c>
      <c r="AJ125">
        <v>12</v>
      </c>
      <c r="AK125">
        <f t="shared" si="51"/>
        <v>13376.6726497238</v>
      </c>
      <c r="AL125">
        <v>16</v>
      </c>
      <c r="AM125">
        <f t="shared" si="52"/>
        <v>17835.5635329651</v>
      </c>
      <c r="AN125">
        <v>8</v>
      </c>
      <c r="AO125">
        <f t="shared" si="53"/>
        <v>8917.78176648256</v>
      </c>
      <c r="AP125">
        <v>4</v>
      </c>
      <c r="AQ125">
        <f t="shared" si="54"/>
        <v>4458.89088324128</v>
      </c>
      <c r="AR125" t="s">
        <v>30</v>
      </c>
      <c r="AS125" t="e">
        <f t="shared" si="55"/>
        <v>#VALUE!</v>
      </c>
      <c r="AT125">
        <v>8</v>
      </c>
      <c r="AU125">
        <f t="shared" si="56"/>
        <v>8917.78176648256</v>
      </c>
      <c r="AV125">
        <v>6</v>
      </c>
      <c r="AW125">
        <f t="shared" si="57"/>
        <v>6688.33632486192</v>
      </c>
      <c r="AX125">
        <v>4</v>
      </c>
      <c r="AY125">
        <f t="shared" si="58"/>
        <v>4458.89088324128</v>
      </c>
      <c r="AZ125">
        <v>6</v>
      </c>
      <c r="BA125">
        <f t="shared" si="59"/>
        <v>6688.33632486192</v>
      </c>
      <c r="BB125">
        <v>2</v>
      </c>
      <c r="BC125">
        <f t="shared" si="60"/>
        <v>2229.44544162064</v>
      </c>
      <c r="BD125">
        <v>2</v>
      </c>
      <c r="BE125">
        <f t="shared" si="61"/>
        <v>2229.44544162064</v>
      </c>
      <c r="BF125" t="s">
        <v>30</v>
      </c>
      <c r="BG125" t="e">
        <f t="shared" si="62"/>
        <v>#VALUE!</v>
      </c>
      <c r="BH125">
        <v>2</v>
      </c>
      <c r="BI125">
        <f t="shared" si="63"/>
        <v>2229.44544162064</v>
      </c>
      <c r="BJ125" t="s">
        <v>30</v>
      </c>
      <c r="BK125" t="e">
        <f t="shared" si="64"/>
        <v>#VALUE!</v>
      </c>
      <c r="BL125">
        <v>2</v>
      </c>
      <c r="BM125">
        <f t="shared" si="65"/>
        <v>2229.44544162064</v>
      </c>
      <c r="BN125">
        <v>12</v>
      </c>
      <c r="BO125">
        <f t="shared" si="66"/>
        <v>13376.6726497238</v>
      </c>
      <c r="BP125">
        <v>8</v>
      </c>
      <c r="BQ125">
        <f t="shared" si="67"/>
        <v>8917.78176648256</v>
      </c>
      <c r="BR125" t="s">
        <v>30</v>
      </c>
      <c r="BS125" t="e">
        <f t="shared" si="68"/>
        <v>#VALUE!</v>
      </c>
      <c r="BT125" t="s">
        <v>30</v>
      </c>
      <c r="BU125" t="e">
        <f t="shared" si="69"/>
        <v>#VALUE!</v>
      </c>
    </row>
    <row r="126" spans="1:73">
      <c r="A126" s="29" t="s">
        <v>165</v>
      </c>
      <c r="B126" s="30">
        <v>23.0153703398405</v>
      </c>
      <c r="C126" s="20">
        <v>1753.23413990951</v>
      </c>
      <c r="D126" t="s">
        <v>30</v>
      </c>
      <c r="E126" t="e">
        <f t="shared" si="35"/>
        <v>#VALUE!</v>
      </c>
      <c r="F126" t="s">
        <v>30</v>
      </c>
      <c r="G126" t="e">
        <f t="shared" si="36"/>
        <v>#VALUE!</v>
      </c>
      <c r="H126" t="s">
        <v>30</v>
      </c>
      <c r="I126" t="e">
        <f t="shared" si="37"/>
        <v>#VALUE!</v>
      </c>
      <c r="J126" t="s">
        <v>30</v>
      </c>
      <c r="K126" t="e">
        <f t="shared" si="38"/>
        <v>#VALUE!</v>
      </c>
      <c r="L126" t="s">
        <v>30</v>
      </c>
      <c r="M126" t="e">
        <f t="shared" si="39"/>
        <v>#VALUE!</v>
      </c>
      <c r="N126" t="s">
        <v>30</v>
      </c>
      <c r="O126" t="e">
        <f t="shared" si="40"/>
        <v>#VALUE!</v>
      </c>
      <c r="P126" t="s">
        <v>30</v>
      </c>
      <c r="Q126" t="e">
        <f t="shared" si="41"/>
        <v>#VALUE!</v>
      </c>
      <c r="R126" t="s">
        <v>30</v>
      </c>
      <c r="S126" t="e">
        <f t="shared" si="42"/>
        <v>#VALUE!</v>
      </c>
      <c r="T126">
        <v>2</v>
      </c>
      <c r="U126">
        <f t="shared" si="43"/>
        <v>3506.46827981902</v>
      </c>
      <c r="V126" t="s">
        <v>30</v>
      </c>
      <c r="W126" t="e">
        <f t="shared" si="44"/>
        <v>#VALUE!</v>
      </c>
      <c r="X126" t="s">
        <v>30</v>
      </c>
      <c r="Y126" t="e">
        <f t="shared" si="45"/>
        <v>#VALUE!</v>
      </c>
      <c r="Z126" t="s">
        <v>30</v>
      </c>
      <c r="AA126" t="e">
        <f t="shared" si="46"/>
        <v>#VALUE!</v>
      </c>
      <c r="AB126" t="s">
        <v>30</v>
      </c>
      <c r="AC126" t="e">
        <f t="shared" si="47"/>
        <v>#VALUE!</v>
      </c>
      <c r="AD126" t="s">
        <v>30</v>
      </c>
      <c r="AE126" t="e">
        <f t="shared" si="48"/>
        <v>#VALUE!</v>
      </c>
      <c r="AF126">
        <v>2</v>
      </c>
      <c r="AG126">
        <f t="shared" si="49"/>
        <v>3506.46827981902</v>
      </c>
      <c r="AH126" t="s">
        <v>30</v>
      </c>
      <c r="AI126" t="e">
        <f t="shared" si="50"/>
        <v>#VALUE!</v>
      </c>
      <c r="AJ126" t="s">
        <v>30</v>
      </c>
      <c r="AK126" t="e">
        <f t="shared" si="51"/>
        <v>#VALUE!</v>
      </c>
      <c r="AL126">
        <v>4</v>
      </c>
      <c r="AM126">
        <f t="shared" si="52"/>
        <v>7012.93655963804</v>
      </c>
      <c r="AN126" t="s">
        <v>30</v>
      </c>
      <c r="AO126" t="e">
        <f t="shared" si="53"/>
        <v>#VALUE!</v>
      </c>
      <c r="AP126" t="s">
        <v>30</v>
      </c>
      <c r="AQ126" t="e">
        <f t="shared" si="54"/>
        <v>#VALUE!</v>
      </c>
      <c r="AR126" t="s">
        <v>30</v>
      </c>
      <c r="AS126" t="e">
        <f t="shared" si="55"/>
        <v>#VALUE!</v>
      </c>
      <c r="AT126" t="s">
        <v>30</v>
      </c>
      <c r="AU126" t="e">
        <f t="shared" si="56"/>
        <v>#VALUE!</v>
      </c>
      <c r="AV126" t="s">
        <v>30</v>
      </c>
      <c r="AW126" t="e">
        <f t="shared" si="57"/>
        <v>#VALUE!</v>
      </c>
      <c r="AX126" t="s">
        <v>30</v>
      </c>
      <c r="AY126" t="e">
        <f t="shared" si="58"/>
        <v>#VALUE!</v>
      </c>
      <c r="AZ126" t="s">
        <v>30</v>
      </c>
      <c r="BA126" t="e">
        <f t="shared" si="59"/>
        <v>#VALUE!</v>
      </c>
      <c r="BB126" t="s">
        <v>30</v>
      </c>
      <c r="BC126" t="e">
        <f t="shared" si="60"/>
        <v>#VALUE!</v>
      </c>
      <c r="BD126" t="s">
        <v>30</v>
      </c>
      <c r="BE126" t="e">
        <f t="shared" si="61"/>
        <v>#VALUE!</v>
      </c>
      <c r="BF126" t="s">
        <v>30</v>
      </c>
      <c r="BG126" t="e">
        <f t="shared" si="62"/>
        <v>#VALUE!</v>
      </c>
      <c r="BH126">
        <v>4</v>
      </c>
      <c r="BI126">
        <f t="shared" si="63"/>
        <v>7012.93655963804</v>
      </c>
      <c r="BJ126" t="s">
        <v>30</v>
      </c>
      <c r="BK126" t="e">
        <f t="shared" si="64"/>
        <v>#VALUE!</v>
      </c>
      <c r="BL126" t="s">
        <v>30</v>
      </c>
      <c r="BM126" t="e">
        <f t="shared" si="65"/>
        <v>#VALUE!</v>
      </c>
      <c r="BN126">
        <v>2</v>
      </c>
      <c r="BO126">
        <f t="shared" si="66"/>
        <v>3506.46827981902</v>
      </c>
      <c r="BP126" t="s">
        <v>30</v>
      </c>
      <c r="BQ126" t="e">
        <f t="shared" si="67"/>
        <v>#VALUE!</v>
      </c>
      <c r="BR126" t="s">
        <v>30</v>
      </c>
      <c r="BS126" t="e">
        <f t="shared" si="68"/>
        <v>#VALUE!</v>
      </c>
      <c r="BT126" t="s">
        <v>30</v>
      </c>
      <c r="BU126" t="e">
        <f t="shared" si="69"/>
        <v>#VALUE!</v>
      </c>
    </row>
    <row r="127" spans="1:73">
      <c r="A127" s="29" t="s">
        <v>165</v>
      </c>
      <c r="B127" s="30">
        <v>33.7576561306527</v>
      </c>
      <c r="C127" s="20">
        <v>4198.82488717883</v>
      </c>
      <c r="D127" t="s">
        <v>30</v>
      </c>
      <c r="E127" t="e">
        <f t="shared" si="35"/>
        <v>#VALUE!</v>
      </c>
      <c r="F127" t="s">
        <v>30</v>
      </c>
      <c r="G127" t="e">
        <f t="shared" si="36"/>
        <v>#VALUE!</v>
      </c>
      <c r="H127">
        <v>2</v>
      </c>
      <c r="I127">
        <f t="shared" si="37"/>
        <v>8397.64977435766</v>
      </c>
      <c r="J127" t="s">
        <v>30</v>
      </c>
      <c r="K127" t="e">
        <f t="shared" si="38"/>
        <v>#VALUE!</v>
      </c>
      <c r="L127" t="s">
        <v>30</v>
      </c>
      <c r="M127" t="e">
        <f t="shared" si="39"/>
        <v>#VALUE!</v>
      </c>
      <c r="N127" t="s">
        <v>30</v>
      </c>
      <c r="O127" t="e">
        <f t="shared" si="40"/>
        <v>#VALUE!</v>
      </c>
      <c r="P127" t="s">
        <v>30</v>
      </c>
      <c r="Q127" t="e">
        <f t="shared" si="41"/>
        <v>#VALUE!</v>
      </c>
      <c r="R127" t="s">
        <v>30</v>
      </c>
      <c r="S127" t="e">
        <f t="shared" si="42"/>
        <v>#VALUE!</v>
      </c>
      <c r="T127" t="s">
        <v>30</v>
      </c>
      <c r="U127" t="e">
        <f t="shared" si="43"/>
        <v>#VALUE!</v>
      </c>
      <c r="V127" t="s">
        <v>30</v>
      </c>
      <c r="W127" t="e">
        <f t="shared" si="44"/>
        <v>#VALUE!</v>
      </c>
      <c r="X127" t="s">
        <v>30</v>
      </c>
      <c r="Y127" t="e">
        <f t="shared" si="45"/>
        <v>#VALUE!</v>
      </c>
      <c r="Z127" t="s">
        <v>30</v>
      </c>
      <c r="AA127" t="e">
        <f t="shared" si="46"/>
        <v>#VALUE!</v>
      </c>
      <c r="AB127" t="s">
        <v>30</v>
      </c>
      <c r="AC127" t="e">
        <f t="shared" si="47"/>
        <v>#VALUE!</v>
      </c>
      <c r="AD127" t="s">
        <v>30</v>
      </c>
      <c r="AE127" t="e">
        <f t="shared" si="48"/>
        <v>#VALUE!</v>
      </c>
      <c r="AF127">
        <v>2</v>
      </c>
      <c r="AG127">
        <f t="shared" si="49"/>
        <v>8397.64977435766</v>
      </c>
      <c r="AH127" t="s">
        <v>30</v>
      </c>
      <c r="AI127" t="e">
        <f t="shared" si="50"/>
        <v>#VALUE!</v>
      </c>
      <c r="AJ127" t="s">
        <v>30</v>
      </c>
      <c r="AK127" t="e">
        <f t="shared" si="51"/>
        <v>#VALUE!</v>
      </c>
      <c r="AL127" t="s">
        <v>30</v>
      </c>
      <c r="AM127" t="e">
        <f t="shared" si="52"/>
        <v>#VALUE!</v>
      </c>
      <c r="AN127" t="s">
        <v>30</v>
      </c>
      <c r="AO127" t="e">
        <f t="shared" si="53"/>
        <v>#VALUE!</v>
      </c>
      <c r="AP127" t="s">
        <v>30</v>
      </c>
      <c r="AQ127" t="e">
        <f t="shared" si="54"/>
        <v>#VALUE!</v>
      </c>
      <c r="AR127" t="s">
        <v>30</v>
      </c>
      <c r="AS127" t="e">
        <f t="shared" si="55"/>
        <v>#VALUE!</v>
      </c>
      <c r="AT127" t="s">
        <v>30</v>
      </c>
      <c r="AU127" t="e">
        <f t="shared" si="56"/>
        <v>#VALUE!</v>
      </c>
      <c r="AV127" t="s">
        <v>30</v>
      </c>
      <c r="AW127" t="e">
        <f t="shared" si="57"/>
        <v>#VALUE!</v>
      </c>
      <c r="AX127" t="s">
        <v>30</v>
      </c>
      <c r="AY127" t="e">
        <f t="shared" si="58"/>
        <v>#VALUE!</v>
      </c>
      <c r="AZ127" t="s">
        <v>30</v>
      </c>
      <c r="BA127" t="e">
        <f t="shared" si="59"/>
        <v>#VALUE!</v>
      </c>
      <c r="BB127" t="s">
        <v>30</v>
      </c>
      <c r="BC127" t="e">
        <f t="shared" si="60"/>
        <v>#VALUE!</v>
      </c>
      <c r="BD127" t="s">
        <v>30</v>
      </c>
      <c r="BE127" t="e">
        <f t="shared" si="61"/>
        <v>#VALUE!</v>
      </c>
      <c r="BF127" t="s">
        <v>30</v>
      </c>
      <c r="BG127" t="e">
        <f t="shared" si="62"/>
        <v>#VALUE!</v>
      </c>
      <c r="BH127" t="s">
        <v>30</v>
      </c>
      <c r="BI127" t="e">
        <f t="shared" si="63"/>
        <v>#VALUE!</v>
      </c>
      <c r="BJ127" t="s">
        <v>30</v>
      </c>
      <c r="BK127" t="e">
        <f t="shared" si="64"/>
        <v>#VALUE!</v>
      </c>
      <c r="BL127" t="s">
        <v>30</v>
      </c>
      <c r="BM127" t="e">
        <f t="shared" si="65"/>
        <v>#VALUE!</v>
      </c>
      <c r="BN127" t="s">
        <v>30</v>
      </c>
      <c r="BO127" t="e">
        <f t="shared" si="66"/>
        <v>#VALUE!</v>
      </c>
      <c r="BP127" t="s">
        <v>30</v>
      </c>
      <c r="BQ127" t="e">
        <f t="shared" si="67"/>
        <v>#VALUE!</v>
      </c>
      <c r="BR127" t="s">
        <v>30</v>
      </c>
      <c r="BS127" t="e">
        <f t="shared" si="68"/>
        <v>#VALUE!</v>
      </c>
      <c r="BT127" t="s">
        <v>30</v>
      </c>
      <c r="BU127" t="e">
        <f t="shared" si="69"/>
        <v>#VALUE!</v>
      </c>
    </row>
    <row r="128" spans="1:73">
      <c r="A128" s="29" t="s">
        <v>165</v>
      </c>
      <c r="B128" s="30">
        <v>22.4843527160716</v>
      </c>
      <c r="C128" s="20">
        <v>1662.36444328875</v>
      </c>
      <c r="D128" t="s">
        <v>30</v>
      </c>
      <c r="E128" t="e">
        <f t="shared" si="35"/>
        <v>#VALUE!</v>
      </c>
      <c r="F128" t="s">
        <v>30</v>
      </c>
      <c r="G128" t="e">
        <f t="shared" si="36"/>
        <v>#VALUE!</v>
      </c>
      <c r="H128">
        <v>2</v>
      </c>
      <c r="I128">
        <f t="shared" si="37"/>
        <v>3324.7288865775</v>
      </c>
      <c r="J128" t="s">
        <v>30</v>
      </c>
      <c r="K128" t="e">
        <f t="shared" si="38"/>
        <v>#VALUE!</v>
      </c>
      <c r="L128" t="s">
        <v>30</v>
      </c>
      <c r="M128" t="e">
        <f t="shared" si="39"/>
        <v>#VALUE!</v>
      </c>
      <c r="N128" t="s">
        <v>30</v>
      </c>
      <c r="O128" t="e">
        <f t="shared" si="40"/>
        <v>#VALUE!</v>
      </c>
      <c r="P128" t="s">
        <v>30</v>
      </c>
      <c r="Q128" t="e">
        <f t="shared" si="41"/>
        <v>#VALUE!</v>
      </c>
      <c r="R128" t="s">
        <v>30</v>
      </c>
      <c r="S128" t="e">
        <f t="shared" si="42"/>
        <v>#VALUE!</v>
      </c>
      <c r="T128" t="s">
        <v>30</v>
      </c>
      <c r="U128" t="e">
        <f t="shared" si="43"/>
        <v>#VALUE!</v>
      </c>
      <c r="V128" t="s">
        <v>30</v>
      </c>
      <c r="W128" t="e">
        <f t="shared" si="44"/>
        <v>#VALUE!</v>
      </c>
      <c r="X128" t="s">
        <v>30</v>
      </c>
      <c r="Y128" t="e">
        <f t="shared" si="45"/>
        <v>#VALUE!</v>
      </c>
      <c r="Z128" t="s">
        <v>30</v>
      </c>
      <c r="AA128" t="e">
        <f t="shared" si="46"/>
        <v>#VALUE!</v>
      </c>
      <c r="AB128" t="s">
        <v>30</v>
      </c>
      <c r="AC128" t="e">
        <f t="shared" si="47"/>
        <v>#VALUE!</v>
      </c>
      <c r="AD128" t="s">
        <v>30</v>
      </c>
      <c r="AE128" t="e">
        <f t="shared" si="48"/>
        <v>#VALUE!</v>
      </c>
      <c r="AF128" t="s">
        <v>30</v>
      </c>
      <c r="AG128" t="e">
        <f t="shared" si="49"/>
        <v>#VALUE!</v>
      </c>
      <c r="AH128" t="s">
        <v>30</v>
      </c>
      <c r="AI128" t="e">
        <f t="shared" si="50"/>
        <v>#VALUE!</v>
      </c>
      <c r="AJ128" t="s">
        <v>30</v>
      </c>
      <c r="AK128" t="e">
        <f t="shared" si="51"/>
        <v>#VALUE!</v>
      </c>
      <c r="AL128" t="s">
        <v>30</v>
      </c>
      <c r="AM128" t="e">
        <f t="shared" si="52"/>
        <v>#VALUE!</v>
      </c>
      <c r="AN128" t="s">
        <v>30</v>
      </c>
      <c r="AO128" t="e">
        <f t="shared" si="53"/>
        <v>#VALUE!</v>
      </c>
      <c r="AP128" t="s">
        <v>30</v>
      </c>
      <c r="AQ128" t="e">
        <f t="shared" si="54"/>
        <v>#VALUE!</v>
      </c>
      <c r="AR128" t="s">
        <v>30</v>
      </c>
      <c r="AS128" t="e">
        <f t="shared" si="55"/>
        <v>#VALUE!</v>
      </c>
      <c r="AT128" t="s">
        <v>30</v>
      </c>
      <c r="AU128" t="e">
        <f t="shared" si="56"/>
        <v>#VALUE!</v>
      </c>
      <c r="AV128" t="s">
        <v>30</v>
      </c>
      <c r="AW128" t="e">
        <f t="shared" si="57"/>
        <v>#VALUE!</v>
      </c>
      <c r="AX128">
        <v>2</v>
      </c>
      <c r="AY128">
        <f t="shared" si="58"/>
        <v>3324.7288865775</v>
      </c>
      <c r="AZ128" t="s">
        <v>30</v>
      </c>
      <c r="BA128" t="e">
        <f t="shared" si="59"/>
        <v>#VALUE!</v>
      </c>
      <c r="BB128" t="s">
        <v>30</v>
      </c>
      <c r="BC128" t="e">
        <f t="shared" si="60"/>
        <v>#VALUE!</v>
      </c>
      <c r="BD128" t="s">
        <v>30</v>
      </c>
      <c r="BE128" t="e">
        <f t="shared" si="61"/>
        <v>#VALUE!</v>
      </c>
      <c r="BF128" t="s">
        <v>30</v>
      </c>
      <c r="BG128" t="e">
        <f t="shared" si="62"/>
        <v>#VALUE!</v>
      </c>
      <c r="BH128" t="s">
        <v>30</v>
      </c>
      <c r="BI128" t="e">
        <f t="shared" si="63"/>
        <v>#VALUE!</v>
      </c>
      <c r="BJ128" t="s">
        <v>30</v>
      </c>
      <c r="BK128" t="e">
        <f t="shared" si="64"/>
        <v>#VALUE!</v>
      </c>
      <c r="BL128" t="s">
        <v>30</v>
      </c>
      <c r="BM128" t="e">
        <f t="shared" si="65"/>
        <v>#VALUE!</v>
      </c>
      <c r="BN128" t="s">
        <v>30</v>
      </c>
      <c r="BO128" t="e">
        <f t="shared" si="66"/>
        <v>#VALUE!</v>
      </c>
      <c r="BP128" t="s">
        <v>30</v>
      </c>
      <c r="BQ128" t="e">
        <f t="shared" si="67"/>
        <v>#VALUE!</v>
      </c>
      <c r="BR128" t="s">
        <v>30</v>
      </c>
      <c r="BS128" t="e">
        <f t="shared" si="68"/>
        <v>#VALUE!</v>
      </c>
      <c r="BT128" t="s">
        <v>30</v>
      </c>
      <c r="BU128" t="e">
        <f t="shared" si="69"/>
        <v>#VALUE!</v>
      </c>
    </row>
    <row r="129" spans="1:73">
      <c r="A129" s="29" t="s">
        <v>165</v>
      </c>
      <c r="B129" s="30">
        <v>25.5153018012625</v>
      </c>
      <c r="C129" s="20">
        <v>2217.9133291562</v>
      </c>
      <c r="D129" t="s">
        <v>30</v>
      </c>
      <c r="E129" t="e">
        <f t="shared" si="35"/>
        <v>#VALUE!</v>
      </c>
      <c r="F129" t="s">
        <v>30</v>
      </c>
      <c r="G129" t="e">
        <f t="shared" si="36"/>
        <v>#VALUE!</v>
      </c>
      <c r="H129" t="s">
        <v>30</v>
      </c>
      <c r="I129" t="e">
        <f t="shared" si="37"/>
        <v>#VALUE!</v>
      </c>
      <c r="J129" t="s">
        <v>30</v>
      </c>
      <c r="K129" t="e">
        <f t="shared" si="38"/>
        <v>#VALUE!</v>
      </c>
      <c r="L129" t="s">
        <v>30</v>
      </c>
      <c r="M129" t="e">
        <f t="shared" si="39"/>
        <v>#VALUE!</v>
      </c>
      <c r="N129" t="s">
        <v>30</v>
      </c>
      <c r="O129" t="e">
        <f t="shared" si="40"/>
        <v>#VALUE!</v>
      </c>
      <c r="P129" t="s">
        <v>30</v>
      </c>
      <c r="Q129" t="e">
        <f t="shared" si="41"/>
        <v>#VALUE!</v>
      </c>
      <c r="R129" t="s">
        <v>30</v>
      </c>
      <c r="S129" t="e">
        <f t="shared" si="42"/>
        <v>#VALUE!</v>
      </c>
      <c r="T129" t="s">
        <v>30</v>
      </c>
      <c r="U129" t="e">
        <f t="shared" si="43"/>
        <v>#VALUE!</v>
      </c>
      <c r="V129">
        <v>2</v>
      </c>
      <c r="W129">
        <f t="shared" si="44"/>
        <v>4435.8266583124</v>
      </c>
      <c r="X129" t="s">
        <v>30</v>
      </c>
      <c r="Y129" t="e">
        <f t="shared" si="45"/>
        <v>#VALUE!</v>
      </c>
      <c r="Z129" t="s">
        <v>30</v>
      </c>
      <c r="AA129" t="e">
        <f t="shared" si="46"/>
        <v>#VALUE!</v>
      </c>
      <c r="AB129" t="s">
        <v>30</v>
      </c>
      <c r="AC129" t="e">
        <f t="shared" si="47"/>
        <v>#VALUE!</v>
      </c>
      <c r="AD129" t="s">
        <v>30</v>
      </c>
      <c r="AE129" t="e">
        <f t="shared" si="48"/>
        <v>#VALUE!</v>
      </c>
      <c r="AF129" t="s">
        <v>30</v>
      </c>
      <c r="AG129" t="e">
        <f t="shared" si="49"/>
        <v>#VALUE!</v>
      </c>
      <c r="AH129" t="s">
        <v>30</v>
      </c>
      <c r="AI129" t="e">
        <f t="shared" si="50"/>
        <v>#VALUE!</v>
      </c>
      <c r="AJ129" t="s">
        <v>30</v>
      </c>
      <c r="AK129" t="e">
        <f t="shared" si="51"/>
        <v>#VALUE!</v>
      </c>
      <c r="AL129" t="s">
        <v>30</v>
      </c>
      <c r="AM129" t="e">
        <f t="shared" si="52"/>
        <v>#VALUE!</v>
      </c>
      <c r="AN129" t="s">
        <v>30</v>
      </c>
      <c r="AO129" t="e">
        <f t="shared" si="53"/>
        <v>#VALUE!</v>
      </c>
      <c r="AP129" t="s">
        <v>30</v>
      </c>
      <c r="AQ129" t="e">
        <f t="shared" si="54"/>
        <v>#VALUE!</v>
      </c>
      <c r="AR129" t="s">
        <v>30</v>
      </c>
      <c r="AS129" t="e">
        <f t="shared" si="55"/>
        <v>#VALUE!</v>
      </c>
      <c r="AT129" t="s">
        <v>30</v>
      </c>
      <c r="AU129" t="e">
        <f t="shared" si="56"/>
        <v>#VALUE!</v>
      </c>
      <c r="AV129" t="s">
        <v>30</v>
      </c>
      <c r="AW129" t="e">
        <f t="shared" si="57"/>
        <v>#VALUE!</v>
      </c>
      <c r="AX129" t="s">
        <v>30</v>
      </c>
      <c r="AY129" t="e">
        <f t="shared" si="58"/>
        <v>#VALUE!</v>
      </c>
      <c r="AZ129" t="s">
        <v>30</v>
      </c>
      <c r="BA129" t="e">
        <f t="shared" si="59"/>
        <v>#VALUE!</v>
      </c>
      <c r="BB129" t="s">
        <v>30</v>
      </c>
      <c r="BC129" t="e">
        <f t="shared" si="60"/>
        <v>#VALUE!</v>
      </c>
      <c r="BD129" t="s">
        <v>30</v>
      </c>
      <c r="BE129" t="e">
        <f t="shared" si="61"/>
        <v>#VALUE!</v>
      </c>
      <c r="BF129" t="s">
        <v>30</v>
      </c>
      <c r="BG129" t="e">
        <f t="shared" si="62"/>
        <v>#VALUE!</v>
      </c>
      <c r="BH129" t="s">
        <v>30</v>
      </c>
      <c r="BI129" t="e">
        <f t="shared" si="63"/>
        <v>#VALUE!</v>
      </c>
      <c r="BJ129" t="s">
        <v>30</v>
      </c>
      <c r="BK129" t="e">
        <f t="shared" si="64"/>
        <v>#VALUE!</v>
      </c>
      <c r="BL129" t="s">
        <v>30</v>
      </c>
      <c r="BM129" t="e">
        <f t="shared" si="65"/>
        <v>#VALUE!</v>
      </c>
      <c r="BN129" t="s">
        <v>30</v>
      </c>
      <c r="BO129" t="e">
        <f t="shared" si="66"/>
        <v>#VALUE!</v>
      </c>
      <c r="BP129" t="s">
        <v>30</v>
      </c>
      <c r="BQ129" t="e">
        <f t="shared" si="67"/>
        <v>#VALUE!</v>
      </c>
      <c r="BR129" t="s">
        <v>30</v>
      </c>
      <c r="BS129" t="e">
        <f t="shared" si="68"/>
        <v>#VALUE!</v>
      </c>
      <c r="BT129" t="s">
        <v>30</v>
      </c>
      <c r="BU129" t="e">
        <f t="shared" si="69"/>
        <v>#VALUE!</v>
      </c>
    </row>
    <row r="130" spans="1:73">
      <c r="A130" s="29" t="s">
        <v>165</v>
      </c>
      <c r="B130" s="30">
        <v>17.2671951395056</v>
      </c>
      <c r="C130" s="20">
        <v>910.551785424845</v>
      </c>
      <c r="D130" t="s">
        <v>30</v>
      </c>
      <c r="E130" t="e">
        <f t="shared" si="35"/>
        <v>#VALUE!</v>
      </c>
      <c r="F130" t="s">
        <v>30</v>
      </c>
      <c r="G130" t="e">
        <f t="shared" si="36"/>
        <v>#VALUE!</v>
      </c>
      <c r="H130" t="s">
        <v>30</v>
      </c>
      <c r="I130" t="e">
        <f t="shared" si="37"/>
        <v>#VALUE!</v>
      </c>
      <c r="J130" t="s">
        <v>30</v>
      </c>
      <c r="K130" t="e">
        <f t="shared" si="38"/>
        <v>#VALUE!</v>
      </c>
      <c r="L130" t="s">
        <v>30</v>
      </c>
      <c r="M130" t="e">
        <f t="shared" si="39"/>
        <v>#VALUE!</v>
      </c>
      <c r="N130" t="s">
        <v>30</v>
      </c>
      <c r="O130" t="e">
        <f t="shared" si="40"/>
        <v>#VALUE!</v>
      </c>
      <c r="P130" t="s">
        <v>30</v>
      </c>
      <c r="Q130" t="e">
        <f t="shared" si="41"/>
        <v>#VALUE!</v>
      </c>
      <c r="R130" t="s">
        <v>30</v>
      </c>
      <c r="S130" t="e">
        <f t="shared" si="42"/>
        <v>#VALUE!</v>
      </c>
      <c r="T130" t="s">
        <v>30</v>
      </c>
      <c r="U130" t="e">
        <f t="shared" si="43"/>
        <v>#VALUE!</v>
      </c>
      <c r="V130" t="s">
        <v>30</v>
      </c>
      <c r="W130" t="e">
        <f t="shared" si="44"/>
        <v>#VALUE!</v>
      </c>
      <c r="X130" t="s">
        <v>30</v>
      </c>
      <c r="Y130" t="e">
        <f t="shared" si="45"/>
        <v>#VALUE!</v>
      </c>
      <c r="Z130" t="s">
        <v>30</v>
      </c>
      <c r="AA130" t="e">
        <f t="shared" si="46"/>
        <v>#VALUE!</v>
      </c>
      <c r="AB130" t="s">
        <v>30</v>
      </c>
      <c r="AC130" t="e">
        <f t="shared" si="47"/>
        <v>#VALUE!</v>
      </c>
      <c r="AD130" t="s">
        <v>30</v>
      </c>
      <c r="AE130" t="e">
        <f t="shared" si="48"/>
        <v>#VALUE!</v>
      </c>
      <c r="AF130" t="s">
        <v>30</v>
      </c>
      <c r="AG130" t="e">
        <f t="shared" si="49"/>
        <v>#VALUE!</v>
      </c>
      <c r="AH130" t="s">
        <v>30</v>
      </c>
      <c r="AI130" t="e">
        <f t="shared" si="50"/>
        <v>#VALUE!</v>
      </c>
      <c r="AJ130" t="s">
        <v>30</v>
      </c>
      <c r="AK130" t="e">
        <f t="shared" si="51"/>
        <v>#VALUE!</v>
      </c>
      <c r="AL130" t="s">
        <v>30</v>
      </c>
      <c r="AM130" t="e">
        <f t="shared" si="52"/>
        <v>#VALUE!</v>
      </c>
      <c r="AN130" t="s">
        <v>30</v>
      </c>
      <c r="AO130" t="e">
        <f t="shared" si="53"/>
        <v>#VALUE!</v>
      </c>
      <c r="AP130" t="s">
        <v>30</v>
      </c>
      <c r="AQ130" t="e">
        <f t="shared" si="54"/>
        <v>#VALUE!</v>
      </c>
      <c r="AR130" t="s">
        <v>30</v>
      </c>
      <c r="AS130" t="e">
        <f t="shared" si="55"/>
        <v>#VALUE!</v>
      </c>
      <c r="AT130" t="s">
        <v>30</v>
      </c>
      <c r="AU130" t="e">
        <f t="shared" si="56"/>
        <v>#VALUE!</v>
      </c>
      <c r="AV130" t="s">
        <v>30</v>
      </c>
      <c r="AW130" t="e">
        <f t="shared" si="57"/>
        <v>#VALUE!</v>
      </c>
      <c r="AX130" t="s">
        <v>30</v>
      </c>
      <c r="AY130" t="e">
        <f t="shared" si="58"/>
        <v>#VALUE!</v>
      </c>
      <c r="AZ130" t="s">
        <v>30</v>
      </c>
      <c r="BA130" t="e">
        <f t="shared" si="59"/>
        <v>#VALUE!</v>
      </c>
      <c r="BB130" t="s">
        <v>30</v>
      </c>
      <c r="BC130" t="e">
        <f t="shared" si="60"/>
        <v>#VALUE!</v>
      </c>
      <c r="BD130" t="s">
        <v>30</v>
      </c>
      <c r="BE130" t="e">
        <f t="shared" si="61"/>
        <v>#VALUE!</v>
      </c>
      <c r="BF130" t="s">
        <v>30</v>
      </c>
      <c r="BG130" t="e">
        <f t="shared" si="62"/>
        <v>#VALUE!</v>
      </c>
      <c r="BH130" t="s">
        <v>30</v>
      </c>
      <c r="BI130" t="e">
        <f t="shared" si="63"/>
        <v>#VALUE!</v>
      </c>
      <c r="BJ130" t="s">
        <v>30</v>
      </c>
      <c r="BK130" t="e">
        <f t="shared" si="64"/>
        <v>#VALUE!</v>
      </c>
      <c r="BL130" t="s">
        <v>30</v>
      </c>
      <c r="BM130" t="e">
        <f t="shared" si="65"/>
        <v>#VALUE!</v>
      </c>
      <c r="BN130">
        <v>2</v>
      </c>
      <c r="BO130">
        <f t="shared" si="66"/>
        <v>1821.10357084969</v>
      </c>
      <c r="BP130" t="s">
        <v>30</v>
      </c>
      <c r="BQ130" t="e">
        <f t="shared" si="67"/>
        <v>#VALUE!</v>
      </c>
      <c r="BR130" t="s">
        <v>30</v>
      </c>
      <c r="BS130" t="e">
        <f t="shared" si="68"/>
        <v>#VALUE!</v>
      </c>
      <c r="BT130" t="s">
        <v>30</v>
      </c>
      <c r="BU130" t="e">
        <f t="shared" si="69"/>
        <v>#VALUE!</v>
      </c>
    </row>
    <row r="131" spans="1:73">
      <c r="A131" s="29" t="s">
        <v>165</v>
      </c>
      <c r="B131" s="31">
        <v>30.9037814401265</v>
      </c>
      <c r="C131" s="32">
        <v>3432.93400814627</v>
      </c>
      <c r="D131" t="s">
        <v>30</v>
      </c>
      <c r="E131" t="e">
        <f t="shared" si="35"/>
        <v>#VALUE!</v>
      </c>
      <c r="F131" t="s">
        <v>30</v>
      </c>
      <c r="G131" t="e">
        <f t="shared" si="36"/>
        <v>#VALUE!</v>
      </c>
      <c r="H131" t="s">
        <v>30</v>
      </c>
      <c r="I131" t="e">
        <f t="shared" si="37"/>
        <v>#VALUE!</v>
      </c>
      <c r="J131" t="s">
        <v>30</v>
      </c>
      <c r="K131" t="e">
        <f t="shared" si="38"/>
        <v>#VALUE!</v>
      </c>
      <c r="L131" t="s">
        <v>30</v>
      </c>
      <c r="M131" t="e">
        <f t="shared" si="39"/>
        <v>#VALUE!</v>
      </c>
      <c r="N131" t="s">
        <v>30</v>
      </c>
      <c r="O131" t="e">
        <f t="shared" si="40"/>
        <v>#VALUE!</v>
      </c>
      <c r="P131" t="s">
        <v>30</v>
      </c>
      <c r="Q131" t="e">
        <f t="shared" si="41"/>
        <v>#VALUE!</v>
      </c>
      <c r="R131" t="s">
        <v>30</v>
      </c>
      <c r="S131" t="e">
        <f t="shared" si="42"/>
        <v>#VALUE!</v>
      </c>
      <c r="T131" t="s">
        <v>30</v>
      </c>
      <c r="U131" t="e">
        <f t="shared" si="43"/>
        <v>#VALUE!</v>
      </c>
      <c r="V131" t="s">
        <v>30</v>
      </c>
      <c r="W131" t="e">
        <f t="shared" si="44"/>
        <v>#VALUE!</v>
      </c>
      <c r="X131" t="s">
        <v>30</v>
      </c>
      <c r="Y131" t="e">
        <f t="shared" si="45"/>
        <v>#VALUE!</v>
      </c>
      <c r="Z131" t="s">
        <v>30</v>
      </c>
      <c r="AA131" t="e">
        <f t="shared" si="46"/>
        <v>#VALUE!</v>
      </c>
      <c r="AB131" t="s">
        <v>30</v>
      </c>
      <c r="AC131" t="e">
        <f t="shared" si="47"/>
        <v>#VALUE!</v>
      </c>
      <c r="AD131" t="s">
        <v>30</v>
      </c>
      <c r="AE131" t="e">
        <f t="shared" si="48"/>
        <v>#VALUE!</v>
      </c>
      <c r="AF131" t="s">
        <v>30</v>
      </c>
      <c r="AG131" t="e">
        <f t="shared" si="49"/>
        <v>#VALUE!</v>
      </c>
      <c r="AH131" t="s">
        <v>30</v>
      </c>
      <c r="AI131" t="e">
        <f t="shared" si="50"/>
        <v>#VALUE!</v>
      </c>
      <c r="AJ131" t="s">
        <v>30</v>
      </c>
      <c r="AK131" t="e">
        <f t="shared" si="51"/>
        <v>#VALUE!</v>
      </c>
      <c r="AL131" t="s">
        <v>30</v>
      </c>
      <c r="AM131" t="e">
        <f t="shared" si="52"/>
        <v>#VALUE!</v>
      </c>
      <c r="AN131" t="s">
        <v>30</v>
      </c>
      <c r="AO131" t="e">
        <f t="shared" si="53"/>
        <v>#VALUE!</v>
      </c>
      <c r="AP131" t="s">
        <v>30</v>
      </c>
      <c r="AQ131" t="e">
        <f t="shared" si="54"/>
        <v>#VALUE!</v>
      </c>
      <c r="AR131" t="s">
        <v>30</v>
      </c>
      <c r="AS131" t="e">
        <f t="shared" si="55"/>
        <v>#VALUE!</v>
      </c>
      <c r="AT131" t="s">
        <v>30</v>
      </c>
      <c r="AU131" t="e">
        <f t="shared" si="56"/>
        <v>#VALUE!</v>
      </c>
      <c r="AV131" t="s">
        <v>30</v>
      </c>
      <c r="AW131" t="e">
        <f t="shared" si="57"/>
        <v>#VALUE!</v>
      </c>
      <c r="AX131" t="s">
        <v>30</v>
      </c>
      <c r="AY131" t="e">
        <f t="shared" si="58"/>
        <v>#VALUE!</v>
      </c>
      <c r="AZ131" t="s">
        <v>30</v>
      </c>
      <c r="BA131" t="e">
        <f t="shared" si="59"/>
        <v>#VALUE!</v>
      </c>
      <c r="BB131" t="s">
        <v>30</v>
      </c>
      <c r="BC131" t="e">
        <f t="shared" si="60"/>
        <v>#VALUE!</v>
      </c>
      <c r="BD131" t="s">
        <v>30</v>
      </c>
      <c r="BE131" t="e">
        <f t="shared" si="61"/>
        <v>#VALUE!</v>
      </c>
      <c r="BF131" t="s">
        <v>30</v>
      </c>
      <c r="BG131" t="e">
        <f t="shared" si="62"/>
        <v>#VALUE!</v>
      </c>
      <c r="BH131">
        <v>4</v>
      </c>
      <c r="BI131">
        <f t="shared" si="63"/>
        <v>13731.7360325851</v>
      </c>
      <c r="BJ131" t="s">
        <v>30</v>
      </c>
      <c r="BK131" t="e">
        <f t="shared" si="64"/>
        <v>#VALUE!</v>
      </c>
      <c r="BL131" t="s">
        <v>30</v>
      </c>
      <c r="BM131" t="e">
        <f t="shared" si="65"/>
        <v>#VALUE!</v>
      </c>
      <c r="BN131" t="s">
        <v>30</v>
      </c>
      <c r="BO131" t="e">
        <f t="shared" si="66"/>
        <v>#VALUE!</v>
      </c>
      <c r="BP131" t="s">
        <v>30</v>
      </c>
      <c r="BQ131" t="e">
        <f t="shared" si="67"/>
        <v>#VALUE!</v>
      </c>
      <c r="BR131" t="s">
        <v>30</v>
      </c>
      <c r="BS131" t="e">
        <f t="shared" si="68"/>
        <v>#VALUE!</v>
      </c>
      <c r="BT131" t="s">
        <v>30</v>
      </c>
      <c r="BU131" t="e">
        <f t="shared" si="69"/>
        <v>#VALUE!</v>
      </c>
    </row>
    <row r="132" spans="1:73">
      <c r="A132" s="29" t="s">
        <v>165</v>
      </c>
      <c r="B132" s="30">
        <v>33.7576561306527</v>
      </c>
      <c r="C132" s="20">
        <v>4198.82488717883</v>
      </c>
      <c r="D132" t="s">
        <v>30</v>
      </c>
      <c r="E132" t="e">
        <f t="shared" ref="E132:E195" si="70">C132*D132</f>
        <v>#VALUE!</v>
      </c>
      <c r="F132" t="s">
        <v>30</v>
      </c>
      <c r="G132" t="e">
        <f t="shared" ref="G132:G195" si="71">C132*F132</f>
        <v>#VALUE!</v>
      </c>
      <c r="H132" t="s">
        <v>30</v>
      </c>
      <c r="I132" t="e">
        <f t="shared" ref="I132:I195" si="72">H132*C132</f>
        <v>#VALUE!</v>
      </c>
      <c r="J132" t="s">
        <v>30</v>
      </c>
      <c r="K132" t="e">
        <f t="shared" ref="K132:K195" si="73">J132*C132</f>
        <v>#VALUE!</v>
      </c>
      <c r="L132" t="s">
        <v>30</v>
      </c>
      <c r="M132" t="e">
        <f t="shared" ref="M132:M195" si="74">L132*C132</f>
        <v>#VALUE!</v>
      </c>
      <c r="N132" t="s">
        <v>30</v>
      </c>
      <c r="O132" t="e">
        <f t="shared" ref="O132:O195" si="75">N132*C132</f>
        <v>#VALUE!</v>
      </c>
      <c r="P132" t="s">
        <v>30</v>
      </c>
      <c r="Q132" t="e">
        <f t="shared" ref="Q132:Q195" si="76">P132*C132</f>
        <v>#VALUE!</v>
      </c>
      <c r="R132" t="s">
        <v>30</v>
      </c>
      <c r="S132" t="e">
        <f t="shared" ref="S132:S195" si="77">R132*C132</f>
        <v>#VALUE!</v>
      </c>
      <c r="T132">
        <v>2</v>
      </c>
      <c r="U132">
        <f t="shared" ref="U132:U195" si="78">T132*C132</f>
        <v>8397.64977435766</v>
      </c>
      <c r="V132" t="s">
        <v>30</v>
      </c>
      <c r="W132" t="e">
        <f t="shared" ref="W132:W195" si="79">V132*C132</f>
        <v>#VALUE!</v>
      </c>
      <c r="X132" t="s">
        <v>30</v>
      </c>
      <c r="Y132" t="e">
        <f t="shared" ref="Y132:Y195" si="80">X132*C132</f>
        <v>#VALUE!</v>
      </c>
      <c r="Z132" t="s">
        <v>30</v>
      </c>
      <c r="AA132" t="e">
        <f t="shared" ref="AA132:AA195" si="81">Z132*C132</f>
        <v>#VALUE!</v>
      </c>
      <c r="AB132" t="s">
        <v>30</v>
      </c>
      <c r="AC132" t="e">
        <f t="shared" ref="AC132:AC195" si="82">AB132*C132</f>
        <v>#VALUE!</v>
      </c>
      <c r="AD132" t="s">
        <v>30</v>
      </c>
      <c r="AE132" t="e">
        <f t="shared" ref="AE132:AE195" si="83">AD132*C132</f>
        <v>#VALUE!</v>
      </c>
      <c r="AF132" t="s">
        <v>30</v>
      </c>
      <c r="AG132" t="e">
        <f t="shared" ref="AG132:AG195" si="84">AF132*C132</f>
        <v>#VALUE!</v>
      </c>
      <c r="AH132" t="s">
        <v>30</v>
      </c>
      <c r="AI132" t="e">
        <f t="shared" ref="AI132:AI195" si="85">AH132*C132</f>
        <v>#VALUE!</v>
      </c>
      <c r="AJ132" t="s">
        <v>30</v>
      </c>
      <c r="AK132" t="e">
        <f t="shared" ref="AK132:AK195" si="86">AJ132*C132</f>
        <v>#VALUE!</v>
      </c>
      <c r="AL132" t="s">
        <v>30</v>
      </c>
      <c r="AM132" t="e">
        <f t="shared" ref="AM132:AM195" si="87">AL132*C132</f>
        <v>#VALUE!</v>
      </c>
      <c r="AN132" t="s">
        <v>30</v>
      </c>
      <c r="AO132" t="e">
        <f t="shared" ref="AO132:AO195" si="88">AN132*C132</f>
        <v>#VALUE!</v>
      </c>
      <c r="AP132" t="s">
        <v>30</v>
      </c>
      <c r="AQ132" t="e">
        <f t="shared" ref="AQ132:AQ195" si="89">AP132*C132</f>
        <v>#VALUE!</v>
      </c>
      <c r="AR132" t="s">
        <v>30</v>
      </c>
      <c r="AS132" t="e">
        <f t="shared" ref="AS132:AS195" si="90">AR132*C132</f>
        <v>#VALUE!</v>
      </c>
      <c r="AT132" t="s">
        <v>30</v>
      </c>
      <c r="AU132" t="e">
        <f t="shared" ref="AU132:AU195" si="91">AT132*C132</f>
        <v>#VALUE!</v>
      </c>
      <c r="AV132" t="s">
        <v>30</v>
      </c>
      <c r="AW132" t="e">
        <f t="shared" ref="AW132:AW195" si="92">AV132*C132</f>
        <v>#VALUE!</v>
      </c>
      <c r="AX132" t="s">
        <v>30</v>
      </c>
      <c r="AY132" t="e">
        <f t="shared" ref="AY132:AY195" si="93">AX132*C132</f>
        <v>#VALUE!</v>
      </c>
      <c r="AZ132" t="s">
        <v>30</v>
      </c>
      <c r="BA132" t="e">
        <f t="shared" ref="BA132:BA195" si="94">AZ132*C132</f>
        <v>#VALUE!</v>
      </c>
      <c r="BB132" t="s">
        <v>30</v>
      </c>
      <c r="BC132" t="e">
        <f t="shared" ref="BC132:BC195" si="95">BB132*C132</f>
        <v>#VALUE!</v>
      </c>
      <c r="BD132" t="s">
        <v>30</v>
      </c>
      <c r="BE132" t="e">
        <f t="shared" ref="BE132:BE195" si="96">BD132*C132</f>
        <v>#VALUE!</v>
      </c>
      <c r="BF132" t="s">
        <v>30</v>
      </c>
      <c r="BG132" t="e">
        <f t="shared" ref="BG132:BG195" si="97">BF132*C132</f>
        <v>#VALUE!</v>
      </c>
      <c r="BH132" t="s">
        <v>30</v>
      </c>
      <c r="BI132" t="e">
        <f t="shared" ref="BI132:BI195" si="98">BH132*C132</f>
        <v>#VALUE!</v>
      </c>
      <c r="BJ132" t="s">
        <v>30</v>
      </c>
      <c r="BK132" t="e">
        <f t="shared" ref="BK132:BK195" si="99">BJ132*C132</f>
        <v>#VALUE!</v>
      </c>
      <c r="BL132" t="s">
        <v>30</v>
      </c>
      <c r="BM132" t="e">
        <f t="shared" ref="BM132:BM195" si="100">BL132*C132</f>
        <v>#VALUE!</v>
      </c>
      <c r="BN132" t="s">
        <v>30</v>
      </c>
      <c r="BO132" t="e">
        <f t="shared" ref="BO132:BO195" si="101">BN132*C132</f>
        <v>#VALUE!</v>
      </c>
      <c r="BP132" t="s">
        <v>30</v>
      </c>
      <c r="BQ132" t="e">
        <f t="shared" ref="BQ132:BQ195" si="102">BP132*C132</f>
        <v>#VALUE!</v>
      </c>
      <c r="BR132" t="s">
        <v>30</v>
      </c>
      <c r="BS132" t="e">
        <f t="shared" ref="BS132:BS195" si="103">BR132*C132</f>
        <v>#VALUE!</v>
      </c>
      <c r="BT132" t="s">
        <v>30</v>
      </c>
      <c r="BU132" t="e">
        <f t="shared" ref="BU132:BU195" si="104">BT132*C132</f>
        <v>#VALUE!</v>
      </c>
    </row>
    <row r="133" spans="1:73">
      <c r="A133" s="29" t="s">
        <v>165</v>
      </c>
      <c r="B133" s="30">
        <v>13.2481643028964</v>
      </c>
      <c r="C133" s="20">
        <v>497.684324049965</v>
      </c>
      <c r="D133" t="s">
        <v>30</v>
      </c>
      <c r="E133" t="e">
        <f t="shared" si="70"/>
        <v>#VALUE!</v>
      </c>
      <c r="F133" t="s">
        <v>30</v>
      </c>
      <c r="G133" t="e">
        <f t="shared" si="71"/>
        <v>#VALUE!</v>
      </c>
      <c r="H133" t="s">
        <v>30</v>
      </c>
      <c r="I133" t="e">
        <f t="shared" si="72"/>
        <v>#VALUE!</v>
      </c>
      <c r="J133" t="s">
        <v>30</v>
      </c>
      <c r="K133" t="e">
        <f t="shared" si="73"/>
        <v>#VALUE!</v>
      </c>
      <c r="L133" t="s">
        <v>30</v>
      </c>
      <c r="M133" t="e">
        <f t="shared" si="74"/>
        <v>#VALUE!</v>
      </c>
      <c r="N133" t="s">
        <v>30</v>
      </c>
      <c r="O133" t="e">
        <f t="shared" si="75"/>
        <v>#VALUE!</v>
      </c>
      <c r="P133" t="s">
        <v>30</v>
      </c>
      <c r="Q133" t="e">
        <f t="shared" si="76"/>
        <v>#VALUE!</v>
      </c>
      <c r="R133" t="s">
        <v>30</v>
      </c>
      <c r="S133" t="e">
        <f t="shared" si="77"/>
        <v>#VALUE!</v>
      </c>
      <c r="T133" t="s">
        <v>30</v>
      </c>
      <c r="U133" t="e">
        <f t="shared" si="78"/>
        <v>#VALUE!</v>
      </c>
      <c r="V133" t="s">
        <v>30</v>
      </c>
      <c r="W133" t="e">
        <f t="shared" si="79"/>
        <v>#VALUE!</v>
      </c>
      <c r="X133">
        <v>2</v>
      </c>
      <c r="Y133">
        <f t="shared" si="80"/>
        <v>995.36864809993</v>
      </c>
      <c r="Z133" t="s">
        <v>30</v>
      </c>
      <c r="AA133" t="e">
        <f t="shared" si="81"/>
        <v>#VALUE!</v>
      </c>
      <c r="AB133" t="s">
        <v>30</v>
      </c>
      <c r="AC133" t="e">
        <f t="shared" si="82"/>
        <v>#VALUE!</v>
      </c>
      <c r="AD133" t="s">
        <v>30</v>
      </c>
      <c r="AE133" t="e">
        <f t="shared" si="83"/>
        <v>#VALUE!</v>
      </c>
      <c r="AF133" t="s">
        <v>30</v>
      </c>
      <c r="AG133" t="e">
        <f t="shared" si="84"/>
        <v>#VALUE!</v>
      </c>
      <c r="AH133" t="s">
        <v>30</v>
      </c>
      <c r="AI133" t="e">
        <f t="shared" si="85"/>
        <v>#VALUE!</v>
      </c>
      <c r="AJ133" t="s">
        <v>30</v>
      </c>
      <c r="AK133" t="e">
        <f t="shared" si="86"/>
        <v>#VALUE!</v>
      </c>
      <c r="AL133" t="s">
        <v>30</v>
      </c>
      <c r="AM133" t="e">
        <f t="shared" si="87"/>
        <v>#VALUE!</v>
      </c>
      <c r="AN133" t="s">
        <v>30</v>
      </c>
      <c r="AO133" t="e">
        <f t="shared" si="88"/>
        <v>#VALUE!</v>
      </c>
      <c r="AP133" t="s">
        <v>30</v>
      </c>
      <c r="AQ133" t="e">
        <f t="shared" si="89"/>
        <v>#VALUE!</v>
      </c>
      <c r="AR133" t="s">
        <v>30</v>
      </c>
      <c r="AS133" t="e">
        <f t="shared" si="90"/>
        <v>#VALUE!</v>
      </c>
      <c r="AT133" t="s">
        <v>30</v>
      </c>
      <c r="AU133" t="e">
        <f t="shared" si="91"/>
        <v>#VALUE!</v>
      </c>
      <c r="AV133" t="s">
        <v>30</v>
      </c>
      <c r="AW133" t="e">
        <f t="shared" si="92"/>
        <v>#VALUE!</v>
      </c>
      <c r="AX133" t="s">
        <v>30</v>
      </c>
      <c r="AY133" t="e">
        <f t="shared" si="93"/>
        <v>#VALUE!</v>
      </c>
      <c r="AZ133" t="s">
        <v>30</v>
      </c>
      <c r="BA133" t="e">
        <f t="shared" si="94"/>
        <v>#VALUE!</v>
      </c>
      <c r="BB133" t="s">
        <v>30</v>
      </c>
      <c r="BC133" t="e">
        <f t="shared" si="95"/>
        <v>#VALUE!</v>
      </c>
      <c r="BD133" t="s">
        <v>30</v>
      </c>
      <c r="BE133" t="e">
        <f t="shared" si="96"/>
        <v>#VALUE!</v>
      </c>
      <c r="BF133" t="s">
        <v>30</v>
      </c>
      <c r="BG133" t="e">
        <f t="shared" si="97"/>
        <v>#VALUE!</v>
      </c>
      <c r="BH133" t="s">
        <v>30</v>
      </c>
      <c r="BI133" t="e">
        <f t="shared" si="98"/>
        <v>#VALUE!</v>
      </c>
      <c r="BJ133" t="s">
        <v>30</v>
      </c>
      <c r="BK133" t="e">
        <f t="shared" si="99"/>
        <v>#VALUE!</v>
      </c>
      <c r="BL133" t="s">
        <v>30</v>
      </c>
      <c r="BM133" t="e">
        <f t="shared" si="100"/>
        <v>#VALUE!</v>
      </c>
      <c r="BN133" t="s">
        <v>30</v>
      </c>
      <c r="BO133" t="e">
        <f t="shared" si="101"/>
        <v>#VALUE!</v>
      </c>
      <c r="BP133" t="s">
        <v>30</v>
      </c>
      <c r="BQ133" t="e">
        <f t="shared" si="102"/>
        <v>#VALUE!</v>
      </c>
      <c r="BR133" t="s">
        <v>30</v>
      </c>
      <c r="BS133" t="e">
        <f t="shared" si="103"/>
        <v>#VALUE!</v>
      </c>
      <c r="BT133" t="s">
        <v>30</v>
      </c>
      <c r="BU133" t="e">
        <f t="shared" si="104"/>
        <v>#VALUE!</v>
      </c>
    </row>
    <row r="134" spans="1:73">
      <c r="A134" s="29" t="s">
        <v>165</v>
      </c>
      <c r="B134" s="30">
        <v>23.2319187974146</v>
      </c>
      <c r="C134" s="20">
        <v>1791.07155928376</v>
      </c>
      <c r="D134" t="s">
        <v>30</v>
      </c>
      <c r="E134" t="e">
        <f t="shared" si="70"/>
        <v>#VALUE!</v>
      </c>
      <c r="F134" t="s">
        <v>30</v>
      </c>
      <c r="G134" t="e">
        <f t="shared" si="71"/>
        <v>#VALUE!</v>
      </c>
      <c r="H134" t="s">
        <v>30</v>
      </c>
      <c r="I134" t="e">
        <f t="shared" si="72"/>
        <v>#VALUE!</v>
      </c>
      <c r="J134" t="s">
        <v>30</v>
      </c>
      <c r="K134" t="e">
        <f t="shared" si="73"/>
        <v>#VALUE!</v>
      </c>
      <c r="L134" t="s">
        <v>30</v>
      </c>
      <c r="M134" t="e">
        <f t="shared" si="74"/>
        <v>#VALUE!</v>
      </c>
      <c r="N134" t="s">
        <v>30</v>
      </c>
      <c r="O134" t="e">
        <f t="shared" si="75"/>
        <v>#VALUE!</v>
      </c>
      <c r="P134" t="s">
        <v>30</v>
      </c>
      <c r="Q134" t="e">
        <f t="shared" si="76"/>
        <v>#VALUE!</v>
      </c>
      <c r="R134" t="s">
        <v>30</v>
      </c>
      <c r="S134" t="e">
        <f t="shared" si="77"/>
        <v>#VALUE!</v>
      </c>
      <c r="T134" t="s">
        <v>30</v>
      </c>
      <c r="U134" t="e">
        <f t="shared" si="78"/>
        <v>#VALUE!</v>
      </c>
      <c r="V134" t="s">
        <v>30</v>
      </c>
      <c r="W134" t="e">
        <f t="shared" si="79"/>
        <v>#VALUE!</v>
      </c>
      <c r="X134" t="s">
        <v>30</v>
      </c>
      <c r="Y134" t="e">
        <f t="shared" si="80"/>
        <v>#VALUE!</v>
      </c>
      <c r="Z134" t="s">
        <v>30</v>
      </c>
      <c r="AA134" t="e">
        <f t="shared" si="81"/>
        <v>#VALUE!</v>
      </c>
      <c r="AB134" t="s">
        <v>30</v>
      </c>
      <c r="AC134" t="e">
        <f t="shared" si="82"/>
        <v>#VALUE!</v>
      </c>
      <c r="AD134" t="s">
        <v>30</v>
      </c>
      <c r="AE134" t="e">
        <f t="shared" si="83"/>
        <v>#VALUE!</v>
      </c>
      <c r="AF134">
        <v>78</v>
      </c>
      <c r="AG134">
        <f t="shared" si="84"/>
        <v>139703.581624133</v>
      </c>
      <c r="AH134" t="s">
        <v>30</v>
      </c>
      <c r="AI134" t="e">
        <f t="shared" si="85"/>
        <v>#VALUE!</v>
      </c>
      <c r="AJ134" t="s">
        <v>30</v>
      </c>
      <c r="AK134" t="e">
        <f t="shared" si="86"/>
        <v>#VALUE!</v>
      </c>
      <c r="AL134" t="s">
        <v>30</v>
      </c>
      <c r="AM134" t="e">
        <f t="shared" si="87"/>
        <v>#VALUE!</v>
      </c>
      <c r="AN134" t="s">
        <v>30</v>
      </c>
      <c r="AO134" t="e">
        <f t="shared" si="88"/>
        <v>#VALUE!</v>
      </c>
      <c r="AP134" t="s">
        <v>30</v>
      </c>
      <c r="AQ134" t="e">
        <f t="shared" si="89"/>
        <v>#VALUE!</v>
      </c>
      <c r="AR134" t="s">
        <v>30</v>
      </c>
      <c r="AS134" t="e">
        <f t="shared" si="90"/>
        <v>#VALUE!</v>
      </c>
      <c r="AT134" t="s">
        <v>30</v>
      </c>
      <c r="AU134" t="e">
        <f t="shared" si="91"/>
        <v>#VALUE!</v>
      </c>
      <c r="AV134" t="s">
        <v>30</v>
      </c>
      <c r="AW134" t="e">
        <f t="shared" si="92"/>
        <v>#VALUE!</v>
      </c>
      <c r="AX134" t="s">
        <v>30</v>
      </c>
      <c r="AY134" t="e">
        <f t="shared" si="93"/>
        <v>#VALUE!</v>
      </c>
      <c r="AZ134" t="s">
        <v>30</v>
      </c>
      <c r="BA134" t="e">
        <f t="shared" si="94"/>
        <v>#VALUE!</v>
      </c>
      <c r="BB134" t="s">
        <v>30</v>
      </c>
      <c r="BC134" t="e">
        <f t="shared" si="95"/>
        <v>#VALUE!</v>
      </c>
      <c r="BD134" t="s">
        <v>30</v>
      </c>
      <c r="BE134" t="e">
        <f t="shared" si="96"/>
        <v>#VALUE!</v>
      </c>
      <c r="BF134" t="s">
        <v>30</v>
      </c>
      <c r="BG134" t="e">
        <f t="shared" si="97"/>
        <v>#VALUE!</v>
      </c>
      <c r="BH134" t="s">
        <v>30</v>
      </c>
      <c r="BI134" t="e">
        <f t="shared" si="98"/>
        <v>#VALUE!</v>
      </c>
      <c r="BJ134" t="s">
        <v>30</v>
      </c>
      <c r="BK134" t="e">
        <f t="shared" si="99"/>
        <v>#VALUE!</v>
      </c>
      <c r="BL134" t="s">
        <v>30</v>
      </c>
      <c r="BM134" t="e">
        <f t="shared" si="100"/>
        <v>#VALUE!</v>
      </c>
      <c r="BN134" t="s">
        <v>30</v>
      </c>
      <c r="BO134" t="e">
        <f t="shared" si="101"/>
        <v>#VALUE!</v>
      </c>
      <c r="BP134" t="s">
        <v>30</v>
      </c>
      <c r="BQ134" t="e">
        <f t="shared" si="102"/>
        <v>#VALUE!</v>
      </c>
      <c r="BR134" t="s">
        <v>30</v>
      </c>
      <c r="BS134" t="e">
        <f t="shared" si="103"/>
        <v>#VALUE!</v>
      </c>
      <c r="BT134" t="s">
        <v>30</v>
      </c>
      <c r="BU134" t="e">
        <f t="shared" si="104"/>
        <v>#VALUE!</v>
      </c>
    </row>
    <row r="135" spans="1:73">
      <c r="A135" s="29" t="s">
        <v>165</v>
      </c>
      <c r="B135" s="30">
        <v>8.30426439182501</v>
      </c>
      <c r="C135" s="20">
        <v>171.571684652722</v>
      </c>
      <c r="D135" t="s">
        <v>30</v>
      </c>
      <c r="E135" t="e">
        <f t="shared" si="70"/>
        <v>#VALUE!</v>
      </c>
      <c r="F135" t="s">
        <v>30</v>
      </c>
      <c r="G135" t="e">
        <f t="shared" si="71"/>
        <v>#VALUE!</v>
      </c>
      <c r="H135" t="s">
        <v>30</v>
      </c>
      <c r="I135" t="e">
        <f t="shared" si="72"/>
        <v>#VALUE!</v>
      </c>
      <c r="J135" t="s">
        <v>30</v>
      </c>
      <c r="K135" t="e">
        <f t="shared" si="73"/>
        <v>#VALUE!</v>
      </c>
      <c r="L135" t="s">
        <v>30</v>
      </c>
      <c r="M135" t="e">
        <f t="shared" si="74"/>
        <v>#VALUE!</v>
      </c>
      <c r="N135" t="s">
        <v>30</v>
      </c>
      <c r="O135" t="e">
        <f t="shared" si="75"/>
        <v>#VALUE!</v>
      </c>
      <c r="P135" t="s">
        <v>30</v>
      </c>
      <c r="Q135" t="e">
        <f t="shared" si="76"/>
        <v>#VALUE!</v>
      </c>
      <c r="R135" t="s">
        <v>30</v>
      </c>
      <c r="S135" t="e">
        <f t="shared" si="77"/>
        <v>#VALUE!</v>
      </c>
      <c r="T135" t="s">
        <v>30</v>
      </c>
      <c r="U135" t="e">
        <f t="shared" si="78"/>
        <v>#VALUE!</v>
      </c>
      <c r="V135" t="s">
        <v>30</v>
      </c>
      <c r="W135" t="e">
        <f t="shared" si="79"/>
        <v>#VALUE!</v>
      </c>
      <c r="X135">
        <v>4</v>
      </c>
      <c r="Y135">
        <f t="shared" si="80"/>
        <v>686.286738610888</v>
      </c>
      <c r="Z135" t="s">
        <v>30</v>
      </c>
      <c r="AA135" t="e">
        <f t="shared" si="81"/>
        <v>#VALUE!</v>
      </c>
      <c r="AB135" t="s">
        <v>30</v>
      </c>
      <c r="AC135" t="e">
        <f t="shared" si="82"/>
        <v>#VALUE!</v>
      </c>
      <c r="AD135" t="s">
        <v>30</v>
      </c>
      <c r="AE135" t="e">
        <f t="shared" si="83"/>
        <v>#VALUE!</v>
      </c>
      <c r="AF135" t="s">
        <v>30</v>
      </c>
      <c r="AG135" t="e">
        <f t="shared" si="84"/>
        <v>#VALUE!</v>
      </c>
      <c r="AH135" t="s">
        <v>30</v>
      </c>
      <c r="AI135" t="e">
        <f t="shared" si="85"/>
        <v>#VALUE!</v>
      </c>
      <c r="AJ135" t="s">
        <v>30</v>
      </c>
      <c r="AK135" t="e">
        <f t="shared" si="86"/>
        <v>#VALUE!</v>
      </c>
      <c r="AL135" t="s">
        <v>30</v>
      </c>
      <c r="AM135" t="e">
        <f t="shared" si="87"/>
        <v>#VALUE!</v>
      </c>
      <c r="AN135" t="s">
        <v>30</v>
      </c>
      <c r="AO135" t="e">
        <f t="shared" si="88"/>
        <v>#VALUE!</v>
      </c>
      <c r="AP135" t="s">
        <v>30</v>
      </c>
      <c r="AQ135" t="e">
        <f t="shared" si="89"/>
        <v>#VALUE!</v>
      </c>
      <c r="AR135" t="s">
        <v>30</v>
      </c>
      <c r="AS135" t="e">
        <f t="shared" si="90"/>
        <v>#VALUE!</v>
      </c>
      <c r="AT135" t="s">
        <v>30</v>
      </c>
      <c r="AU135" t="e">
        <f t="shared" si="91"/>
        <v>#VALUE!</v>
      </c>
      <c r="AV135" t="s">
        <v>30</v>
      </c>
      <c r="AW135" t="e">
        <f t="shared" si="92"/>
        <v>#VALUE!</v>
      </c>
      <c r="AX135" t="s">
        <v>30</v>
      </c>
      <c r="AY135" t="e">
        <f t="shared" si="93"/>
        <v>#VALUE!</v>
      </c>
      <c r="AZ135" t="s">
        <v>30</v>
      </c>
      <c r="BA135" t="e">
        <f t="shared" si="94"/>
        <v>#VALUE!</v>
      </c>
      <c r="BB135" t="s">
        <v>30</v>
      </c>
      <c r="BC135" t="e">
        <f t="shared" si="95"/>
        <v>#VALUE!</v>
      </c>
      <c r="BD135" t="s">
        <v>30</v>
      </c>
      <c r="BE135" t="e">
        <f t="shared" si="96"/>
        <v>#VALUE!</v>
      </c>
      <c r="BF135" t="s">
        <v>30</v>
      </c>
      <c r="BG135" t="e">
        <f t="shared" si="97"/>
        <v>#VALUE!</v>
      </c>
      <c r="BH135" t="s">
        <v>30</v>
      </c>
      <c r="BI135" t="e">
        <f t="shared" si="98"/>
        <v>#VALUE!</v>
      </c>
      <c r="BJ135" t="s">
        <v>30</v>
      </c>
      <c r="BK135" t="e">
        <f t="shared" si="99"/>
        <v>#VALUE!</v>
      </c>
      <c r="BL135" t="s">
        <v>30</v>
      </c>
      <c r="BM135" t="e">
        <f t="shared" si="100"/>
        <v>#VALUE!</v>
      </c>
      <c r="BN135" t="s">
        <v>30</v>
      </c>
      <c r="BO135" t="e">
        <f t="shared" si="101"/>
        <v>#VALUE!</v>
      </c>
      <c r="BP135" t="s">
        <v>30</v>
      </c>
      <c r="BQ135" t="e">
        <f t="shared" si="102"/>
        <v>#VALUE!</v>
      </c>
      <c r="BR135" t="s">
        <v>30</v>
      </c>
      <c r="BS135" t="e">
        <f t="shared" si="103"/>
        <v>#VALUE!</v>
      </c>
      <c r="BT135" t="s">
        <v>30</v>
      </c>
      <c r="BU135" t="e">
        <f t="shared" si="104"/>
        <v>#VALUE!</v>
      </c>
    </row>
    <row r="136" spans="1:73">
      <c r="A136" s="29" t="s">
        <v>165</v>
      </c>
      <c r="B136" s="30">
        <v>15.0516807409089</v>
      </c>
      <c r="C136" s="20">
        <v>665.783071454371</v>
      </c>
      <c r="D136" t="s">
        <v>30</v>
      </c>
      <c r="E136" t="e">
        <f t="shared" si="70"/>
        <v>#VALUE!</v>
      </c>
      <c r="F136" t="s">
        <v>30</v>
      </c>
      <c r="G136" t="e">
        <f t="shared" si="71"/>
        <v>#VALUE!</v>
      </c>
      <c r="H136" t="s">
        <v>30</v>
      </c>
      <c r="I136" t="e">
        <f t="shared" si="72"/>
        <v>#VALUE!</v>
      </c>
      <c r="J136" t="s">
        <v>30</v>
      </c>
      <c r="K136" t="e">
        <f t="shared" si="73"/>
        <v>#VALUE!</v>
      </c>
      <c r="L136" t="s">
        <v>30</v>
      </c>
      <c r="M136" t="e">
        <f t="shared" si="74"/>
        <v>#VALUE!</v>
      </c>
      <c r="N136" t="s">
        <v>30</v>
      </c>
      <c r="O136" t="e">
        <f t="shared" si="75"/>
        <v>#VALUE!</v>
      </c>
      <c r="P136" t="s">
        <v>30</v>
      </c>
      <c r="Q136" t="e">
        <f t="shared" si="76"/>
        <v>#VALUE!</v>
      </c>
      <c r="R136" t="s">
        <v>30</v>
      </c>
      <c r="S136" t="e">
        <f t="shared" si="77"/>
        <v>#VALUE!</v>
      </c>
      <c r="T136" t="s">
        <v>30</v>
      </c>
      <c r="U136" t="e">
        <f t="shared" si="78"/>
        <v>#VALUE!</v>
      </c>
      <c r="V136" t="s">
        <v>30</v>
      </c>
      <c r="W136" t="e">
        <f t="shared" si="79"/>
        <v>#VALUE!</v>
      </c>
      <c r="X136" t="s">
        <v>30</v>
      </c>
      <c r="Y136" t="e">
        <f t="shared" si="80"/>
        <v>#VALUE!</v>
      </c>
      <c r="Z136" t="s">
        <v>30</v>
      </c>
      <c r="AA136" t="e">
        <f t="shared" si="81"/>
        <v>#VALUE!</v>
      </c>
      <c r="AB136" t="s">
        <v>30</v>
      </c>
      <c r="AC136" t="e">
        <f t="shared" si="82"/>
        <v>#VALUE!</v>
      </c>
      <c r="AD136" t="s">
        <v>30</v>
      </c>
      <c r="AE136" t="e">
        <f t="shared" si="83"/>
        <v>#VALUE!</v>
      </c>
      <c r="AF136" t="s">
        <v>30</v>
      </c>
      <c r="AG136" t="e">
        <f t="shared" si="84"/>
        <v>#VALUE!</v>
      </c>
      <c r="AH136" t="s">
        <v>30</v>
      </c>
      <c r="AI136" t="e">
        <f t="shared" si="85"/>
        <v>#VALUE!</v>
      </c>
      <c r="AJ136" t="s">
        <v>30</v>
      </c>
      <c r="AK136" t="e">
        <f t="shared" si="86"/>
        <v>#VALUE!</v>
      </c>
      <c r="AL136" t="s">
        <v>30</v>
      </c>
      <c r="AM136" t="e">
        <f t="shared" si="87"/>
        <v>#VALUE!</v>
      </c>
      <c r="AN136" t="s">
        <v>30</v>
      </c>
      <c r="AO136" t="e">
        <f t="shared" si="88"/>
        <v>#VALUE!</v>
      </c>
      <c r="AP136" t="s">
        <v>30</v>
      </c>
      <c r="AQ136" t="e">
        <f t="shared" si="89"/>
        <v>#VALUE!</v>
      </c>
      <c r="AR136" t="s">
        <v>30</v>
      </c>
      <c r="AS136" t="e">
        <f t="shared" si="90"/>
        <v>#VALUE!</v>
      </c>
      <c r="AT136" t="s">
        <v>30</v>
      </c>
      <c r="AU136" t="e">
        <f t="shared" si="91"/>
        <v>#VALUE!</v>
      </c>
      <c r="AV136" t="s">
        <v>30</v>
      </c>
      <c r="AW136" t="e">
        <f t="shared" si="92"/>
        <v>#VALUE!</v>
      </c>
      <c r="AX136" t="s">
        <v>30</v>
      </c>
      <c r="AY136" t="e">
        <f t="shared" si="93"/>
        <v>#VALUE!</v>
      </c>
      <c r="AZ136" t="s">
        <v>30</v>
      </c>
      <c r="BA136" t="e">
        <f t="shared" si="94"/>
        <v>#VALUE!</v>
      </c>
      <c r="BB136" t="s">
        <v>30</v>
      </c>
      <c r="BC136" t="e">
        <f t="shared" si="95"/>
        <v>#VALUE!</v>
      </c>
      <c r="BD136" t="s">
        <v>30</v>
      </c>
      <c r="BE136" t="e">
        <f t="shared" si="96"/>
        <v>#VALUE!</v>
      </c>
      <c r="BF136" t="s">
        <v>30</v>
      </c>
      <c r="BG136" t="e">
        <f t="shared" si="97"/>
        <v>#VALUE!</v>
      </c>
      <c r="BH136">
        <v>16</v>
      </c>
      <c r="BI136">
        <f t="shared" si="98"/>
        <v>10652.5291432699</v>
      </c>
      <c r="BJ136" t="s">
        <v>30</v>
      </c>
      <c r="BK136" t="e">
        <f t="shared" si="99"/>
        <v>#VALUE!</v>
      </c>
      <c r="BL136" t="s">
        <v>30</v>
      </c>
      <c r="BM136" t="e">
        <f t="shared" si="100"/>
        <v>#VALUE!</v>
      </c>
      <c r="BN136" t="s">
        <v>30</v>
      </c>
      <c r="BO136" t="e">
        <f t="shared" si="101"/>
        <v>#VALUE!</v>
      </c>
      <c r="BP136" t="s">
        <v>30</v>
      </c>
      <c r="BQ136" t="e">
        <f t="shared" si="102"/>
        <v>#VALUE!</v>
      </c>
      <c r="BR136" t="s">
        <v>30</v>
      </c>
      <c r="BS136" t="e">
        <f t="shared" si="103"/>
        <v>#VALUE!</v>
      </c>
      <c r="BT136" t="s">
        <v>30</v>
      </c>
      <c r="BU136" t="e">
        <f t="shared" si="104"/>
        <v>#VALUE!</v>
      </c>
    </row>
    <row r="137" spans="1:73">
      <c r="A137" s="29" t="s">
        <v>165</v>
      </c>
      <c r="B137" s="30">
        <v>28.8419987478081</v>
      </c>
      <c r="C137" s="20">
        <v>2932.8966486499</v>
      </c>
      <c r="D137" t="s">
        <v>30</v>
      </c>
      <c r="E137" t="e">
        <f t="shared" si="70"/>
        <v>#VALUE!</v>
      </c>
      <c r="F137" t="s">
        <v>30</v>
      </c>
      <c r="G137" t="e">
        <f t="shared" si="71"/>
        <v>#VALUE!</v>
      </c>
      <c r="H137" t="s">
        <v>30</v>
      </c>
      <c r="I137" t="e">
        <f t="shared" si="72"/>
        <v>#VALUE!</v>
      </c>
      <c r="J137" t="s">
        <v>30</v>
      </c>
      <c r="K137" t="e">
        <f t="shared" si="73"/>
        <v>#VALUE!</v>
      </c>
      <c r="L137" t="s">
        <v>30</v>
      </c>
      <c r="M137" t="e">
        <f t="shared" si="74"/>
        <v>#VALUE!</v>
      </c>
      <c r="N137" t="s">
        <v>30</v>
      </c>
      <c r="O137" t="e">
        <f t="shared" si="75"/>
        <v>#VALUE!</v>
      </c>
      <c r="P137" t="s">
        <v>30</v>
      </c>
      <c r="Q137" t="e">
        <f t="shared" si="76"/>
        <v>#VALUE!</v>
      </c>
      <c r="R137" t="s">
        <v>30</v>
      </c>
      <c r="S137" t="e">
        <f t="shared" si="77"/>
        <v>#VALUE!</v>
      </c>
      <c r="T137" t="s">
        <v>30</v>
      </c>
      <c r="U137" t="e">
        <f t="shared" si="78"/>
        <v>#VALUE!</v>
      </c>
      <c r="V137">
        <v>8</v>
      </c>
      <c r="W137">
        <f t="shared" si="79"/>
        <v>23463.1731891992</v>
      </c>
      <c r="X137" t="s">
        <v>30</v>
      </c>
      <c r="Y137" t="e">
        <f t="shared" si="80"/>
        <v>#VALUE!</v>
      </c>
      <c r="Z137" t="s">
        <v>30</v>
      </c>
      <c r="AA137" t="e">
        <f t="shared" si="81"/>
        <v>#VALUE!</v>
      </c>
      <c r="AB137" t="s">
        <v>30</v>
      </c>
      <c r="AC137" t="e">
        <f t="shared" si="82"/>
        <v>#VALUE!</v>
      </c>
      <c r="AD137" t="s">
        <v>30</v>
      </c>
      <c r="AE137" t="e">
        <f t="shared" si="83"/>
        <v>#VALUE!</v>
      </c>
      <c r="AF137" t="s">
        <v>30</v>
      </c>
      <c r="AG137" t="e">
        <f t="shared" si="84"/>
        <v>#VALUE!</v>
      </c>
      <c r="AH137" t="s">
        <v>30</v>
      </c>
      <c r="AI137" t="e">
        <f t="shared" si="85"/>
        <v>#VALUE!</v>
      </c>
      <c r="AJ137" t="s">
        <v>30</v>
      </c>
      <c r="AK137" t="e">
        <f t="shared" si="86"/>
        <v>#VALUE!</v>
      </c>
      <c r="AL137" t="s">
        <v>30</v>
      </c>
      <c r="AM137" t="e">
        <f t="shared" si="87"/>
        <v>#VALUE!</v>
      </c>
      <c r="AN137" t="s">
        <v>30</v>
      </c>
      <c r="AO137" t="e">
        <f t="shared" si="88"/>
        <v>#VALUE!</v>
      </c>
      <c r="AP137" t="s">
        <v>30</v>
      </c>
      <c r="AQ137" t="e">
        <f t="shared" si="89"/>
        <v>#VALUE!</v>
      </c>
      <c r="AR137" t="s">
        <v>30</v>
      </c>
      <c r="AS137" t="e">
        <f t="shared" si="90"/>
        <v>#VALUE!</v>
      </c>
      <c r="AT137" t="s">
        <v>30</v>
      </c>
      <c r="AU137" t="e">
        <f t="shared" si="91"/>
        <v>#VALUE!</v>
      </c>
      <c r="AV137" t="s">
        <v>30</v>
      </c>
      <c r="AW137" t="e">
        <f t="shared" si="92"/>
        <v>#VALUE!</v>
      </c>
      <c r="AX137" t="s">
        <v>30</v>
      </c>
      <c r="AY137" t="e">
        <f t="shared" si="93"/>
        <v>#VALUE!</v>
      </c>
      <c r="AZ137" t="s">
        <v>30</v>
      </c>
      <c r="BA137" t="e">
        <f t="shared" si="94"/>
        <v>#VALUE!</v>
      </c>
      <c r="BB137" t="s">
        <v>30</v>
      </c>
      <c r="BC137" t="e">
        <f t="shared" si="95"/>
        <v>#VALUE!</v>
      </c>
      <c r="BD137" t="s">
        <v>30</v>
      </c>
      <c r="BE137" t="e">
        <f t="shared" si="96"/>
        <v>#VALUE!</v>
      </c>
      <c r="BF137" t="s">
        <v>30</v>
      </c>
      <c r="BG137" t="e">
        <f t="shared" si="97"/>
        <v>#VALUE!</v>
      </c>
      <c r="BH137" t="s">
        <v>30</v>
      </c>
      <c r="BI137" t="e">
        <f t="shared" si="98"/>
        <v>#VALUE!</v>
      </c>
      <c r="BJ137" t="s">
        <v>30</v>
      </c>
      <c r="BK137" t="e">
        <f t="shared" si="99"/>
        <v>#VALUE!</v>
      </c>
      <c r="BL137" t="s">
        <v>30</v>
      </c>
      <c r="BM137" t="e">
        <f t="shared" si="100"/>
        <v>#VALUE!</v>
      </c>
      <c r="BN137" t="s">
        <v>30</v>
      </c>
      <c r="BO137" t="e">
        <f t="shared" si="101"/>
        <v>#VALUE!</v>
      </c>
      <c r="BP137" t="s">
        <v>30</v>
      </c>
      <c r="BQ137" t="e">
        <f t="shared" si="102"/>
        <v>#VALUE!</v>
      </c>
      <c r="BR137" t="s">
        <v>30</v>
      </c>
      <c r="BS137" t="e">
        <f t="shared" si="103"/>
        <v>#VALUE!</v>
      </c>
      <c r="BT137" t="s">
        <v>30</v>
      </c>
      <c r="BU137" t="e">
        <f t="shared" si="104"/>
        <v>#VALUE!</v>
      </c>
    </row>
    <row r="138" spans="1:73">
      <c r="A138" s="29" t="s">
        <v>165</v>
      </c>
      <c r="B138" s="30">
        <v>17.2207498424469</v>
      </c>
      <c r="C138" s="20">
        <v>904.977215553324</v>
      </c>
      <c r="D138" t="s">
        <v>30</v>
      </c>
      <c r="E138" t="e">
        <f t="shared" si="70"/>
        <v>#VALUE!</v>
      </c>
      <c r="F138" t="s">
        <v>30</v>
      </c>
      <c r="G138" t="e">
        <f t="shared" si="71"/>
        <v>#VALUE!</v>
      </c>
      <c r="H138" t="s">
        <v>30</v>
      </c>
      <c r="I138" t="e">
        <f t="shared" si="72"/>
        <v>#VALUE!</v>
      </c>
      <c r="J138" t="s">
        <v>30</v>
      </c>
      <c r="K138" t="e">
        <f t="shared" si="73"/>
        <v>#VALUE!</v>
      </c>
      <c r="L138" t="s">
        <v>30</v>
      </c>
      <c r="M138" t="e">
        <f t="shared" si="74"/>
        <v>#VALUE!</v>
      </c>
      <c r="N138" t="s">
        <v>30</v>
      </c>
      <c r="O138" t="e">
        <f t="shared" si="75"/>
        <v>#VALUE!</v>
      </c>
      <c r="P138" t="s">
        <v>30</v>
      </c>
      <c r="Q138" t="e">
        <f t="shared" si="76"/>
        <v>#VALUE!</v>
      </c>
      <c r="R138" t="s">
        <v>30</v>
      </c>
      <c r="S138" t="e">
        <f t="shared" si="77"/>
        <v>#VALUE!</v>
      </c>
      <c r="T138" t="s">
        <v>30</v>
      </c>
      <c r="U138" t="e">
        <f t="shared" si="78"/>
        <v>#VALUE!</v>
      </c>
      <c r="V138" t="s">
        <v>30</v>
      </c>
      <c r="W138" t="e">
        <f t="shared" si="79"/>
        <v>#VALUE!</v>
      </c>
      <c r="X138" t="s">
        <v>30</v>
      </c>
      <c r="Y138" t="e">
        <f t="shared" si="80"/>
        <v>#VALUE!</v>
      </c>
      <c r="Z138" t="s">
        <v>30</v>
      </c>
      <c r="AA138" t="e">
        <f t="shared" si="81"/>
        <v>#VALUE!</v>
      </c>
      <c r="AB138" t="s">
        <v>30</v>
      </c>
      <c r="AC138" t="e">
        <f t="shared" si="82"/>
        <v>#VALUE!</v>
      </c>
      <c r="AD138" t="s">
        <v>30</v>
      </c>
      <c r="AE138" t="e">
        <f t="shared" si="83"/>
        <v>#VALUE!</v>
      </c>
      <c r="AF138" t="s">
        <v>30</v>
      </c>
      <c r="AG138" t="e">
        <f t="shared" si="84"/>
        <v>#VALUE!</v>
      </c>
      <c r="AH138" t="s">
        <v>30</v>
      </c>
      <c r="AI138" t="e">
        <f t="shared" si="85"/>
        <v>#VALUE!</v>
      </c>
      <c r="AJ138" t="s">
        <v>30</v>
      </c>
      <c r="AK138" t="e">
        <f t="shared" si="86"/>
        <v>#VALUE!</v>
      </c>
      <c r="AL138" t="s">
        <v>30</v>
      </c>
      <c r="AM138" t="e">
        <f t="shared" si="87"/>
        <v>#VALUE!</v>
      </c>
      <c r="AN138">
        <v>4</v>
      </c>
      <c r="AO138">
        <f t="shared" si="88"/>
        <v>3619.9088622133</v>
      </c>
      <c r="AP138" t="s">
        <v>30</v>
      </c>
      <c r="AQ138" t="e">
        <f t="shared" si="89"/>
        <v>#VALUE!</v>
      </c>
      <c r="AR138" t="s">
        <v>30</v>
      </c>
      <c r="AS138" t="e">
        <f t="shared" si="90"/>
        <v>#VALUE!</v>
      </c>
      <c r="AT138" t="s">
        <v>30</v>
      </c>
      <c r="AU138" t="e">
        <f t="shared" si="91"/>
        <v>#VALUE!</v>
      </c>
      <c r="AV138" t="s">
        <v>30</v>
      </c>
      <c r="AW138" t="e">
        <f t="shared" si="92"/>
        <v>#VALUE!</v>
      </c>
      <c r="AX138" t="s">
        <v>30</v>
      </c>
      <c r="AY138" t="e">
        <f t="shared" si="93"/>
        <v>#VALUE!</v>
      </c>
      <c r="AZ138" t="s">
        <v>30</v>
      </c>
      <c r="BA138" t="e">
        <f t="shared" si="94"/>
        <v>#VALUE!</v>
      </c>
      <c r="BB138" t="s">
        <v>30</v>
      </c>
      <c r="BC138" t="e">
        <f t="shared" si="95"/>
        <v>#VALUE!</v>
      </c>
      <c r="BD138" t="s">
        <v>30</v>
      </c>
      <c r="BE138" t="e">
        <f t="shared" si="96"/>
        <v>#VALUE!</v>
      </c>
      <c r="BF138" t="s">
        <v>30</v>
      </c>
      <c r="BG138" t="e">
        <f t="shared" si="97"/>
        <v>#VALUE!</v>
      </c>
      <c r="BH138" t="s">
        <v>30</v>
      </c>
      <c r="BI138" t="e">
        <f t="shared" si="98"/>
        <v>#VALUE!</v>
      </c>
      <c r="BJ138" t="s">
        <v>30</v>
      </c>
      <c r="BK138" t="e">
        <f t="shared" si="99"/>
        <v>#VALUE!</v>
      </c>
      <c r="BL138" t="s">
        <v>30</v>
      </c>
      <c r="BM138" t="e">
        <f t="shared" si="100"/>
        <v>#VALUE!</v>
      </c>
      <c r="BN138" t="s">
        <v>30</v>
      </c>
      <c r="BO138" t="e">
        <f t="shared" si="101"/>
        <v>#VALUE!</v>
      </c>
      <c r="BP138" t="s">
        <v>30</v>
      </c>
      <c r="BQ138" t="e">
        <f t="shared" si="102"/>
        <v>#VALUE!</v>
      </c>
      <c r="BR138" t="s">
        <v>30</v>
      </c>
      <c r="BS138" t="e">
        <f t="shared" si="103"/>
        <v>#VALUE!</v>
      </c>
      <c r="BT138" t="s">
        <v>30</v>
      </c>
      <c r="BU138" t="e">
        <f t="shared" si="104"/>
        <v>#VALUE!</v>
      </c>
    </row>
    <row r="139" spans="1:73">
      <c r="A139" s="29" t="s">
        <v>165</v>
      </c>
      <c r="B139" s="30">
        <v>17.7027612096616</v>
      </c>
      <c r="C139" s="20">
        <v>963.767903012471</v>
      </c>
      <c r="D139" t="s">
        <v>30</v>
      </c>
      <c r="E139" t="e">
        <f t="shared" si="70"/>
        <v>#VALUE!</v>
      </c>
      <c r="F139" t="s">
        <v>30</v>
      </c>
      <c r="G139" t="e">
        <f t="shared" si="71"/>
        <v>#VALUE!</v>
      </c>
      <c r="H139" t="s">
        <v>30</v>
      </c>
      <c r="I139" t="e">
        <f t="shared" si="72"/>
        <v>#VALUE!</v>
      </c>
      <c r="J139" t="s">
        <v>30</v>
      </c>
      <c r="K139" t="e">
        <f t="shared" si="73"/>
        <v>#VALUE!</v>
      </c>
      <c r="L139" t="s">
        <v>30</v>
      </c>
      <c r="M139" t="e">
        <f t="shared" si="74"/>
        <v>#VALUE!</v>
      </c>
      <c r="N139" t="s">
        <v>30</v>
      </c>
      <c r="O139" t="e">
        <f t="shared" si="75"/>
        <v>#VALUE!</v>
      </c>
      <c r="P139" t="s">
        <v>30</v>
      </c>
      <c r="Q139" t="e">
        <f t="shared" si="76"/>
        <v>#VALUE!</v>
      </c>
      <c r="R139" t="s">
        <v>30</v>
      </c>
      <c r="S139" t="e">
        <f t="shared" si="77"/>
        <v>#VALUE!</v>
      </c>
      <c r="T139" t="s">
        <v>30</v>
      </c>
      <c r="U139" t="e">
        <f t="shared" si="78"/>
        <v>#VALUE!</v>
      </c>
      <c r="V139" t="s">
        <v>30</v>
      </c>
      <c r="W139" t="e">
        <f t="shared" si="79"/>
        <v>#VALUE!</v>
      </c>
      <c r="X139" t="s">
        <v>30</v>
      </c>
      <c r="Y139" t="e">
        <f t="shared" si="80"/>
        <v>#VALUE!</v>
      </c>
      <c r="Z139" t="s">
        <v>30</v>
      </c>
      <c r="AA139" t="e">
        <f t="shared" si="81"/>
        <v>#VALUE!</v>
      </c>
      <c r="AB139" t="s">
        <v>30</v>
      </c>
      <c r="AC139" t="e">
        <f t="shared" si="82"/>
        <v>#VALUE!</v>
      </c>
      <c r="AD139" t="s">
        <v>30</v>
      </c>
      <c r="AE139" t="e">
        <f t="shared" si="83"/>
        <v>#VALUE!</v>
      </c>
      <c r="AF139" t="s">
        <v>30</v>
      </c>
      <c r="AG139" t="e">
        <f t="shared" si="84"/>
        <v>#VALUE!</v>
      </c>
      <c r="AH139" t="s">
        <v>30</v>
      </c>
      <c r="AI139" t="e">
        <f t="shared" si="85"/>
        <v>#VALUE!</v>
      </c>
      <c r="AJ139" t="s">
        <v>30</v>
      </c>
      <c r="AK139" t="e">
        <f t="shared" si="86"/>
        <v>#VALUE!</v>
      </c>
      <c r="AL139">
        <v>8</v>
      </c>
      <c r="AM139">
        <f t="shared" si="87"/>
        <v>7710.14322409977</v>
      </c>
      <c r="AN139" t="s">
        <v>30</v>
      </c>
      <c r="AO139" t="e">
        <f t="shared" si="88"/>
        <v>#VALUE!</v>
      </c>
      <c r="AP139" t="s">
        <v>30</v>
      </c>
      <c r="AQ139" t="e">
        <f t="shared" si="89"/>
        <v>#VALUE!</v>
      </c>
      <c r="AR139" t="s">
        <v>30</v>
      </c>
      <c r="AS139" t="e">
        <f t="shared" si="90"/>
        <v>#VALUE!</v>
      </c>
      <c r="AT139" t="s">
        <v>30</v>
      </c>
      <c r="AU139" t="e">
        <f t="shared" si="91"/>
        <v>#VALUE!</v>
      </c>
      <c r="AV139" t="s">
        <v>30</v>
      </c>
      <c r="AW139" t="e">
        <f t="shared" si="92"/>
        <v>#VALUE!</v>
      </c>
      <c r="AX139" t="s">
        <v>30</v>
      </c>
      <c r="AY139" t="e">
        <f t="shared" si="93"/>
        <v>#VALUE!</v>
      </c>
      <c r="AZ139" t="s">
        <v>30</v>
      </c>
      <c r="BA139" t="e">
        <f t="shared" si="94"/>
        <v>#VALUE!</v>
      </c>
      <c r="BB139" t="s">
        <v>30</v>
      </c>
      <c r="BC139" t="e">
        <f t="shared" si="95"/>
        <v>#VALUE!</v>
      </c>
      <c r="BD139" t="s">
        <v>30</v>
      </c>
      <c r="BE139" t="e">
        <f t="shared" si="96"/>
        <v>#VALUE!</v>
      </c>
      <c r="BF139" t="s">
        <v>30</v>
      </c>
      <c r="BG139" t="e">
        <f t="shared" si="97"/>
        <v>#VALUE!</v>
      </c>
      <c r="BH139" t="s">
        <v>30</v>
      </c>
      <c r="BI139" t="e">
        <f t="shared" si="98"/>
        <v>#VALUE!</v>
      </c>
      <c r="BJ139" t="s">
        <v>30</v>
      </c>
      <c r="BK139" t="e">
        <f t="shared" si="99"/>
        <v>#VALUE!</v>
      </c>
      <c r="BL139" t="s">
        <v>30</v>
      </c>
      <c r="BM139" t="e">
        <f t="shared" si="100"/>
        <v>#VALUE!</v>
      </c>
      <c r="BN139" t="s">
        <v>30</v>
      </c>
      <c r="BO139" t="e">
        <f t="shared" si="101"/>
        <v>#VALUE!</v>
      </c>
      <c r="BP139" t="s">
        <v>30</v>
      </c>
      <c r="BQ139" t="e">
        <f t="shared" si="102"/>
        <v>#VALUE!</v>
      </c>
      <c r="BR139" t="s">
        <v>30</v>
      </c>
      <c r="BS139" t="e">
        <f t="shared" si="103"/>
        <v>#VALUE!</v>
      </c>
      <c r="BT139" t="s">
        <v>30</v>
      </c>
      <c r="BU139" t="e">
        <f t="shared" si="104"/>
        <v>#VALUE!</v>
      </c>
    </row>
    <row r="140" spans="1:73">
      <c r="A140" s="29" t="s">
        <v>165</v>
      </c>
      <c r="B140" s="30">
        <v>16.6971844381673</v>
      </c>
      <c r="C140" s="20">
        <v>843.462056172445</v>
      </c>
      <c r="D140" t="s">
        <v>30</v>
      </c>
      <c r="E140" t="e">
        <f t="shared" si="70"/>
        <v>#VALUE!</v>
      </c>
      <c r="F140" t="s">
        <v>30</v>
      </c>
      <c r="G140" t="e">
        <f t="shared" si="71"/>
        <v>#VALUE!</v>
      </c>
      <c r="H140" t="s">
        <v>30</v>
      </c>
      <c r="I140" t="e">
        <f t="shared" si="72"/>
        <v>#VALUE!</v>
      </c>
      <c r="J140" t="s">
        <v>30</v>
      </c>
      <c r="K140" t="e">
        <f t="shared" si="73"/>
        <v>#VALUE!</v>
      </c>
      <c r="L140" t="s">
        <v>30</v>
      </c>
      <c r="M140" t="e">
        <f t="shared" si="74"/>
        <v>#VALUE!</v>
      </c>
      <c r="N140" t="s">
        <v>30</v>
      </c>
      <c r="O140" t="e">
        <f t="shared" si="75"/>
        <v>#VALUE!</v>
      </c>
      <c r="P140" t="s">
        <v>30</v>
      </c>
      <c r="Q140" t="e">
        <f t="shared" si="76"/>
        <v>#VALUE!</v>
      </c>
      <c r="R140" t="s">
        <v>30</v>
      </c>
      <c r="S140" t="e">
        <f t="shared" si="77"/>
        <v>#VALUE!</v>
      </c>
      <c r="T140" t="s">
        <v>30</v>
      </c>
      <c r="U140" t="e">
        <f t="shared" si="78"/>
        <v>#VALUE!</v>
      </c>
      <c r="V140" t="s">
        <v>30</v>
      </c>
      <c r="W140" t="e">
        <f t="shared" si="79"/>
        <v>#VALUE!</v>
      </c>
      <c r="X140" t="s">
        <v>30</v>
      </c>
      <c r="Y140" t="e">
        <f t="shared" si="80"/>
        <v>#VALUE!</v>
      </c>
      <c r="Z140" t="s">
        <v>30</v>
      </c>
      <c r="AA140" t="e">
        <f t="shared" si="81"/>
        <v>#VALUE!</v>
      </c>
      <c r="AB140" t="s">
        <v>30</v>
      </c>
      <c r="AC140" t="e">
        <f t="shared" si="82"/>
        <v>#VALUE!</v>
      </c>
      <c r="AD140" t="s">
        <v>30</v>
      </c>
      <c r="AE140" t="e">
        <f t="shared" si="83"/>
        <v>#VALUE!</v>
      </c>
      <c r="AF140" t="s">
        <v>30</v>
      </c>
      <c r="AG140" t="e">
        <f t="shared" si="84"/>
        <v>#VALUE!</v>
      </c>
      <c r="AH140" t="s">
        <v>30</v>
      </c>
      <c r="AI140" t="e">
        <f t="shared" si="85"/>
        <v>#VALUE!</v>
      </c>
      <c r="AJ140" t="s">
        <v>30</v>
      </c>
      <c r="AK140" t="e">
        <f t="shared" si="86"/>
        <v>#VALUE!</v>
      </c>
      <c r="AL140" t="s">
        <v>30</v>
      </c>
      <c r="AM140" t="e">
        <f t="shared" si="87"/>
        <v>#VALUE!</v>
      </c>
      <c r="AN140" t="s">
        <v>30</v>
      </c>
      <c r="AO140" t="e">
        <f t="shared" si="88"/>
        <v>#VALUE!</v>
      </c>
      <c r="AP140" t="s">
        <v>30</v>
      </c>
      <c r="AQ140" t="e">
        <f t="shared" si="89"/>
        <v>#VALUE!</v>
      </c>
      <c r="AR140" t="s">
        <v>30</v>
      </c>
      <c r="AS140" t="e">
        <f t="shared" si="90"/>
        <v>#VALUE!</v>
      </c>
      <c r="AT140" t="s">
        <v>30</v>
      </c>
      <c r="AU140" t="e">
        <f t="shared" si="91"/>
        <v>#VALUE!</v>
      </c>
      <c r="AV140" t="s">
        <v>30</v>
      </c>
      <c r="AW140" t="e">
        <f t="shared" si="92"/>
        <v>#VALUE!</v>
      </c>
      <c r="AX140" t="s">
        <v>30</v>
      </c>
      <c r="AY140" t="e">
        <f t="shared" si="93"/>
        <v>#VALUE!</v>
      </c>
      <c r="AZ140" t="s">
        <v>30</v>
      </c>
      <c r="BA140" t="e">
        <f t="shared" si="94"/>
        <v>#VALUE!</v>
      </c>
      <c r="BB140" t="s">
        <v>30</v>
      </c>
      <c r="BC140" t="e">
        <f t="shared" si="95"/>
        <v>#VALUE!</v>
      </c>
      <c r="BD140" t="s">
        <v>30</v>
      </c>
      <c r="BE140" t="e">
        <f t="shared" si="96"/>
        <v>#VALUE!</v>
      </c>
      <c r="BF140" t="s">
        <v>30</v>
      </c>
      <c r="BG140" t="e">
        <f t="shared" si="97"/>
        <v>#VALUE!</v>
      </c>
      <c r="BH140">
        <v>8</v>
      </c>
      <c r="BI140">
        <f t="shared" si="98"/>
        <v>6747.69644937956</v>
      </c>
      <c r="BJ140" t="s">
        <v>30</v>
      </c>
      <c r="BK140" t="e">
        <f t="shared" si="99"/>
        <v>#VALUE!</v>
      </c>
      <c r="BL140" t="s">
        <v>30</v>
      </c>
      <c r="BM140" t="e">
        <f t="shared" si="100"/>
        <v>#VALUE!</v>
      </c>
      <c r="BN140" t="s">
        <v>30</v>
      </c>
      <c r="BO140" t="e">
        <f t="shared" si="101"/>
        <v>#VALUE!</v>
      </c>
      <c r="BP140" t="s">
        <v>30</v>
      </c>
      <c r="BQ140" t="e">
        <f t="shared" si="102"/>
        <v>#VALUE!</v>
      </c>
      <c r="BR140" t="s">
        <v>30</v>
      </c>
      <c r="BS140" t="e">
        <f t="shared" si="103"/>
        <v>#VALUE!</v>
      </c>
      <c r="BT140" t="s">
        <v>30</v>
      </c>
      <c r="BU140" t="e">
        <f t="shared" si="104"/>
        <v>#VALUE!</v>
      </c>
    </row>
    <row r="141" spans="1:73">
      <c r="A141" s="29" t="s">
        <v>165</v>
      </c>
      <c r="B141" s="30">
        <v>14.3506563482189</v>
      </c>
      <c r="C141" s="20">
        <v>597.181817593135</v>
      </c>
      <c r="D141" t="s">
        <v>30</v>
      </c>
      <c r="E141" t="e">
        <f t="shared" si="70"/>
        <v>#VALUE!</v>
      </c>
      <c r="F141" t="s">
        <v>30</v>
      </c>
      <c r="G141" t="e">
        <f t="shared" si="71"/>
        <v>#VALUE!</v>
      </c>
      <c r="H141" t="s">
        <v>30</v>
      </c>
      <c r="I141" t="e">
        <f t="shared" si="72"/>
        <v>#VALUE!</v>
      </c>
      <c r="J141" t="s">
        <v>30</v>
      </c>
      <c r="K141" t="e">
        <f t="shared" si="73"/>
        <v>#VALUE!</v>
      </c>
      <c r="L141" t="s">
        <v>30</v>
      </c>
      <c r="M141" t="e">
        <f t="shared" si="74"/>
        <v>#VALUE!</v>
      </c>
      <c r="N141" t="s">
        <v>30</v>
      </c>
      <c r="O141" t="e">
        <f t="shared" si="75"/>
        <v>#VALUE!</v>
      </c>
      <c r="P141" t="s">
        <v>30</v>
      </c>
      <c r="Q141" t="e">
        <f t="shared" si="76"/>
        <v>#VALUE!</v>
      </c>
      <c r="R141" t="s">
        <v>30</v>
      </c>
      <c r="S141" t="e">
        <f t="shared" si="77"/>
        <v>#VALUE!</v>
      </c>
      <c r="T141" t="s">
        <v>30</v>
      </c>
      <c r="U141" t="e">
        <f t="shared" si="78"/>
        <v>#VALUE!</v>
      </c>
      <c r="V141" t="s">
        <v>30</v>
      </c>
      <c r="W141" t="e">
        <f t="shared" si="79"/>
        <v>#VALUE!</v>
      </c>
      <c r="X141" t="s">
        <v>30</v>
      </c>
      <c r="Y141" t="e">
        <f t="shared" si="80"/>
        <v>#VALUE!</v>
      </c>
      <c r="Z141" t="s">
        <v>30</v>
      </c>
      <c r="AA141" t="e">
        <f t="shared" si="81"/>
        <v>#VALUE!</v>
      </c>
      <c r="AB141" t="s">
        <v>30</v>
      </c>
      <c r="AC141" t="e">
        <f t="shared" si="82"/>
        <v>#VALUE!</v>
      </c>
      <c r="AD141" t="s">
        <v>30</v>
      </c>
      <c r="AE141" t="e">
        <f t="shared" si="83"/>
        <v>#VALUE!</v>
      </c>
      <c r="AF141" t="s">
        <v>30</v>
      </c>
      <c r="AG141" t="e">
        <f t="shared" si="84"/>
        <v>#VALUE!</v>
      </c>
      <c r="AH141" t="s">
        <v>30</v>
      </c>
      <c r="AI141" t="e">
        <f t="shared" si="85"/>
        <v>#VALUE!</v>
      </c>
      <c r="AJ141" t="s">
        <v>30</v>
      </c>
      <c r="AK141" t="e">
        <f t="shared" si="86"/>
        <v>#VALUE!</v>
      </c>
      <c r="AL141" t="s">
        <v>30</v>
      </c>
      <c r="AM141" t="e">
        <f t="shared" si="87"/>
        <v>#VALUE!</v>
      </c>
      <c r="AN141">
        <v>2</v>
      </c>
      <c r="AO141">
        <f t="shared" si="88"/>
        <v>1194.36363518627</v>
      </c>
      <c r="AP141" t="s">
        <v>30</v>
      </c>
      <c r="AQ141" t="e">
        <f t="shared" si="89"/>
        <v>#VALUE!</v>
      </c>
      <c r="AR141" t="s">
        <v>30</v>
      </c>
      <c r="AS141" t="e">
        <f t="shared" si="90"/>
        <v>#VALUE!</v>
      </c>
      <c r="AT141" t="s">
        <v>30</v>
      </c>
      <c r="AU141" t="e">
        <f t="shared" si="91"/>
        <v>#VALUE!</v>
      </c>
      <c r="AV141" t="s">
        <v>30</v>
      </c>
      <c r="AW141" t="e">
        <f t="shared" si="92"/>
        <v>#VALUE!</v>
      </c>
      <c r="AX141" t="s">
        <v>30</v>
      </c>
      <c r="AY141" t="e">
        <f t="shared" si="93"/>
        <v>#VALUE!</v>
      </c>
      <c r="AZ141" t="s">
        <v>30</v>
      </c>
      <c r="BA141" t="e">
        <f t="shared" si="94"/>
        <v>#VALUE!</v>
      </c>
      <c r="BB141" t="s">
        <v>30</v>
      </c>
      <c r="BC141" t="e">
        <f t="shared" si="95"/>
        <v>#VALUE!</v>
      </c>
      <c r="BD141" t="s">
        <v>30</v>
      </c>
      <c r="BE141" t="e">
        <f t="shared" si="96"/>
        <v>#VALUE!</v>
      </c>
      <c r="BF141" t="s">
        <v>30</v>
      </c>
      <c r="BG141" t="e">
        <f t="shared" si="97"/>
        <v>#VALUE!</v>
      </c>
      <c r="BH141" t="s">
        <v>30</v>
      </c>
      <c r="BI141" t="e">
        <f t="shared" si="98"/>
        <v>#VALUE!</v>
      </c>
      <c r="BJ141" t="s">
        <v>30</v>
      </c>
      <c r="BK141" t="e">
        <f t="shared" si="99"/>
        <v>#VALUE!</v>
      </c>
      <c r="BL141" t="s">
        <v>30</v>
      </c>
      <c r="BM141" t="e">
        <f t="shared" si="100"/>
        <v>#VALUE!</v>
      </c>
      <c r="BN141" t="s">
        <v>30</v>
      </c>
      <c r="BO141" t="e">
        <f t="shared" si="101"/>
        <v>#VALUE!</v>
      </c>
      <c r="BP141" t="s">
        <v>30</v>
      </c>
      <c r="BQ141" t="e">
        <f t="shared" si="102"/>
        <v>#VALUE!</v>
      </c>
      <c r="BR141" t="s">
        <v>30</v>
      </c>
      <c r="BS141" t="e">
        <f t="shared" si="103"/>
        <v>#VALUE!</v>
      </c>
      <c r="BT141" t="s">
        <v>30</v>
      </c>
      <c r="BU141" t="e">
        <f t="shared" si="104"/>
        <v>#VALUE!</v>
      </c>
    </row>
    <row r="142" spans="1:73">
      <c r="A142" s="29" t="s">
        <v>165</v>
      </c>
      <c r="B142" s="30">
        <v>4.4690916386045</v>
      </c>
      <c r="C142" s="20">
        <v>41.7771554029735</v>
      </c>
      <c r="D142" t="s">
        <v>30</v>
      </c>
      <c r="E142" t="e">
        <f t="shared" si="70"/>
        <v>#VALUE!</v>
      </c>
      <c r="F142" t="s">
        <v>30</v>
      </c>
      <c r="G142" t="e">
        <f t="shared" si="71"/>
        <v>#VALUE!</v>
      </c>
      <c r="H142" t="s">
        <v>30</v>
      </c>
      <c r="I142" t="e">
        <f t="shared" si="72"/>
        <v>#VALUE!</v>
      </c>
      <c r="J142" t="s">
        <v>30</v>
      </c>
      <c r="K142" t="e">
        <f t="shared" si="73"/>
        <v>#VALUE!</v>
      </c>
      <c r="L142" t="s">
        <v>30</v>
      </c>
      <c r="M142" t="e">
        <f t="shared" si="74"/>
        <v>#VALUE!</v>
      </c>
      <c r="N142" t="s">
        <v>30</v>
      </c>
      <c r="O142" t="e">
        <f t="shared" si="75"/>
        <v>#VALUE!</v>
      </c>
      <c r="P142" t="s">
        <v>30</v>
      </c>
      <c r="Q142" t="e">
        <f t="shared" si="76"/>
        <v>#VALUE!</v>
      </c>
      <c r="R142" t="s">
        <v>30</v>
      </c>
      <c r="S142" t="e">
        <f t="shared" si="77"/>
        <v>#VALUE!</v>
      </c>
      <c r="T142" t="s">
        <v>30</v>
      </c>
      <c r="U142" t="e">
        <f t="shared" si="78"/>
        <v>#VALUE!</v>
      </c>
      <c r="V142" t="s">
        <v>30</v>
      </c>
      <c r="W142" t="e">
        <f t="shared" si="79"/>
        <v>#VALUE!</v>
      </c>
      <c r="X142" t="s">
        <v>30</v>
      </c>
      <c r="Y142" t="e">
        <f t="shared" si="80"/>
        <v>#VALUE!</v>
      </c>
      <c r="Z142" t="s">
        <v>30</v>
      </c>
      <c r="AA142" t="e">
        <f t="shared" si="81"/>
        <v>#VALUE!</v>
      </c>
      <c r="AB142" t="s">
        <v>30</v>
      </c>
      <c r="AC142" t="e">
        <f t="shared" si="82"/>
        <v>#VALUE!</v>
      </c>
      <c r="AD142" t="s">
        <v>30</v>
      </c>
      <c r="AE142" t="e">
        <f t="shared" si="83"/>
        <v>#VALUE!</v>
      </c>
      <c r="AF142" t="s">
        <v>30</v>
      </c>
      <c r="AG142" t="e">
        <f t="shared" si="84"/>
        <v>#VALUE!</v>
      </c>
      <c r="AH142" t="s">
        <v>30</v>
      </c>
      <c r="AI142" t="e">
        <f t="shared" si="85"/>
        <v>#VALUE!</v>
      </c>
      <c r="AJ142" t="s">
        <v>30</v>
      </c>
      <c r="AK142" t="e">
        <f t="shared" si="86"/>
        <v>#VALUE!</v>
      </c>
      <c r="AL142" t="s">
        <v>30</v>
      </c>
      <c r="AM142" t="e">
        <f t="shared" si="87"/>
        <v>#VALUE!</v>
      </c>
      <c r="AN142" t="s">
        <v>30</v>
      </c>
      <c r="AO142" t="e">
        <f t="shared" si="88"/>
        <v>#VALUE!</v>
      </c>
      <c r="AP142" t="s">
        <v>30</v>
      </c>
      <c r="AQ142" t="e">
        <f t="shared" si="89"/>
        <v>#VALUE!</v>
      </c>
      <c r="AR142" t="s">
        <v>30</v>
      </c>
      <c r="AS142" t="e">
        <f t="shared" si="90"/>
        <v>#VALUE!</v>
      </c>
      <c r="AT142" t="s">
        <v>30</v>
      </c>
      <c r="AU142" t="e">
        <f t="shared" si="91"/>
        <v>#VALUE!</v>
      </c>
      <c r="AV142" t="s">
        <v>30</v>
      </c>
      <c r="AW142" t="e">
        <f t="shared" si="92"/>
        <v>#VALUE!</v>
      </c>
      <c r="AX142" t="s">
        <v>30</v>
      </c>
      <c r="AY142" t="e">
        <f t="shared" si="93"/>
        <v>#VALUE!</v>
      </c>
      <c r="AZ142" t="s">
        <v>30</v>
      </c>
      <c r="BA142" t="e">
        <f t="shared" si="94"/>
        <v>#VALUE!</v>
      </c>
      <c r="BB142" t="s">
        <v>30</v>
      </c>
      <c r="BC142" t="e">
        <f t="shared" si="95"/>
        <v>#VALUE!</v>
      </c>
      <c r="BD142" t="s">
        <v>30</v>
      </c>
      <c r="BE142" t="e">
        <f t="shared" si="96"/>
        <v>#VALUE!</v>
      </c>
      <c r="BF142" t="s">
        <v>30</v>
      </c>
      <c r="BG142" t="e">
        <f t="shared" si="97"/>
        <v>#VALUE!</v>
      </c>
      <c r="BH142" t="s">
        <v>30</v>
      </c>
      <c r="BI142" t="e">
        <f t="shared" si="98"/>
        <v>#VALUE!</v>
      </c>
      <c r="BJ142" t="s">
        <v>30</v>
      </c>
      <c r="BK142" t="e">
        <f t="shared" si="99"/>
        <v>#VALUE!</v>
      </c>
      <c r="BL142" t="s">
        <v>30</v>
      </c>
      <c r="BM142" t="e">
        <f t="shared" si="100"/>
        <v>#VALUE!</v>
      </c>
      <c r="BN142">
        <v>16</v>
      </c>
      <c r="BO142">
        <f t="shared" si="101"/>
        <v>668.434486447576</v>
      </c>
      <c r="BP142" t="s">
        <v>30</v>
      </c>
      <c r="BQ142" t="e">
        <f t="shared" si="102"/>
        <v>#VALUE!</v>
      </c>
      <c r="BR142" t="s">
        <v>30</v>
      </c>
      <c r="BS142" t="e">
        <f t="shared" si="103"/>
        <v>#VALUE!</v>
      </c>
      <c r="BT142" t="s">
        <v>30</v>
      </c>
      <c r="BU142" t="e">
        <f t="shared" si="104"/>
        <v>#VALUE!</v>
      </c>
    </row>
    <row r="143" spans="1:73">
      <c r="A143" s="29" t="s">
        <v>165</v>
      </c>
      <c r="B143" s="30">
        <v>37.6854368904622</v>
      </c>
      <c r="C143" s="20">
        <v>5396.53076294746</v>
      </c>
      <c r="D143">
        <v>2</v>
      </c>
      <c r="E143">
        <f t="shared" si="70"/>
        <v>10793.0615258949</v>
      </c>
      <c r="F143" t="s">
        <v>30</v>
      </c>
      <c r="G143" t="e">
        <f t="shared" si="71"/>
        <v>#VALUE!</v>
      </c>
      <c r="H143" t="s">
        <v>30</v>
      </c>
      <c r="I143" t="e">
        <f t="shared" si="72"/>
        <v>#VALUE!</v>
      </c>
      <c r="J143" t="s">
        <v>30</v>
      </c>
      <c r="K143" t="e">
        <f t="shared" si="73"/>
        <v>#VALUE!</v>
      </c>
      <c r="L143" t="s">
        <v>30</v>
      </c>
      <c r="M143" t="e">
        <f t="shared" si="74"/>
        <v>#VALUE!</v>
      </c>
      <c r="N143" t="s">
        <v>30</v>
      </c>
      <c r="O143" t="e">
        <f t="shared" si="75"/>
        <v>#VALUE!</v>
      </c>
      <c r="P143" t="s">
        <v>30</v>
      </c>
      <c r="Q143" t="e">
        <f t="shared" si="76"/>
        <v>#VALUE!</v>
      </c>
      <c r="R143">
        <v>2</v>
      </c>
      <c r="S143">
        <f t="shared" si="77"/>
        <v>10793.0615258949</v>
      </c>
      <c r="T143" t="s">
        <v>30</v>
      </c>
      <c r="U143" t="e">
        <f t="shared" si="78"/>
        <v>#VALUE!</v>
      </c>
      <c r="V143" t="s">
        <v>30</v>
      </c>
      <c r="W143" t="e">
        <f t="shared" si="79"/>
        <v>#VALUE!</v>
      </c>
      <c r="X143" t="s">
        <v>30</v>
      </c>
      <c r="Y143" t="e">
        <f t="shared" si="80"/>
        <v>#VALUE!</v>
      </c>
      <c r="Z143" t="s">
        <v>30</v>
      </c>
      <c r="AA143" t="e">
        <f t="shared" si="81"/>
        <v>#VALUE!</v>
      </c>
      <c r="AB143" t="s">
        <v>30</v>
      </c>
      <c r="AC143" t="e">
        <f t="shared" si="82"/>
        <v>#VALUE!</v>
      </c>
      <c r="AD143" t="s">
        <v>30</v>
      </c>
      <c r="AE143" t="e">
        <f t="shared" si="83"/>
        <v>#VALUE!</v>
      </c>
      <c r="AF143" t="s">
        <v>30</v>
      </c>
      <c r="AG143" t="e">
        <f t="shared" si="84"/>
        <v>#VALUE!</v>
      </c>
      <c r="AH143" t="s">
        <v>30</v>
      </c>
      <c r="AI143" t="e">
        <f t="shared" si="85"/>
        <v>#VALUE!</v>
      </c>
      <c r="AJ143" t="s">
        <v>30</v>
      </c>
      <c r="AK143" t="e">
        <f t="shared" si="86"/>
        <v>#VALUE!</v>
      </c>
      <c r="AL143" t="s">
        <v>30</v>
      </c>
      <c r="AM143" t="e">
        <f t="shared" si="87"/>
        <v>#VALUE!</v>
      </c>
      <c r="AN143" t="s">
        <v>30</v>
      </c>
      <c r="AO143" t="e">
        <f t="shared" si="88"/>
        <v>#VALUE!</v>
      </c>
      <c r="AP143" t="s">
        <v>30</v>
      </c>
      <c r="AQ143" t="e">
        <f t="shared" si="89"/>
        <v>#VALUE!</v>
      </c>
      <c r="AR143" t="s">
        <v>30</v>
      </c>
      <c r="AS143" t="e">
        <f t="shared" si="90"/>
        <v>#VALUE!</v>
      </c>
      <c r="AT143" t="s">
        <v>30</v>
      </c>
      <c r="AU143" t="e">
        <f t="shared" si="91"/>
        <v>#VALUE!</v>
      </c>
      <c r="AV143" t="s">
        <v>30</v>
      </c>
      <c r="AW143" t="e">
        <f t="shared" si="92"/>
        <v>#VALUE!</v>
      </c>
      <c r="AX143" t="s">
        <v>30</v>
      </c>
      <c r="AY143" t="e">
        <f t="shared" si="93"/>
        <v>#VALUE!</v>
      </c>
      <c r="AZ143">
        <v>46</v>
      </c>
      <c r="BA143">
        <f t="shared" si="94"/>
        <v>248240.415095583</v>
      </c>
      <c r="BB143" t="s">
        <v>30</v>
      </c>
      <c r="BC143" t="e">
        <f t="shared" si="95"/>
        <v>#VALUE!</v>
      </c>
      <c r="BD143" t="s">
        <v>30</v>
      </c>
      <c r="BE143" t="e">
        <f t="shared" si="96"/>
        <v>#VALUE!</v>
      </c>
      <c r="BF143" t="s">
        <v>30</v>
      </c>
      <c r="BG143" t="e">
        <f t="shared" si="97"/>
        <v>#VALUE!</v>
      </c>
      <c r="BH143">
        <v>4</v>
      </c>
      <c r="BI143">
        <f t="shared" si="98"/>
        <v>21586.1230517898</v>
      </c>
      <c r="BJ143">
        <v>2</v>
      </c>
      <c r="BK143">
        <f t="shared" si="99"/>
        <v>10793.0615258949</v>
      </c>
      <c r="BL143" t="s">
        <v>30</v>
      </c>
      <c r="BM143" t="e">
        <f t="shared" si="100"/>
        <v>#VALUE!</v>
      </c>
      <c r="BN143" t="s">
        <v>30</v>
      </c>
      <c r="BO143" t="e">
        <f t="shared" si="101"/>
        <v>#VALUE!</v>
      </c>
      <c r="BP143" t="s">
        <v>30</v>
      </c>
      <c r="BQ143" t="e">
        <f t="shared" si="102"/>
        <v>#VALUE!</v>
      </c>
      <c r="BR143" t="s">
        <v>30</v>
      </c>
      <c r="BS143" t="e">
        <f t="shared" si="103"/>
        <v>#VALUE!</v>
      </c>
      <c r="BT143" t="s">
        <v>30</v>
      </c>
      <c r="BU143" t="e">
        <f t="shared" si="104"/>
        <v>#VALUE!</v>
      </c>
    </row>
    <row r="144" spans="1:73">
      <c r="A144" s="29" t="s">
        <v>165</v>
      </c>
      <c r="B144" s="30">
        <v>90.8824727298542</v>
      </c>
      <c r="C144" s="20">
        <v>40158.1465547921</v>
      </c>
      <c r="D144" t="s">
        <v>30</v>
      </c>
      <c r="E144" t="e">
        <f t="shared" si="70"/>
        <v>#VALUE!</v>
      </c>
      <c r="F144" t="s">
        <v>30</v>
      </c>
      <c r="G144" t="e">
        <f t="shared" si="71"/>
        <v>#VALUE!</v>
      </c>
      <c r="H144" t="s">
        <v>30</v>
      </c>
      <c r="I144" t="e">
        <f t="shared" si="72"/>
        <v>#VALUE!</v>
      </c>
      <c r="J144" t="s">
        <v>30</v>
      </c>
      <c r="K144" t="e">
        <f t="shared" si="73"/>
        <v>#VALUE!</v>
      </c>
      <c r="L144">
        <v>2</v>
      </c>
      <c r="M144">
        <f t="shared" si="74"/>
        <v>80316.2931095842</v>
      </c>
      <c r="N144">
        <v>2</v>
      </c>
      <c r="O144">
        <f t="shared" si="75"/>
        <v>80316.2931095842</v>
      </c>
      <c r="P144" t="s">
        <v>30</v>
      </c>
      <c r="Q144" t="e">
        <f t="shared" si="76"/>
        <v>#VALUE!</v>
      </c>
      <c r="R144" t="s">
        <v>30</v>
      </c>
      <c r="S144" t="e">
        <f t="shared" si="77"/>
        <v>#VALUE!</v>
      </c>
      <c r="T144" t="s">
        <v>30</v>
      </c>
      <c r="U144" t="e">
        <f t="shared" si="78"/>
        <v>#VALUE!</v>
      </c>
      <c r="V144" t="s">
        <v>30</v>
      </c>
      <c r="W144" t="e">
        <f t="shared" si="79"/>
        <v>#VALUE!</v>
      </c>
      <c r="X144">
        <v>4</v>
      </c>
      <c r="Y144">
        <f t="shared" si="80"/>
        <v>160632.586219168</v>
      </c>
      <c r="Z144">
        <v>6</v>
      </c>
      <c r="AA144">
        <f t="shared" si="81"/>
        <v>240948.879328753</v>
      </c>
      <c r="AB144">
        <v>6</v>
      </c>
      <c r="AC144">
        <f t="shared" si="82"/>
        <v>240948.879328753</v>
      </c>
      <c r="AD144" t="s">
        <v>30</v>
      </c>
      <c r="AE144" t="e">
        <f t="shared" si="83"/>
        <v>#VALUE!</v>
      </c>
      <c r="AF144" t="s">
        <v>30</v>
      </c>
      <c r="AG144" t="e">
        <f t="shared" si="84"/>
        <v>#VALUE!</v>
      </c>
      <c r="AH144" t="s">
        <v>30</v>
      </c>
      <c r="AI144" t="e">
        <f t="shared" si="85"/>
        <v>#VALUE!</v>
      </c>
      <c r="AJ144" t="s">
        <v>30</v>
      </c>
      <c r="AK144" t="e">
        <f t="shared" si="86"/>
        <v>#VALUE!</v>
      </c>
      <c r="AL144">
        <v>26</v>
      </c>
      <c r="AM144">
        <f t="shared" si="87"/>
        <v>1044111.81042459</v>
      </c>
      <c r="AN144">
        <v>42</v>
      </c>
      <c r="AO144">
        <f t="shared" si="88"/>
        <v>1686642.15530127</v>
      </c>
      <c r="AP144">
        <v>6</v>
      </c>
      <c r="AQ144">
        <f t="shared" si="89"/>
        <v>240948.879328753</v>
      </c>
      <c r="AR144" t="s">
        <v>30</v>
      </c>
      <c r="AS144" t="e">
        <f t="shared" si="90"/>
        <v>#VALUE!</v>
      </c>
      <c r="AT144">
        <v>6</v>
      </c>
      <c r="AU144">
        <f t="shared" si="91"/>
        <v>240948.879328753</v>
      </c>
      <c r="AV144">
        <v>18</v>
      </c>
      <c r="AW144">
        <f t="shared" si="92"/>
        <v>722846.637986258</v>
      </c>
      <c r="AX144">
        <v>40</v>
      </c>
      <c r="AY144">
        <f t="shared" si="93"/>
        <v>1606325.86219168</v>
      </c>
      <c r="AZ144">
        <v>18</v>
      </c>
      <c r="BA144">
        <f t="shared" si="94"/>
        <v>722846.637986258</v>
      </c>
      <c r="BB144">
        <v>4</v>
      </c>
      <c r="BC144">
        <f t="shared" si="95"/>
        <v>160632.586219168</v>
      </c>
      <c r="BD144" t="s">
        <v>30</v>
      </c>
      <c r="BE144" t="e">
        <f t="shared" si="96"/>
        <v>#VALUE!</v>
      </c>
      <c r="BF144" t="s">
        <v>30</v>
      </c>
      <c r="BG144" t="e">
        <f t="shared" si="97"/>
        <v>#VALUE!</v>
      </c>
      <c r="BH144" t="s">
        <v>30</v>
      </c>
      <c r="BI144" t="e">
        <f t="shared" si="98"/>
        <v>#VALUE!</v>
      </c>
      <c r="BJ144" t="s">
        <v>30</v>
      </c>
      <c r="BK144" t="e">
        <f t="shared" si="99"/>
        <v>#VALUE!</v>
      </c>
      <c r="BL144">
        <v>2</v>
      </c>
      <c r="BM144">
        <f t="shared" si="100"/>
        <v>80316.2931095842</v>
      </c>
      <c r="BN144">
        <v>6</v>
      </c>
      <c r="BO144">
        <f t="shared" si="101"/>
        <v>240948.879328753</v>
      </c>
      <c r="BP144">
        <v>14</v>
      </c>
      <c r="BQ144">
        <f t="shared" si="102"/>
        <v>562214.051767089</v>
      </c>
      <c r="BR144" t="s">
        <v>30</v>
      </c>
      <c r="BS144" t="e">
        <f t="shared" si="103"/>
        <v>#VALUE!</v>
      </c>
      <c r="BT144" t="s">
        <v>30</v>
      </c>
      <c r="BU144" t="e">
        <f t="shared" si="104"/>
        <v>#VALUE!</v>
      </c>
    </row>
    <row r="145" spans="1:73">
      <c r="A145" s="29" t="s">
        <v>165</v>
      </c>
      <c r="B145" s="30">
        <v>58.294249653846</v>
      </c>
      <c r="C145" s="20">
        <v>14590.3458559374</v>
      </c>
      <c r="D145" t="s">
        <v>30</v>
      </c>
      <c r="E145" t="e">
        <f t="shared" si="70"/>
        <v>#VALUE!</v>
      </c>
      <c r="F145" t="s">
        <v>30</v>
      </c>
      <c r="G145" t="e">
        <f t="shared" si="71"/>
        <v>#VALUE!</v>
      </c>
      <c r="H145" t="s">
        <v>30</v>
      </c>
      <c r="I145" t="e">
        <f t="shared" si="72"/>
        <v>#VALUE!</v>
      </c>
      <c r="J145" t="s">
        <v>30</v>
      </c>
      <c r="K145" t="e">
        <f t="shared" si="73"/>
        <v>#VALUE!</v>
      </c>
      <c r="L145" t="s">
        <v>30</v>
      </c>
      <c r="M145" t="e">
        <f t="shared" si="74"/>
        <v>#VALUE!</v>
      </c>
      <c r="N145" t="s">
        <v>30</v>
      </c>
      <c r="O145" t="e">
        <f t="shared" si="75"/>
        <v>#VALUE!</v>
      </c>
      <c r="P145" t="s">
        <v>30</v>
      </c>
      <c r="Q145" t="e">
        <f t="shared" si="76"/>
        <v>#VALUE!</v>
      </c>
      <c r="R145" t="s">
        <v>30</v>
      </c>
      <c r="S145" t="e">
        <f t="shared" si="77"/>
        <v>#VALUE!</v>
      </c>
      <c r="T145" t="s">
        <v>30</v>
      </c>
      <c r="U145" t="e">
        <f t="shared" si="78"/>
        <v>#VALUE!</v>
      </c>
      <c r="V145" t="s">
        <v>30</v>
      </c>
      <c r="W145" t="e">
        <f t="shared" si="79"/>
        <v>#VALUE!</v>
      </c>
      <c r="X145" t="s">
        <v>30</v>
      </c>
      <c r="Y145" t="e">
        <f t="shared" si="80"/>
        <v>#VALUE!</v>
      </c>
      <c r="Z145" t="s">
        <v>30</v>
      </c>
      <c r="AA145" t="e">
        <f t="shared" si="81"/>
        <v>#VALUE!</v>
      </c>
      <c r="AB145" t="s">
        <v>30</v>
      </c>
      <c r="AC145" t="e">
        <f t="shared" si="82"/>
        <v>#VALUE!</v>
      </c>
      <c r="AD145" t="s">
        <v>30</v>
      </c>
      <c r="AE145" t="e">
        <f t="shared" si="83"/>
        <v>#VALUE!</v>
      </c>
      <c r="AF145" t="s">
        <v>30</v>
      </c>
      <c r="AG145" t="e">
        <f t="shared" si="84"/>
        <v>#VALUE!</v>
      </c>
      <c r="AH145" t="s">
        <v>30</v>
      </c>
      <c r="AI145" t="e">
        <f t="shared" si="85"/>
        <v>#VALUE!</v>
      </c>
      <c r="AJ145" t="s">
        <v>30</v>
      </c>
      <c r="AK145" t="e">
        <f t="shared" si="86"/>
        <v>#VALUE!</v>
      </c>
      <c r="AL145" t="s">
        <v>30</v>
      </c>
      <c r="AM145" t="e">
        <f t="shared" si="87"/>
        <v>#VALUE!</v>
      </c>
      <c r="AN145" t="s">
        <v>30</v>
      </c>
      <c r="AO145" t="e">
        <f t="shared" si="88"/>
        <v>#VALUE!</v>
      </c>
      <c r="AP145" t="s">
        <v>30</v>
      </c>
      <c r="AQ145" t="e">
        <f t="shared" si="89"/>
        <v>#VALUE!</v>
      </c>
      <c r="AR145" t="s">
        <v>30</v>
      </c>
      <c r="AS145" t="e">
        <f t="shared" si="90"/>
        <v>#VALUE!</v>
      </c>
      <c r="AT145" t="s">
        <v>30</v>
      </c>
      <c r="AU145" t="e">
        <f t="shared" si="91"/>
        <v>#VALUE!</v>
      </c>
      <c r="AV145" t="s">
        <v>30</v>
      </c>
      <c r="AW145" t="e">
        <f t="shared" si="92"/>
        <v>#VALUE!</v>
      </c>
      <c r="AX145" t="s">
        <v>30</v>
      </c>
      <c r="AY145" t="e">
        <f t="shared" si="93"/>
        <v>#VALUE!</v>
      </c>
      <c r="AZ145" t="s">
        <v>30</v>
      </c>
      <c r="BA145" t="e">
        <f t="shared" si="94"/>
        <v>#VALUE!</v>
      </c>
      <c r="BB145">
        <v>6</v>
      </c>
      <c r="BC145">
        <f t="shared" si="95"/>
        <v>87542.0751356244</v>
      </c>
      <c r="BD145" t="s">
        <v>30</v>
      </c>
      <c r="BE145" t="e">
        <f t="shared" si="96"/>
        <v>#VALUE!</v>
      </c>
      <c r="BF145" t="s">
        <v>30</v>
      </c>
      <c r="BG145" t="e">
        <f t="shared" si="97"/>
        <v>#VALUE!</v>
      </c>
      <c r="BH145" t="s">
        <v>30</v>
      </c>
      <c r="BI145" t="e">
        <f t="shared" si="98"/>
        <v>#VALUE!</v>
      </c>
      <c r="BJ145" t="s">
        <v>30</v>
      </c>
      <c r="BK145" t="e">
        <f t="shared" si="99"/>
        <v>#VALUE!</v>
      </c>
      <c r="BL145" t="s">
        <v>30</v>
      </c>
      <c r="BM145" t="e">
        <f t="shared" si="100"/>
        <v>#VALUE!</v>
      </c>
      <c r="BN145" t="s">
        <v>30</v>
      </c>
      <c r="BO145" t="e">
        <f t="shared" si="101"/>
        <v>#VALUE!</v>
      </c>
      <c r="BP145">
        <v>2</v>
      </c>
      <c r="BQ145">
        <f t="shared" si="102"/>
        <v>29180.6917118748</v>
      </c>
      <c r="BR145" t="s">
        <v>30</v>
      </c>
      <c r="BS145" t="e">
        <f t="shared" si="103"/>
        <v>#VALUE!</v>
      </c>
      <c r="BT145" t="s">
        <v>30</v>
      </c>
      <c r="BU145" t="e">
        <f t="shared" si="104"/>
        <v>#VALUE!</v>
      </c>
    </row>
    <row r="146" spans="1:73">
      <c r="A146" s="29" t="s">
        <v>165</v>
      </c>
      <c r="B146" s="30">
        <v>117.622765131705</v>
      </c>
      <c r="C146" s="20">
        <v>72303.4982595657</v>
      </c>
      <c r="D146" t="s">
        <v>30</v>
      </c>
      <c r="E146" t="e">
        <f t="shared" si="70"/>
        <v>#VALUE!</v>
      </c>
      <c r="F146" t="s">
        <v>30</v>
      </c>
      <c r="G146" t="e">
        <f t="shared" si="71"/>
        <v>#VALUE!</v>
      </c>
      <c r="H146" t="s">
        <v>30</v>
      </c>
      <c r="I146" t="e">
        <f t="shared" si="72"/>
        <v>#VALUE!</v>
      </c>
      <c r="J146" t="s">
        <v>30</v>
      </c>
      <c r="K146" t="e">
        <f t="shared" si="73"/>
        <v>#VALUE!</v>
      </c>
      <c r="L146" t="s">
        <v>30</v>
      </c>
      <c r="M146" t="e">
        <f t="shared" si="74"/>
        <v>#VALUE!</v>
      </c>
      <c r="N146" t="s">
        <v>30</v>
      </c>
      <c r="O146" t="e">
        <f t="shared" si="75"/>
        <v>#VALUE!</v>
      </c>
      <c r="P146" t="s">
        <v>30</v>
      </c>
      <c r="Q146" t="e">
        <f t="shared" si="76"/>
        <v>#VALUE!</v>
      </c>
      <c r="R146" t="s">
        <v>30</v>
      </c>
      <c r="S146" t="e">
        <f t="shared" si="77"/>
        <v>#VALUE!</v>
      </c>
      <c r="T146" t="s">
        <v>30</v>
      </c>
      <c r="U146" t="e">
        <f t="shared" si="78"/>
        <v>#VALUE!</v>
      </c>
      <c r="V146" t="s">
        <v>30</v>
      </c>
      <c r="W146" t="e">
        <f t="shared" si="79"/>
        <v>#VALUE!</v>
      </c>
      <c r="X146" t="s">
        <v>30</v>
      </c>
      <c r="Y146" t="e">
        <f t="shared" si="80"/>
        <v>#VALUE!</v>
      </c>
      <c r="Z146" t="s">
        <v>30</v>
      </c>
      <c r="AA146" t="e">
        <f t="shared" si="81"/>
        <v>#VALUE!</v>
      </c>
      <c r="AB146" t="s">
        <v>30</v>
      </c>
      <c r="AC146" t="e">
        <f t="shared" si="82"/>
        <v>#VALUE!</v>
      </c>
      <c r="AD146" t="s">
        <v>30</v>
      </c>
      <c r="AE146" t="e">
        <f t="shared" si="83"/>
        <v>#VALUE!</v>
      </c>
      <c r="AF146" t="s">
        <v>30</v>
      </c>
      <c r="AG146" t="e">
        <f t="shared" si="84"/>
        <v>#VALUE!</v>
      </c>
      <c r="AH146" t="s">
        <v>30</v>
      </c>
      <c r="AI146" t="e">
        <f t="shared" si="85"/>
        <v>#VALUE!</v>
      </c>
      <c r="AJ146" t="s">
        <v>30</v>
      </c>
      <c r="AK146" t="e">
        <f t="shared" si="86"/>
        <v>#VALUE!</v>
      </c>
      <c r="AL146" t="s">
        <v>30</v>
      </c>
      <c r="AM146" t="e">
        <f t="shared" si="87"/>
        <v>#VALUE!</v>
      </c>
      <c r="AN146" t="s">
        <v>30</v>
      </c>
      <c r="AO146" t="e">
        <f t="shared" si="88"/>
        <v>#VALUE!</v>
      </c>
      <c r="AP146" t="s">
        <v>30</v>
      </c>
      <c r="AQ146" t="e">
        <f t="shared" si="89"/>
        <v>#VALUE!</v>
      </c>
      <c r="AR146" t="s">
        <v>30</v>
      </c>
      <c r="AS146" t="e">
        <f t="shared" si="90"/>
        <v>#VALUE!</v>
      </c>
      <c r="AT146" t="s">
        <v>30</v>
      </c>
      <c r="AU146" t="e">
        <f t="shared" si="91"/>
        <v>#VALUE!</v>
      </c>
      <c r="AV146" t="s">
        <v>30</v>
      </c>
      <c r="AW146" t="e">
        <f t="shared" si="92"/>
        <v>#VALUE!</v>
      </c>
      <c r="AX146" t="s">
        <v>30</v>
      </c>
      <c r="AY146" t="e">
        <f t="shared" si="93"/>
        <v>#VALUE!</v>
      </c>
      <c r="AZ146" t="s">
        <v>30</v>
      </c>
      <c r="BA146" t="e">
        <f t="shared" si="94"/>
        <v>#VALUE!</v>
      </c>
      <c r="BB146" t="s">
        <v>30</v>
      </c>
      <c r="BC146" t="e">
        <f t="shared" si="95"/>
        <v>#VALUE!</v>
      </c>
      <c r="BD146">
        <v>4</v>
      </c>
      <c r="BE146">
        <f t="shared" si="96"/>
        <v>289213.993038263</v>
      </c>
      <c r="BF146" t="s">
        <v>30</v>
      </c>
      <c r="BG146" t="e">
        <f t="shared" si="97"/>
        <v>#VALUE!</v>
      </c>
      <c r="BH146" t="s">
        <v>30</v>
      </c>
      <c r="BI146" t="e">
        <f t="shared" si="98"/>
        <v>#VALUE!</v>
      </c>
      <c r="BJ146" t="s">
        <v>30</v>
      </c>
      <c r="BK146" t="e">
        <f t="shared" si="99"/>
        <v>#VALUE!</v>
      </c>
      <c r="BL146" t="s">
        <v>30</v>
      </c>
      <c r="BM146" t="e">
        <f t="shared" si="100"/>
        <v>#VALUE!</v>
      </c>
      <c r="BN146" t="s">
        <v>30</v>
      </c>
      <c r="BO146" t="e">
        <f t="shared" si="101"/>
        <v>#VALUE!</v>
      </c>
      <c r="BP146" t="s">
        <v>30</v>
      </c>
      <c r="BQ146" t="e">
        <f t="shared" si="102"/>
        <v>#VALUE!</v>
      </c>
      <c r="BR146" t="s">
        <v>30</v>
      </c>
      <c r="BS146" t="e">
        <f t="shared" si="103"/>
        <v>#VALUE!</v>
      </c>
      <c r="BT146" t="s">
        <v>30</v>
      </c>
      <c r="BU146" t="e">
        <f t="shared" si="104"/>
        <v>#VALUE!</v>
      </c>
    </row>
    <row r="147" spans="1:73">
      <c r="A147" s="29" t="s">
        <v>165</v>
      </c>
      <c r="B147" s="30">
        <v>28.9340078259263</v>
      </c>
      <c r="C147" s="20">
        <v>2954.27247815541</v>
      </c>
      <c r="D147" t="s">
        <v>30</v>
      </c>
      <c r="E147" t="e">
        <f t="shared" si="70"/>
        <v>#VALUE!</v>
      </c>
      <c r="F147" t="s">
        <v>30</v>
      </c>
      <c r="G147" t="e">
        <f t="shared" si="71"/>
        <v>#VALUE!</v>
      </c>
      <c r="H147" t="s">
        <v>30</v>
      </c>
      <c r="I147" t="e">
        <f t="shared" si="72"/>
        <v>#VALUE!</v>
      </c>
      <c r="J147" t="s">
        <v>30</v>
      </c>
      <c r="K147" t="e">
        <f t="shared" si="73"/>
        <v>#VALUE!</v>
      </c>
      <c r="L147" t="s">
        <v>30</v>
      </c>
      <c r="M147" t="e">
        <f t="shared" si="74"/>
        <v>#VALUE!</v>
      </c>
      <c r="N147" t="s">
        <v>30</v>
      </c>
      <c r="O147" t="e">
        <f t="shared" si="75"/>
        <v>#VALUE!</v>
      </c>
      <c r="P147" t="s">
        <v>30</v>
      </c>
      <c r="Q147" t="e">
        <f t="shared" si="76"/>
        <v>#VALUE!</v>
      </c>
      <c r="R147" t="s">
        <v>30</v>
      </c>
      <c r="S147" t="e">
        <f t="shared" si="77"/>
        <v>#VALUE!</v>
      </c>
      <c r="T147" t="s">
        <v>30</v>
      </c>
      <c r="U147" t="e">
        <f t="shared" si="78"/>
        <v>#VALUE!</v>
      </c>
      <c r="V147" t="s">
        <v>30</v>
      </c>
      <c r="W147" t="e">
        <f t="shared" si="79"/>
        <v>#VALUE!</v>
      </c>
      <c r="X147" t="s">
        <v>30</v>
      </c>
      <c r="Y147" t="e">
        <f t="shared" si="80"/>
        <v>#VALUE!</v>
      </c>
      <c r="Z147" t="s">
        <v>30</v>
      </c>
      <c r="AA147" t="e">
        <f t="shared" si="81"/>
        <v>#VALUE!</v>
      </c>
      <c r="AB147" t="s">
        <v>30</v>
      </c>
      <c r="AC147" t="e">
        <f t="shared" si="82"/>
        <v>#VALUE!</v>
      </c>
      <c r="AD147" t="s">
        <v>30</v>
      </c>
      <c r="AE147" t="e">
        <f t="shared" si="83"/>
        <v>#VALUE!</v>
      </c>
      <c r="AF147" t="s">
        <v>30</v>
      </c>
      <c r="AG147" t="e">
        <f t="shared" si="84"/>
        <v>#VALUE!</v>
      </c>
      <c r="AH147" t="s">
        <v>30</v>
      </c>
      <c r="AI147" t="e">
        <f t="shared" si="85"/>
        <v>#VALUE!</v>
      </c>
      <c r="AJ147" t="s">
        <v>30</v>
      </c>
      <c r="AK147" t="e">
        <f t="shared" si="86"/>
        <v>#VALUE!</v>
      </c>
      <c r="AL147" t="s">
        <v>30</v>
      </c>
      <c r="AM147" t="e">
        <f t="shared" si="87"/>
        <v>#VALUE!</v>
      </c>
      <c r="AN147" t="s">
        <v>30</v>
      </c>
      <c r="AO147" t="e">
        <f t="shared" si="88"/>
        <v>#VALUE!</v>
      </c>
      <c r="AP147" t="s">
        <v>30</v>
      </c>
      <c r="AQ147" t="e">
        <f t="shared" si="89"/>
        <v>#VALUE!</v>
      </c>
      <c r="AR147" t="s">
        <v>30</v>
      </c>
      <c r="AS147" t="e">
        <f t="shared" si="90"/>
        <v>#VALUE!</v>
      </c>
      <c r="AT147" t="s">
        <v>30</v>
      </c>
      <c r="AU147" t="e">
        <f t="shared" si="91"/>
        <v>#VALUE!</v>
      </c>
      <c r="AV147" t="s">
        <v>30</v>
      </c>
      <c r="AW147" t="e">
        <f t="shared" si="92"/>
        <v>#VALUE!</v>
      </c>
      <c r="AX147" t="s">
        <v>30</v>
      </c>
      <c r="AY147" t="e">
        <f t="shared" si="93"/>
        <v>#VALUE!</v>
      </c>
      <c r="AZ147" t="s">
        <v>30</v>
      </c>
      <c r="BA147" t="e">
        <f t="shared" si="94"/>
        <v>#VALUE!</v>
      </c>
      <c r="BB147">
        <v>2</v>
      </c>
      <c r="BC147">
        <f t="shared" si="95"/>
        <v>5908.54495631082</v>
      </c>
      <c r="BD147" t="s">
        <v>30</v>
      </c>
      <c r="BE147" t="e">
        <f t="shared" si="96"/>
        <v>#VALUE!</v>
      </c>
      <c r="BF147" t="s">
        <v>30</v>
      </c>
      <c r="BG147" t="e">
        <f t="shared" si="97"/>
        <v>#VALUE!</v>
      </c>
      <c r="BH147" t="s">
        <v>30</v>
      </c>
      <c r="BI147" t="e">
        <f t="shared" si="98"/>
        <v>#VALUE!</v>
      </c>
      <c r="BJ147" t="s">
        <v>30</v>
      </c>
      <c r="BK147" t="e">
        <f t="shared" si="99"/>
        <v>#VALUE!</v>
      </c>
      <c r="BL147" t="s">
        <v>30</v>
      </c>
      <c r="BM147" t="e">
        <f t="shared" si="100"/>
        <v>#VALUE!</v>
      </c>
      <c r="BN147" t="s">
        <v>30</v>
      </c>
      <c r="BO147" t="e">
        <f t="shared" si="101"/>
        <v>#VALUE!</v>
      </c>
      <c r="BP147" t="s">
        <v>30</v>
      </c>
      <c r="BQ147" t="e">
        <f t="shared" si="102"/>
        <v>#VALUE!</v>
      </c>
      <c r="BR147" t="s">
        <v>30</v>
      </c>
      <c r="BS147" t="e">
        <f t="shared" si="103"/>
        <v>#VALUE!</v>
      </c>
      <c r="BT147" t="s">
        <v>30</v>
      </c>
      <c r="BU147" t="e">
        <f t="shared" si="104"/>
        <v>#VALUE!</v>
      </c>
    </row>
    <row r="148" spans="1:73">
      <c r="A148" s="29" t="s">
        <v>165</v>
      </c>
      <c r="B148" s="30">
        <v>33.9100840401248</v>
      </c>
      <c r="C148" s="20">
        <v>4242.17683068116</v>
      </c>
      <c r="D148" t="s">
        <v>30</v>
      </c>
      <c r="E148" t="e">
        <f t="shared" si="70"/>
        <v>#VALUE!</v>
      </c>
      <c r="F148" t="s">
        <v>30</v>
      </c>
      <c r="G148" t="e">
        <f t="shared" si="71"/>
        <v>#VALUE!</v>
      </c>
      <c r="H148" t="s">
        <v>30</v>
      </c>
      <c r="I148" t="e">
        <f t="shared" si="72"/>
        <v>#VALUE!</v>
      </c>
      <c r="J148" t="s">
        <v>30</v>
      </c>
      <c r="K148" t="e">
        <f t="shared" si="73"/>
        <v>#VALUE!</v>
      </c>
      <c r="L148">
        <v>8</v>
      </c>
      <c r="M148">
        <f t="shared" si="74"/>
        <v>33937.4146454493</v>
      </c>
      <c r="N148" t="s">
        <v>30</v>
      </c>
      <c r="O148" t="e">
        <f t="shared" si="75"/>
        <v>#VALUE!</v>
      </c>
      <c r="P148" t="s">
        <v>30</v>
      </c>
      <c r="Q148" t="e">
        <f t="shared" si="76"/>
        <v>#VALUE!</v>
      </c>
      <c r="R148" t="s">
        <v>30</v>
      </c>
      <c r="S148" t="e">
        <f t="shared" si="77"/>
        <v>#VALUE!</v>
      </c>
      <c r="T148" t="s">
        <v>30</v>
      </c>
      <c r="U148" t="e">
        <f t="shared" si="78"/>
        <v>#VALUE!</v>
      </c>
      <c r="V148" t="s">
        <v>30</v>
      </c>
      <c r="W148" t="e">
        <f t="shared" si="79"/>
        <v>#VALUE!</v>
      </c>
      <c r="X148" t="s">
        <v>30</v>
      </c>
      <c r="Y148" t="e">
        <f t="shared" si="80"/>
        <v>#VALUE!</v>
      </c>
      <c r="Z148">
        <v>6</v>
      </c>
      <c r="AA148">
        <f t="shared" si="81"/>
        <v>25453.060984087</v>
      </c>
      <c r="AB148" t="s">
        <v>30</v>
      </c>
      <c r="AC148" t="e">
        <f t="shared" si="82"/>
        <v>#VALUE!</v>
      </c>
      <c r="AD148" t="s">
        <v>30</v>
      </c>
      <c r="AE148" t="e">
        <f t="shared" si="83"/>
        <v>#VALUE!</v>
      </c>
      <c r="AF148" t="s">
        <v>30</v>
      </c>
      <c r="AG148" t="e">
        <f t="shared" si="84"/>
        <v>#VALUE!</v>
      </c>
      <c r="AH148" t="s">
        <v>30</v>
      </c>
      <c r="AI148" t="e">
        <f t="shared" si="85"/>
        <v>#VALUE!</v>
      </c>
      <c r="AJ148" t="s">
        <v>30</v>
      </c>
      <c r="AK148" t="e">
        <f t="shared" si="86"/>
        <v>#VALUE!</v>
      </c>
      <c r="AL148" t="s">
        <v>30</v>
      </c>
      <c r="AM148" t="e">
        <f t="shared" si="87"/>
        <v>#VALUE!</v>
      </c>
      <c r="AN148">
        <v>16</v>
      </c>
      <c r="AO148">
        <f t="shared" si="88"/>
        <v>67874.8292908986</v>
      </c>
      <c r="AP148" t="s">
        <v>30</v>
      </c>
      <c r="AQ148" t="e">
        <f t="shared" si="89"/>
        <v>#VALUE!</v>
      </c>
      <c r="AR148" t="s">
        <v>30</v>
      </c>
      <c r="AS148" t="e">
        <f t="shared" si="90"/>
        <v>#VALUE!</v>
      </c>
      <c r="AT148">
        <v>4</v>
      </c>
      <c r="AU148">
        <f t="shared" si="91"/>
        <v>16968.7073227246</v>
      </c>
      <c r="AV148">
        <v>18</v>
      </c>
      <c r="AW148">
        <f t="shared" si="92"/>
        <v>76359.1829522609</v>
      </c>
      <c r="AX148">
        <v>40</v>
      </c>
      <c r="AY148">
        <f t="shared" si="93"/>
        <v>169687.073227246</v>
      </c>
      <c r="AZ148">
        <v>2</v>
      </c>
      <c r="BA148">
        <f t="shared" si="94"/>
        <v>8484.35366136232</v>
      </c>
      <c r="BB148">
        <v>2</v>
      </c>
      <c r="BC148">
        <f t="shared" si="95"/>
        <v>8484.35366136232</v>
      </c>
      <c r="BD148" t="s">
        <v>30</v>
      </c>
      <c r="BE148" t="e">
        <f t="shared" si="96"/>
        <v>#VALUE!</v>
      </c>
      <c r="BF148">
        <v>2</v>
      </c>
      <c r="BG148">
        <f t="shared" si="97"/>
        <v>8484.35366136232</v>
      </c>
      <c r="BH148" t="s">
        <v>30</v>
      </c>
      <c r="BI148" t="e">
        <f t="shared" si="98"/>
        <v>#VALUE!</v>
      </c>
      <c r="BJ148" t="s">
        <v>30</v>
      </c>
      <c r="BK148" t="e">
        <f t="shared" si="99"/>
        <v>#VALUE!</v>
      </c>
      <c r="BL148" t="s">
        <v>30</v>
      </c>
      <c r="BM148" t="e">
        <f t="shared" si="100"/>
        <v>#VALUE!</v>
      </c>
      <c r="BN148" t="s">
        <v>30</v>
      </c>
      <c r="BO148" t="e">
        <f t="shared" si="101"/>
        <v>#VALUE!</v>
      </c>
      <c r="BP148">
        <v>22</v>
      </c>
      <c r="BQ148">
        <f t="shared" si="102"/>
        <v>93327.8902749855</v>
      </c>
      <c r="BR148" t="s">
        <v>30</v>
      </c>
      <c r="BS148" t="e">
        <f t="shared" si="103"/>
        <v>#VALUE!</v>
      </c>
      <c r="BT148" t="s">
        <v>30</v>
      </c>
      <c r="BU148" t="e">
        <f t="shared" si="104"/>
        <v>#VALUE!</v>
      </c>
    </row>
    <row r="149" spans="1:73">
      <c r="A149" s="29" t="s">
        <v>165</v>
      </c>
      <c r="B149" s="30">
        <v>40.236903982052</v>
      </c>
      <c r="C149" s="20">
        <v>6265.89253532378</v>
      </c>
      <c r="D149" t="s">
        <v>30</v>
      </c>
      <c r="E149" t="e">
        <f t="shared" si="70"/>
        <v>#VALUE!</v>
      </c>
      <c r="F149" t="s">
        <v>30</v>
      </c>
      <c r="G149" t="e">
        <f t="shared" si="71"/>
        <v>#VALUE!</v>
      </c>
      <c r="H149" t="s">
        <v>30</v>
      </c>
      <c r="I149" t="e">
        <f t="shared" si="72"/>
        <v>#VALUE!</v>
      </c>
      <c r="J149" t="s">
        <v>30</v>
      </c>
      <c r="K149" t="e">
        <f t="shared" si="73"/>
        <v>#VALUE!</v>
      </c>
      <c r="L149" t="s">
        <v>30</v>
      </c>
      <c r="M149" t="e">
        <f t="shared" si="74"/>
        <v>#VALUE!</v>
      </c>
      <c r="N149">
        <v>6</v>
      </c>
      <c r="O149">
        <f t="shared" si="75"/>
        <v>37595.3552119427</v>
      </c>
      <c r="P149" t="s">
        <v>30</v>
      </c>
      <c r="Q149" t="e">
        <f t="shared" si="76"/>
        <v>#VALUE!</v>
      </c>
      <c r="R149">
        <v>4</v>
      </c>
      <c r="S149">
        <f t="shared" si="77"/>
        <v>25063.5701412951</v>
      </c>
      <c r="T149" t="s">
        <v>30</v>
      </c>
      <c r="U149" t="e">
        <f t="shared" si="78"/>
        <v>#VALUE!</v>
      </c>
      <c r="V149">
        <v>4</v>
      </c>
      <c r="W149">
        <f t="shared" si="79"/>
        <v>25063.5701412951</v>
      </c>
      <c r="X149">
        <v>2</v>
      </c>
      <c r="Y149">
        <f t="shared" si="80"/>
        <v>12531.7850706476</v>
      </c>
      <c r="Z149">
        <v>8</v>
      </c>
      <c r="AA149">
        <f t="shared" si="81"/>
        <v>50127.1402825902</v>
      </c>
      <c r="AB149">
        <v>10</v>
      </c>
      <c r="AC149">
        <f t="shared" si="82"/>
        <v>62658.9253532378</v>
      </c>
      <c r="AD149" t="s">
        <v>30</v>
      </c>
      <c r="AE149" t="e">
        <f t="shared" si="83"/>
        <v>#VALUE!</v>
      </c>
      <c r="AF149" t="s">
        <v>30</v>
      </c>
      <c r="AG149" t="e">
        <f t="shared" si="84"/>
        <v>#VALUE!</v>
      </c>
      <c r="AH149" t="s">
        <v>30</v>
      </c>
      <c r="AI149" t="e">
        <f t="shared" si="85"/>
        <v>#VALUE!</v>
      </c>
      <c r="AJ149" t="s">
        <v>30</v>
      </c>
      <c r="AK149" t="e">
        <f t="shared" si="86"/>
        <v>#VALUE!</v>
      </c>
      <c r="AL149">
        <v>12</v>
      </c>
      <c r="AM149">
        <f t="shared" si="87"/>
        <v>75190.7104238854</v>
      </c>
      <c r="AN149">
        <v>4</v>
      </c>
      <c r="AO149">
        <f t="shared" si="88"/>
        <v>25063.5701412951</v>
      </c>
      <c r="AP149">
        <v>8</v>
      </c>
      <c r="AQ149">
        <f t="shared" si="89"/>
        <v>50127.1402825902</v>
      </c>
      <c r="AR149" t="s">
        <v>30</v>
      </c>
      <c r="AS149" t="e">
        <f t="shared" si="90"/>
        <v>#VALUE!</v>
      </c>
      <c r="AT149" t="s">
        <v>30</v>
      </c>
      <c r="AU149" t="e">
        <f t="shared" si="91"/>
        <v>#VALUE!</v>
      </c>
      <c r="AV149" t="s">
        <v>30</v>
      </c>
      <c r="AW149" t="e">
        <f t="shared" si="92"/>
        <v>#VALUE!</v>
      </c>
      <c r="AX149" t="s">
        <v>30</v>
      </c>
      <c r="AY149" t="e">
        <f t="shared" si="93"/>
        <v>#VALUE!</v>
      </c>
      <c r="AZ149">
        <v>4</v>
      </c>
      <c r="BA149">
        <f t="shared" si="94"/>
        <v>25063.5701412951</v>
      </c>
      <c r="BB149">
        <v>10</v>
      </c>
      <c r="BC149">
        <f t="shared" si="95"/>
        <v>62658.9253532378</v>
      </c>
      <c r="BD149">
        <v>4</v>
      </c>
      <c r="BE149">
        <f t="shared" si="96"/>
        <v>25063.5701412951</v>
      </c>
      <c r="BF149" t="s">
        <v>30</v>
      </c>
      <c r="BG149" t="e">
        <f t="shared" si="97"/>
        <v>#VALUE!</v>
      </c>
      <c r="BH149" t="s">
        <v>30</v>
      </c>
      <c r="BI149" t="e">
        <f t="shared" si="98"/>
        <v>#VALUE!</v>
      </c>
      <c r="BJ149">
        <v>2</v>
      </c>
      <c r="BK149">
        <f t="shared" si="99"/>
        <v>12531.7850706476</v>
      </c>
      <c r="BL149">
        <v>8</v>
      </c>
      <c r="BM149">
        <f t="shared" si="100"/>
        <v>50127.1402825902</v>
      </c>
      <c r="BN149">
        <v>10</v>
      </c>
      <c r="BO149">
        <f t="shared" si="101"/>
        <v>62658.9253532378</v>
      </c>
      <c r="BP149">
        <v>16</v>
      </c>
      <c r="BQ149">
        <f t="shared" si="102"/>
        <v>100254.28056518</v>
      </c>
      <c r="BR149">
        <v>2</v>
      </c>
      <c r="BS149">
        <f t="shared" si="103"/>
        <v>12531.7850706476</v>
      </c>
      <c r="BT149">
        <v>6</v>
      </c>
      <c r="BU149">
        <f t="shared" si="104"/>
        <v>37595.3552119427</v>
      </c>
    </row>
    <row r="150" spans="1:73">
      <c r="A150" s="29" t="s">
        <v>165</v>
      </c>
      <c r="B150" s="30">
        <v>58.2872518530175</v>
      </c>
      <c r="C150" s="20">
        <v>14586.3528226744</v>
      </c>
      <c r="D150">
        <v>4</v>
      </c>
      <c r="E150">
        <f t="shared" si="70"/>
        <v>58345.4112906976</v>
      </c>
      <c r="F150">
        <v>2</v>
      </c>
      <c r="G150">
        <f t="shared" si="71"/>
        <v>29172.7056453488</v>
      </c>
      <c r="H150">
        <v>2</v>
      </c>
      <c r="I150">
        <f t="shared" si="72"/>
        <v>29172.7056453488</v>
      </c>
      <c r="J150">
        <v>6</v>
      </c>
      <c r="K150">
        <f t="shared" si="73"/>
        <v>87518.1169360464</v>
      </c>
      <c r="L150" t="s">
        <v>30</v>
      </c>
      <c r="M150" t="e">
        <f t="shared" si="74"/>
        <v>#VALUE!</v>
      </c>
      <c r="N150" t="s">
        <v>30</v>
      </c>
      <c r="O150" t="e">
        <f t="shared" si="75"/>
        <v>#VALUE!</v>
      </c>
      <c r="P150">
        <v>2</v>
      </c>
      <c r="Q150">
        <f t="shared" si="76"/>
        <v>29172.7056453488</v>
      </c>
      <c r="R150" t="s">
        <v>30</v>
      </c>
      <c r="S150" t="e">
        <f t="shared" si="77"/>
        <v>#VALUE!</v>
      </c>
      <c r="T150">
        <v>2</v>
      </c>
      <c r="U150">
        <f t="shared" si="78"/>
        <v>29172.7056453488</v>
      </c>
      <c r="V150" t="s">
        <v>30</v>
      </c>
      <c r="W150" t="e">
        <f t="shared" si="79"/>
        <v>#VALUE!</v>
      </c>
      <c r="X150">
        <v>2</v>
      </c>
      <c r="Y150">
        <f t="shared" si="80"/>
        <v>29172.7056453488</v>
      </c>
      <c r="Z150" t="s">
        <v>30</v>
      </c>
      <c r="AA150" t="e">
        <f t="shared" si="81"/>
        <v>#VALUE!</v>
      </c>
      <c r="AB150">
        <v>2</v>
      </c>
      <c r="AC150">
        <f t="shared" si="82"/>
        <v>29172.7056453488</v>
      </c>
      <c r="AD150">
        <v>4</v>
      </c>
      <c r="AE150">
        <f t="shared" si="83"/>
        <v>58345.4112906976</v>
      </c>
      <c r="AF150" t="s">
        <v>30</v>
      </c>
      <c r="AG150" t="e">
        <f t="shared" si="84"/>
        <v>#VALUE!</v>
      </c>
      <c r="AH150" t="s">
        <v>30</v>
      </c>
      <c r="AI150" t="e">
        <f t="shared" si="85"/>
        <v>#VALUE!</v>
      </c>
      <c r="AJ150" t="s">
        <v>30</v>
      </c>
      <c r="AK150" t="e">
        <f t="shared" si="86"/>
        <v>#VALUE!</v>
      </c>
      <c r="AL150">
        <v>6</v>
      </c>
      <c r="AM150">
        <f t="shared" si="87"/>
        <v>87518.1169360464</v>
      </c>
      <c r="AN150">
        <v>2</v>
      </c>
      <c r="AO150">
        <f t="shared" si="88"/>
        <v>29172.7056453488</v>
      </c>
      <c r="AP150">
        <v>2</v>
      </c>
      <c r="AQ150">
        <f t="shared" si="89"/>
        <v>29172.7056453488</v>
      </c>
      <c r="AR150" t="s">
        <v>30</v>
      </c>
      <c r="AS150" t="e">
        <f t="shared" si="90"/>
        <v>#VALUE!</v>
      </c>
      <c r="AT150" t="s">
        <v>30</v>
      </c>
      <c r="AU150" t="e">
        <f t="shared" si="91"/>
        <v>#VALUE!</v>
      </c>
      <c r="AV150">
        <v>4</v>
      </c>
      <c r="AW150">
        <f t="shared" si="92"/>
        <v>58345.4112906976</v>
      </c>
      <c r="AX150">
        <v>14</v>
      </c>
      <c r="AY150">
        <f t="shared" si="93"/>
        <v>204208.939517442</v>
      </c>
      <c r="AZ150">
        <v>2</v>
      </c>
      <c r="BA150">
        <f t="shared" si="94"/>
        <v>29172.7056453488</v>
      </c>
      <c r="BB150">
        <v>4</v>
      </c>
      <c r="BC150">
        <f t="shared" si="95"/>
        <v>58345.4112906976</v>
      </c>
      <c r="BD150" t="s">
        <v>30</v>
      </c>
      <c r="BE150" t="e">
        <f t="shared" si="96"/>
        <v>#VALUE!</v>
      </c>
      <c r="BF150">
        <v>4</v>
      </c>
      <c r="BG150">
        <f t="shared" si="97"/>
        <v>58345.4112906976</v>
      </c>
      <c r="BH150">
        <v>8</v>
      </c>
      <c r="BI150">
        <f t="shared" si="98"/>
        <v>116690.822581395</v>
      </c>
      <c r="BJ150" t="s">
        <v>30</v>
      </c>
      <c r="BK150" t="e">
        <f t="shared" si="99"/>
        <v>#VALUE!</v>
      </c>
      <c r="BL150">
        <v>2</v>
      </c>
      <c r="BM150">
        <f t="shared" si="100"/>
        <v>29172.7056453488</v>
      </c>
      <c r="BN150">
        <v>4</v>
      </c>
      <c r="BO150">
        <f t="shared" si="101"/>
        <v>58345.4112906976</v>
      </c>
      <c r="BP150">
        <v>6</v>
      </c>
      <c r="BQ150">
        <f t="shared" si="102"/>
        <v>87518.1169360464</v>
      </c>
      <c r="BR150" t="s">
        <v>30</v>
      </c>
      <c r="BS150" t="e">
        <f t="shared" si="103"/>
        <v>#VALUE!</v>
      </c>
      <c r="BT150">
        <v>2</v>
      </c>
      <c r="BU150">
        <f t="shared" si="104"/>
        <v>29172.7056453488</v>
      </c>
    </row>
    <row r="151" spans="1:73">
      <c r="A151" s="29" t="s">
        <v>165</v>
      </c>
      <c r="B151" s="30">
        <v>35.4659905839418</v>
      </c>
      <c r="C151" s="20">
        <v>4699.05500011546</v>
      </c>
      <c r="D151">
        <v>22</v>
      </c>
      <c r="E151">
        <f t="shared" si="70"/>
        <v>103379.21000254</v>
      </c>
      <c r="F151">
        <v>20</v>
      </c>
      <c r="G151">
        <f t="shared" si="71"/>
        <v>93981.1000023092</v>
      </c>
      <c r="H151">
        <v>2</v>
      </c>
      <c r="I151">
        <f t="shared" si="72"/>
        <v>9398.11000023092</v>
      </c>
      <c r="J151">
        <v>12</v>
      </c>
      <c r="K151">
        <f t="shared" si="73"/>
        <v>56388.6600013855</v>
      </c>
      <c r="L151">
        <v>14</v>
      </c>
      <c r="M151">
        <f t="shared" si="74"/>
        <v>65786.7700016164</v>
      </c>
      <c r="N151">
        <v>8</v>
      </c>
      <c r="O151">
        <f t="shared" si="75"/>
        <v>37592.4400009237</v>
      </c>
      <c r="P151">
        <v>28</v>
      </c>
      <c r="Q151">
        <f t="shared" si="76"/>
        <v>131573.540003233</v>
      </c>
      <c r="R151">
        <v>8</v>
      </c>
      <c r="S151">
        <f t="shared" si="77"/>
        <v>37592.4400009237</v>
      </c>
      <c r="T151">
        <v>18</v>
      </c>
      <c r="U151">
        <f t="shared" si="78"/>
        <v>84582.9900020783</v>
      </c>
      <c r="V151">
        <v>14</v>
      </c>
      <c r="W151">
        <f t="shared" si="79"/>
        <v>65786.7700016164</v>
      </c>
      <c r="X151">
        <v>10</v>
      </c>
      <c r="Y151">
        <f t="shared" si="80"/>
        <v>46990.5500011546</v>
      </c>
      <c r="Z151">
        <v>24</v>
      </c>
      <c r="AA151">
        <f t="shared" si="81"/>
        <v>112777.320002771</v>
      </c>
      <c r="AB151">
        <v>22</v>
      </c>
      <c r="AC151">
        <f t="shared" si="82"/>
        <v>103379.21000254</v>
      </c>
      <c r="AD151">
        <v>16</v>
      </c>
      <c r="AE151">
        <f t="shared" si="83"/>
        <v>75184.8800018474</v>
      </c>
      <c r="AF151">
        <v>10</v>
      </c>
      <c r="AG151">
        <f t="shared" si="84"/>
        <v>46990.5500011546</v>
      </c>
      <c r="AH151" t="s">
        <v>30</v>
      </c>
      <c r="AI151" t="e">
        <f t="shared" si="85"/>
        <v>#VALUE!</v>
      </c>
      <c r="AJ151">
        <v>6</v>
      </c>
      <c r="AK151">
        <f t="shared" si="86"/>
        <v>28194.3300006928</v>
      </c>
      <c r="AL151">
        <v>22</v>
      </c>
      <c r="AM151">
        <f t="shared" si="87"/>
        <v>103379.21000254</v>
      </c>
      <c r="AN151">
        <v>6</v>
      </c>
      <c r="AO151">
        <f t="shared" si="88"/>
        <v>28194.3300006928</v>
      </c>
      <c r="AP151">
        <v>18</v>
      </c>
      <c r="AQ151">
        <f t="shared" si="89"/>
        <v>84582.9900020783</v>
      </c>
      <c r="AR151" t="s">
        <v>30</v>
      </c>
      <c r="AS151" t="e">
        <f t="shared" si="90"/>
        <v>#VALUE!</v>
      </c>
      <c r="AT151">
        <v>10</v>
      </c>
      <c r="AU151">
        <f t="shared" si="91"/>
        <v>46990.5500011546</v>
      </c>
      <c r="AV151">
        <v>6</v>
      </c>
      <c r="AW151">
        <f t="shared" si="92"/>
        <v>28194.3300006928</v>
      </c>
      <c r="AX151">
        <v>34</v>
      </c>
      <c r="AY151">
        <f t="shared" si="93"/>
        <v>159767.870003926</v>
      </c>
      <c r="AZ151">
        <v>22</v>
      </c>
      <c r="BA151">
        <f t="shared" si="94"/>
        <v>103379.21000254</v>
      </c>
      <c r="BB151">
        <v>48</v>
      </c>
      <c r="BC151">
        <f t="shared" si="95"/>
        <v>225554.640005542</v>
      </c>
      <c r="BD151">
        <v>8</v>
      </c>
      <c r="BE151">
        <f t="shared" si="96"/>
        <v>37592.4400009237</v>
      </c>
      <c r="BF151">
        <v>16</v>
      </c>
      <c r="BG151">
        <f t="shared" si="97"/>
        <v>75184.8800018474</v>
      </c>
      <c r="BH151">
        <v>22</v>
      </c>
      <c r="BI151">
        <f t="shared" si="98"/>
        <v>103379.21000254</v>
      </c>
      <c r="BJ151">
        <v>12</v>
      </c>
      <c r="BK151">
        <f t="shared" si="99"/>
        <v>56388.6600013855</v>
      </c>
      <c r="BL151">
        <v>18</v>
      </c>
      <c r="BM151">
        <f t="shared" si="100"/>
        <v>84582.9900020783</v>
      </c>
      <c r="BN151">
        <v>42</v>
      </c>
      <c r="BO151">
        <f t="shared" si="101"/>
        <v>197360.310004849</v>
      </c>
      <c r="BP151">
        <v>32</v>
      </c>
      <c r="BQ151">
        <f t="shared" si="102"/>
        <v>150369.760003695</v>
      </c>
      <c r="BR151">
        <v>26</v>
      </c>
      <c r="BS151">
        <f t="shared" si="103"/>
        <v>122175.430003002</v>
      </c>
      <c r="BT151">
        <v>18</v>
      </c>
      <c r="BU151">
        <f t="shared" si="104"/>
        <v>84582.9900020783</v>
      </c>
    </row>
    <row r="152" spans="1:73">
      <c r="A152" s="29" t="s">
        <v>165</v>
      </c>
      <c r="B152" s="30">
        <v>34.2072280126208</v>
      </c>
      <c r="C152" s="20">
        <v>4327.40681862073</v>
      </c>
      <c r="D152" t="s">
        <v>30</v>
      </c>
      <c r="E152" t="e">
        <f t="shared" si="70"/>
        <v>#VALUE!</v>
      </c>
      <c r="F152" t="s">
        <v>30</v>
      </c>
      <c r="G152" t="e">
        <f t="shared" si="71"/>
        <v>#VALUE!</v>
      </c>
      <c r="H152" t="s">
        <v>30</v>
      </c>
      <c r="I152" t="e">
        <f t="shared" si="72"/>
        <v>#VALUE!</v>
      </c>
      <c r="J152" t="s">
        <v>30</v>
      </c>
      <c r="K152" t="e">
        <f t="shared" si="73"/>
        <v>#VALUE!</v>
      </c>
      <c r="L152" t="s">
        <v>30</v>
      </c>
      <c r="M152" t="e">
        <f t="shared" si="74"/>
        <v>#VALUE!</v>
      </c>
      <c r="N152" t="s">
        <v>30</v>
      </c>
      <c r="O152" t="e">
        <f t="shared" si="75"/>
        <v>#VALUE!</v>
      </c>
      <c r="P152" t="s">
        <v>30</v>
      </c>
      <c r="Q152" t="e">
        <f t="shared" si="76"/>
        <v>#VALUE!</v>
      </c>
      <c r="R152" t="s">
        <v>30</v>
      </c>
      <c r="S152" t="e">
        <f t="shared" si="77"/>
        <v>#VALUE!</v>
      </c>
      <c r="T152" t="s">
        <v>30</v>
      </c>
      <c r="U152" t="e">
        <f t="shared" si="78"/>
        <v>#VALUE!</v>
      </c>
      <c r="V152">
        <v>2</v>
      </c>
      <c r="W152">
        <f t="shared" si="79"/>
        <v>8654.81363724146</v>
      </c>
      <c r="X152">
        <v>2</v>
      </c>
      <c r="Y152">
        <f t="shared" si="80"/>
        <v>8654.81363724146</v>
      </c>
      <c r="Z152" t="s">
        <v>30</v>
      </c>
      <c r="AA152" t="e">
        <f t="shared" si="81"/>
        <v>#VALUE!</v>
      </c>
      <c r="AB152" t="s">
        <v>30</v>
      </c>
      <c r="AC152" t="e">
        <f t="shared" si="82"/>
        <v>#VALUE!</v>
      </c>
      <c r="AD152" t="s">
        <v>30</v>
      </c>
      <c r="AE152" t="e">
        <f t="shared" si="83"/>
        <v>#VALUE!</v>
      </c>
      <c r="AF152" t="s">
        <v>30</v>
      </c>
      <c r="AG152" t="e">
        <f t="shared" si="84"/>
        <v>#VALUE!</v>
      </c>
      <c r="AH152" t="s">
        <v>30</v>
      </c>
      <c r="AI152" t="e">
        <f t="shared" si="85"/>
        <v>#VALUE!</v>
      </c>
      <c r="AJ152" t="s">
        <v>30</v>
      </c>
      <c r="AK152" t="e">
        <f t="shared" si="86"/>
        <v>#VALUE!</v>
      </c>
      <c r="AL152" t="s">
        <v>30</v>
      </c>
      <c r="AM152" t="e">
        <f t="shared" si="87"/>
        <v>#VALUE!</v>
      </c>
      <c r="AN152">
        <v>2</v>
      </c>
      <c r="AO152">
        <f t="shared" si="88"/>
        <v>8654.81363724146</v>
      </c>
      <c r="AP152" t="s">
        <v>30</v>
      </c>
      <c r="AQ152" t="e">
        <f t="shared" si="89"/>
        <v>#VALUE!</v>
      </c>
      <c r="AR152" t="s">
        <v>30</v>
      </c>
      <c r="AS152" t="e">
        <f t="shared" si="90"/>
        <v>#VALUE!</v>
      </c>
      <c r="AT152" t="s">
        <v>30</v>
      </c>
      <c r="AU152" t="e">
        <f t="shared" si="91"/>
        <v>#VALUE!</v>
      </c>
      <c r="AV152" t="s">
        <v>30</v>
      </c>
      <c r="AW152" t="e">
        <f t="shared" si="92"/>
        <v>#VALUE!</v>
      </c>
      <c r="AX152" t="s">
        <v>30</v>
      </c>
      <c r="AY152" t="e">
        <f t="shared" si="93"/>
        <v>#VALUE!</v>
      </c>
      <c r="AZ152" t="s">
        <v>30</v>
      </c>
      <c r="BA152" t="e">
        <f t="shared" si="94"/>
        <v>#VALUE!</v>
      </c>
      <c r="BB152" t="s">
        <v>30</v>
      </c>
      <c r="BC152" t="e">
        <f t="shared" si="95"/>
        <v>#VALUE!</v>
      </c>
      <c r="BD152" t="s">
        <v>30</v>
      </c>
      <c r="BE152" t="e">
        <f t="shared" si="96"/>
        <v>#VALUE!</v>
      </c>
      <c r="BF152" t="s">
        <v>30</v>
      </c>
      <c r="BG152" t="e">
        <f t="shared" si="97"/>
        <v>#VALUE!</v>
      </c>
      <c r="BH152" t="s">
        <v>30</v>
      </c>
      <c r="BI152" t="e">
        <f t="shared" si="98"/>
        <v>#VALUE!</v>
      </c>
      <c r="BJ152" t="s">
        <v>30</v>
      </c>
      <c r="BK152" t="e">
        <f t="shared" si="99"/>
        <v>#VALUE!</v>
      </c>
      <c r="BL152" t="s">
        <v>30</v>
      </c>
      <c r="BM152" t="e">
        <f t="shared" si="100"/>
        <v>#VALUE!</v>
      </c>
      <c r="BN152" t="s">
        <v>30</v>
      </c>
      <c r="BO152" t="e">
        <f t="shared" si="101"/>
        <v>#VALUE!</v>
      </c>
      <c r="BP152" t="s">
        <v>30</v>
      </c>
      <c r="BQ152" t="e">
        <f t="shared" si="102"/>
        <v>#VALUE!</v>
      </c>
      <c r="BR152" t="s">
        <v>30</v>
      </c>
      <c r="BS152" t="e">
        <f t="shared" si="103"/>
        <v>#VALUE!</v>
      </c>
      <c r="BT152" t="s">
        <v>30</v>
      </c>
      <c r="BU152" t="e">
        <f t="shared" si="104"/>
        <v>#VALUE!</v>
      </c>
    </row>
    <row r="153" spans="1:73">
      <c r="A153" s="29" t="s">
        <v>165</v>
      </c>
      <c r="B153" s="30">
        <v>76.5815503819788</v>
      </c>
      <c r="C153" s="20">
        <v>27179.5351546997</v>
      </c>
      <c r="D153" t="s">
        <v>30</v>
      </c>
      <c r="E153" t="e">
        <f t="shared" si="70"/>
        <v>#VALUE!</v>
      </c>
      <c r="F153" t="s">
        <v>30</v>
      </c>
      <c r="G153" t="e">
        <f t="shared" si="71"/>
        <v>#VALUE!</v>
      </c>
      <c r="H153" t="s">
        <v>30</v>
      </c>
      <c r="I153" t="e">
        <f t="shared" si="72"/>
        <v>#VALUE!</v>
      </c>
      <c r="J153" t="s">
        <v>30</v>
      </c>
      <c r="K153" t="e">
        <f t="shared" si="73"/>
        <v>#VALUE!</v>
      </c>
      <c r="L153" t="s">
        <v>30</v>
      </c>
      <c r="M153" t="e">
        <f t="shared" si="74"/>
        <v>#VALUE!</v>
      </c>
      <c r="N153" t="s">
        <v>30</v>
      </c>
      <c r="O153" t="e">
        <f t="shared" si="75"/>
        <v>#VALUE!</v>
      </c>
      <c r="P153" t="s">
        <v>30</v>
      </c>
      <c r="Q153" t="e">
        <f t="shared" si="76"/>
        <v>#VALUE!</v>
      </c>
      <c r="R153" t="s">
        <v>30</v>
      </c>
      <c r="S153" t="e">
        <f t="shared" si="77"/>
        <v>#VALUE!</v>
      </c>
      <c r="T153" t="s">
        <v>30</v>
      </c>
      <c r="U153" t="e">
        <f t="shared" si="78"/>
        <v>#VALUE!</v>
      </c>
      <c r="V153" t="s">
        <v>30</v>
      </c>
      <c r="W153" t="e">
        <f t="shared" si="79"/>
        <v>#VALUE!</v>
      </c>
      <c r="X153" t="s">
        <v>30</v>
      </c>
      <c r="Y153" t="e">
        <f t="shared" si="80"/>
        <v>#VALUE!</v>
      </c>
      <c r="Z153" t="s">
        <v>30</v>
      </c>
      <c r="AA153" t="e">
        <f t="shared" si="81"/>
        <v>#VALUE!</v>
      </c>
      <c r="AB153" t="s">
        <v>30</v>
      </c>
      <c r="AC153" t="e">
        <f t="shared" si="82"/>
        <v>#VALUE!</v>
      </c>
      <c r="AD153" t="s">
        <v>30</v>
      </c>
      <c r="AE153" t="e">
        <f t="shared" si="83"/>
        <v>#VALUE!</v>
      </c>
      <c r="AF153" t="s">
        <v>30</v>
      </c>
      <c r="AG153" t="e">
        <f t="shared" si="84"/>
        <v>#VALUE!</v>
      </c>
      <c r="AH153" t="s">
        <v>30</v>
      </c>
      <c r="AI153" t="e">
        <f t="shared" si="85"/>
        <v>#VALUE!</v>
      </c>
      <c r="AJ153" t="s">
        <v>30</v>
      </c>
      <c r="AK153" t="e">
        <f t="shared" si="86"/>
        <v>#VALUE!</v>
      </c>
      <c r="AL153" t="s">
        <v>30</v>
      </c>
      <c r="AM153" t="e">
        <f t="shared" si="87"/>
        <v>#VALUE!</v>
      </c>
      <c r="AN153" t="s">
        <v>30</v>
      </c>
      <c r="AO153" t="e">
        <f t="shared" si="88"/>
        <v>#VALUE!</v>
      </c>
      <c r="AP153" t="s">
        <v>30</v>
      </c>
      <c r="AQ153" t="e">
        <f t="shared" si="89"/>
        <v>#VALUE!</v>
      </c>
      <c r="AR153" t="s">
        <v>30</v>
      </c>
      <c r="AS153" t="e">
        <f t="shared" si="90"/>
        <v>#VALUE!</v>
      </c>
      <c r="AT153" t="s">
        <v>30</v>
      </c>
      <c r="AU153" t="e">
        <f t="shared" si="91"/>
        <v>#VALUE!</v>
      </c>
      <c r="AV153" t="s">
        <v>30</v>
      </c>
      <c r="AW153" t="e">
        <f t="shared" si="92"/>
        <v>#VALUE!</v>
      </c>
      <c r="AX153">
        <v>8</v>
      </c>
      <c r="AY153">
        <f t="shared" si="93"/>
        <v>217436.281237598</v>
      </c>
      <c r="AZ153" t="s">
        <v>30</v>
      </c>
      <c r="BA153" t="e">
        <f t="shared" si="94"/>
        <v>#VALUE!</v>
      </c>
      <c r="BB153">
        <v>2</v>
      </c>
      <c r="BC153">
        <f t="shared" si="95"/>
        <v>54359.0703093994</v>
      </c>
      <c r="BD153" t="s">
        <v>30</v>
      </c>
      <c r="BE153" t="e">
        <f t="shared" si="96"/>
        <v>#VALUE!</v>
      </c>
      <c r="BF153" t="s">
        <v>30</v>
      </c>
      <c r="BG153" t="e">
        <f t="shared" si="97"/>
        <v>#VALUE!</v>
      </c>
      <c r="BH153" t="s">
        <v>30</v>
      </c>
      <c r="BI153" t="e">
        <f t="shared" si="98"/>
        <v>#VALUE!</v>
      </c>
      <c r="BJ153" t="s">
        <v>30</v>
      </c>
      <c r="BK153" t="e">
        <f t="shared" si="99"/>
        <v>#VALUE!</v>
      </c>
      <c r="BL153" t="s">
        <v>30</v>
      </c>
      <c r="BM153" t="e">
        <f t="shared" si="100"/>
        <v>#VALUE!</v>
      </c>
      <c r="BN153" t="s">
        <v>30</v>
      </c>
      <c r="BO153" t="e">
        <f t="shared" si="101"/>
        <v>#VALUE!</v>
      </c>
      <c r="BP153" t="s">
        <v>30</v>
      </c>
      <c r="BQ153" t="e">
        <f t="shared" si="102"/>
        <v>#VALUE!</v>
      </c>
      <c r="BR153" t="s">
        <v>30</v>
      </c>
      <c r="BS153" t="e">
        <f t="shared" si="103"/>
        <v>#VALUE!</v>
      </c>
      <c r="BT153" t="s">
        <v>30</v>
      </c>
      <c r="BU153" t="e">
        <f t="shared" si="104"/>
        <v>#VALUE!</v>
      </c>
    </row>
    <row r="154" spans="1:73">
      <c r="A154" s="29" t="s">
        <v>165</v>
      </c>
      <c r="B154" s="30">
        <v>33.9680160003131</v>
      </c>
      <c r="C154" s="20">
        <v>4258.71881616053</v>
      </c>
      <c r="D154" t="s">
        <v>30</v>
      </c>
      <c r="E154" t="e">
        <f t="shared" si="70"/>
        <v>#VALUE!</v>
      </c>
      <c r="F154" t="s">
        <v>30</v>
      </c>
      <c r="G154" t="e">
        <f t="shared" si="71"/>
        <v>#VALUE!</v>
      </c>
      <c r="H154" t="s">
        <v>30</v>
      </c>
      <c r="I154" t="e">
        <f t="shared" si="72"/>
        <v>#VALUE!</v>
      </c>
      <c r="J154" t="s">
        <v>30</v>
      </c>
      <c r="K154" t="e">
        <f t="shared" si="73"/>
        <v>#VALUE!</v>
      </c>
      <c r="L154" t="s">
        <v>30</v>
      </c>
      <c r="M154" t="e">
        <f t="shared" si="74"/>
        <v>#VALUE!</v>
      </c>
      <c r="N154" t="s">
        <v>30</v>
      </c>
      <c r="O154" t="e">
        <f t="shared" si="75"/>
        <v>#VALUE!</v>
      </c>
      <c r="P154" t="s">
        <v>30</v>
      </c>
      <c r="Q154" t="e">
        <f t="shared" si="76"/>
        <v>#VALUE!</v>
      </c>
      <c r="R154" t="s">
        <v>30</v>
      </c>
      <c r="S154" t="e">
        <f t="shared" si="77"/>
        <v>#VALUE!</v>
      </c>
      <c r="T154" t="s">
        <v>30</v>
      </c>
      <c r="U154" t="e">
        <f t="shared" si="78"/>
        <v>#VALUE!</v>
      </c>
      <c r="V154" t="s">
        <v>30</v>
      </c>
      <c r="W154" t="e">
        <f t="shared" si="79"/>
        <v>#VALUE!</v>
      </c>
      <c r="X154" t="s">
        <v>30</v>
      </c>
      <c r="Y154" t="e">
        <f t="shared" si="80"/>
        <v>#VALUE!</v>
      </c>
      <c r="Z154" t="s">
        <v>30</v>
      </c>
      <c r="AA154" t="e">
        <f t="shared" si="81"/>
        <v>#VALUE!</v>
      </c>
      <c r="AB154" t="s">
        <v>30</v>
      </c>
      <c r="AC154" t="e">
        <f t="shared" si="82"/>
        <v>#VALUE!</v>
      </c>
      <c r="AD154" t="s">
        <v>30</v>
      </c>
      <c r="AE154" t="e">
        <f t="shared" si="83"/>
        <v>#VALUE!</v>
      </c>
      <c r="AF154" t="s">
        <v>30</v>
      </c>
      <c r="AG154" t="e">
        <f t="shared" si="84"/>
        <v>#VALUE!</v>
      </c>
      <c r="AH154" t="s">
        <v>30</v>
      </c>
      <c r="AI154" t="e">
        <f t="shared" si="85"/>
        <v>#VALUE!</v>
      </c>
      <c r="AJ154" t="s">
        <v>30</v>
      </c>
      <c r="AK154" t="e">
        <f t="shared" si="86"/>
        <v>#VALUE!</v>
      </c>
      <c r="AL154" t="s">
        <v>30</v>
      </c>
      <c r="AM154" t="e">
        <f t="shared" si="87"/>
        <v>#VALUE!</v>
      </c>
      <c r="AN154" t="s">
        <v>30</v>
      </c>
      <c r="AO154" t="e">
        <f t="shared" si="88"/>
        <v>#VALUE!</v>
      </c>
      <c r="AP154" t="s">
        <v>30</v>
      </c>
      <c r="AQ154" t="e">
        <f t="shared" si="89"/>
        <v>#VALUE!</v>
      </c>
      <c r="AR154" t="s">
        <v>30</v>
      </c>
      <c r="AS154" t="e">
        <f t="shared" si="90"/>
        <v>#VALUE!</v>
      </c>
      <c r="AT154" t="s">
        <v>30</v>
      </c>
      <c r="AU154" t="e">
        <f t="shared" si="91"/>
        <v>#VALUE!</v>
      </c>
      <c r="AV154" t="s">
        <v>30</v>
      </c>
      <c r="AW154" t="e">
        <f t="shared" si="92"/>
        <v>#VALUE!</v>
      </c>
      <c r="AX154" t="s">
        <v>30</v>
      </c>
      <c r="AY154" t="e">
        <f t="shared" si="93"/>
        <v>#VALUE!</v>
      </c>
      <c r="AZ154">
        <v>2</v>
      </c>
      <c r="BA154">
        <f t="shared" si="94"/>
        <v>8517.43763232106</v>
      </c>
      <c r="BB154" t="s">
        <v>30</v>
      </c>
      <c r="BC154" t="e">
        <f t="shared" si="95"/>
        <v>#VALUE!</v>
      </c>
      <c r="BD154" t="s">
        <v>30</v>
      </c>
      <c r="BE154" t="e">
        <f t="shared" si="96"/>
        <v>#VALUE!</v>
      </c>
      <c r="BF154" t="s">
        <v>30</v>
      </c>
      <c r="BG154" t="e">
        <f t="shared" si="97"/>
        <v>#VALUE!</v>
      </c>
      <c r="BH154" t="s">
        <v>30</v>
      </c>
      <c r="BI154" t="e">
        <f t="shared" si="98"/>
        <v>#VALUE!</v>
      </c>
      <c r="BJ154" t="s">
        <v>30</v>
      </c>
      <c r="BK154" t="e">
        <f t="shared" si="99"/>
        <v>#VALUE!</v>
      </c>
      <c r="BL154" t="s">
        <v>30</v>
      </c>
      <c r="BM154" t="e">
        <f t="shared" si="100"/>
        <v>#VALUE!</v>
      </c>
      <c r="BN154" t="s">
        <v>30</v>
      </c>
      <c r="BO154" t="e">
        <f t="shared" si="101"/>
        <v>#VALUE!</v>
      </c>
      <c r="BP154">
        <v>6</v>
      </c>
      <c r="BQ154">
        <f t="shared" si="102"/>
        <v>25552.3128969632</v>
      </c>
      <c r="BR154" t="s">
        <v>30</v>
      </c>
      <c r="BS154" t="e">
        <f t="shared" si="103"/>
        <v>#VALUE!</v>
      </c>
      <c r="BT154" t="s">
        <v>30</v>
      </c>
      <c r="BU154" t="e">
        <f t="shared" si="104"/>
        <v>#VALUE!</v>
      </c>
    </row>
    <row r="155" spans="1:73">
      <c r="A155" s="29" t="s">
        <v>165</v>
      </c>
      <c r="B155" s="30">
        <v>34.2170981830081</v>
      </c>
      <c r="C155" s="20">
        <v>4330.2542255239</v>
      </c>
      <c r="D155">
        <v>68</v>
      </c>
      <c r="E155">
        <f t="shared" si="70"/>
        <v>294457.287335625</v>
      </c>
      <c r="F155">
        <v>100</v>
      </c>
      <c r="G155">
        <f t="shared" si="71"/>
        <v>433025.42255239</v>
      </c>
      <c r="H155">
        <v>74</v>
      </c>
      <c r="I155">
        <f t="shared" si="72"/>
        <v>320438.812688769</v>
      </c>
      <c r="J155">
        <v>60</v>
      </c>
      <c r="K155">
        <f t="shared" si="73"/>
        <v>259815.253531434</v>
      </c>
      <c r="L155">
        <v>326</v>
      </c>
      <c r="M155">
        <f t="shared" si="74"/>
        <v>1411662.87752079</v>
      </c>
      <c r="N155">
        <v>144</v>
      </c>
      <c r="O155">
        <f t="shared" si="75"/>
        <v>623556.608475442</v>
      </c>
      <c r="P155">
        <v>12</v>
      </c>
      <c r="Q155">
        <f t="shared" si="76"/>
        <v>51963.0507062868</v>
      </c>
      <c r="R155">
        <v>40</v>
      </c>
      <c r="S155">
        <f t="shared" si="77"/>
        <v>173210.169020956</v>
      </c>
      <c r="T155">
        <v>86</v>
      </c>
      <c r="U155">
        <f t="shared" si="78"/>
        <v>372401.863395055</v>
      </c>
      <c r="V155">
        <v>118</v>
      </c>
      <c r="W155">
        <f t="shared" si="79"/>
        <v>510969.99861182</v>
      </c>
      <c r="X155">
        <v>152</v>
      </c>
      <c r="Y155">
        <f t="shared" si="80"/>
        <v>658198.642279633</v>
      </c>
      <c r="Z155">
        <v>118</v>
      </c>
      <c r="AA155">
        <f t="shared" si="81"/>
        <v>510969.99861182</v>
      </c>
      <c r="AB155">
        <v>98</v>
      </c>
      <c r="AC155">
        <f t="shared" si="82"/>
        <v>424364.914101342</v>
      </c>
      <c r="AD155">
        <v>16</v>
      </c>
      <c r="AE155">
        <f t="shared" si="83"/>
        <v>69284.0676083824</v>
      </c>
      <c r="AF155">
        <v>16</v>
      </c>
      <c r="AG155">
        <f t="shared" si="84"/>
        <v>69284.0676083824</v>
      </c>
      <c r="AH155" t="s">
        <v>30</v>
      </c>
      <c r="AI155" t="e">
        <f t="shared" si="85"/>
        <v>#VALUE!</v>
      </c>
      <c r="AJ155">
        <v>28</v>
      </c>
      <c r="AK155">
        <f t="shared" si="86"/>
        <v>121247.118314669</v>
      </c>
      <c r="AL155">
        <v>72</v>
      </c>
      <c r="AM155">
        <f t="shared" si="87"/>
        <v>311778.304237721</v>
      </c>
      <c r="AN155">
        <v>108</v>
      </c>
      <c r="AO155">
        <f t="shared" si="88"/>
        <v>467667.456356581</v>
      </c>
      <c r="AP155">
        <v>4</v>
      </c>
      <c r="AQ155">
        <f t="shared" si="89"/>
        <v>17321.0169020956</v>
      </c>
      <c r="AR155" t="s">
        <v>30</v>
      </c>
      <c r="AS155" t="e">
        <f t="shared" si="90"/>
        <v>#VALUE!</v>
      </c>
      <c r="AT155">
        <v>14</v>
      </c>
      <c r="AU155">
        <f t="shared" si="91"/>
        <v>60623.5591573346</v>
      </c>
      <c r="AV155">
        <v>76</v>
      </c>
      <c r="AW155">
        <f t="shared" si="92"/>
        <v>329099.321139816</v>
      </c>
      <c r="AX155">
        <v>86</v>
      </c>
      <c r="AY155">
        <f t="shared" si="93"/>
        <v>372401.863395055</v>
      </c>
      <c r="AZ155">
        <v>66</v>
      </c>
      <c r="BA155">
        <f t="shared" si="94"/>
        <v>285796.778884577</v>
      </c>
      <c r="BB155">
        <v>116</v>
      </c>
      <c r="BC155">
        <f t="shared" si="95"/>
        <v>502309.490160772</v>
      </c>
      <c r="BD155">
        <v>10</v>
      </c>
      <c r="BE155">
        <f t="shared" si="96"/>
        <v>43302.542255239</v>
      </c>
      <c r="BF155">
        <v>28</v>
      </c>
      <c r="BG155">
        <f t="shared" si="97"/>
        <v>121247.118314669</v>
      </c>
      <c r="BH155">
        <v>60</v>
      </c>
      <c r="BI155">
        <f t="shared" si="98"/>
        <v>259815.253531434</v>
      </c>
      <c r="BJ155">
        <v>32</v>
      </c>
      <c r="BK155">
        <f t="shared" si="99"/>
        <v>138568.135216765</v>
      </c>
      <c r="BL155">
        <v>24</v>
      </c>
      <c r="BM155">
        <f t="shared" si="100"/>
        <v>103926.101412574</v>
      </c>
      <c r="BN155">
        <v>72</v>
      </c>
      <c r="BO155">
        <f t="shared" si="101"/>
        <v>311778.304237721</v>
      </c>
      <c r="BP155">
        <v>156</v>
      </c>
      <c r="BQ155">
        <f t="shared" si="102"/>
        <v>675519.659181728</v>
      </c>
      <c r="BR155">
        <v>12</v>
      </c>
      <c r="BS155">
        <f t="shared" si="103"/>
        <v>51963.0507062868</v>
      </c>
      <c r="BT155">
        <v>6</v>
      </c>
      <c r="BU155">
        <f t="shared" si="104"/>
        <v>25981.5253531434</v>
      </c>
    </row>
    <row r="156" spans="1:73">
      <c r="A156" s="29" t="s">
        <v>165</v>
      </c>
      <c r="B156" s="30">
        <v>11.5086360313248</v>
      </c>
      <c r="C156" s="20">
        <v>361.054983109678</v>
      </c>
      <c r="D156" t="s">
        <v>30</v>
      </c>
      <c r="E156" t="e">
        <f t="shared" si="70"/>
        <v>#VALUE!</v>
      </c>
      <c r="F156" t="s">
        <v>30</v>
      </c>
      <c r="G156" t="e">
        <f t="shared" si="71"/>
        <v>#VALUE!</v>
      </c>
      <c r="H156" t="s">
        <v>30</v>
      </c>
      <c r="I156" t="e">
        <f t="shared" si="72"/>
        <v>#VALUE!</v>
      </c>
      <c r="J156" t="s">
        <v>30</v>
      </c>
      <c r="K156" t="e">
        <f t="shared" si="73"/>
        <v>#VALUE!</v>
      </c>
      <c r="L156">
        <v>4</v>
      </c>
      <c r="M156">
        <f t="shared" si="74"/>
        <v>1444.21993243871</v>
      </c>
      <c r="N156" t="s">
        <v>30</v>
      </c>
      <c r="O156" t="e">
        <f t="shared" si="75"/>
        <v>#VALUE!</v>
      </c>
      <c r="P156" t="s">
        <v>30</v>
      </c>
      <c r="Q156" t="e">
        <f t="shared" si="76"/>
        <v>#VALUE!</v>
      </c>
      <c r="R156">
        <v>2</v>
      </c>
      <c r="S156">
        <f t="shared" si="77"/>
        <v>722.109966219356</v>
      </c>
      <c r="T156">
        <v>4</v>
      </c>
      <c r="U156">
        <f t="shared" si="78"/>
        <v>1444.21993243871</v>
      </c>
      <c r="V156">
        <v>6</v>
      </c>
      <c r="W156">
        <f t="shared" si="79"/>
        <v>2166.32989865807</v>
      </c>
      <c r="X156">
        <v>2</v>
      </c>
      <c r="Y156">
        <f t="shared" si="80"/>
        <v>722.109966219356</v>
      </c>
      <c r="Z156">
        <v>12</v>
      </c>
      <c r="AA156">
        <f t="shared" si="81"/>
        <v>4332.65979731614</v>
      </c>
      <c r="AB156">
        <v>6</v>
      </c>
      <c r="AC156">
        <f t="shared" si="82"/>
        <v>2166.32989865807</v>
      </c>
      <c r="AD156" t="s">
        <v>30</v>
      </c>
      <c r="AE156" t="e">
        <f t="shared" si="83"/>
        <v>#VALUE!</v>
      </c>
      <c r="AF156" t="s">
        <v>30</v>
      </c>
      <c r="AG156" t="e">
        <f t="shared" si="84"/>
        <v>#VALUE!</v>
      </c>
      <c r="AH156" t="s">
        <v>30</v>
      </c>
      <c r="AI156" t="e">
        <f t="shared" si="85"/>
        <v>#VALUE!</v>
      </c>
      <c r="AJ156">
        <v>6</v>
      </c>
      <c r="AK156">
        <f t="shared" si="86"/>
        <v>2166.32989865807</v>
      </c>
      <c r="AL156">
        <v>18</v>
      </c>
      <c r="AM156">
        <f t="shared" si="87"/>
        <v>6498.9896959742</v>
      </c>
      <c r="AN156">
        <v>12</v>
      </c>
      <c r="AO156">
        <f t="shared" si="88"/>
        <v>4332.65979731614</v>
      </c>
      <c r="AP156" t="s">
        <v>30</v>
      </c>
      <c r="AQ156" t="e">
        <f t="shared" si="89"/>
        <v>#VALUE!</v>
      </c>
      <c r="AR156" t="s">
        <v>30</v>
      </c>
      <c r="AS156" t="e">
        <f t="shared" si="90"/>
        <v>#VALUE!</v>
      </c>
      <c r="AT156">
        <v>8</v>
      </c>
      <c r="AU156">
        <f t="shared" si="91"/>
        <v>2888.43986487742</v>
      </c>
      <c r="AV156">
        <v>4</v>
      </c>
      <c r="AW156">
        <f t="shared" si="92"/>
        <v>1444.21993243871</v>
      </c>
      <c r="AX156">
        <v>12</v>
      </c>
      <c r="AY156">
        <f t="shared" si="93"/>
        <v>4332.65979731614</v>
      </c>
      <c r="AZ156">
        <v>4</v>
      </c>
      <c r="BA156">
        <f t="shared" si="94"/>
        <v>1444.21993243871</v>
      </c>
      <c r="BB156">
        <v>2</v>
      </c>
      <c r="BC156">
        <f t="shared" si="95"/>
        <v>722.109966219356</v>
      </c>
      <c r="BD156">
        <v>2</v>
      </c>
      <c r="BE156">
        <f t="shared" si="96"/>
        <v>722.109966219356</v>
      </c>
      <c r="BF156">
        <v>12</v>
      </c>
      <c r="BG156">
        <f t="shared" si="97"/>
        <v>4332.65979731614</v>
      </c>
      <c r="BH156">
        <v>4</v>
      </c>
      <c r="BI156">
        <f t="shared" si="98"/>
        <v>1444.21993243871</v>
      </c>
      <c r="BJ156">
        <v>8</v>
      </c>
      <c r="BK156">
        <f t="shared" si="99"/>
        <v>2888.43986487742</v>
      </c>
      <c r="BL156">
        <v>4</v>
      </c>
      <c r="BM156">
        <f t="shared" si="100"/>
        <v>1444.21993243871</v>
      </c>
      <c r="BN156">
        <v>20</v>
      </c>
      <c r="BO156">
        <f t="shared" si="101"/>
        <v>7221.09966219356</v>
      </c>
      <c r="BP156">
        <v>10</v>
      </c>
      <c r="BQ156">
        <f t="shared" si="102"/>
        <v>3610.54983109678</v>
      </c>
      <c r="BR156">
        <v>12</v>
      </c>
      <c r="BS156">
        <f t="shared" si="103"/>
        <v>4332.65979731614</v>
      </c>
      <c r="BT156">
        <v>10</v>
      </c>
      <c r="BU156">
        <f t="shared" si="104"/>
        <v>3610.54983109678</v>
      </c>
    </row>
    <row r="157" spans="1:73">
      <c r="A157" s="29" t="s">
        <v>165</v>
      </c>
      <c r="B157" s="30">
        <v>16.3076241761022</v>
      </c>
      <c r="C157" s="20">
        <v>799.263049524069</v>
      </c>
      <c r="D157" t="s">
        <v>30</v>
      </c>
      <c r="E157" t="e">
        <f t="shared" si="70"/>
        <v>#VALUE!</v>
      </c>
      <c r="F157" t="s">
        <v>30</v>
      </c>
      <c r="G157" t="e">
        <f t="shared" si="71"/>
        <v>#VALUE!</v>
      </c>
      <c r="H157" t="s">
        <v>30</v>
      </c>
      <c r="I157" t="e">
        <f t="shared" si="72"/>
        <v>#VALUE!</v>
      </c>
      <c r="J157" t="s">
        <v>30</v>
      </c>
      <c r="K157" t="e">
        <f t="shared" si="73"/>
        <v>#VALUE!</v>
      </c>
      <c r="L157" t="s">
        <v>30</v>
      </c>
      <c r="M157" t="e">
        <f t="shared" si="74"/>
        <v>#VALUE!</v>
      </c>
      <c r="N157" t="s">
        <v>30</v>
      </c>
      <c r="O157" t="e">
        <f t="shared" si="75"/>
        <v>#VALUE!</v>
      </c>
      <c r="P157" t="s">
        <v>30</v>
      </c>
      <c r="Q157" t="e">
        <f t="shared" si="76"/>
        <v>#VALUE!</v>
      </c>
      <c r="R157" t="s">
        <v>30</v>
      </c>
      <c r="S157" t="e">
        <f t="shared" si="77"/>
        <v>#VALUE!</v>
      </c>
      <c r="T157" t="s">
        <v>30</v>
      </c>
      <c r="U157" t="e">
        <f t="shared" si="78"/>
        <v>#VALUE!</v>
      </c>
      <c r="V157" t="s">
        <v>30</v>
      </c>
      <c r="W157" t="e">
        <f t="shared" si="79"/>
        <v>#VALUE!</v>
      </c>
      <c r="X157" t="s">
        <v>30</v>
      </c>
      <c r="Y157" t="e">
        <f t="shared" si="80"/>
        <v>#VALUE!</v>
      </c>
      <c r="Z157" t="s">
        <v>30</v>
      </c>
      <c r="AA157" t="e">
        <f t="shared" si="81"/>
        <v>#VALUE!</v>
      </c>
      <c r="AB157" t="s">
        <v>30</v>
      </c>
      <c r="AC157" t="e">
        <f t="shared" si="82"/>
        <v>#VALUE!</v>
      </c>
      <c r="AD157" t="s">
        <v>30</v>
      </c>
      <c r="AE157" t="e">
        <f t="shared" si="83"/>
        <v>#VALUE!</v>
      </c>
      <c r="AF157" t="s">
        <v>30</v>
      </c>
      <c r="AG157" t="e">
        <f t="shared" si="84"/>
        <v>#VALUE!</v>
      </c>
      <c r="AH157" t="s">
        <v>30</v>
      </c>
      <c r="AI157" t="e">
        <f t="shared" si="85"/>
        <v>#VALUE!</v>
      </c>
      <c r="AJ157" t="s">
        <v>30</v>
      </c>
      <c r="AK157" t="e">
        <f t="shared" si="86"/>
        <v>#VALUE!</v>
      </c>
      <c r="AL157" t="s">
        <v>30</v>
      </c>
      <c r="AM157" t="e">
        <f t="shared" si="87"/>
        <v>#VALUE!</v>
      </c>
      <c r="AN157" t="s">
        <v>30</v>
      </c>
      <c r="AO157" t="e">
        <f t="shared" si="88"/>
        <v>#VALUE!</v>
      </c>
      <c r="AP157" t="s">
        <v>30</v>
      </c>
      <c r="AQ157" t="e">
        <f t="shared" si="89"/>
        <v>#VALUE!</v>
      </c>
      <c r="AR157" t="s">
        <v>30</v>
      </c>
      <c r="AS157" t="e">
        <f t="shared" si="90"/>
        <v>#VALUE!</v>
      </c>
      <c r="AT157" t="s">
        <v>30</v>
      </c>
      <c r="AU157" t="e">
        <f t="shared" si="91"/>
        <v>#VALUE!</v>
      </c>
      <c r="AV157" t="s">
        <v>30</v>
      </c>
      <c r="AW157" t="e">
        <f t="shared" si="92"/>
        <v>#VALUE!</v>
      </c>
      <c r="AX157" t="s">
        <v>30</v>
      </c>
      <c r="AY157" t="e">
        <f t="shared" si="93"/>
        <v>#VALUE!</v>
      </c>
      <c r="AZ157" t="s">
        <v>30</v>
      </c>
      <c r="BA157" t="e">
        <f t="shared" si="94"/>
        <v>#VALUE!</v>
      </c>
      <c r="BB157">
        <v>4</v>
      </c>
      <c r="BC157">
        <f t="shared" si="95"/>
        <v>3197.05219809628</v>
      </c>
      <c r="BD157" t="s">
        <v>30</v>
      </c>
      <c r="BE157" t="e">
        <f t="shared" si="96"/>
        <v>#VALUE!</v>
      </c>
      <c r="BF157" t="s">
        <v>30</v>
      </c>
      <c r="BG157" t="e">
        <f t="shared" si="97"/>
        <v>#VALUE!</v>
      </c>
      <c r="BH157" t="s">
        <v>30</v>
      </c>
      <c r="BI157" t="e">
        <f t="shared" si="98"/>
        <v>#VALUE!</v>
      </c>
      <c r="BJ157" t="s">
        <v>30</v>
      </c>
      <c r="BK157" t="e">
        <f t="shared" si="99"/>
        <v>#VALUE!</v>
      </c>
      <c r="BL157" t="s">
        <v>30</v>
      </c>
      <c r="BM157" t="e">
        <f t="shared" si="100"/>
        <v>#VALUE!</v>
      </c>
      <c r="BN157">
        <v>4</v>
      </c>
      <c r="BO157">
        <f t="shared" si="101"/>
        <v>3197.05219809628</v>
      </c>
      <c r="BP157" t="s">
        <v>30</v>
      </c>
      <c r="BQ157" t="e">
        <f t="shared" si="102"/>
        <v>#VALUE!</v>
      </c>
      <c r="BR157" t="s">
        <v>30</v>
      </c>
      <c r="BS157" t="e">
        <f t="shared" si="103"/>
        <v>#VALUE!</v>
      </c>
      <c r="BT157" t="s">
        <v>30</v>
      </c>
      <c r="BU157" t="e">
        <f t="shared" si="104"/>
        <v>#VALUE!</v>
      </c>
    </row>
    <row r="158" spans="1:73">
      <c r="A158" s="29" t="s">
        <v>165</v>
      </c>
      <c r="B158" s="30">
        <v>13.1217371047755</v>
      </c>
      <c r="C158" s="20">
        <v>486.921768581275</v>
      </c>
      <c r="D158" t="s">
        <v>30</v>
      </c>
      <c r="E158" t="e">
        <f t="shared" si="70"/>
        <v>#VALUE!</v>
      </c>
      <c r="F158" t="s">
        <v>30</v>
      </c>
      <c r="G158" t="e">
        <f t="shared" si="71"/>
        <v>#VALUE!</v>
      </c>
      <c r="H158" t="s">
        <v>30</v>
      </c>
      <c r="I158" t="e">
        <f t="shared" si="72"/>
        <v>#VALUE!</v>
      </c>
      <c r="J158" t="s">
        <v>30</v>
      </c>
      <c r="K158" t="e">
        <f t="shared" si="73"/>
        <v>#VALUE!</v>
      </c>
      <c r="L158" t="s">
        <v>30</v>
      </c>
      <c r="M158" t="e">
        <f t="shared" si="74"/>
        <v>#VALUE!</v>
      </c>
      <c r="N158" t="s">
        <v>30</v>
      </c>
      <c r="O158" t="e">
        <f t="shared" si="75"/>
        <v>#VALUE!</v>
      </c>
      <c r="P158" t="s">
        <v>30</v>
      </c>
      <c r="Q158" t="e">
        <f t="shared" si="76"/>
        <v>#VALUE!</v>
      </c>
      <c r="R158" t="s">
        <v>30</v>
      </c>
      <c r="S158" t="e">
        <f t="shared" si="77"/>
        <v>#VALUE!</v>
      </c>
      <c r="T158" t="s">
        <v>30</v>
      </c>
      <c r="U158" t="e">
        <f t="shared" si="78"/>
        <v>#VALUE!</v>
      </c>
      <c r="V158" t="s">
        <v>30</v>
      </c>
      <c r="W158" t="e">
        <f t="shared" si="79"/>
        <v>#VALUE!</v>
      </c>
      <c r="X158" t="s">
        <v>30</v>
      </c>
      <c r="Y158" t="e">
        <f t="shared" si="80"/>
        <v>#VALUE!</v>
      </c>
      <c r="Z158" t="s">
        <v>30</v>
      </c>
      <c r="AA158" t="e">
        <f t="shared" si="81"/>
        <v>#VALUE!</v>
      </c>
      <c r="AB158" t="s">
        <v>30</v>
      </c>
      <c r="AC158" t="e">
        <f t="shared" si="82"/>
        <v>#VALUE!</v>
      </c>
      <c r="AD158" t="s">
        <v>30</v>
      </c>
      <c r="AE158" t="e">
        <f t="shared" si="83"/>
        <v>#VALUE!</v>
      </c>
      <c r="AF158" t="s">
        <v>30</v>
      </c>
      <c r="AG158" t="e">
        <f t="shared" si="84"/>
        <v>#VALUE!</v>
      </c>
      <c r="AH158" t="s">
        <v>30</v>
      </c>
      <c r="AI158" t="e">
        <f t="shared" si="85"/>
        <v>#VALUE!</v>
      </c>
      <c r="AJ158" t="s">
        <v>30</v>
      </c>
      <c r="AK158" t="e">
        <f t="shared" si="86"/>
        <v>#VALUE!</v>
      </c>
      <c r="AL158" t="s">
        <v>30</v>
      </c>
      <c r="AM158" t="e">
        <f t="shared" si="87"/>
        <v>#VALUE!</v>
      </c>
      <c r="AN158">
        <v>4</v>
      </c>
      <c r="AO158">
        <f t="shared" si="88"/>
        <v>1947.6870743251</v>
      </c>
      <c r="AP158" t="s">
        <v>30</v>
      </c>
      <c r="AQ158" t="e">
        <f t="shared" si="89"/>
        <v>#VALUE!</v>
      </c>
      <c r="AR158" t="s">
        <v>30</v>
      </c>
      <c r="AS158" t="e">
        <f t="shared" si="90"/>
        <v>#VALUE!</v>
      </c>
      <c r="AT158">
        <v>2</v>
      </c>
      <c r="AU158">
        <f t="shared" si="91"/>
        <v>973.84353716255</v>
      </c>
      <c r="AV158" t="s">
        <v>30</v>
      </c>
      <c r="AW158" t="e">
        <f t="shared" si="92"/>
        <v>#VALUE!</v>
      </c>
      <c r="AX158" t="s">
        <v>30</v>
      </c>
      <c r="AY158" t="e">
        <f t="shared" si="93"/>
        <v>#VALUE!</v>
      </c>
      <c r="AZ158" t="s">
        <v>30</v>
      </c>
      <c r="BA158" t="e">
        <f t="shared" si="94"/>
        <v>#VALUE!</v>
      </c>
      <c r="BB158" t="s">
        <v>30</v>
      </c>
      <c r="BC158" t="e">
        <f t="shared" si="95"/>
        <v>#VALUE!</v>
      </c>
      <c r="BD158" t="s">
        <v>30</v>
      </c>
      <c r="BE158" t="e">
        <f t="shared" si="96"/>
        <v>#VALUE!</v>
      </c>
      <c r="BF158" t="s">
        <v>30</v>
      </c>
      <c r="BG158" t="e">
        <f t="shared" si="97"/>
        <v>#VALUE!</v>
      </c>
      <c r="BH158" t="s">
        <v>30</v>
      </c>
      <c r="BI158" t="e">
        <f t="shared" si="98"/>
        <v>#VALUE!</v>
      </c>
      <c r="BJ158" t="s">
        <v>30</v>
      </c>
      <c r="BK158" t="e">
        <f t="shared" si="99"/>
        <v>#VALUE!</v>
      </c>
      <c r="BL158" t="s">
        <v>30</v>
      </c>
      <c r="BM158" t="e">
        <f t="shared" si="100"/>
        <v>#VALUE!</v>
      </c>
      <c r="BN158" t="s">
        <v>30</v>
      </c>
      <c r="BO158" t="e">
        <f t="shared" si="101"/>
        <v>#VALUE!</v>
      </c>
      <c r="BP158">
        <v>4</v>
      </c>
      <c r="BQ158">
        <f t="shared" si="102"/>
        <v>1947.6870743251</v>
      </c>
      <c r="BR158" t="s">
        <v>30</v>
      </c>
      <c r="BS158" t="e">
        <f t="shared" si="103"/>
        <v>#VALUE!</v>
      </c>
      <c r="BT158" t="s">
        <v>30</v>
      </c>
      <c r="BU158" t="e">
        <f t="shared" si="104"/>
        <v>#VALUE!</v>
      </c>
    </row>
    <row r="159" spans="1:73">
      <c r="A159" s="29" t="s">
        <v>165</v>
      </c>
      <c r="B159" s="30">
        <v>15.9156288063996</v>
      </c>
      <c r="C159" s="20">
        <v>756.131308463057</v>
      </c>
      <c r="D159" t="s">
        <v>30</v>
      </c>
      <c r="E159" t="e">
        <f t="shared" si="70"/>
        <v>#VALUE!</v>
      </c>
      <c r="F159" t="s">
        <v>30</v>
      </c>
      <c r="G159" t="e">
        <f t="shared" si="71"/>
        <v>#VALUE!</v>
      </c>
      <c r="H159">
        <v>6</v>
      </c>
      <c r="I159">
        <f t="shared" si="72"/>
        <v>4536.78785077834</v>
      </c>
      <c r="J159" t="s">
        <v>30</v>
      </c>
      <c r="K159" t="e">
        <f t="shared" si="73"/>
        <v>#VALUE!</v>
      </c>
      <c r="L159" t="s">
        <v>30</v>
      </c>
      <c r="M159" t="e">
        <f t="shared" si="74"/>
        <v>#VALUE!</v>
      </c>
      <c r="N159">
        <v>4</v>
      </c>
      <c r="O159">
        <f t="shared" si="75"/>
        <v>3024.52523385223</v>
      </c>
      <c r="P159" t="s">
        <v>30</v>
      </c>
      <c r="Q159" t="e">
        <f t="shared" si="76"/>
        <v>#VALUE!</v>
      </c>
      <c r="R159" t="s">
        <v>30</v>
      </c>
      <c r="S159" t="e">
        <f t="shared" si="77"/>
        <v>#VALUE!</v>
      </c>
      <c r="T159" t="s">
        <v>30</v>
      </c>
      <c r="U159" t="e">
        <f t="shared" si="78"/>
        <v>#VALUE!</v>
      </c>
      <c r="V159" t="s">
        <v>30</v>
      </c>
      <c r="W159" t="e">
        <f t="shared" si="79"/>
        <v>#VALUE!</v>
      </c>
      <c r="X159" t="s">
        <v>30</v>
      </c>
      <c r="Y159" t="e">
        <f t="shared" si="80"/>
        <v>#VALUE!</v>
      </c>
      <c r="Z159" t="s">
        <v>30</v>
      </c>
      <c r="AA159" t="e">
        <f t="shared" si="81"/>
        <v>#VALUE!</v>
      </c>
      <c r="AB159" t="s">
        <v>30</v>
      </c>
      <c r="AC159" t="e">
        <f t="shared" si="82"/>
        <v>#VALUE!</v>
      </c>
      <c r="AD159" t="s">
        <v>30</v>
      </c>
      <c r="AE159" t="e">
        <f t="shared" si="83"/>
        <v>#VALUE!</v>
      </c>
      <c r="AF159" t="s">
        <v>30</v>
      </c>
      <c r="AG159" t="e">
        <f t="shared" si="84"/>
        <v>#VALUE!</v>
      </c>
      <c r="AH159" t="s">
        <v>30</v>
      </c>
      <c r="AI159" t="e">
        <f t="shared" si="85"/>
        <v>#VALUE!</v>
      </c>
      <c r="AJ159" t="s">
        <v>30</v>
      </c>
      <c r="AK159" t="e">
        <f t="shared" si="86"/>
        <v>#VALUE!</v>
      </c>
      <c r="AL159" t="s">
        <v>30</v>
      </c>
      <c r="AM159" t="e">
        <f t="shared" si="87"/>
        <v>#VALUE!</v>
      </c>
      <c r="AN159" t="s">
        <v>30</v>
      </c>
      <c r="AO159" t="e">
        <f t="shared" si="88"/>
        <v>#VALUE!</v>
      </c>
      <c r="AP159" t="s">
        <v>30</v>
      </c>
      <c r="AQ159" t="e">
        <f t="shared" si="89"/>
        <v>#VALUE!</v>
      </c>
      <c r="AR159" t="s">
        <v>30</v>
      </c>
      <c r="AS159" t="e">
        <f t="shared" si="90"/>
        <v>#VALUE!</v>
      </c>
      <c r="AT159" t="s">
        <v>30</v>
      </c>
      <c r="AU159" t="e">
        <f t="shared" si="91"/>
        <v>#VALUE!</v>
      </c>
      <c r="AV159" t="s">
        <v>30</v>
      </c>
      <c r="AW159" t="e">
        <f t="shared" si="92"/>
        <v>#VALUE!</v>
      </c>
      <c r="AX159" t="s">
        <v>30</v>
      </c>
      <c r="AY159" t="e">
        <f t="shared" si="93"/>
        <v>#VALUE!</v>
      </c>
      <c r="AZ159" t="s">
        <v>30</v>
      </c>
      <c r="BA159" t="e">
        <f t="shared" si="94"/>
        <v>#VALUE!</v>
      </c>
      <c r="BB159" t="s">
        <v>30</v>
      </c>
      <c r="BC159" t="e">
        <f t="shared" si="95"/>
        <v>#VALUE!</v>
      </c>
      <c r="BD159" t="s">
        <v>30</v>
      </c>
      <c r="BE159" t="e">
        <f t="shared" si="96"/>
        <v>#VALUE!</v>
      </c>
      <c r="BF159" t="s">
        <v>30</v>
      </c>
      <c r="BG159" t="e">
        <f t="shared" si="97"/>
        <v>#VALUE!</v>
      </c>
      <c r="BH159" t="s">
        <v>30</v>
      </c>
      <c r="BI159" t="e">
        <f t="shared" si="98"/>
        <v>#VALUE!</v>
      </c>
      <c r="BJ159" t="s">
        <v>30</v>
      </c>
      <c r="BK159" t="e">
        <f t="shared" si="99"/>
        <v>#VALUE!</v>
      </c>
      <c r="BL159" t="s">
        <v>30</v>
      </c>
      <c r="BM159" t="e">
        <f t="shared" si="100"/>
        <v>#VALUE!</v>
      </c>
      <c r="BN159" t="s">
        <v>30</v>
      </c>
      <c r="BO159" t="e">
        <f t="shared" si="101"/>
        <v>#VALUE!</v>
      </c>
      <c r="BP159" t="s">
        <v>30</v>
      </c>
      <c r="BQ159" t="e">
        <f t="shared" si="102"/>
        <v>#VALUE!</v>
      </c>
      <c r="BR159" t="s">
        <v>30</v>
      </c>
      <c r="BS159" t="e">
        <f t="shared" si="103"/>
        <v>#VALUE!</v>
      </c>
      <c r="BT159" t="s">
        <v>30</v>
      </c>
      <c r="BU159" t="e">
        <f t="shared" si="104"/>
        <v>#VALUE!</v>
      </c>
    </row>
    <row r="160" spans="1:73">
      <c r="A160" s="29" t="s">
        <v>165</v>
      </c>
      <c r="B160" s="30">
        <v>24.9750514826601</v>
      </c>
      <c r="C160" s="20">
        <v>2112.28992229466</v>
      </c>
      <c r="D160">
        <v>4</v>
      </c>
      <c r="E160">
        <f t="shared" si="70"/>
        <v>8449.15968917864</v>
      </c>
      <c r="F160">
        <v>6</v>
      </c>
      <c r="G160">
        <f t="shared" si="71"/>
        <v>12673.739533768</v>
      </c>
      <c r="H160">
        <v>6</v>
      </c>
      <c r="I160">
        <f t="shared" si="72"/>
        <v>12673.739533768</v>
      </c>
      <c r="J160">
        <v>8</v>
      </c>
      <c r="K160">
        <f t="shared" si="73"/>
        <v>16898.3193783573</v>
      </c>
      <c r="L160">
        <v>2</v>
      </c>
      <c r="M160">
        <f t="shared" si="74"/>
        <v>4224.57984458932</v>
      </c>
      <c r="N160">
        <v>2</v>
      </c>
      <c r="O160">
        <f t="shared" si="75"/>
        <v>4224.57984458932</v>
      </c>
      <c r="P160">
        <v>10</v>
      </c>
      <c r="Q160">
        <f t="shared" si="76"/>
        <v>21122.8992229466</v>
      </c>
      <c r="R160">
        <v>6</v>
      </c>
      <c r="S160">
        <f t="shared" si="77"/>
        <v>12673.739533768</v>
      </c>
      <c r="T160">
        <v>4</v>
      </c>
      <c r="U160">
        <f t="shared" si="78"/>
        <v>8449.15968917864</v>
      </c>
      <c r="V160">
        <v>6</v>
      </c>
      <c r="W160">
        <f t="shared" si="79"/>
        <v>12673.739533768</v>
      </c>
      <c r="X160">
        <v>4</v>
      </c>
      <c r="Y160">
        <f t="shared" si="80"/>
        <v>8449.15968917864</v>
      </c>
      <c r="Z160">
        <v>2</v>
      </c>
      <c r="AA160">
        <f t="shared" si="81"/>
        <v>4224.57984458932</v>
      </c>
      <c r="AB160">
        <v>4</v>
      </c>
      <c r="AC160">
        <f t="shared" si="82"/>
        <v>8449.15968917864</v>
      </c>
      <c r="AD160">
        <v>6</v>
      </c>
      <c r="AE160">
        <f t="shared" si="83"/>
        <v>12673.739533768</v>
      </c>
      <c r="AF160" t="s">
        <v>30</v>
      </c>
      <c r="AG160" t="e">
        <f t="shared" si="84"/>
        <v>#VALUE!</v>
      </c>
      <c r="AH160" t="s">
        <v>30</v>
      </c>
      <c r="AI160" t="e">
        <f t="shared" si="85"/>
        <v>#VALUE!</v>
      </c>
      <c r="AJ160">
        <v>2</v>
      </c>
      <c r="AK160">
        <f t="shared" si="86"/>
        <v>4224.57984458932</v>
      </c>
      <c r="AL160">
        <v>22</v>
      </c>
      <c r="AM160">
        <f t="shared" si="87"/>
        <v>46470.3782904825</v>
      </c>
      <c r="AN160">
        <v>4</v>
      </c>
      <c r="AO160">
        <f t="shared" si="88"/>
        <v>8449.15968917864</v>
      </c>
      <c r="AP160">
        <v>10</v>
      </c>
      <c r="AQ160">
        <f t="shared" si="89"/>
        <v>21122.8992229466</v>
      </c>
      <c r="AR160" t="s">
        <v>30</v>
      </c>
      <c r="AS160" t="e">
        <f t="shared" si="90"/>
        <v>#VALUE!</v>
      </c>
      <c r="AT160" t="s">
        <v>30</v>
      </c>
      <c r="AU160" t="e">
        <f t="shared" si="91"/>
        <v>#VALUE!</v>
      </c>
      <c r="AV160" t="s">
        <v>30</v>
      </c>
      <c r="AW160" t="e">
        <f t="shared" si="92"/>
        <v>#VALUE!</v>
      </c>
      <c r="AX160" t="s">
        <v>30</v>
      </c>
      <c r="AY160" t="e">
        <f t="shared" si="93"/>
        <v>#VALUE!</v>
      </c>
      <c r="AZ160" t="s">
        <v>30</v>
      </c>
      <c r="BA160" t="e">
        <f t="shared" si="94"/>
        <v>#VALUE!</v>
      </c>
      <c r="BB160">
        <v>6</v>
      </c>
      <c r="BC160">
        <f t="shared" si="95"/>
        <v>12673.739533768</v>
      </c>
      <c r="BD160">
        <v>10</v>
      </c>
      <c r="BE160">
        <f t="shared" si="96"/>
        <v>21122.8992229466</v>
      </c>
      <c r="BF160">
        <v>8</v>
      </c>
      <c r="BG160">
        <f t="shared" si="97"/>
        <v>16898.3193783573</v>
      </c>
      <c r="BH160">
        <v>12</v>
      </c>
      <c r="BI160">
        <f t="shared" si="98"/>
        <v>25347.4790675359</v>
      </c>
      <c r="BJ160">
        <v>10</v>
      </c>
      <c r="BK160">
        <f t="shared" si="99"/>
        <v>21122.8992229466</v>
      </c>
      <c r="BL160" t="s">
        <v>30</v>
      </c>
      <c r="BM160" t="e">
        <f t="shared" si="100"/>
        <v>#VALUE!</v>
      </c>
      <c r="BN160">
        <v>6</v>
      </c>
      <c r="BO160">
        <f t="shared" si="101"/>
        <v>12673.739533768</v>
      </c>
      <c r="BP160">
        <v>12</v>
      </c>
      <c r="BQ160">
        <f t="shared" si="102"/>
        <v>25347.4790675359</v>
      </c>
      <c r="BR160">
        <v>12</v>
      </c>
      <c r="BS160">
        <f t="shared" si="103"/>
        <v>25347.4790675359</v>
      </c>
      <c r="BT160">
        <v>4</v>
      </c>
      <c r="BU160">
        <f t="shared" si="104"/>
        <v>8449.15968917864</v>
      </c>
    </row>
    <row r="161" spans="1:73">
      <c r="A161" s="29" t="s">
        <v>165</v>
      </c>
      <c r="B161" s="30">
        <v>7.05320570194355</v>
      </c>
      <c r="C161" s="20">
        <v>118.238874424335</v>
      </c>
      <c r="D161" t="s">
        <v>30</v>
      </c>
      <c r="E161" t="e">
        <f t="shared" si="70"/>
        <v>#VALUE!</v>
      </c>
      <c r="F161" t="s">
        <v>30</v>
      </c>
      <c r="G161" t="e">
        <f t="shared" si="71"/>
        <v>#VALUE!</v>
      </c>
      <c r="H161" t="s">
        <v>30</v>
      </c>
      <c r="I161" t="e">
        <f t="shared" si="72"/>
        <v>#VALUE!</v>
      </c>
      <c r="J161" t="s">
        <v>30</v>
      </c>
      <c r="K161" t="e">
        <f t="shared" si="73"/>
        <v>#VALUE!</v>
      </c>
      <c r="L161" t="s">
        <v>30</v>
      </c>
      <c r="M161" t="e">
        <f t="shared" si="74"/>
        <v>#VALUE!</v>
      </c>
      <c r="N161" t="s">
        <v>30</v>
      </c>
      <c r="O161" t="e">
        <f t="shared" si="75"/>
        <v>#VALUE!</v>
      </c>
      <c r="P161">
        <v>4</v>
      </c>
      <c r="Q161">
        <f t="shared" si="76"/>
        <v>472.95549769734</v>
      </c>
      <c r="R161" t="s">
        <v>30</v>
      </c>
      <c r="S161" t="e">
        <f t="shared" si="77"/>
        <v>#VALUE!</v>
      </c>
      <c r="T161">
        <v>4</v>
      </c>
      <c r="U161">
        <f t="shared" si="78"/>
        <v>472.95549769734</v>
      </c>
      <c r="V161" t="s">
        <v>30</v>
      </c>
      <c r="W161" t="e">
        <f t="shared" si="79"/>
        <v>#VALUE!</v>
      </c>
      <c r="X161" t="s">
        <v>30</v>
      </c>
      <c r="Y161" t="e">
        <f t="shared" si="80"/>
        <v>#VALUE!</v>
      </c>
      <c r="Z161" t="s">
        <v>30</v>
      </c>
      <c r="AA161" t="e">
        <f t="shared" si="81"/>
        <v>#VALUE!</v>
      </c>
      <c r="AB161">
        <v>2</v>
      </c>
      <c r="AC161">
        <f t="shared" si="82"/>
        <v>236.47774884867</v>
      </c>
      <c r="AD161">
        <v>24</v>
      </c>
      <c r="AE161">
        <f t="shared" si="83"/>
        <v>2837.73298618404</v>
      </c>
      <c r="AF161" t="s">
        <v>30</v>
      </c>
      <c r="AG161" t="e">
        <f t="shared" si="84"/>
        <v>#VALUE!</v>
      </c>
      <c r="AH161" t="s">
        <v>30</v>
      </c>
      <c r="AI161" t="e">
        <f t="shared" si="85"/>
        <v>#VALUE!</v>
      </c>
      <c r="AJ161" t="s">
        <v>30</v>
      </c>
      <c r="AK161" t="e">
        <f t="shared" si="86"/>
        <v>#VALUE!</v>
      </c>
      <c r="AL161" t="s">
        <v>30</v>
      </c>
      <c r="AM161" t="e">
        <f t="shared" si="87"/>
        <v>#VALUE!</v>
      </c>
      <c r="AN161" t="s">
        <v>30</v>
      </c>
      <c r="AO161" t="e">
        <f t="shared" si="88"/>
        <v>#VALUE!</v>
      </c>
      <c r="AP161" t="s">
        <v>30</v>
      </c>
      <c r="AQ161" t="e">
        <f t="shared" si="89"/>
        <v>#VALUE!</v>
      </c>
      <c r="AR161" t="s">
        <v>30</v>
      </c>
      <c r="AS161" t="e">
        <f t="shared" si="90"/>
        <v>#VALUE!</v>
      </c>
      <c r="AT161" t="s">
        <v>30</v>
      </c>
      <c r="AU161" t="e">
        <f t="shared" si="91"/>
        <v>#VALUE!</v>
      </c>
      <c r="AV161" t="s">
        <v>30</v>
      </c>
      <c r="AW161" t="e">
        <f t="shared" si="92"/>
        <v>#VALUE!</v>
      </c>
      <c r="AX161" t="s">
        <v>30</v>
      </c>
      <c r="AY161" t="e">
        <f t="shared" si="93"/>
        <v>#VALUE!</v>
      </c>
      <c r="AZ161" t="s">
        <v>30</v>
      </c>
      <c r="BA161" t="e">
        <f t="shared" si="94"/>
        <v>#VALUE!</v>
      </c>
      <c r="BB161">
        <v>22</v>
      </c>
      <c r="BC161">
        <f t="shared" si="95"/>
        <v>2601.25523733537</v>
      </c>
      <c r="BD161">
        <v>4</v>
      </c>
      <c r="BE161">
        <f t="shared" si="96"/>
        <v>472.95549769734</v>
      </c>
      <c r="BF161" t="s">
        <v>30</v>
      </c>
      <c r="BG161" t="e">
        <f t="shared" si="97"/>
        <v>#VALUE!</v>
      </c>
      <c r="BH161" t="s">
        <v>30</v>
      </c>
      <c r="BI161" t="e">
        <f t="shared" si="98"/>
        <v>#VALUE!</v>
      </c>
      <c r="BJ161" t="s">
        <v>30</v>
      </c>
      <c r="BK161" t="e">
        <f t="shared" si="99"/>
        <v>#VALUE!</v>
      </c>
      <c r="BL161" t="s">
        <v>30</v>
      </c>
      <c r="BM161" t="e">
        <f t="shared" si="100"/>
        <v>#VALUE!</v>
      </c>
      <c r="BN161" t="s">
        <v>30</v>
      </c>
      <c r="BO161" t="e">
        <f t="shared" si="101"/>
        <v>#VALUE!</v>
      </c>
      <c r="BP161">
        <v>8</v>
      </c>
      <c r="BQ161">
        <f t="shared" si="102"/>
        <v>945.91099539468</v>
      </c>
      <c r="BR161">
        <v>8</v>
      </c>
      <c r="BS161">
        <f t="shared" si="103"/>
        <v>945.91099539468</v>
      </c>
      <c r="BT161" t="s">
        <v>30</v>
      </c>
      <c r="BU161" t="e">
        <f t="shared" si="104"/>
        <v>#VALUE!</v>
      </c>
    </row>
    <row r="162" spans="1:73">
      <c r="A162" s="29" t="s">
        <v>165</v>
      </c>
      <c r="B162" s="30">
        <v>66.2929767822948</v>
      </c>
      <c r="C162" s="20">
        <v>19560.7228758976</v>
      </c>
      <c r="D162" t="s">
        <v>30</v>
      </c>
      <c r="E162" t="e">
        <f t="shared" si="70"/>
        <v>#VALUE!</v>
      </c>
      <c r="F162" t="s">
        <v>30</v>
      </c>
      <c r="G162" t="e">
        <f t="shared" si="71"/>
        <v>#VALUE!</v>
      </c>
      <c r="H162" t="s">
        <v>30</v>
      </c>
      <c r="I162" t="e">
        <f t="shared" si="72"/>
        <v>#VALUE!</v>
      </c>
      <c r="J162" t="s">
        <v>30</v>
      </c>
      <c r="K162" t="e">
        <f t="shared" si="73"/>
        <v>#VALUE!</v>
      </c>
      <c r="L162" t="s">
        <v>30</v>
      </c>
      <c r="M162" t="e">
        <f t="shared" si="74"/>
        <v>#VALUE!</v>
      </c>
      <c r="N162" t="s">
        <v>30</v>
      </c>
      <c r="O162" t="e">
        <f t="shared" si="75"/>
        <v>#VALUE!</v>
      </c>
      <c r="P162" t="s">
        <v>30</v>
      </c>
      <c r="Q162" t="e">
        <f t="shared" si="76"/>
        <v>#VALUE!</v>
      </c>
      <c r="R162" t="s">
        <v>30</v>
      </c>
      <c r="S162" t="e">
        <f t="shared" si="77"/>
        <v>#VALUE!</v>
      </c>
      <c r="T162" t="s">
        <v>30</v>
      </c>
      <c r="U162" t="e">
        <f t="shared" si="78"/>
        <v>#VALUE!</v>
      </c>
      <c r="V162" t="s">
        <v>30</v>
      </c>
      <c r="W162" t="e">
        <f t="shared" si="79"/>
        <v>#VALUE!</v>
      </c>
      <c r="X162" t="s">
        <v>30</v>
      </c>
      <c r="Y162" t="e">
        <f t="shared" si="80"/>
        <v>#VALUE!</v>
      </c>
      <c r="Z162" t="s">
        <v>30</v>
      </c>
      <c r="AA162" t="e">
        <f t="shared" si="81"/>
        <v>#VALUE!</v>
      </c>
      <c r="AB162" t="s">
        <v>30</v>
      </c>
      <c r="AC162" t="e">
        <f t="shared" si="82"/>
        <v>#VALUE!</v>
      </c>
      <c r="AD162" t="s">
        <v>30</v>
      </c>
      <c r="AE162" t="e">
        <f t="shared" si="83"/>
        <v>#VALUE!</v>
      </c>
      <c r="AF162" t="s">
        <v>30</v>
      </c>
      <c r="AG162" t="e">
        <f t="shared" si="84"/>
        <v>#VALUE!</v>
      </c>
      <c r="AH162" t="s">
        <v>30</v>
      </c>
      <c r="AI162" t="e">
        <f t="shared" si="85"/>
        <v>#VALUE!</v>
      </c>
      <c r="AJ162" t="s">
        <v>30</v>
      </c>
      <c r="AK162" t="e">
        <f t="shared" si="86"/>
        <v>#VALUE!</v>
      </c>
      <c r="AL162" t="s">
        <v>30</v>
      </c>
      <c r="AM162" t="e">
        <f t="shared" si="87"/>
        <v>#VALUE!</v>
      </c>
      <c r="AN162">
        <v>2</v>
      </c>
      <c r="AO162">
        <f t="shared" si="88"/>
        <v>39121.4457517952</v>
      </c>
      <c r="AP162" t="s">
        <v>30</v>
      </c>
      <c r="AQ162" t="e">
        <f t="shared" si="89"/>
        <v>#VALUE!</v>
      </c>
      <c r="AR162" t="s">
        <v>30</v>
      </c>
      <c r="AS162" t="e">
        <f t="shared" si="90"/>
        <v>#VALUE!</v>
      </c>
      <c r="AT162" t="s">
        <v>30</v>
      </c>
      <c r="AU162" t="e">
        <f t="shared" si="91"/>
        <v>#VALUE!</v>
      </c>
      <c r="AV162" t="s">
        <v>30</v>
      </c>
      <c r="AW162" t="e">
        <f t="shared" si="92"/>
        <v>#VALUE!</v>
      </c>
      <c r="AX162" t="s">
        <v>30</v>
      </c>
      <c r="AY162" t="e">
        <f t="shared" si="93"/>
        <v>#VALUE!</v>
      </c>
      <c r="AZ162">
        <v>8</v>
      </c>
      <c r="BA162">
        <f t="shared" si="94"/>
        <v>156485.783007181</v>
      </c>
      <c r="BB162" t="s">
        <v>30</v>
      </c>
      <c r="BC162" t="e">
        <f t="shared" si="95"/>
        <v>#VALUE!</v>
      </c>
      <c r="BD162" t="s">
        <v>30</v>
      </c>
      <c r="BE162" t="e">
        <f t="shared" si="96"/>
        <v>#VALUE!</v>
      </c>
      <c r="BF162" t="s">
        <v>30</v>
      </c>
      <c r="BG162" t="e">
        <f t="shared" si="97"/>
        <v>#VALUE!</v>
      </c>
      <c r="BH162" t="s">
        <v>30</v>
      </c>
      <c r="BI162" t="e">
        <f t="shared" si="98"/>
        <v>#VALUE!</v>
      </c>
      <c r="BJ162" t="s">
        <v>30</v>
      </c>
      <c r="BK162" t="e">
        <f t="shared" si="99"/>
        <v>#VALUE!</v>
      </c>
      <c r="BL162">
        <v>4</v>
      </c>
      <c r="BM162">
        <f t="shared" si="100"/>
        <v>78242.8915035904</v>
      </c>
      <c r="BN162" t="s">
        <v>30</v>
      </c>
      <c r="BO162" t="e">
        <f t="shared" si="101"/>
        <v>#VALUE!</v>
      </c>
      <c r="BP162" t="s">
        <v>30</v>
      </c>
      <c r="BQ162" t="e">
        <f t="shared" si="102"/>
        <v>#VALUE!</v>
      </c>
      <c r="BR162" t="s">
        <v>30</v>
      </c>
      <c r="BS162" t="e">
        <f t="shared" si="103"/>
        <v>#VALUE!</v>
      </c>
      <c r="BT162" t="s">
        <v>30</v>
      </c>
      <c r="BU162" t="e">
        <f t="shared" si="104"/>
        <v>#VALUE!</v>
      </c>
    </row>
    <row r="163" spans="1:73">
      <c r="A163" s="29" t="s">
        <v>165</v>
      </c>
      <c r="B163" s="30">
        <v>14.65913120904</v>
      </c>
      <c r="C163" s="20">
        <v>626.853019420917</v>
      </c>
      <c r="D163" t="s">
        <v>30</v>
      </c>
      <c r="E163" t="e">
        <f t="shared" si="70"/>
        <v>#VALUE!</v>
      </c>
      <c r="F163" t="s">
        <v>30</v>
      </c>
      <c r="G163" t="e">
        <f t="shared" si="71"/>
        <v>#VALUE!</v>
      </c>
      <c r="H163" t="s">
        <v>30</v>
      </c>
      <c r="I163" t="e">
        <f t="shared" si="72"/>
        <v>#VALUE!</v>
      </c>
      <c r="J163" t="s">
        <v>30</v>
      </c>
      <c r="K163" t="e">
        <f t="shared" si="73"/>
        <v>#VALUE!</v>
      </c>
      <c r="L163" t="s">
        <v>30</v>
      </c>
      <c r="M163" t="e">
        <f t="shared" si="74"/>
        <v>#VALUE!</v>
      </c>
      <c r="N163" t="s">
        <v>30</v>
      </c>
      <c r="O163" t="e">
        <f t="shared" si="75"/>
        <v>#VALUE!</v>
      </c>
      <c r="P163" t="s">
        <v>30</v>
      </c>
      <c r="Q163" t="e">
        <f t="shared" si="76"/>
        <v>#VALUE!</v>
      </c>
      <c r="R163" t="s">
        <v>30</v>
      </c>
      <c r="S163" t="e">
        <f t="shared" si="77"/>
        <v>#VALUE!</v>
      </c>
      <c r="T163" t="s">
        <v>30</v>
      </c>
      <c r="U163" t="e">
        <f t="shared" si="78"/>
        <v>#VALUE!</v>
      </c>
      <c r="V163" t="s">
        <v>30</v>
      </c>
      <c r="W163" t="e">
        <f t="shared" si="79"/>
        <v>#VALUE!</v>
      </c>
      <c r="X163" t="s">
        <v>30</v>
      </c>
      <c r="Y163" t="e">
        <f t="shared" si="80"/>
        <v>#VALUE!</v>
      </c>
      <c r="Z163" t="s">
        <v>30</v>
      </c>
      <c r="AA163" t="e">
        <f t="shared" si="81"/>
        <v>#VALUE!</v>
      </c>
      <c r="AB163" t="s">
        <v>30</v>
      </c>
      <c r="AC163" t="e">
        <f t="shared" si="82"/>
        <v>#VALUE!</v>
      </c>
      <c r="AD163" t="s">
        <v>30</v>
      </c>
      <c r="AE163" t="e">
        <f t="shared" si="83"/>
        <v>#VALUE!</v>
      </c>
      <c r="AF163" t="s">
        <v>30</v>
      </c>
      <c r="AG163" t="e">
        <f t="shared" si="84"/>
        <v>#VALUE!</v>
      </c>
      <c r="AH163" t="s">
        <v>30</v>
      </c>
      <c r="AI163" t="e">
        <f t="shared" si="85"/>
        <v>#VALUE!</v>
      </c>
      <c r="AJ163" t="s">
        <v>30</v>
      </c>
      <c r="AK163" t="e">
        <f t="shared" si="86"/>
        <v>#VALUE!</v>
      </c>
      <c r="AL163" t="s">
        <v>30</v>
      </c>
      <c r="AM163" t="e">
        <f t="shared" si="87"/>
        <v>#VALUE!</v>
      </c>
      <c r="AN163">
        <v>4</v>
      </c>
      <c r="AO163">
        <f t="shared" si="88"/>
        <v>2507.41207768367</v>
      </c>
      <c r="AP163" t="s">
        <v>30</v>
      </c>
      <c r="AQ163" t="e">
        <f t="shared" si="89"/>
        <v>#VALUE!</v>
      </c>
      <c r="AR163" t="s">
        <v>30</v>
      </c>
      <c r="AS163" t="e">
        <f t="shared" si="90"/>
        <v>#VALUE!</v>
      </c>
      <c r="AT163" t="s">
        <v>30</v>
      </c>
      <c r="AU163" t="e">
        <f t="shared" si="91"/>
        <v>#VALUE!</v>
      </c>
      <c r="AV163" t="s">
        <v>30</v>
      </c>
      <c r="AW163" t="e">
        <f t="shared" si="92"/>
        <v>#VALUE!</v>
      </c>
      <c r="AX163" t="s">
        <v>30</v>
      </c>
      <c r="AY163" t="e">
        <f t="shared" si="93"/>
        <v>#VALUE!</v>
      </c>
      <c r="AZ163" t="s">
        <v>30</v>
      </c>
      <c r="BA163" t="e">
        <f t="shared" si="94"/>
        <v>#VALUE!</v>
      </c>
      <c r="BB163" t="s">
        <v>30</v>
      </c>
      <c r="BC163" t="e">
        <f t="shared" si="95"/>
        <v>#VALUE!</v>
      </c>
      <c r="BD163" t="s">
        <v>30</v>
      </c>
      <c r="BE163" t="e">
        <f t="shared" si="96"/>
        <v>#VALUE!</v>
      </c>
      <c r="BF163" t="s">
        <v>30</v>
      </c>
      <c r="BG163" t="e">
        <f t="shared" si="97"/>
        <v>#VALUE!</v>
      </c>
      <c r="BH163" t="s">
        <v>30</v>
      </c>
      <c r="BI163" t="e">
        <f t="shared" si="98"/>
        <v>#VALUE!</v>
      </c>
      <c r="BJ163" t="s">
        <v>30</v>
      </c>
      <c r="BK163" t="e">
        <f t="shared" si="99"/>
        <v>#VALUE!</v>
      </c>
      <c r="BL163" t="s">
        <v>30</v>
      </c>
      <c r="BM163" t="e">
        <f t="shared" si="100"/>
        <v>#VALUE!</v>
      </c>
      <c r="BN163" t="s">
        <v>30</v>
      </c>
      <c r="BO163" t="e">
        <f t="shared" si="101"/>
        <v>#VALUE!</v>
      </c>
      <c r="BP163">
        <v>10</v>
      </c>
      <c r="BQ163">
        <f t="shared" si="102"/>
        <v>6268.53019420917</v>
      </c>
      <c r="BR163" t="s">
        <v>30</v>
      </c>
      <c r="BS163" t="e">
        <f t="shared" si="103"/>
        <v>#VALUE!</v>
      </c>
      <c r="BT163" t="s">
        <v>30</v>
      </c>
      <c r="BU163" t="e">
        <f t="shared" si="104"/>
        <v>#VALUE!</v>
      </c>
    </row>
    <row r="164" spans="1:73">
      <c r="A164" s="29" t="s">
        <v>165</v>
      </c>
      <c r="B164" s="30">
        <v>8.79480918879243</v>
      </c>
      <c r="C164" s="20">
        <v>195.55782300623</v>
      </c>
      <c r="D164" t="s">
        <v>30</v>
      </c>
      <c r="E164" t="e">
        <f t="shared" si="70"/>
        <v>#VALUE!</v>
      </c>
      <c r="F164" t="s">
        <v>30</v>
      </c>
      <c r="G164" t="e">
        <f t="shared" si="71"/>
        <v>#VALUE!</v>
      </c>
      <c r="H164" t="s">
        <v>30</v>
      </c>
      <c r="I164" t="e">
        <f t="shared" si="72"/>
        <v>#VALUE!</v>
      </c>
      <c r="J164" t="s">
        <v>30</v>
      </c>
      <c r="K164" t="e">
        <f t="shared" si="73"/>
        <v>#VALUE!</v>
      </c>
      <c r="L164" t="s">
        <v>30</v>
      </c>
      <c r="M164" t="e">
        <f t="shared" si="74"/>
        <v>#VALUE!</v>
      </c>
      <c r="N164" t="s">
        <v>30</v>
      </c>
      <c r="O164" t="e">
        <f t="shared" si="75"/>
        <v>#VALUE!</v>
      </c>
      <c r="P164" t="s">
        <v>30</v>
      </c>
      <c r="Q164" t="e">
        <f t="shared" si="76"/>
        <v>#VALUE!</v>
      </c>
      <c r="R164" t="s">
        <v>30</v>
      </c>
      <c r="S164" t="e">
        <f t="shared" si="77"/>
        <v>#VALUE!</v>
      </c>
      <c r="T164" t="s">
        <v>30</v>
      </c>
      <c r="U164" t="e">
        <f t="shared" si="78"/>
        <v>#VALUE!</v>
      </c>
      <c r="V164" t="s">
        <v>30</v>
      </c>
      <c r="W164" t="e">
        <f t="shared" si="79"/>
        <v>#VALUE!</v>
      </c>
      <c r="X164" t="s">
        <v>30</v>
      </c>
      <c r="Y164" t="e">
        <f t="shared" si="80"/>
        <v>#VALUE!</v>
      </c>
      <c r="Z164" t="s">
        <v>30</v>
      </c>
      <c r="AA164" t="e">
        <f t="shared" si="81"/>
        <v>#VALUE!</v>
      </c>
      <c r="AB164" t="s">
        <v>30</v>
      </c>
      <c r="AC164" t="e">
        <f t="shared" si="82"/>
        <v>#VALUE!</v>
      </c>
      <c r="AD164" t="s">
        <v>30</v>
      </c>
      <c r="AE164" t="e">
        <f t="shared" si="83"/>
        <v>#VALUE!</v>
      </c>
      <c r="AF164" t="s">
        <v>30</v>
      </c>
      <c r="AG164" t="e">
        <f t="shared" si="84"/>
        <v>#VALUE!</v>
      </c>
      <c r="AH164" t="s">
        <v>30</v>
      </c>
      <c r="AI164" t="e">
        <f t="shared" si="85"/>
        <v>#VALUE!</v>
      </c>
      <c r="AJ164" t="s">
        <v>30</v>
      </c>
      <c r="AK164" t="e">
        <f t="shared" si="86"/>
        <v>#VALUE!</v>
      </c>
      <c r="AL164">
        <v>8</v>
      </c>
      <c r="AM164">
        <f t="shared" si="87"/>
        <v>1564.46258404984</v>
      </c>
      <c r="AN164" t="s">
        <v>30</v>
      </c>
      <c r="AO164" t="e">
        <f t="shared" si="88"/>
        <v>#VALUE!</v>
      </c>
      <c r="AP164" t="s">
        <v>30</v>
      </c>
      <c r="AQ164" t="e">
        <f t="shared" si="89"/>
        <v>#VALUE!</v>
      </c>
      <c r="AR164" t="s">
        <v>30</v>
      </c>
      <c r="AS164" t="e">
        <f t="shared" si="90"/>
        <v>#VALUE!</v>
      </c>
      <c r="AT164">
        <v>6</v>
      </c>
      <c r="AU164">
        <f t="shared" si="91"/>
        <v>1173.34693803738</v>
      </c>
      <c r="AV164" t="s">
        <v>30</v>
      </c>
      <c r="AW164" t="e">
        <f t="shared" si="92"/>
        <v>#VALUE!</v>
      </c>
      <c r="AX164" t="s">
        <v>30</v>
      </c>
      <c r="AY164" t="e">
        <f t="shared" si="93"/>
        <v>#VALUE!</v>
      </c>
      <c r="AZ164" t="s">
        <v>30</v>
      </c>
      <c r="BA164" t="e">
        <f t="shared" si="94"/>
        <v>#VALUE!</v>
      </c>
      <c r="BB164" t="s">
        <v>30</v>
      </c>
      <c r="BC164" t="e">
        <f t="shared" si="95"/>
        <v>#VALUE!</v>
      </c>
      <c r="BD164" t="s">
        <v>30</v>
      </c>
      <c r="BE164" t="e">
        <f t="shared" si="96"/>
        <v>#VALUE!</v>
      </c>
      <c r="BF164" t="s">
        <v>30</v>
      </c>
      <c r="BG164" t="e">
        <f t="shared" si="97"/>
        <v>#VALUE!</v>
      </c>
      <c r="BH164" t="s">
        <v>30</v>
      </c>
      <c r="BI164" t="e">
        <f t="shared" si="98"/>
        <v>#VALUE!</v>
      </c>
      <c r="BJ164" t="s">
        <v>30</v>
      </c>
      <c r="BK164" t="e">
        <f t="shared" si="99"/>
        <v>#VALUE!</v>
      </c>
      <c r="BL164" t="s">
        <v>30</v>
      </c>
      <c r="BM164" t="e">
        <f t="shared" si="100"/>
        <v>#VALUE!</v>
      </c>
      <c r="BN164">
        <v>6</v>
      </c>
      <c r="BO164">
        <f t="shared" si="101"/>
        <v>1173.34693803738</v>
      </c>
      <c r="BP164" t="s">
        <v>30</v>
      </c>
      <c r="BQ164" t="e">
        <f t="shared" si="102"/>
        <v>#VALUE!</v>
      </c>
      <c r="BR164" t="s">
        <v>30</v>
      </c>
      <c r="BS164" t="e">
        <f t="shared" si="103"/>
        <v>#VALUE!</v>
      </c>
      <c r="BT164" t="s">
        <v>30</v>
      </c>
      <c r="BU164" t="e">
        <f t="shared" si="104"/>
        <v>#VALUE!</v>
      </c>
    </row>
    <row r="165" spans="1:73">
      <c r="A165" s="29" t="s">
        <v>165</v>
      </c>
      <c r="B165" s="30">
        <v>18.6333194441377</v>
      </c>
      <c r="C165" s="20">
        <v>1083.18010863421</v>
      </c>
      <c r="D165" t="s">
        <v>30</v>
      </c>
      <c r="E165" t="e">
        <f t="shared" si="70"/>
        <v>#VALUE!</v>
      </c>
      <c r="F165" t="s">
        <v>30</v>
      </c>
      <c r="G165" t="e">
        <f t="shared" si="71"/>
        <v>#VALUE!</v>
      </c>
      <c r="H165" t="s">
        <v>30</v>
      </c>
      <c r="I165" t="e">
        <f t="shared" si="72"/>
        <v>#VALUE!</v>
      </c>
      <c r="J165" t="s">
        <v>30</v>
      </c>
      <c r="K165" t="e">
        <f t="shared" si="73"/>
        <v>#VALUE!</v>
      </c>
      <c r="L165" t="s">
        <v>30</v>
      </c>
      <c r="M165" t="e">
        <f t="shared" si="74"/>
        <v>#VALUE!</v>
      </c>
      <c r="N165" t="s">
        <v>30</v>
      </c>
      <c r="O165" t="e">
        <f t="shared" si="75"/>
        <v>#VALUE!</v>
      </c>
      <c r="P165" t="s">
        <v>30</v>
      </c>
      <c r="Q165" t="e">
        <f t="shared" si="76"/>
        <v>#VALUE!</v>
      </c>
      <c r="R165" t="s">
        <v>30</v>
      </c>
      <c r="S165" t="e">
        <f t="shared" si="77"/>
        <v>#VALUE!</v>
      </c>
      <c r="T165" t="s">
        <v>30</v>
      </c>
      <c r="U165" t="e">
        <f t="shared" si="78"/>
        <v>#VALUE!</v>
      </c>
      <c r="V165" t="s">
        <v>30</v>
      </c>
      <c r="W165" t="e">
        <f t="shared" si="79"/>
        <v>#VALUE!</v>
      </c>
      <c r="X165" t="s">
        <v>30</v>
      </c>
      <c r="Y165" t="e">
        <f t="shared" si="80"/>
        <v>#VALUE!</v>
      </c>
      <c r="Z165" t="s">
        <v>30</v>
      </c>
      <c r="AA165" t="e">
        <f t="shared" si="81"/>
        <v>#VALUE!</v>
      </c>
      <c r="AB165" t="s">
        <v>30</v>
      </c>
      <c r="AC165" t="e">
        <f t="shared" si="82"/>
        <v>#VALUE!</v>
      </c>
      <c r="AD165" t="s">
        <v>30</v>
      </c>
      <c r="AE165" t="e">
        <f t="shared" si="83"/>
        <v>#VALUE!</v>
      </c>
      <c r="AF165" t="s">
        <v>30</v>
      </c>
      <c r="AG165" t="e">
        <f t="shared" si="84"/>
        <v>#VALUE!</v>
      </c>
      <c r="AH165" t="s">
        <v>30</v>
      </c>
      <c r="AI165" t="e">
        <f t="shared" si="85"/>
        <v>#VALUE!</v>
      </c>
      <c r="AJ165" t="s">
        <v>30</v>
      </c>
      <c r="AK165" t="e">
        <f t="shared" si="86"/>
        <v>#VALUE!</v>
      </c>
      <c r="AL165">
        <v>12</v>
      </c>
      <c r="AM165">
        <f t="shared" si="87"/>
        <v>12998.1613036105</v>
      </c>
      <c r="AN165">
        <v>12</v>
      </c>
      <c r="AO165">
        <f t="shared" si="88"/>
        <v>12998.1613036105</v>
      </c>
      <c r="AP165" t="s">
        <v>30</v>
      </c>
      <c r="AQ165" t="e">
        <f t="shared" si="89"/>
        <v>#VALUE!</v>
      </c>
      <c r="AR165" t="s">
        <v>30</v>
      </c>
      <c r="AS165" t="e">
        <f t="shared" si="90"/>
        <v>#VALUE!</v>
      </c>
      <c r="AT165" t="s">
        <v>30</v>
      </c>
      <c r="AU165" t="e">
        <f t="shared" si="91"/>
        <v>#VALUE!</v>
      </c>
      <c r="AV165" t="s">
        <v>30</v>
      </c>
      <c r="AW165" t="e">
        <f t="shared" si="92"/>
        <v>#VALUE!</v>
      </c>
      <c r="AX165" t="s">
        <v>30</v>
      </c>
      <c r="AY165" t="e">
        <f t="shared" si="93"/>
        <v>#VALUE!</v>
      </c>
      <c r="AZ165" t="s">
        <v>30</v>
      </c>
      <c r="BA165" t="e">
        <f t="shared" si="94"/>
        <v>#VALUE!</v>
      </c>
      <c r="BB165" t="s">
        <v>30</v>
      </c>
      <c r="BC165" t="e">
        <f t="shared" si="95"/>
        <v>#VALUE!</v>
      </c>
      <c r="BD165" t="s">
        <v>30</v>
      </c>
      <c r="BE165" t="e">
        <f t="shared" si="96"/>
        <v>#VALUE!</v>
      </c>
      <c r="BF165" t="s">
        <v>30</v>
      </c>
      <c r="BG165" t="e">
        <f t="shared" si="97"/>
        <v>#VALUE!</v>
      </c>
      <c r="BH165" t="s">
        <v>30</v>
      </c>
      <c r="BI165" t="e">
        <f t="shared" si="98"/>
        <v>#VALUE!</v>
      </c>
      <c r="BJ165" t="s">
        <v>30</v>
      </c>
      <c r="BK165" t="e">
        <f t="shared" si="99"/>
        <v>#VALUE!</v>
      </c>
      <c r="BL165" t="s">
        <v>30</v>
      </c>
      <c r="BM165" t="e">
        <f t="shared" si="100"/>
        <v>#VALUE!</v>
      </c>
      <c r="BN165">
        <v>22</v>
      </c>
      <c r="BO165">
        <f t="shared" si="101"/>
        <v>23829.9623899526</v>
      </c>
      <c r="BP165" t="s">
        <v>30</v>
      </c>
      <c r="BQ165" t="e">
        <f t="shared" si="102"/>
        <v>#VALUE!</v>
      </c>
      <c r="BR165" t="s">
        <v>30</v>
      </c>
      <c r="BS165" t="e">
        <f t="shared" si="103"/>
        <v>#VALUE!</v>
      </c>
      <c r="BT165" t="s">
        <v>30</v>
      </c>
      <c r="BU165" t="e">
        <f t="shared" si="104"/>
        <v>#VALUE!</v>
      </c>
    </row>
    <row r="166" spans="1:73">
      <c r="A166" s="29" t="s">
        <v>165</v>
      </c>
      <c r="B166" s="30">
        <v>10.8538513223434</v>
      </c>
      <c r="C166" s="20">
        <v>315.914945727101</v>
      </c>
      <c r="D166" t="s">
        <v>30</v>
      </c>
      <c r="E166" t="e">
        <f t="shared" si="70"/>
        <v>#VALUE!</v>
      </c>
      <c r="F166" t="s">
        <v>30</v>
      </c>
      <c r="G166" t="e">
        <f t="shared" si="71"/>
        <v>#VALUE!</v>
      </c>
      <c r="H166" t="s">
        <v>30</v>
      </c>
      <c r="I166" t="e">
        <f t="shared" si="72"/>
        <v>#VALUE!</v>
      </c>
      <c r="J166" t="s">
        <v>30</v>
      </c>
      <c r="K166" t="e">
        <f t="shared" si="73"/>
        <v>#VALUE!</v>
      </c>
      <c r="L166" t="s">
        <v>30</v>
      </c>
      <c r="M166" t="e">
        <f t="shared" si="74"/>
        <v>#VALUE!</v>
      </c>
      <c r="N166" t="s">
        <v>30</v>
      </c>
      <c r="O166" t="e">
        <f t="shared" si="75"/>
        <v>#VALUE!</v>
      </c>
      <c r="P166">
        <v>6</v>
      </c>
      <c r="Q166">
        <f t="shared" si="76"/>
        <v>1895.48967436261</v>
      </c>
      <c r="R166" t="s">
        <v>30</v>
      </c>
      <c r="S166" t="e">
        <f t="shared" si="77"/>
        <v>#VALUE!</v>
      </c>
      <c r="T166" t="s">
        <v>30</v>
      </c>
      <c r="U166" t="e">
        <f t="shared" si="78"/>
        <v>#VALUE!</v>
      </c>
      <c r="V166" t="s">
        <v>30</v>
      </c>
      <c r="W166" t="e">
        <f t="shared" si="79"/>
        <v>#VALUE!</v>
      </c>
      <c r="X166" t="s">
        <v>30</v>
      </c>
      <c r="Y166" t="e">
        <f t="shared" si="80"/>
        <v>#VALUE!</v>
      </c>
      <c r="Z166" t="s">
        <v>30</v>
      </c>
      <c r="AA166" t="e">
        <f t="shared" si="81"/>
        <v>#VALUE!</v>
      </c>
      <c r="AB166">
        <v>14</v>
      </c>
      <c r="AC166">
        <f t="shared" si="82"/>
        <v>4422.80924017941</v>
      </c>
      <c r="AD166" t="s">
        <v>30</v>
      </c>
      <c r="AE166" t="e">
        <f t="shared" si="83"/>
        <v>#VALUE!</v>
      </c>
      <c r="AF166" t="s">
        <v>30</v>
      </c>
      <c r="AG166" t="e">
        <f t="shared" si="84"/>
        <v>#VALUE!</v>
      </c>
      <c r="AH166" t="s">
        <v>30</v>
      </c>
      <c r="AI166" t="e">
        <f t="shared" si="85"/>
        <v>#VALUE!</v>
      </c>
      <c r="AJ166" t="s">
        <v>30</v>
      </c>
      <c r="AK166" t="e">
        <f t="shared" si="86"/>
        <v>#VALUE!</v>
      </c>
      <c r="AL166" t="s">
        <v>30</v>
      </c>
      <c r="AM166" t="e">
        <f t="shared" si="87"/>
        <v>#VALUE!</v>
      </c>
      <c r="AN166" t="s">
        <v>30</v>
      </c>
      <c r="AO166" t="e">
        <f t="shared" si="88"/>
        <v>#VALUE!</v>
      </c>
      <c r="AP166" t="s">
        <v>30</v>
      </c>
      <c r="AQ166" t="e">
        <f t="shared" si="89"/>
        <v>#VALUE!</v>
      </c>
      <c r="AR166" t="s">
        <v>30</v>
      </c>
      <c r="AS166" t="e">
        <f t="shared" si="90"/>
        <v>#VALUE!</v>
      </c>
      <c r="AT166" t="s">
        <v>30</v>
      </c>
      <c r="AU166" t="e">
        <f t="shared" si="91"/>
        <v>#VALUE!</v>
      </c>
      <c r="AV166" t="s">
        <v>30</v>
      </c>
      <c r="AW166" t="e">
        <f t="shared" si="92"/>
        <v>#VALUE!</v>
      </c>
      <c r="AX166" t="s">
        <v>30</v>
      </c>
      <c r="AY166" t="e">
        <f t="shared" si="93"/>
        <v>#VALUE!</v>
      </c>
      <c r="AZ166" t="s">
        <v>30</v>
      </c>
      <c r="BA166" t="e">
        <f t="shared" si="94"/>
        <v>#VALUE!</v>
      </c>
      <c r="BB166" t="s">
        <v>30</v>
      </c>
      <c r="BC166" t="e">
        <f t="shared" si="95"/>
        <v>#VALUE!</v>
      </c>
      <c r="BD166" t="s">
        <v>30</v>
      </c>
      <c r="BE166" t="e">
        <f t="shared" si="96"/>
        <v>#VALUE!</v>
      </c>
      <c r="BF166" t="s">
        <v>30</v>
      </c>
      <c r="BG166" t="e">
        <f t="shared" si="97"/>
        <v>#VALUE!</v>
      </c>
      <c r="BH166">
        <v>4</v>
      </c>
      <c r="BI166">
        <f t="shared" si="98"/>
        <v>1263.6597829084</v>
      </c>
      <c r="BJ166" t="s">
        <v>30</v>
      </c>
      <c r="BK166" t="e">
        <f t="shared" si="99"/>
        <v>#VALUE!</v>
      </c>
      <c r="BL166" t="s">
        <v>30</v>
      </c>
      <c r="BM166" t="e">
        <f t="shared" si="100"/>
        <v>#VALUE!</v>
      </c>
      <c r="BN166" t="s">
        <v>30</v>
      </c>
      <c r="BO166" t="e">
        <f t="shared" si="101"/>
        <v>#VALUE!</v>
      </c>
      <c r="BP166" t="s">
        <v>30</v>
      </c>
      <c r="BQ166" t="e">
        <f t="shared" si="102"/>
        <v>#VALUE!</v>
      </c>
      <c r="BR166" t="s">
        <v>30</v>
      </c>
      <c r="BS166" t="e">
        <f t="shared" si="103"/>
        <v>#VALUE!</v>
      </c>
      <c r="BT166" t="s">
        <v>30</v>
      </c>
      <c r="BU166" t="e">
        <f t="shared" si="104"/>
        <v>#VALUE!</v>
      </c>
    </row>
    <row r="167" spans="1:73">
      <c r="A167" s="29" t="s">
        <v>165</v>
      </c>
      <c r="B167" s="30">
        <v>15.3042756725759</v>
      </c>
      <c r="C167" s="20">
        <v>691.531697045053</v>
      </c>
      <c r="D167">
        <v>2</v>
      </c>
      <c r="E167">
        <f t="shared" si="70"/>
        <v>1383.06339409011</v>
      </c>
      <c r="F167" t="s">
        <v>30</v>
      </c>
      <c r="G167" t="e">
        <f t="shared" si="71"/>
        <v>#VALUE!</v>
      </c>
      <c r="H167">
        <v>2</v>
      </c>
      <c r="I167">
        <f t="shared" si="72"/>
        <v>1383.06339409011</v>
      </c>
      <c r="J167" t="s">
        <v>30</v>
      </c>
      <c r="K167" t="e">
        <f t="shared" si="73"/>
        <v>#VALUE!</v>
      </c>
      <c r="L167" t="s">
        <v>30</v>
      </c>
      <c r="M167" t="e">
        <f t="shared" si="74"/>
        <v>#VALUE!</v>
      </c>
      <c r="N167">
        <v>2</v>
      </c>
      <c r="O167">
        <f t="shared" si="75"/>
        <v>1383.06339409011</v>
      </c>
      <c r="P167" t="s">
        <v>30</v>
      </c>
      <c r="Q167" t="e">
        <f t="shared" si="76"/>
        <v>#VALUE!</v>
      </c>
      <c r="R167" t="s">
        <v>30</v>
      </c>
      <c r="S167" t="e">
        <f t="shared" si="77"/>
        <v>#VALUE!</v>
      </c>
      <c r="T167" t="s">
        <v>30</v>
      </c>
      <c r="U167" t="e">
        <f t="shared" si="78"/>
        <v>#VALUE!</v>
      </c>
      <c r="V167" t="s">
        <v>30</v>
      </c>
      <c r="W167" t="e">
        <f t="shared" si="79"/>
        <v>#VALUE!</v>
      </c>
      <c r="X167" t="s">
        <v>30</v>
      </c>
      <c r="Y167" t="e">
        <f t="shared" si="80"/>
        <v>#VALUE!</v>
      </c>
      <c r="Z167">
        <v>2</v>
      </c>
      <c r="AA167">
        <f t="shared" si="81"/>
        <v>1383.06339409011</v>
      </c>
      <c r="AB167">
        <v>6</v>
      </c>
      <c r="AC167">
        <f t="shared" si="82"/>
        <v>4149.19018227032</v>
      </c>
      <c r="AD167" t="s">
        <v>30</v>
      </c>
      <c r="AE167" t="e">
        <f t="shared" si="83"/>
        <v>#VALUE!</v>
      </c>
      <c r="AF167" t="s">
        <v>30</v>
      </c>
      <c r="AG167" t="e">
        <f t="shared" si="84"/>
        <v>#VALUE!</v>
      </c>
      <c r="AH167" t="s">
        <v>30</v>
      </c>
      <c r="AI167" t="e">
        <f t="shared" si="85"/>
        <v>#VALUE!</v>
      </c>
      <c r="AJ167" t="s">
        <v>30</v>
      </c>
      <c r="AK167" t="e">
        <f t="shared" si="86"/>
        <v>#VALUE!</v>
      </c>
      <c r="AL167">
        <v>2</v>
      </c>
      <c r="AM167">
        <f t="shared" si="87"/>
        <v>1383.06339409011</v>
      </c>
      <c r="AN167" t="s">
        <v>30</v>
      </c>
      <c r="AO167" t="e">
        <f t="shared" si="88"/>
        <v>#VALUE!</v>
      </c>
      <c r="AP167" t="s">
        <v>30</v>
      </c>
      <c r="AQ167" t="e">
        <f t="shared" si="89"/>
        <v>#VALUE!</v>
      </c>
      <c r="AR167" t="s">
        <v>30</v>
      </c>
      <c r="AS167" t="e">
        <f t="shared" si="90"/>
        <v>#VALUE!</v>
      </c>
      <c r="AT167" t="s">
        <v>30</v>
      </c>
      <c r="AU167" t="e">
        <f t="shared" si="91"/>
        <v>#VALUE!</v>
      </c>
      <c r="AV167">
        <v>2</v>
      </c>
      <c r="AW167">
        <f t="shared" si="92"/>
        <v>1383.06339409011</v>
      </c>
      <c r="AX167" t="s">
        <v>30</v>
      </c>
      <c r="AY167" t="e">
        <f t="shared" si="93"/>
        <v>#VALUE!</v>
      </c>
      <c r="AZ167" t="s">
        <v>30</v>
      </c>
      <c r="BA167" t="e">
        <f t="shared" si="94"/>
        <v>#VALUE!</v>
      </c>
      <c r="BB167">
        <v>2</v>
      </c>
      <c r="BC167">
        <f t="shared" si="95"/>
        <v>1383.06339409011</v>
      </c>
      <c r="BD167">
        <v>4</v>
      </c>
      <c r="BE167">
        <f t="shared" si="96"/>
        <v>2766.12678818021</v>
      </c>
      <c r="BF167" t="s">
        <v>30</v>
      </c>
      <c r="BG167" t="e">
        <f t="shared" si="97"/>
        <v>#VALUE!</v>
      </c>
      <c r="BH167">
        <v>6</v>
      </c>
      <c r="BI167">
        <f t="shared" si="98"/>
        <v>4149.19018227032</v>
      </c>
      <c r="BJ167" t="s">
        <v>30</v>
      </c>
      <c r="BK167" t="e">
        <f t="shared" si="99"/>
        <v>#VALUE!</v>
      </c>
      <c r="BL167">
        <v>4</v>
      </c>
      <c r="BM167">
        <f t="shared" si="100"/>
        <v>2766.12678818021</v>
      </c>
      <c r="BN167">
        <v>4</v>
      </c>
      <c r="BO167">
        <f t="shared" si="101"/>
        <v>2766.12678818021</v>
      </c>
      <c r="BP167" t="s">
        <v>30</v>
      </c>
      <c r="BQ167" t="e">
        <f t="shared" si="102"/>
        <v>#VALUE!</v>
      </c>
      <c r="BR167">
        <v>4</v>
      </c>
      <c r="BS167">
        <f t="shared" si="103"/>
        <v>2766.12678818021</v>
      </c>
      <c r="BT167" t="s">
        <v>30</v>
      </c>
      <c r="BU167" t="e">
        <f t="shared" si="104"/>
        <v>#VALUE!</v>
      </c>
    </row>
    <row r="168" spans="1:73">
      <c r="A168" s="29" t="s">
        <v>165</v>
      </c>
      <c r="B168" s="30">
        <v>17.3376100480207</v>
      </c>
      <c r="C168" s="20">
        <v>919.039968449627</v>
      </c>
      <c r="D168" t="s">
        <v>30</v>
      </c>
      <c r="E168" t="e">
        <f t="shared" si="70"/>
        <v>#VALUE!</v>
      </c>
      <c r="F168" t="s">
        <v>30</v>
      </c>
      <c r="G168" t="e">
        <f t="shared" si="71"/>
        <v>#VALUE!</v>
      </c>
      <c r="H168" t="s">
        <v>30</v>
      </c>
      <c r="I168" t="e">
        <f t="shared" si="72"/>
        <v>#VALUE!</v>
      </c>
      <c r="J168" t="s">
        <v>30</v>
      </c>
      <c r="K168" t="e">
        <f t="shared" si="73"/>
        <v>#VALUE!</v>
      </c>
      <c r="L168" t="s">
        <v>30</v>
      </c>
      <c r="M168" t="e">
        <f t="shared" si="74"/>
        <v>#VALUE!</v>
      </c>
      <c r="N168" t="s">
        <v>30</v>
      </c>
      <c r="O168" t="e">
        <f t="shared" si="75"/>
        <v>#VALUE!</v>
      </c>
      <c r="P168" t="s">
        <v>30</v>
      </c>
      <c r="Q168" t="e">
        <f t="shared" si="76"/>
        <v>#VALUE!</v>
      </c>
      <c r="R168" t="s">
        <v>30</v>
      </c>
      <c r="S168" t="e">
        <f t="shared" si="77"/>
        <v>#VALUE!</v>
      </c>
      <c r="T168" t="s">
        <v>30</v>
      </c>
      <c r="U168" t="e">
        <f t="shared" si="78"/>
        <v>#VALUE!</v>
      </c>
      <c r="V168" t="s">
        <v>30</v>
      </c>
      <c r="W168" t="e">
        <f t="shared" si="79"/>
        <v>#VALUE!</v>
      </c>
      <c r="X168" t="s">
        <v>30</v>
      </c>
      <c r="Y168" t="e">
        <f t="shared" si="80"/>
        <v>#VALUE!</v>
      </c>
      <c r="Z168" t="s">
        <v>30</v>
      </c>
      <c r="AA168" t="e">
        <f t="shared" si="81"/>
        <v>#VALUE!</v>
      </c>
      <c r="AB168" t="s">
        <v>30</v>
      </c>
      <c r="AC168" t="e">
        <f t="shared" si="82"/>
        <v>#VALUE!</v>
      </c>
      <c r="AD168" t="s">
        <v>30</v>
      </c>
      <c r="AE168" t="e">
        <f t="shared" si="83"/>
        <v>#VALUE!</v>
      </c>
      <c r="AF168">
        <v>4</v>
      </c>
      <c r="AG168">
        <f t="shared" si="84"/>
        <v>3676.15987379851</v>
      </c>
      <c r="AH168" t="s">
        <v>30</v>
      </c>
      <c r="AI168" t="e">
        <f t="shared" si="85"/>
        <v>#VALUE!</v>
      </c>
      <c r="AJ168" t="s">
        <v>30</v>
      </c>
      <c r="AK168" t="e">
        <f t="shared" si="86"/>
        <v>#VALUE!</v>
      </c>
      <c r="AL168" t="s">
        <v>30</v>
      </c>
      <c r="AM168" t="e">
        <f t="shared" si="87"/>
        <v>#VALUE!</v>
      </c>
      <c r="AN168" t="s">
        <v>30</v>
      </c>
      <c r="AO168" t="e">
        <f t="shared" si="88"/>
        <v>#VALUE!</v>
      </c>
      <c r="AP168" t="s">
        <v>30</v>
      </c>
      <c r="AQ168" t="e">
        <f t="shared" si="89"/>
        <v>#VALUE!</v>
      </c>
      <c r="AR168" t="s">
        <v>30</v>
      </c>
      <c r="AS168" t="e">
        <f t="shared" si="90"/>
        <v>#VALUE!</v>
      </c>
      <c r="AT168" t="s">
        <v>30</v>
      </c>
      <c r="AU168" t="e">
        <f t="shared" si="91"/>
        <v>#VALUE!</v>
      </c>
      <c r="AV168" t="s">
        <v>30</v>
      </c>
      <c r="AW168" t="e">
        <f t="shared" si="92"/>
        <v>#VALUE!</v>
      </c>
      <c r="AX168" t="s">
        <v>30</v>
      </c>
      <c r="AY168" t="e">
        <f t="shared" si="93"/>
        <v>#VALUE!</v>
      </c>
      <c r="AZ168" t="s">
        <v>30</v>
      </c>
      <c r="BA168" t="e">
        <f t="shared" si="94"/>
        <v>#VALUE!</v>
      </c>
      <c r="BB168" t="s">
        <v>30</v>
      </c>
      <c r="BC168" t="e">
        <f t="shared" si="95"/>
        <v>#VALUE!</v>
      </c>
      <c r="BD168" t="s">
        <v>30</v>
      </c>
      <c r="BE168" t="e">
        <f t="shared" si="96"/>
        <v>#VALUE!</v>
      </c>
      <c r="BF168" t="s">
        <v>30</v>
      </c>
      <c r="BG168" t="e">
        <f t="shared" si="97"/>
        <v>#VALUE!</v>
      </c>
      <c r="BH168" t="s">
        <v>30</v>
      </c>
      <c r="BI168" t="e">
        <f t="shared" si="98"/>
        <v>#VALUE!</v>
      </c>
      <c r="BJ168" t="s">
        <v>30</v>
      </c>
      <c r="BK168" t="e">
        <f t="shared" si="99"/>
        <v>#VALUE!</v>
      </c>
      <c r="BL168" t="s">
        <v>30</v>
      </c>
      <c r="BM168" t="e">
        <f t="shared" si="100"/>
        <v>#VALUE!</v>
      </c>
      <c r="BN168" t="s">
        <v>30</v>
      </c>
      <c r="BO168" t="e">
        <f t="shared" si="101"/>
        <v>#VALUE!</v>
      </c>
      <c r="BP168" t="s">
        <v>30</v>
      </c>
      <c r="BQ168" t="e">
        <f t="shared" si="102"/>
        <v>#VALUE!</v>
      </c>
      <c r="BR168" t="s">
        <v>30</v>
      </c>
      <c r="BS168" t="e">
        <f t="shared" si="103"/>
        <v>#VALUE!</v>
      </c>
      <c r="BT168" t="s">
        <v>30</v>
      </c>
      <c r="BU168" t="e">
        <f t="shared" si="104"/>
        <v>#VALUE!</v>
      </c>
    </row>
    <row r="169" spans="1:73">
      <c r="A169" s="29" t="s">
        <v>165</v>
      </c>
      <c r="B169" s="30">
        <v>9.85255558328284</v>
      </c>
      <c r="C169" s="20">
        <v>253.355554688666</v>
      </c>
      <c r="D169" t="s">
        <v>30</v>
      </c>
      <c r="E169" t="e">
        <f t="shared" si="70"/>
        <v>#VALUE!</v>
      </c>
      <c r="F169" t="s">
        <v>30</v>
      </c>
      <c r="G169" t="e">
        <f t="shared" si="71"/>
        <v>#VALUE!</v>
      </c>
      <c r="H169" t="s">
        <v>30</v>
      </c>
      <c r="I169" t="e">
        <f t="shared" si="72"/>
        <v>#VALUE!</v>
      </c>
      <c r="J169" t="s">
        <v>30</v>
      </c>
      <c r="K169" t="e">
        <f t="shared" si="73"/>
        <v>#VALUE!</v>
      </c>
      <c r="L169" t="s">
        <v>30</v>
      </c>
      <c r="M169" t="e">
        <f t="shared" si="74"/>
        <v>#VALUE!</v>
      </c>
      <c r="N169" t="s">
        <v>30</v>
      </c>
      <c r="O169" t="e">
        <f t="shared" si="75"/>
        <v>#VALUE!</v>
      </c>
      <c r="P169" t="s">
        <v>30</v>
      </c>
      <c r="Q169" t="e">
        <f t="shared" si="76"/>
        <v>#VALUE!</v>
      </c>
      <c r="R169">
        <v>2</v>
      </c>
      <c r="S169">
        <f t="shared" si="77"/>
        <v>506.711109377332</v>
      </c>
      <c r="T169">
        <v>2</v>
      </c>
      <c r="U169">
        <f t="shared" si="78"/>
        <v>506.711109377332</v>
      </c>
      <c r="V169" t="s">
        <v>30</v>
      </c>
      <c r="W169" t="e">
        <f t="shared" si="79"/>
        <v>#VALUE!</v>
      </c>
      <c r="X169" t="s">
        <v>30</v>
      </c>
      <c r="Y169" t="e">
        <f t="shared" si="80"/>
        <v>#VALUE!</v>
      </c>
      <c r="Z169">
        <v>2</v>
      </c>
      <c r="AA169">
        <f t="shared" si="81"/>
        <v>506.711109377332</v>
      </c>
      <c r="AB169">
        <v>2</v>
      </c>
      <c r="AC169">
        <f t="shared" si="82"/>
        <v>506.711109377332</v>
      </c>
      <c r="AD169" t="s">
        <v>30</v>
      </c>
      <c r="AE169" t="e">
        <f t="shared" si="83"/>
        <v>#VALUE!</v>
      </c>
      <c r="AF169" t="s">
        <v>30</v>
      </c>
      <c r="AG169" t="e">
        <f t="shared" si="84"/>
        <v>#VALUE!</v>
      </c>
      <c r="AH169" t="s">
        <v>30</v>
      </c>
      <c r="AI169" t="e">
        <f t="shared" si="85"/>
        <v>#VALUE!</v>
      </c>
      <c r="AJ169" t="s">
        <v>30</v>
      </c>
      <c r="AK169" t="e">
        <f t="shared" si="86"/>
        <v>#VALUE!</v>
      </c>
      <c r="AL169" t="s">
        <v>30</v>
      </c>
      <c r="AM169" t="e">
        <f t="shared" si="87"/>
        <v>#VALUE!</v>
      </c>
      <c r="AN169">
        <v>2</v>
      </c>
      <c r="AO169">
        <f t="shared" si="88"/>
        <v>506.711109377332</v>
      </c>
      <c r="AP169" t="s">
        <v>30</v>
      </c>
      <c r="AQ169" t="e">
        <f t="shared" si="89"/>
        <v>#VALUE!</v>
      </c>
      <c r="AR169" t="s">
        <v>30</v>
      </c>
      <c r="AS169" t="e">
        <f t="shared" si="90"/>
        <v>#VALUE!</v>
      </c>
      <c r="AT169" t="s">
        <v>30</v>
      </c>
      <c r="AU169" t="e">
        <f t="shared" si="91"/>
        <v>#VALUE!</v>
      </c>
      <c r="AV169">
        <v>2</v>
      </c>
      <c r="AW169">
        <f t="shared" si="92"/>
        <v>506.711109377332</v>
      </c>
      <c r="AX169">
        <v>4</v>
      </c>
      <c r="AY169">
        <f t="shared" si="93"/>
        <v>1013.42221875466</v>
      </c>
      <c r="AZ169">
        <v>2</v>
      </c>
      <c r="BA169">
        <f t="shared" si="94"/>
        <v>506.711109377332</v>
      </c>
      <c r="BB169" t="s">
        <v>30</v>
      </c>
      <c r="BC169" t="e">
        <f t="shared" si="95"/>
        <v>#VALUE!</v>
      </c>
      <c r="BD169" t="s">
        <v>30</v>
      </c>
      <c r="BE169" t="e">
        <f t="shared" si="96"/>
        <v>#VALUE!</v>
      </c>
      <c r="BF169" t="s">
        <v>30</v>
      </c>
      <c r="BG169" t="e">
        <f t="shared" si="97"/>
        <v>#VALUE!</v>
      </c>
      <c r="BH169">
        <v>4</v>
      </c>
      <c r="BI169">
        <f t="shared" si="98"/>
        <v>1013.42221875466</v>
      </c>
      <c r="BJ169" t="s">
        <v>30</v>
      </c>
      <c r="BK169" t="e">
        <f t="shared" si="99"/>
        <v>#VALUE!</v>
      </c>
      <c r="BL169" t="s">
        <v>30</v>
      </c>
      <c r="BM169" t="e">
        <f t="shared" si="100"/>
        <v>#VALUE!</v>
      </c>
      <c r="BN169">
        <v>6</v>
      </c>
      <c r="BO169">
        <f t="shared" si="101"/>
        <v>1520.133328132</v>
      </c>
      <c r="BP169" t="s">
        <v>30</v>
      </c>
      <c r="BQ169" t="e">
        <f t="shared" si="102"/>
        <v>#VALUE!</v>
      </c>
      <c r="BR169" t="s">
        <v>30</v>
      </c>
      <c r="BS169" t="e">
        <f t="shared" si="103"/>
        <v>#VALUE!</v>
      </c>
      <c r="BT169" t="s">
        <v>30</v>
      </c>
      <c r="BU169" t="e">
        <f t="shared" si="104"/>
        <v>#VALUE!</v>
      </c>
    </row>
    <row r="170" spans="1:73">
      <c r="A170" s="29" t="s">
        <v>165</v>
      </c>
      <c r="B170" s="30">
        <v>10.8570144341371</v>
      </c>
      <c r="C170" s="20">
        <v>316.124896118817</v>
      </c>
      <c r="D170" t="s">
        <v>30</v>
      </c>
      <c r="E170" t="e">
        <f t="shared" si="70"/>
        <v>#VALUE!</v>
      </c>
      <c r="F170" t="s">
        <v>30</v>
      </c>
      <c r="G170" t="e">
        <f t="shared" si="71"/>
        <v>#VALUE!</v>
      </c>
      <c r="H170" t="s">
        <v>30</v>
      </c>
      <c r="I170" t="e">
        <f t="shared" si="72"/>
        <v>#VALUE!</v>
      </c>
      <c r="J170" t="s">
        <v>30</v>
      </c>
      <c r="K170" t="e">
        <f t="shared" si="73"/>
        <v>#VALUE!</v>
      </c>
      <c r="L170" t="s">
        <v>30</v>
      </c>
      <c r="M170" t="e">
        <f t="shared" si="74"/>
        <v>#VALUE!</v>
      </c>
      <c r="N170" t="s">
        <v>30</v>
      </c>
      <c r="O170" t="e">
        <f t="shared" si="75"/>
        <v>#VALUE!</v>
      </c>
      <c r="P170" t="s">
        <v>30</v>
      </c>
      <c r="Q170" t="e">
        <f t="shared" si="76"/>
        <v>#VALUE!</v>
      </c>
      <c r="R170" t="s">
        <v>30</v>
      </c>
      <c r="S170" t="e">
        <f t="shared" si="77"/>
        <v>#VALUE!</v>
      </c>
      <c r="T170" t="s">
        <v>30</v>
      </c>
      <c r="U170" t="e">
        <f t="shared" si="78"/>
        <v>#VALUE!</v>
      </c>
      <c r="V170" t="s">
        <v>30</v>
      </c>
      <c r="W170" t="e">
        <f t="shared" si="79"/>
        <v>#VALUE!</v>
      </c>
      <c r="X170" t="s">
        <v>30</v>
      </c>
      <c r="Y170" t="e">
        <f t="shared" si="80"/>
        <v>#VALUE!</v>
      </c>
      <c r="Z170" t="s">
        <v>30</v>
      </c>
      <c r="AA170" t="e">
        <f t="shared" si="81"/>
        <v>#VALUE!</v>
      </c>
      <c r="AB170" t="s">
        <v>30</v>
      </c>
      <c r="AC170" t="e">
        <f t="shared" si="82"/>
        <v>#VALUE!</v>
      </c>
      <c r="AD170" t="s">
        <v>30</v>
      </c>
      <c r="AE170" t="e">
        <f t="shared" si="83"/>
        <v>#VALUE!</v>
      </c>
      <c r="AF170" t="s">
        <v>30</v>
      </c>
      <c r="AG170" t="e">
        <f t="shared" si="84"/>
        <v>#VALUE!</v>
      </c>
      <c r="AH170" t="s">
        <v>30</v>
      </c>
      <c r="AI170" t="e">
        <f t="shared" si="85"/>
        <v>#VALUE!</v>
      </c>
      <c r="AJ170" t="s">
        <v>30</v>
      </c>
      <c r="AK170" t="e">
        <f t="shared" si="86"/>
        <v>#VALUE!</v>
      </c>
      <c r="AL170" t="s">
        <v>30</v>
      </c>
      <c r="AM170" t="e">
        <f t="shared" si="87"/>
        <v>#VALUE!</v>
      </c>
      <c r="AN170" t="s">
        <v>30</v>
      </c>
      <c r="AO170" t="e">
        <f t="shared" si="88"/>
        <v>#VALUE!</v>
      </c>
      <c r="AP170" t="s">
        <v>30</v>
      </c>
      <c r="AQ170" t="e">
        <f t="shared" si="89"/>
        <v>#VALUE!</v>
      </c>
      <c r="AR170" t="s">
        <v>30</v>
      </c>
      <c r="AS170" t="e">
        <f t="shared" si="90"/>
        <v>#VALUE!</v>
      </c>
      <c r="AT170" t="s">
        <v>30</v>
      </c>
      <c r="AU170" t="e">
        <f t="shared" si="91"/>
        <v>#VALUE!</v>
      </c>
      <c r="AV170" t="s">
        <v>30</v>
      </c>
      <c r="AW170" t="e">
        <f t="shared" si="92"/>
        <v>#VALUE!</v>
      </c>
      <c r="AX170">
        <v>2</v>
      </c>
      <c r="AY170">
        <f t="shared" si="93"/>
        <v>632.249792237634</v>
      </c>
      <c r="AZ170" t="s">
        <v>30</v>
      </c>
      <c r="BA170" t="e">
        <f t="shared" si="94"/>
        <v>#VALUE!</v>
      </c>
      <c r="BB170" t="s">
        <v>30</v>
      </c>
      <c r="BC170" t="e">
        <f t="shared" si="95"/>
        <v>#VALUE!</v>
      </c>
      <c r="BD170" t="s">
        <v>30</v>
      </c>
      <c r="BE170" t="e">
        <f t="shared" si="96"/>
        <v>#VALUE!</v>
      </c>
      <c r="BF170" t="s">
        <v>30</v>
      </c>
      <c r="BG170" t="e">
        <f t="shared" si="97"/>
        <v>#VALUE!</v>
      </c>
      <c r="BH170">
        <v>2</v>
      </c>
      <c r="BI170">
        <f t="shared" si="98"/>
        <v>632.249792237634</v>
      </c>
      <c r="BJ170" t="s">
        <v>30</v>
      </c>
      <c r="BK170" t="e">
        <f t="shared" si="99"/>
        <v>#VALUE!</v>
      </c>
      <c r="BL170">
        <v>2</v>
      </c>
      <c r="BM170">
        <f t="shared" si="100"/>
        <v>632.249792237634</v>
      </c>
      <c r="BN170" t="s">
        <v>30</v>
      </c>
      <c r="BO170" t="e">
        <f t="shared" si="101"/>
        <v>#VALUE!</v>
      </c>
      <c r="BP170" t="s">
        <v>30</v>
      </c>
      <c r="BQ170" t="e">
        <f t="shared" si="102"/>
        <v>#VALUE!</v>
      </c>
      <c r="BR170">
        <v>2</v>
      </c>
      <c r="BS170">
        <f t="shared" si="103"/>
        <v>632.249792237634</v>
      </c>
      <c r="BT170" t="s">
        <v>30</v>
      </c>
      <c r="BU170" t="e">
        <f t="shared" si="104"/>
        <v>#VALUE!</v>
      </c>
    </row>
    <row r="171" spans="1:73">
      <c r="A171" s="29" t="s">
        <v>165</v>
      </c>
      <c r="B171" s="30">
        <v>4.11464480078424</v>
      </c>
      <c r="C171" s="20">
        <v>34.6032357780598</v>
      </c>
      <c r="D171">
        <v>12</v>
      </c>
      <c r="E171">
        <f t="shared" si="70"/>
        <v>415.238829336718</v>
      </c>
      <c r="F171">
        <v>12</v>
      </c>
      <c r="G171">
        <f t="shared" si="71"/>
        <v>415.238829336718</v>
      </c>
      <c r="H171">
        <v>6</v>
      </c>
      <c r="I171">
        <f t="shared" si="72"/>
        <v>207.619414668359</v>
      </c>
      <c r="J171">
        <v>4</v>
      </c>
      <c r="K171">
        <f t="shared" si="73"/>
        <v>138.412943112239</v>
      </c>
      <c r="L171">
        <v>4</v>
      </c>
      <c r="M171">
        <f t="shared" si="74"/>
        <v>138.412943112239</v>
      </c>
      <c r="N171">
        <v>6</v>
      </c>
      <c r="O171">
        <f t="shared" si="75"/>
        <v>207.619414668359</v>
      </c>
      <c r="P171" t="s">
        <v>30</v>
      </c>
      <c r="Q171" t="e">
        <f t="shared" si="76"/>
        <v>#VALUE!</v>
      </c>
      <c r="R171">
        <v>4</v>
      </c>
      <c r="S171">
        <f t="shared" si="77"/>
        <v>138.412943112239</v>
      </c>
      <c r="T171">
        <v>2</v>
      </c>
      <c r="U171">
        <f t="shared" si="78"/>
        <v>69.2064715561196</v>
      </c>
      <c r="V171">
        <v>14</v>
      </c>
      <c r="W171">
        <f t="shared" si="79"/>
        <v>484.445300892837</v>
      </c>
      <c r="X171">
        <v>2</v>
      </c>
      <c r="Y171">
        <f t="shared" si="80"/>
        <v>69.2064715561196</v>
      </c>
      <c r="Z171">
        <v>6</v>
      </c>
      <c r="AA171">
        <f t="shared" si="81"/>
        <v>207.619414668359</v>
      </c>
      <c r="AB171">
        <v>14</v>
      </c>
      <c r="AC171">
        <f t="shared" si="82"/>
        <v>484.445300892837</v>
      </c>
      <c r="AD171">
        <v>4</v>
      </c>
      <c r="AE171">
        <f t="shared" si="83"/>
        <v>138.412943112239</v>
      </c>
      <c r="AF171">
        <v>2</v>
      </c>
      <c r="AG171">
        <f t="shared" si="84"/>
        <v>69.2064715561196</v>
      </c>
      <c r="AH171" t="s">
        <v>30</v>
      </c>
      <c r="AI171" t="e">
        <f t="shared" si="85"/>
        <v>#VALUE!</v>
      </c>
      <c r="AJ171">
        <v>16</v>
      </c>
      <c r="AK171">
        <f t="shared" si="86"/>
        <v>553.651772448957</v>
      </c>
      <c r="AL171">
        <v>38</v>
      </c>
      <c r="AM171">
        <f t="shared" si="87"/>
        <v>1314.92295956627</v>
      </c>
      <c r="AN171" t="s">
        <v>30</v>
      </c>
      <c r="AO171" t="e">
        <f t="shared" si="88"/>
        <v>#VALUE!</v>
      </c>
      <c r="AP171" t="s">
        <v>30</v>
      </c>
      <c r="AQ171" t="e">
        <f t="shared" si="89"/>
        <v>#VALUE!</v>
      </c>
      <c r="AR171" t="s">
        <v>30</v>
      </c>
      <c r="AS171" t="e">
        <f t="shared" si="90"/>
        <v>#VALUE!</v>
      </c>
      <c r="AT171">
        <v>8</v>
      </c>
      <c r="AU171">
        <f t="shared" si="91"/>
        <v>276.825886224478</v>
      </c>
      <c r="AV171">
        <v>6</v>
      </c>
      <c r="AW171">
        <f t="shared" si="92"/>
        <v>207.619414668359</v>
      </c>
      <c r="AX171">
        <v>36</v>
      </c>
      <c r="AY171">
        <f t="shared" si="93"/>
        <v>1245.71648801015</v>
      </c>
      <c r="AZ171">
        <v>18</v>
      </c>
      <c r="BA171">
        <f t="shared" si="94"/>
        <v>622.858244005076</v>
      </c>
      <c r="BB171">
        <v>2</v>
      </c>
      <c r="BC171">
        <f t="shared" si="95"/>
        <v>69.2064715561196</v>
      </c>
      <c r="BD171">
        <v>4</v>
      </c>
      <c r="BE171">
        <f t="shared" si="96"/>
        <v>138.412943112239</v>
      </c>
      <c r="BF171" t="s">
        <v>30</v>
      </c>
      <c r="BG171" t="e">
        <f t="shared" si="97"/>
        <v>#VALUE!</v>
      </c>
      <c r="BH171" t="s">
        <v>30</v>
      </c>
      <c r="BI171" t="e">
        <f t="shared" si="98"/>
        <v>#VALUE!</v>
      </c>
      <c r="BJ171">
        <v>18</v>
      </c>
      <c r="BK171">
        <f t="shared" si="99"/>
        <v>622.858244005076</v>
      </c>
      <c r="BL171">
        <v>10</v>
      </c>
      <c r="BM171">
        <f t="shared" si="100"/>
        <v>346.032357780598</v>
      </c>
      <c r="BN171">
        <v>50</v>
      </c>
      <c r="BO171">
        <f t="shared" si="101"/>
        <v>1730.16178890299</v>
      </c>
      <c r="BP171">
        <v>60</v>
      </c>
      <c r="BQ171">
        <f t="shared" si="102"/>
        <v>2076.19414668359</v>
      </c>
      <c r="BR171">
        <v>12</v>
      </c>
      <c r="BS171">
        <f t="shared" si="103"/>
        <v>415.238829336718</v>
      </c>
      <c r="BT171">
        <v>4</v>
      </c>
      <c r="BU171">
        <f t="shared" si="104"/>
        <v>138.412943112239</v>
      </c>
    </row>
    <row r="172" spans="1:73">
      <c r="A172" s="29" t="s">
        <v>165</v>
      </c>
      <c r="B172" s="30">
        <v>69.9703867777261</v>
      </c>
      <c r="C172" s="20">
        <v>22122.9734943079</v>
      </c>
      <c r="D172" t="s">
        <v>30</v>
      </c>
      <c r="E172" t="e">
        <f t="shared" si="70"/>
        <v>#VALUE!</v>
      </c>
      <c r="F172" t="s">
        <v>30</v>
      </c>
      <c r="G172" t="e">
        <f t="shared" si="71"/>
        <v>#VALUE!</v>
      </c>
      <c r="H172" t="s">
        <v>30</v>
      </c>
      <c r="I172" t="e">
        <f t="shared" si="72"/>
        <v>#VALUE!</v>
      </c>
      <c r="J172" t="s">
        <v>30</v>
      </c>
      <c r="K172" t="e">
        <f t="shared" si="73"/>
        <v>#VALUE!</v>
      </c>
      <c r="L172" t="s">
        <v>30</v>
      </c>
      <c r="M172" t="e">
        <f t="shared" si="74"/>
        <v>#VALUE!</v>
      </c>
      <c r="N172" t="s">
        <v>30</v>
      </c>
      <c r="O172" t="e">
        <f t="shared" si="75"/>
        <v>#VALUE!</v>
      </c>
      <c r="P172" t="s">
        <v>30</v>
      </c>
      <c r="Q172" t="e">
        <f t="shared" si="76"/>
        <v>#VALUE!</v>
      </c>
      <c r="R172" t="s">
        <v>30</v>
      </c>
      <c r="S172" t="e">
        <f t="shared" si="77"/>
        <v>#VALUE!</v>
      </c>
      <c r="T172" t="s">
        <v>30</v>
      </c>
      <c r="U172" t="e">
        <f t="shared" si="78"/>
        <v>#VALUE!</v>
      </c>
      <c r="V172" t="s">
        <v>30</v>
      </c>
      <c r="W172" t="e">
        <f t="shared" si="79"/>
        <v>#VALUE!</v>
      </c>
      <c r="X172" t="s">
        <v>30</v>
      </c>
      <c r="Y172" t="e">
        <f t="shared" si="80"/>
        <v>#VALUE!</v>
      </c>
      <c r="Z172" t="s">
        <v>30</v>
      </c>
      <c r="AA172" t="e">
        <f t="shared" si="81"/>
        <v>#VALUE!</v>
      </c>
      <c r="AB172" t="s">
        <v>30</v>
      </c>
      <c r="AC172" t="e">
        <f t="shared" si="82"/>
        <v>#VALUE!</v>
      </c>
      <c r="AD172" t="s">
        <v>30</v>
      </c>
      <c r="AE172" t="e">
        <f t="shared" si="83"/>
        <v>#VALUE!</v>
      </c>
      <c r="AF172" t="s">
        <v>30</v>
      </c>
      <c r="AG172" t="e">
        <f t="shared" si="84"/>
        <v>#VALUE!</v>
      </c>
      <c r="AH172" t="s">
        <v>30</v>
      </c>
      <c r="AI172" t="e">
        <f t="shared" si="85"/>
        <v>#VALUE!</v>
      </c>
      <c r="AJ172" t="s">
        <v>30</v>
      </c>
      <c r="AK172" t="e">
        <f t="shared" si="86"/>
        <v>#VALUE!</v>
      </c>
      <c r="AL172" t="s">
        <v>30</v>
      </c>
      <c r="AM172" t="e">
        <f t="shared" si="87"/>
        <v>#VALUE!</v>
      </c>
      <c r="AN172" t="s">
        <v>30</v>
      </c>
      <c r="AO172" t="e">
        <f t="shared" si="88"/>
        <v>#VALUE!</v>
      </c>
      <c r="AP172" t="s">
        <v>30</v>
      </c>
      <c r="AQ172" t="e">
        <f t="shared" si="89"/>
        <v>#VALUE!</v>
      </c>
      <c r="AR172" t="s">
        <v>30</v>
      </c>
      <c r="AS172" t="e">
        <f t="shared" si="90"/>
        <v>#VALUE!</v>
      </c>
      <c r="AT172" t="s">
        <v>30</v>
      </c>
      <c r="AU172" t="e">
        <f t="shared" si="91"/>
        <v>#VALUE!</v>
      </c>
      <c r="AV172" t="s">
        <v>30</v>
      </c>
      <c r="AW172" t="e">
        <f t="shared" si="92"/>
        <v>#VALUE!</v>
      </c>
      <c r="AX172" t="s">
        <v>30</v>
      </c>
      <c r="AY172" t="e">
        <f t="shared" si="93"/>
        <v>#VALUE!</v>
      </c>
      <c r="AZ172">
        <v>6</v>
      </c>
      <c r="BA172">
        <f t="shared" si="94"/>
        <v>132737.840965847</v>
      </c>
      <c r="BB172" t="s">
        <v>30</v>
      </c>
      <c r="BC172" t="e">
        <f t="shared" si="95"/>
        <v>#VALUE!</v>
      </c>
      <c r="BD172" t="s">
        <v>30</v>
      </c>
      <c r="BE172" t="e">
        <f t="shared" si="96"/>
        <v>#VALUE!</v>
      </c>
      <c r="BF172" t="s">
        <v>30</v>
      </c>
      <c r="BG172" t="e">
        <f t="shared" si="97"/>
        <v>#VALUE!</v>
      </c>
      <c r="BH172" t="s">
        <v>30</v>
      </c>
      <c r="BI172" t="e">
        <f t="shared" si="98"/>
        <v>#VALUE!</v>
      </c>
      <c r="BJ172" t="s">
        <v>30</v>
      </c>
      <c r="BK172" t="e">
        <f t="shared" si="99"/>
        <v>#VALUE!</v>
      </c>
      <c r="BL172" t="s">
        <v>30</v>
      </c>
      <c r="BM172" t="e">
        <f t="shared" si="100"/>
        <v>#VALUE!</v>
      </c>
      <c r="BN172" t="s">
        <v>30</v>
      </c>
      <c r="BO172" t="e">
        <f t="shared" si="101"/>
        <v>#VALUE!</v>
      </c>
      <c r="BP172" t="s">
        <v>30</v>
      </c>
      <c r="BQ172" t="e">
        <f t="shared" si="102"/>
        <v>#VALUE!</v>
      </c>
      <c r="BR172" t="s">
        <v>30</v>
      </c>
      <c r="BS172" t="e">
        <f t="shared" si="103"/>
        <v>#VALUE!</v>
      </c>
      <c r="BT172" t="s">
        <v>30</v>
      </c>
      <c r="BU172" t="e">
        <f t="shared" si="104"/>
        <v>#VALUE!</v>
      </c>
    </row>
    <row r="173" spans="1:73">
      <c r="A173" s="29" t="s">
        <v>165</v>
      </c>
      <c r="B173" s="30">
        <v>20.6657406988927</v>
      </c>
      <c r="C173" s="20">
        <v>1371.5485262908</v>
      </c>
      <c r="D173" t="s">
        <v>30</v>
      </c>
      <c r="E173" t="e">
        <f t="shared" si="70"/>
        <v>#VALUE!</v>
      </c>
      <c r="F173" t="s">
        <v>30</v>
      </c>
      <c r="G173" t="e">
        <f t="shared" si="71"/>
        <v>#VALUE!</v>
      </c>
      <c r="H173">
        <v>2</v>
      </c>
      <c r="I173">
        <f t="shared" si="72"/>
        <v>2743.0970525816</v>
      </c>
      <c r="J173">
        <v>6</v>
      </c>
      <c r="K173">
        <f t="shared" si="73"/>
        <v>8229.2911577448</v>
      </c>
      <c r="L173">
        <v>2</v>
      </c>
      <c r="M173">
        <f t="shared" si="74"/>
        <v>2743.0970525816</v>
      </c>
      <c r="N173">
        <v>6</v>
      </c>
      <c r="O173">
        <f t="shared" si="75"/>
        <v>8229.2911577448</v>
      </c>
      <c r="P173" t="s">
        <v>30</v>
      </c>
      <c r="Q173" t="e">
        <f t="shared" si="76"/>
        <v>#VALUE!</v>
      </c>
      <c r="R173" t="s">
        <v>30</v>
      </c>
      <c r="S173" t="e">
        <f t="shared" si="77"/>
        <v>#VALUE!</v>
      </c>
      <c r="T173">
        <v>4</v>
      </c>
      <c r="U173">
        <f t="shared" si="78"/>
        <v>5486.1941051632</v>
      </c>
      <c r="V173" t="s">
        <v>30</v>
      </c>
      <c r="W173" t="e">
        <f t="shared" si="79"/>
        <v>#VALUE!</v>
      </c>
      <c r="X173" t="s">
        <v>30</v>
      </c>
      <c r="Y173" t="e">
        <f t="shared" si="80"/>
        <v>#VALUE!</v>
      </c>
      <c r="Z173">
        <v>6</v>
      </c>
      <c r="AA173">
        <f t="shared" si="81"/>
        <v>8229.2911577448</v>
      </c>
      <c r="AB173" t="s">
        <v>30</v>
      </c>
      <c r="AC173" t="e">
        <f t="shared" si="82"/>
        <v>#VALUE!</v>
      </c>
      <c r="AD173">
        <v>2</v>
      </c>
      <c r="AE173">
        <f t="shared" si="83"/>
        <v>2743.0970525816</v>
      </c>
      <c r="AF173" t="s">
        <v>30</v>
      </c>
      <c r="AG173" t="e">
        <f t="shared" si="84"/>
        <v>#VALUE!</v>
      </c>
      <c r="AH173" t="s">
        <v>30</v>
      </c>
      <c r="AI173" t="e">
        <f t="shared" si="85"/>
        <v>#VALUE!</v>
      </c>
      <c r="AJ173" t="s">
        <v>30</v>
      </c>
      <c r="AK173" t="e">
        <f t="shared" si="86"/>
        <v>#VALUE!</v>
      </c>
      <c r="AL173">
        <v>12</v>
      </c>
      <c r="AM173">
        <f t="shared" si="87"/>
        <v>16458.5823154896</v>
      </c>
      <c r="AN173">
        <v>8</v>
      </c>
      <c r="AO173">
        <f t="shared" si="88"/>
        <v>10972.3882103264</v>
      </c>
      <c r="AP173">
        <v>6</v>
      </c>
      <c r="AQ173">
        <f t="shared" si="89"/>
        <v>8229.2911577448</v>
      </c>
      <c r="AR173" t="s">
        <v>30</v>
      </c>
      <c r="AS173" t="e">
        <f t="shared" si="90"/>
        <v>#VALUE!</v>
      </c>
      <c r="AT173">
        <v>10</v>
      </c>
      <c r="AU173">
        <f t="shared" si="91"/>
        <v>13715.485262908</v>
      </c>
      <c r="AV173" t="s">
        <v>30</v>
      </c>
      <c r="AW173" t="e">
        <f t="shared" si="92"/>
        <v>#VALUE!</v>
      </c>
      <c r="AX173">
        <v>14</v>
      </c>
      <c r="AY173">
        <f t="shared" si="93"/>
        <v>19201.6793680712</v>
      </c>
      <c r="AZ173">
        <v>2</v>
      </c>
      <c r="BA173">
        <f t="shared" si="94"/>
        <v>2743.0970525816</v>
      </c>
      <c r="BB173">
        <v>6</v>
      </c>
      <c r="BC173">
        <f t="shared" si="95"/>
        <v>8229.2911577448</v>
      </c>
      <c r="BD173">
        <v>4</v>
      </c>
      <c r="BE173">
        <f t="shared" si="96"/>
        <v>5486.1941051632</v>
      </c>
      <c r="BF173" t="s">
        <v>30</v>
      </c>
      <c r="BG173" t="e">
        <f t="shared" si="97"/>
        <v>#VALUE!</v>
      </c>
      <c r="BH173">
        <v>12</v>
      </c>
      <c r="BI173">
        <f t="shared" si="98"/>
        <v>16458.5823154896</v>
      </c>
      <c r="BJ173">
        <v>2</v>
      </c>
      <c r="BK173">
        <f t="shared" si="99"/>
        <v>2743.0970525816</v>
      </c>
      <c r="BL173" t="s">
        <v>30</v>
      </c>
      <c r="BM173" t="e">
        <f t="shared" si="100"/>
        <v>#VALUE!</v>
      </c>
      <c r="BN173" t="s">
        <v>30</v>
      </c>
      <c r="BO173" t="e">
        <f t="shared" si="101"/>
        <v>#VALUE!</v>
      </c>
      <c r="BP173">
        <v>16</v>
      </c>
      <c r="BQ173">
        <f t="shared" si="102"/>
        <v>21944.7764206528</v>
      </c>
      <c r="BR173">
        <v>4</v>
      </c>
      <c r="BS173">
        <f t="shared" si="103"/>
        <v>5486.1941051632</v>
      </c>
      <c r="BT173">
        <v>2</v>
      </c>
      <c r="BU173">
        <f t="shared" si="104"/>
        <v>2743.0970525816</v>
      </c>
    </row>
    <row r="174" spans="1:73">
      <c r="A174" s="29" t="s">
        <v>165</v>
      </c>
      <c r="B174" s="30">
        <v>29.2367902017677</v>
      </c>
      <c r="C174" s="20">
        <v>3025.23174646753</v>
      </c>
      <c r="D174" t="s">
        <v>30</v>
      </c>
      <c r="E174" t="e">
        <f t="shared" si="70"/>
        <v>#VALUE!</v>
      </c>
      <c r="F174" t="s">
        <v>30</v>
      </c>
      <c r="G174" t="e">
        <f t="shared" si="71"/>
        <v>#VALUE!</v>
      </c>
      <c r="H174" t="s">
        <v>30</v>
      </c>
      <c r="I174" t="e">
        <f t="shared" si="72"/>
        <v>#VALUE!</v>
      </c>
      <c r="J174" t="s">
        <v>30</v>
      </c>
      <c r="K174" t="e">
        <f t="shared" si="73"/>
        <v>#VALUE!</v>
      </c>
      <c r="L174" t="s">
        <v>30</v>
      </c>
      <c r="M174" t="e">
        <f t="shared" si="74"/>
        <v>#VALUE!</v>
      </c>
      <c r="N174">
        <v>2</v>
      </c>
      <c r="O174">
        <f t="shared" si="75"/>
        <v>6050.46349293506</v>
      </c>
      <c r="P174" t="s">
        <v>30</v>
      </c>
      <c r="Q174" t="e">
        <f t="shared" si="76"/>
        <v>#VALUE!</v>
      </c>
      <c r="R174" t="s">
        <v>30</v>
      </c>
      <c r="S174" t="e">
        <f t="shared" si="77"/>
        <v>#VALUE!</v>
      </c>
      <c r="T174" t="s">
        <v>30</v>
      </c>
      <c r="U174" t="e">
        <f t="shared" si="78"/>
        <v>#VALUE!</v>
      </c>
      <c r="V174" t="s">
        <v>30</v>
      </c>
      <c r="W174" t="e">
        <f t="shared" si="79"/>
        <v>#VALUE!</v>
      </c>
      <c r="X174" t="s">
        <v>30</v>
      </c>
      <c r="Y174" t="e">
        <f t="shared" si="80"/>
        <v>#VALUE!</v>
      </c>
      <c r="Z174" t="s">
        <v>30</v>
      </c>
      <c r="AA174" t="e">
        <f t="shared" si="81"/>
        <v>#VALUE!</v>
      </c>
      <c r="AB174">
        <v>2</v>
      </c>
      <c r="AC174">
        <f t="shared" si="82"/>
        <v>6050.46349293506</v>
      </c>
      <c r="AD174" t="s">
        <v>30</v>
      </c>
      <c r="AE174" t="e">
        <f t="shared" si="83"/>
        <v>#VALUE!</v>
      </c>
      <c r="AF174" t="s">
        <v>30</v>
      </c>
      <c r="AG174" t="e">
        <f t="shared" si="84"/>
        <v>#VALUE!</v>
      </c>
      <c r="AH174" t="s">
        <v>30</v>
      </c>
      <c r="AI174" t="e">
        <f t="shared" si="85"/>
        <v>#VALUE!</v>
      </c>
      <c r="AJ174" t="s">
        <v>30</v>
      </c>
      <c r="AK174" t="e">
        <f t="shared" si="86"/>
        <v>#VALUE!</v>
      </c>
      <c r="AL174" t="s">
        <v>30</v>
      </c>
      <c r="AM174" t="e">
        <f t="shared" si="87"/>
        <v>#VALUE!</v>
      </c>
      <c r="AN174" t="s">
        <v>30</v>
      </c>
      <c r="AO174" t="e">
        <f t="shared" si="88"/>
        <v>#VALUE!</v>
      </c>
      <c r="AP174" t="s">
        <v>30</v>
      </c>
      <c r="AQ174" t="e">
        <f t="shared" si="89"/>
        <v>#VALUE!</v>
      </c>
      <c r="AR174" t="s">
        <v>30</v>
      </c>
      <c r="AS174" t="e">
        <f t="shared" si="90"/>
        <v>#VALUE!</v>
      </c>
      <c r="AT174" t="s">
        <v>30</v>
      </c>
      <c r="AU174" t="e">
        <f t="shared" si="91"/>
        <v>#VALUE!</v>
      </c>
      <c r="AV174" t="s">
        <v>30</v>
      </c>
      <c r="AW174" t="e">
        <f t="shared" si="92"/>
        <v>#VALUE!</v>
      </c>
      <c r="AX174" t="s">
        <v>30</v>
      </c>
      <c r="AY174" t="e">
        <f t="shared" si="93"/>
        <v>#VALUE!</v>
      </c>
      <c r="AZ174" t="s">
        <v>30</v>
      </c>
      <c r="BA174" t="e">
        <f t="shared" si="94"/>
        <v>#VALUE!</v>
      </c>
      <c r="BB174">
        <v>4</v>
      </c>
      <c r="BC174">
        <f t="shared" si="95"/>
        <v>12100.9269858701</v>
      </c>
      <c r="BD174" t="s">
        <v>30</v>
      </c>
      <c r="BE174" t="e">
        <f t="shared" si="96"/>
        <v>#VALUE!</v>
      </c>
      <c r="BF174" t="s">
        <v>30</v>
      </c>
      <c r="BG174" t="e">
        <f t="shared" si="97"/>
        <v>#VALUE!</v>
      </c>
      <c r="BH174" t="s">
        <v>30</v>
      </c>
      <c r="BI174" t="e">
        <f t="shared" si="98"/>
        <v>#VALUE!</v>
      </c>
      <c r="BJ174" t="s">
        <v>30</v>
      </c>
      <c r="BK174" t="e">
        <f t="shared" si="99"/>
        <v>#VALUE!</v>
      </c>
      <c r="BL174" t="s">
        <v>30</v>
      </c>
      <c r="BM174" t="e">
        <f t="shared" si="100"/>
        <v>#VALUE!</v>
      </c>
      <c r="BN174" t="s">
        <v>30</v>
      </c>
      <c r="BO174" t="e">
        <f t="shared" si="101"/>
        <v>#VALUE!</v>
      </c>
      <c r="BP174" t="s">
        <v>30</v>
      </c>
      <c r="BQ174" t="e">
        <f t="shared" si="102"/>
        <v>#VALUE!</v>
      </c>
      <c r="BR174" t="s">
        <v>30</v>
      </c>
      <c r="BS174" t="e">
        <f t="shared" si="103"/>
        <v>#VALUE!</v>
      </c>
      <c r="BT174" t="s">
        <v>30</v>
      </c>
      <c r="BU174" t="e">
        <f t="shared" si="104"/>
        <v>#VALUE!</v>
      </c>
    </row>
    <row r="175" spans="1:73">
      <c r="A175" s="29" t="s">
        <v>165</v>
      </c>
      <c r="B175" s="30">
        <v>26.3166590676383</v>
      </c>
      <c r="C175" s="20">
        <v>2379.9348721414</v>
      </c>
      <c r="D175" t="s">
        <v>30</v>
      </c>
      <c r="E175" t="e">
        <f t="shared" si="70"/>
        <v>#VALUE!</v>
      </c>
      <c r="F175" t="s">
        <v>30</v>
      </c>
      <c r="G175" t="e">
        <f t="shared" si="71"/>
        <v>#VALUE!</v>
      </c>
      <c r="H175" t="s">
        <v>30</v>
      </c>
      <c r="I175" t="e">
        <f t="shared" si="72"/>
        <v>#VALUE!</v>
      </c>
      <c r="J175" t="s">
        <v>30</v>
      </c>
      <c r="K175" t="e">
        <f t="shared" si="73"/>
        <v>#VALUE!</v>
      </c>
      <c r="L175" t="s">
        <v>30</v>
      </c>
      <c r="M175" t="e">
        <f t="shared" si="74"/>
        <v>#VALUE!</v>
      </c>
      <c r="N175" t="s">
        <v>30</v>
      </c>
      <c r="O175" t="e">
        <f t="shared" si="75"/>
        <v>#VALUE!</v>
      </c>
      <c r="P175" t="s">
        <v>30</v>
      </c>
      <c r="Q175" t="e">
        <f t="shared" si="76"/>
        <v>#VALUE!</v>
      </c>
      <c r="R175" t="s">
        <v>30</v>
      </c>
      <c r="S175" t="e">
        <f t="shared" si="77"/>
        <v>#VALUE!</v>
      </c>
      <c r="T175" t="s">
        <v>30</v>
      </c>
      <c r="U175" t="e">
        <f t="shared" si="78"/>
        <v>#VALUE!</v>
      </c>
      <c r="V175" t="s">
        <v>30</v>
      </c>
      <c r="W175" t="e">
        <f t="shared" si="79"/>
        <v>#VALUE!</v>
      </c>
      <c r="X175" t="s">
        <v>30</v>
      </c>
      <c r="Y175" t="e">
        <f t="shared" si="80"/>
        <v>#VALUE!</v>
      </c>
      <c r="Z175" t="s">
        <v>30</v>
      </c>
      <c r="AA175" t="e">
        <f t="shared" si="81"/>
        <v>#VALUE!</v>
      </c>
      <c r="AB175" t="s">
        <v>30</v>
      </c>
      <c r="AC175" t="e">
        <f t="shared" si="82"/>
        <v>#VALUE!</v>
      </c>
      <c r="AD175" t="s">
        <v>30</v>
      </c>
      <c r="AE175" t="e">
        <f t="shared" si="83"/>
        <v>#VALUE!</v>
      </c>
      <c r="AF175" t="s">
        <v>30</v>
      </c>
      <c r="AG175" t="e">
        <f t="shared" si="84"/>
        <v>#VALUE!</v>
      </c>
      <c r="AH175" t="s">
        <v>30</v>
      </c>
      <c r="AI175" t="e">
        <f t="shared" si="85"/>
        <v>#VALUE!</v>
      </c>
      <c r="AJ175" t="s">
        <v>30</v>
      </c>
      <c r="AK175" t="e">
        <f t="shared" si="86"/>
        <v>#VALUE!</v>
      </c>
      <c r="AL175">
        <v>2</v>
      </c>
      <c r="AM175">
        <f t="shared" si="87"/>
        <v>4759.8697442828</v>
      </c>
      <c r="AN175" t="s">
        <v>30</v>
      </c>
      <c r="AO175" t="e">
        <f t="shared" si="88"/>
        <v>#VALUE!</v>
      </c>
      <c r="AP175" t="s">
        <v>30</v>
      </c>
      <c r="AQ175" t="e">
        <f t="shared" si="89"/>
        <v>#VALUE!</v>
      </c>
      <c r="AR175" t="s">
        <v>30</v>
      </c>
      <c r="AS175" t="e">
        <f t="shared" si="90"/>
        <v>#VALUE!</v>
      </c>
      <c r="AT175" t="s">
        <v>30</v>
      </c>
      <c r="AU175" t="e">
        <f t="shared" si="91"/>
        <v>#VALUE!</v>
      </c>
      <c r="AV175" t="s">
        <v>30</v>
      </c>
      <c r="AW175" t="e">
        <f t="shared" si="92"/>
        <v>#VALUE!</v>
      </c>
      <c r="AX175" t="s">
        <v>30</v>
      </c>
      <c r="AY175" t="e">
        <f t="shared" si="93"/>
        <v>#VALUE!</v>
      </c>
      <c r="AZ175" t="s">
        <v>30</v>
      </c>
      <c r="BA175" t="e">
        <f t="shared" si="94"/>
        <v>#VALUE!</v>
      </c>
      <c r="BB175" t="s">
        <v>30</v>
      </c>
      <c r="BC175" t="e">
        <f t="shared" si="95"/>
        <v>#VALUE!</v>
      </c>
      <c r="BD175" t="s">
        <v>30</v>
      </c>
      <c r="BE175" t="e">
        <f t="shared" si="96"/>
        <v>#VALUE!</v>
      </c>
      <c r="BF175" t="s">
        <v>30</v>
      </c>
      <c r="BG175" t="e">
        <f t="shared" si="97"/>
        <v>#VALUE!</v>
      </c>
      <c r="BH175" t="s">
        <v>30</v>
      </c>
      <c r="BI175" t="e">
        <f t="shared" si="98"/>
        <v>#VALUE!</v>
      </c>
      <c r="BJ175" t="s">
        <v>30</v>
      </c>
      <c r="BK175" t="e">
        <f t="shared" si="99"/>
        <v>#VALUE!</v>
      </c>
      <c r="BL175" t="s">
        <v>30</v>
      </c>
      <c r="BM175" t="e">
        <f t="shared" si="100"/>
        <v>#VALUE!</v>
      </c>
      <c r="BN175" t="s">
        <v>30</v>
      </c>
      <c r="BO175" t="e">
        <f t="shared" si="101"/>
        <v>#VALUE!</v>
      </c>
      <c r="BP175" t="s">
        <v>30</v>
      </c>
      <c r="BQ175" t="e">
        <f t="shared" si="102"/>
        <v>#VALUE!</v>
      </c>
      <c r="BR175" t="s">
        <v>30</v>
      </c>
      <c r="BS175" t="e">
        <f t="shared" si="103"/>
        <v>#VALUE!</v>
      </c>
      <c r="BT175">
        <v>2</v>
      </c>
      <c r="BU175">
        <f t="shared" si="104"/>
        <v>4759.8697442828</v>
      </c>
    </row>
    <row r="176" spans="1:73">
      <c r="A176" s="29" t="s">
        <v>165</v>
      </c>
      <c r="B176" s="30">
        <v>51.7382462329344</v>
      </c>
      <c r="C176" s="20">
        <v>11115.5162183035</v>
      </c>
      <c r="D176" t="s">
        <v>30</v>
      </c>
      <c r="E176" t="e">
        <f t="shared" si="70"/>
        <v>#VALUE!</v>
      </c>
      <c r="F176" t="s">
        <v>30</v>
      </c>
      <c r="G176" t="e">
        <f t="shared" si="71"/>
        <v>#VALUE!</v>
      </c>
      <c r="H176" t="s">
        <v>30</v>
      </c>
      <c r="I176" t="e">
        <f t="shared" si="72"/>
        <v>#VALUE!</v>
      </c>
      <c r="J176" t="s">
        <v>30</v>
      </c>
      <c r="K176" t="e">
        <f t="shared" si="73"/>
        <v>#VALUE!</v>
      </c>
      <c r="L176" t="s">
        <v>30</v>
      </c>
      <c r="M176" t="e">
        <f t="shared" si="74"/>
        <v>#VALUE!</v>
      </c>
      <c r="N176" t="s">
        <v>30</v>
      </c>
      <c r="O176" t="e">
        <f t="shared" si="75"/>
        <v>#VALUE!</v>
      </c>
      <c r="P176" t="s">
        <v>30</v>
      </c>
      <c r="Q176" t="e">
        <f t="shared" si="76"/>
        <v>#VALUE!</v>
      </c>
      <c r="R176" t="s">
        <v>30</v>
      </c>
      <c r="S176" t="e">
        <f t="shared" si="77"/>
        <v>#VALUE!</v>
      </c>
      <c r="T176" t="s">
        <v>30</v>
      </c>
      <c r="U176" t="e">
        <f t="shared" si="78"/>
        <v>#VALUE!</v>
      </c>
      <c r="V176" t="s">
        <v>30</v>
      </c>
      <c r="W176" t="e">
        <f t="shared" si="79"/>
        <v>#VALUE!</v>
      </c>
      <c r="X176" t="s">
        <v>30</v>
      </c>
      <c r="Y176" t="e">
        <f t="shared" si="80"/>
        <v>#VALUE!</v>
      </c>
      <c r="Z176" t="s">
        <v>30</v>
      </c>
      <c r="AA176" t="e">
        <f t="shared" si="81"/>
        <v>#VALUE!</v>
      </c>
      <c r="AB176" t="s">
        <v>30</v>
      </c>
      <c r="AC176" t="e">
        <f t="shared" si="82"/>
        <v>#VALUE!</v>
      </c>
      <c r="AD176" t="s">
        <v>30</v>
      </c>
      <c r="AE176" t="e">
        <f t="shared" si="83"/>
        <v>#VALUE!</v>
      </c>
      <c r="AF176" t="s">
        <v>30</v>
      </c>
      <c r="AG176" t="e">
        <f t="shared" si="84"/>
        <v>#VALUE!</v>
      </c>
      <c r="AH176" t="s">
        <v>30</v>
      </c>
      <c r="AI176" t="e">
        <f t="shared" si="85"/>
        <v>#VALUE!</v>
      </c>
      <c r="AJ176" t="s">
        <v>30</v>
      </c>
      <c r="AK176" t="e">
        <f t="shared" si="86"/>
        <v>#VALUE!</v>
      </c>
      <c r="AL176" t="s">
        <v>30</v>
      </c>
      <c r="AM176" t="e">
        <f t="shared" si="87"/>
        <v>#VALUE!</v>
      </c>
      <c r="AN176" t="s">
        <v>30</v>
      </c>
      <c r="AO176" t="e">
        <f t="shared" si="88"/>
        <v>#VALUE!</v>
      </c>
      <c r="AP176" t="s">
        <v>30</v>
      </c>
      <c r="AQ176" t="e">
        <f t="shared" si="89"/>
        <v>#VALUE!</v>
      </c>
      <c r="AR176" t="s">
        <v>30</v>
      </c>
      <c r="AS176" t="e">
        <f t="shared" si="90"/>
        <v>#VALUE!</v>
      </c>
      <c r="AT176">
        <v>4</v>
      </c>
      <c r="AU176">
        <f t="shared" si="91"/>
        <v>44462.064873214</v>
      </c>
      <c r="AV176" t="s">
        <v>30</v>
      </c>
      <c r="AW176" t="e">
        <f t="shared" si="92"/>
        <v>#VALUE!</v>
      </c>
      <c r="AX176">
        <v>2</v>
      </c>
      <c r="AY176">
        <f t="shared" si="93"/>
        <v>22231.032436607</v>
      </c>
      <c r="AZ176" t="s">
        <v>30</v>
      </c>
      <c r="BA176" t="e">
        <f t="shared" si="94"/>
        <v>#VALUE!</v>
      </c>
      <c r="BB176" t="s">
        <v>30</v>
      </c>
      <c r="BC176" t="e">
        <f t="shared" si="95"/>
        <v>#VALUE!</v>
      </c>
      <c r="BD176" t="s">
        <v>30</v>
      </c>
      <c r="BE176" t="e">
        <f t="shared" si="96"/>
        <v>#VALUE!</v>
      </c>
      <c r="BF176" t="s">
        <v>30</v>
      </c>
      <c r="BG176" t="e">
        <f t="shared" si="97"/>
        <v>#VALUE!</v>
      </c>
      <c r="BH176" t="s">
        <v>30</v>
      </c>
      <c r="BI176" t="e">
        <f t="shared" si="98"/>
        <v>#VALUE!</v>
      </c>
      <c r="BJ176" t="s">
        <v>30</v>
      </c>
      <c r="BK176" t="e">
        <f t="shared" si="99"/>
        <v>#VALUE!</v>
      </c>
      <c r="BL176" t="s">
        <v>30</v>
      </c>
      <c r="BM176" t="e">
        <f t="shared" si="100"/>
        <v>#VALUE!</v>
      </c>
      <c r="BN176" t="s">
        <v>30</v>
      </c>
      <c r="BO176" t="e">
        <f t="shared" si="101"/>
        <v>#VALUE!</v>
      </c>
      <c r="BP176" t="s">
        <v>30</v>
      </c>
      <c r="BQ176" t="e">
        <f t="shared" si="102"/>
        <v>#VALUE!</v>
      </c>
      <c r="BR176" t="s">
        <v>30</v>
      </c>
      <c r="BS176" t="e">
        <f t="shared" si="103"/>
        <v>#VALUE!</v>
      </c>
      <c r="BT176" t="s">
        <v>30</v>
      </c>
      <c r="BU176" t="e">
        <f t="shared" si="104"/>
        <v>#VALUE!</v>
      </c>
    </row>
    <row r="177" spans="1:73">
      <c r="A177" s="29" t="s">
        <v>165</v>
      </c>
      <c r="B177" s="30">
        <v>4.60978436776676</v>
      </c>
      <c r="C177" s="20">
        <v>44.8364011023229</v>
      </c>
      <c r="D177" t="s">
        <v>30</v>
      </c>
      <c r="E177" t="e">
        <f t="shared" si="70"/>
        <v>#VALUE!</v>
      </c>
      <c r="F177" t="s">
        <v>30</v>
      </c>
      <c r="G177" t="e">
        <f t="shared" si="71"/>
        <v>#VALUE!</v>
      </c>
      <c r="H177" t="s">
        <v>30</v>
      </c>
      <c r="I177" t="e">
        <f t="shared" si="72"/>
        <v>#VALUE!</v>
      </c>
      <c r="J177" t="s">
        <v>30</v>
      </c>
      <c r="K177" t="e">
        <f t="shared" si="73"/>
        <v>#VALUE!</v>
      </c>
      <c r="L177" t="s">
        <v>30</v>
      </c>
      <c r="M177" t="e">
        <f t="shared" si="74"/>
        <v>#VALUE!</v>
      </c>
      <c r="N177" t="s">
        <v>30</v>
      </c>
      <c r="O177" t="e">
        <f t="shared" si="75"/>
        <v>#VALUE!</v>
      </c>
      <c r="P177" t="s">
        <v>30</v>
      </c>
      <c r="Q177" t="e">
        <f t="shared" si="76"/>
        <v>#VALUE!</v>
      </c>
      <c r="R177" t="s">
        <v>30</v>
      </c>
      <c r="S177" t="e">
        <f t="shared" si="77"/>
        <v>#VALUE!</v>
      </c>
      <c r="T177" t="s">
        <v>30</v>
      </c>
      <c r="U177" t="e">
        <f t="shared" si="78"/>
        <v>#VALUE!</v>
      </c>
      <c r="V177" t="s">
        <v>30</v>
      </c>
      <c r="W177" t="e">
        <f t="shared" si="79"/>
        <v>#VALUE!</v>
      </c>
      <c r="X177" t="s">
        <v>30</v>
      </c>
      <c r="Y177" t="e">
        <f t="shared" si="80"/>
        <v>#VALUE!</v>
      </c>
      <c r="Z177" t="s">
        <v>30</v>
      </c>
      <c r="AA177" t="e">
        <f t="shared" si="81"/>
        <v>#VALUE!</v>
      </c>
      <c r="AB177" t="s">
        <v>30</v>
      </c>
      <c r="AC177" t="e">
        <f t="shared" si="82"/>
        <v>#VALUE!</v>
      </c>
      <c r="AD177" t="s">
        <v>30</v>
      </c>
      <c r="AE177" t="e">
        <f t="shared" si="83"/>
        <v>#VALUE!</v>
      </c>
      <c r="AF177" t="s">
        <v>30</v>
      </c>
      <c r="AG177" t="e">
        <f t="shared" si="84"/>
        <v>#VALUE!</v>
      </c>
      <c r="AH177" t="s">
        <v>30</v>
      </c>
      <c r="AI177" t="e">
        <f t="shared" si="85"/>
        <v>#VALUE!</v>
      </c>
      <c r="AJ177" t="s">
        <v>30</v>
      </c>
      <c r="AK177" t="e">
        <f t="shared" si="86"/>
        <v>#VALUE!</v>
      </c>
      <c r="AL177" t="s">
        <v>30</v>
      </c>
      <c r="AM177" t="e">
        <f t="shared" si="87"/>
        <v>#VALUE!</v>
      </c>
      <c r="AN177" t="s">
        <v>30</v>
      </c>
      <c r="AO177" t="e">
        <f t="shared" si="88"/>
        <v>#VALUE!</v>
      </c>
      <c r="AP177" t="s">
        <v>30</v>
      </c>
      <c r="AQ177" t="e">
        <f t="shared" si="89"/>
        <v>#VALUE!</v>
      </c>
      <c r="AR177" t="s">
        <v>30</v>
      </c>
      <c r="AS177" t="e">
        <f t="shared" si="90"/>
        <v>#VALUE!</v>
      </c>
      <c r="AT177" t="s">
        <v>30</v>
      </c>
      <c r="AU177" t="e">
        <f t="shared" si="91"/>
        <v>#VALUE!</v>
      </c>
      <c r="AV177" t="s">
        <v>30</v>
      </c>
      <c r="AW177" t="e">
        <f t="shared" si="92"/>
        <v>#VALUE!</v>
      </c>
      <c r="AX177">
        <v>8</v>
      </c>
      <c r="AY177">
        <f t="shared" si="93"/>
        <v>358.691208818583</v>
      </c>
      <c r="AZ177" t="s">
        <v>30</v>
      </c>
      <c r="BA177" t="e">
        <f t="shared" si="94"/>
        <v>#VALUE!</v>
      </c>
      <c r="BB177" t="s">
        <v>30</v>
      </c>
      <c r="BC177" t="e">
        <f t="shared" si="95"/>
        <v>#VALUE!</v>
      </c>
      <c r="BD177" t="s">
        <v>30</v>
      </c>
      <c r="BE177" t="e">
        <f t="shared" si="96"/>
        <v>#VALUE!</v>
      </c>
      <c r="BF177" t="s">
        <v>30</v>
      </c>
      <c r="BG177" t="e">
        <f t="shared" si="97"/>
        <v>#VALUE!</v>
      </c>
      <c r="BH177" t="s">
        <v>30</v>
      </c>
      <c r="BI177" t="e">
        <f t="shared" si="98"/>
        <v>#VALUE!</v>
      </c>
      <c r="BJ177" t="s">
        <v>30</v>
      </c>
      <c r="BK177" t="e">
        <f t="shared" si="99"/>
        <v>#VALUE!</v>
      </c>
      <c r="BL177" t="s">
        <v>30</v>
      </c>
      <c r="BM177" t="e">
        <f t="shared" si="100"/>
        <v>#VALUE!</v>
      </c>
      <c r="BN177" t="s">
        <v>30</v>
      </c>
      <c r="BO177" t="e">
        <f t="shared" si="101"/>
        <v>#VALUE!</v>
      </c>
      <c r="BP177" t="s">
        <v>30</v>
      </c>
      <c r="BQ177" t="e">
        <f t="shared" si="102"/>
        <v>#VALUE!</v>
      </c>
      <c r="BR177" t="s">
        <v>30</v>
      </c>
      <c r="BS177" t="e">
        <f t="shared" si="103"/>
        <v>#VALUE!</v>
      </c>
      <c r="BT177" t="s">
        <v>30</v>
      </c>
      <c r="BU177" t="e">
        <f t="shared" si="104"/>
        <v>#VALUE!</v>
      </c>
    </row>
    <row r="178" spans="1:73">
      <c r="A178" s="29" t="s">
        <v>165</v>
      </c>
      <c r="B178" s="30">
        <v>7.28209006202914</v>
      </c>
      <c r="C178" s="20">
        <v>127.169433724638</v>
      </c>
      <c r="D178" t="s">
        <v>30</v>
      </c>
      <c r="E178" t="e">
        <f t="shared" si="70"/>
        <v>#VALUE!</v>
      </c>
      <c r="F178" t="s">
        <v>30</v>
      </c>
      <c r="G178" t="e">
        <f t="shared" si="71"/>
        <v>#VALUE!</v>
      </c>
      <c r="H178" t="s">
        <v>30</v>
      </c>
      <c r="I178" t="e">
        <f t="shared" si="72"/>
        <v>#VALUE!</v>
      </c>
      <c r="J178" t="s">
        <v>30</v>
      </c>
      <c r="K178" t="e">
        <f t="shared" si="73"/>
        <v>#VALUE!</v>
      </c>
      <c r="L178" t="s">
        <v>30</v>
      </c>
      <c r="M178" t="e">
        <f t="shared" si="74"/>
        <v>#VALUE!</v>
      </c>
      <c r="N178" t="s">
        <v>30</v>
      </c>
      <c r="O178" t="e">
        <f t="shared" si="75"/>
        <v>#VALUE!</v>
      </c>
      <c r="P178" t="s">
        <v>30</v>
      </c>
      <c r="Q178" t="e">
        <f t="shared" si="76"/>
        <v>#VALUE!</v>
      </c>
      <c r="R178" t="s">
        <v>30</v>
      </c>
      <c r="S178" t="e">
        <f t="shared" si="77"/>
        <v>#VALUE!</v>
      </c>
      <c r="T178" t="s">
        <v>30</v>
      </c>
      <c r="U178" t="e">
        <f t="shared" si="78"/>
        <v>#VALUE!</v>
      </c>
      <c r="V178" t="s">
        <v>30</v>
      </c>
      <c r="W178" t="e">
        <f t="shared" si="79"/>
        <v>#VALUE!</v>
      </c>
      <c r="X178" t="s">
        <v>30</v>
      </c>
      <c r="Y178" t="e">
        <f t="shared" si="80"/>
        <v>#VALUE!</v>
      </c>
      <c r="Z178" t="s">
        <v>30</v>
      </c>
      <c r="AA178" t="e">
        <f t="shared" si="81"/>
        <v>#VALUE!</v>
      </c>
      <c r="AB178" t="s">
        <v>30</v>
      </c>
      <c r="AC178" t="e">
        <f t="shared" si="82"/>
        <v>#VALUE!</v>
      </c>
      <c r="AD178" t="s">
        <v>30</v>
      </c>
      <c r="AE178" t="e">
        <f t="shared" si="83"/>
        <v>#VALUE!</v>
      </c>
      <c r="AF178" t="s">
        <v>30</v>
      </c>
      <c r="AG178" t="e">
        <f t="shared" si="84"/>
        <v>#VALUE!</v>
      </c>
      <c r="AH178" t="s">
        <v>30</v>
      </c>
      <c r="AI178" t="e">
        <f t="shared" si="85"/>
        <v>#VALUE!</v>
      </c>
      <c r="AJ178" t="s">
        <v>30</v>
      </c>
      <c r="AK178" t="e">
        <f t="shared" si="86"/>
        <v>#VALUE!</v>
      </c>
      <c r="AL178" t="s">
        <v>30</v>
      </c>
      <c r="AM178" t="e">
        <f t="shared" si="87"/>
        <v>#VALUE!</v>
      </c>
      <c r="AN178" t="s">
        <v>30</v>
      </c>
      <c r="AO178" t="e">
        <f t="shared" si="88"/>
        <v>#VALUE!</v>
      </c>
      <c r="AP178" t="s">
        <v>30</v>
      </c>
      <c r="AQ178" t="e">
        <f t="shared" si="89"/>
        <v>#VALUE!</v>
      </c>
      <c r="AR178" t="s">
        <v>30</v>
      </c>
      <c r="AS178" t="e">
        <f t="shared" si="90"/>
        <v>#VALUE!</v>
      </c>
      <c r="AT178" t="s">
        <v>30</v>
      </c>
      <c r="AU178" t="e">
        <f t="shared" si="91"/>
        <v>#VALUE!</v>
      </c>
      <c r="AV178" t="s">
        <v>30</v>
      </c>
      <c r="AW178" t="e">
        <f t="shared" si="92"/>
        <v>#VALUE!</v>
      </c>
      <c r="AX178" t="s">
        <v>30</v>
      </c>
      <c r="AY178" t="e">
        <f t="shared" si="93"/>
        <v>#VALUE!</v>
      </c>
      <c r="AZ178" t="s">
        <v>30</v>
      </c>
      <c r="BA178" t="e">
        <f t="shared" si="94"/>
        <v>#VALUE!</v>
      </c>
      <c r="BB178" t="s">
        <v>30</v>
      </c>
      <c r="BC178" t="e">
        <f t="shared" si="95"/>
        <v>#VALUE!</v>
      </c>
      <c r="BD178" t="s">
        <v>30</v>
      </c>
      <c r="BE178" t="e">
        <f t="shared" si="96"/>
        <v>#VALUE!</v>
      </c>
      <c r="BF178" t="s">
        <v>30</v>
      </c>
      <c r="BG178" t="e">
        <f t="shared" si="97"/>
        <v>#VALUE!</v>
      </c>
      <c r="BH178" t="s">
        <v>30</v>
      </c>
      <c r="BI178" t="e">
        <f t="shared" si="98"/>
        <v>#VALUE!</v>
      </c>
      <c r="BJ178" t="s">
        <v>30</v>
      </c>
      <c r="BK178" t="e">
        <f t="shared" si="99"/>
        <v>#VALUE!</v>
      </c>
      <c r="BL178" t="s">
        <v>30</v>
      </c>
      <c r="BM178" t="e">
        <f t="shared" si="100"/>
        <v>#VALUE!</v>
      </c>
      <c r="BN178" t="s">
        <v>30</v>
      </c>
      <c r="BO178" t="e">
        <f t="shared" si="101"/>
        <v>#VALUE!</v>
      </c>
      <c r="BP178" t="s">
        <v>30</v>
      </c>
      <c r="BQ178" t="e">
        <f t="shared" si="102"/>
        <v>#VALUE!</v>
      </c>
      <c r="BR178">
        <v>4</v>
      </c>
      <c r="BS178">
        <f t="shared" si="103"/>
        <v>508.677734898552</v>
      </c>
      <c r="BT178" t="s">
        <v>30</v>
      </c>
      <c r="BU178" t="e">
        <f t="shared" si="104"/>
        <v>#VALUE!</v>
      </c>
    </row>
    <row r="179" spans="1:73">
      <c r="A179" s="29" t="s">
        <v>165</v>
      </c>
      <c r="B179" s="30">
        <v>69.1815482693598</v>
      </c>
      <c r="C179" s="20">
        <v>21558.4128729588</v>
      </c>
      <c r="D179" t="s">
        <v>30</v>
      </c>
      <c r="E179" t="e">
        <f t="shared" si="70"/>
        <v>#VALUE!</v>
      </c>
      <c r="F179" t="s">
        <v>30</v>
      </c>
      <c r="G179" t="e">
        <f t="shared" si="71"/>
        <v>#VALUE!</v>
      </c>
      <c r="H179" t="s">
        <v>30</v>
      </c>
      <c r="I179" t="e">
        <f t="shared" si="72"/>
        <v>#VALUE!</v>
      </c>
      <c r="J179" t="s">
        <v>30</v>
      </c>
      <c r="K179" t="e">
        <f t="shared" si="73"/>
        <v>#VALUE!</v>
      </c>
      <c r="L179" t="s">
        <v>30</v>
      </c>
      <c r="M179" t="e">
        <f t="shared" si="74"/>
        <v>#VALUE!</v>
      </c>
      <c r="N179" t="s">
        <v>30</v>
      </c>
      <c r="O179" t="e">
        <f t="shared" si="75"/>
        <v>#VALUE!</v>
      </c>
      <c r="P179" t="s">
        <v>30</v>
      </c>
      <c r="Q179" t="e">
        <f t="shared" si="76"/>
        <v>#VALUE!</v>
      </c>
      <c r="R179" t="s">
        <v>30</v>
      </c>
      <c r="S179" t="e">
        <f t="shared" si="77"/>
        <v>#VALUE!</v>
      </c>
      <c r="T179">
        <v>2</v>
      </c>
      <c r="U179">
        <f t="shared" si="78"/>
        <v>43116.8257459176</v>
      </c>
      <c r="V179" t="s">
        <v>30</v>
      </c>
      <c r="W179" t="e">
        <f t="shared" si="79"/>
        <v>#VALUE!</v>
      </c>
      <c r="X179" t="s">
        <v>30</v>
      </c>
      <c r="Y179" t="e">
        <f t="shared" si="80"/>
        <v>#VALUE!</v>
      </c>
      <c r="Z179" t="s">
        <v>30</v>
      </c>
      <c r="AA179" t="e">
        <f t="shared" si="81"/>
        <v>#VALUE!</v>
      </c>
      <c r="AB179" t="s">
        <v>30</v>
      </c>
      <c r="AC179" t="e">
        <f t="shared" si="82"/>
        <v>#VALUE!</v>
      </c>
      <c r="AD179" t="s">
        <v>30</v>
      </c>
      <c r="AE179" t="e">
        <f t="shared" si="83"/>
        <v>#VALUE!</v>
      </c>
      <c r="AF179" t="s">
        <v>30</v>
      </c>
      <c r="AG179" t="e">
        <f t="shared" si="84"/>
        <v>#VALUE!</v>
      </c>
      <c r="AH179" t="s">
        <v>30</v>
      </c>
      <c r="AI179" t="e">
        <f t="shared" si="85"/>
        <v>#VALUE!</v>
      </c>
      <c r="AJ179" t="s">
        <v>30</v>
      </c>
      <c r="AK179" t="e">
        <f t="shared" si="86"/>
        <v>#VALUE!</v>
      </c>
      <c r="AL179" t="s">
        <v>30</v>
      </c>
      <c r="AM179" t="e">
        <f t="shared" si="87"/>
        <v>#VALUE!</v>
      </c>
      <c r="AN179" t="s">
        <v>30</v>
      </c>
      <c r="AO179" t="e">
        <f t="shared" si="88"/>
        <v>#VALUE!</v>
      </c>
      <c r="AP179" t="s">
        <v>30</v>
      </c>
      <c r="AQ179" t="e">
        <f t="shared" si="89"/>
        <v>#VALUE!</v>
      </c>
      <c r="AR179" t="s">
        <v>30</v>
      </c>
      <c r="AS179" t="e">
        <f t="shared" si="90"/>
        <v>#VALUE!</v>
      </c>
      <c r="AT179" t="s">
        <v>30</v>
      </c>
      <c r="AU179" t="e">
        <f t="shared" si="91"/>
        <v>#VALUE!</v>
      </c>
      <c r="AV179" t="s">
        <v>30</v>
      </c>
      <c r="AW179" t="e">
        <f t="shared" si="92"/>
        <v>#VALUE!</v>
      </c>
      <c r="AX179">
        <v>2</v>
      </c>
      <c r="AY179">
        <f t="shared" si="93"/>
        <v>43116.8257459176</v>
      </c>
      <c r="AZ179">
        <v>2</v>
      </c>
      <c r="BA179">
        <f t="shared" si="94"/>
        <v>43116.8257459176</v>
      </c>
      <c r="BB179" t="s">
        <v>30</v>
      </c>
      <c r="BC179" t="e">
        <f t="shared" si="95"/>
        <v>#VALUE!</v>
      </c>
      <c r="BD179" t="s">
        <v>30</v>
      </c>
      <c r="BE179" t="e">
        <f t="shared" si="96"/>
        <v>#VALUE!</v>
      </c>
      <c r="BF179" t="s">
        <v>30</v>
      </c>
      <c r="BG179" t="e">
        <f t="shared" si="97"/>
        <v>#VALUE!</v>
      </c>
      <c r="BH179" t="s">
        <v>30</v>
      </c>
      <c r="BI179" t="e">
        <f t="shared" si="98"/>
        <v>#VALUE!</v>
      </c>
      <c r="BJ179" t="s">
        <v>30</v>
      </c>
      <c r="BK179" t="e">
        <f t="shared" si="99"/>
        <v>#VALUE!</v>
      </c>
      <c r="BL179" t="s">
        <v>30</v>
      </c>
      <c r="BM179" t="e">
        <f t="shared" si="100"/>
        <v>#VALUE!</v>
      </c>
      <c r="BN179" t="s">
        <v>30</v>
      </c>
      <c r="BO179" t="e">
        <f t="shared" si="101"/>
        <v>#VALUE!</v>
      </c>
      <c r="BP179" t="s">
        <v>30</v>
      </c>
      <c r="BQ179" t="e">
        <f t="shared" si="102"/>
        <v>#VALUE!</v>
      </c>
      <c r="BR179" t="s">
        <v>30</v>
      </c>
      <c r="BS179" t="e">
        <f t="shared" si="103"/>
        <v>#VALUE!</v>
      </c>
      <c r="BT179" t="s">
        <v>30</v>
      </c>
      <c r="BU179" t="e">
        <f t="shared" si="104"/>
        <v>#VALUE!</v>
      </c>
    </row>
    <row r="180" spans="1:73">
      <c r="A180" s="29" t="s">
        <v>165</v>
      </c>
      <c r="B180" s="30">
        <v>31.2808710424185</v>
      </c>
      <c r="C180" s="20">
        <v>3529.1872637831</v>
      </c>
      <c r="D180" t="s">
        <v>30</v>
      </c>
      <c r="E180" t="e">
        <f t="shared" si="70"/>
        <v>#VALUE!</v>
      </c>
      <c r="F180" t="s">
        <v>30</v>
      </c>
      <c r="G180" t="e">
        <f t="shared" si="71"/>
        <v>#VALUE!</v>
      </c>
      <c r="H180">
        <v>2</v>
      </c>
      <c r="I180">
        <f t="shared" si="72"/>
        <v>7058.3745275662</v>
      </c>
      <c r="J180">
        <v>4</v>
      </c>
      <c r="K180">
        <f t="shared" si="73"/>
        <v>14116.7490551324</v>
      </c>
      <c r="L180">
        <v>18</v>
      </c>
      <c r="M180">
        <f t="shared" si="74"/>
        <v>63525.3707480958</v>
      </c>
      <c r="N180">
        <v>8</v>
      </c>
      <c r="O180">
        <f t="shared" si="75"/>
        <v>28233.4981102648</v>
      </c>
      <c r="P180">
        <v>2</v>
      </c>
      <c r="Q180">
        <f t="shared" si="76"/>
        <v>7058.3745275662</v>
      </c>
      <c r="R180" t="s">
        <v>30</v>
      </c>
      <c r="S180" t="e">
        <f t="shared" si="77"/>
        <v>#VALUE!</v>
      </c>
      <c r="T180" t="s">
        <v>30</v>
      </c>
      <c r="U180" t="e">
        <f t="shared" si="78"/>
        <v>#VALUE!</v>
      </c>
      <c r="V180" t="s">
        <v>30</v>
      </c>
      <c r="W180" t="e">
        <f t="shared" si="79"/>
        <v>#VALUE!</v>
      </c>
      <c r="X180">
        <v>10</v>
      </c>
      <c r="Y180">
        <f t="shared" si="80"/>
        <v>35291.872637831</v>
      </c>
      <c r="Z180" t="s">
        <v>30</v>
      </c>
      <c r="AA180" t="e">
        <f t="shared" si="81"/>
        <v>#VALUE!</v>
      </c>
      <c r="AB180">
        <v>6</v>
      </c>
      <c r="AC180">
        <f t="shared" si="82"/>
        <v>21175.1235826986</v>
      </c>
      <c r="AD180" t="s">
        <v>30</v>
      </c>
      <c r="AE180" t="e">
        <f t="shared" si="83"/>
        <v>#VALUE!</v>
      </c>
      <c r="AF180">
        <v>2</v>
      </c>
      <c r="AG180">
        <f t="shared" si="84"/>
        <v>7058.3745275662</v>
      </c>
      <c r="AH180" t="s">
        <v>30</v>
      </c>
      <c r="AI180" t="e">
        <f t="shared" si="85"/>
        <v>#VALUE!</v>
      </c>
      <c r="AJ180" t="s">
        <v>30</v>
      </c>
      <c r="AK180" t="e">
        <f t="shared" si="86"/>
        <v>#VALUE!</v>
      </c>
      <c r="AL180">
        <v>2</v>
      </c>
      <c r="AM180">
        <f t="shared" si="87"/>
        <v>7058.3745275662</v>
      </c>
      <c r="AN180">
        <v>16</v>
      </c>
      <c r="AO180">
        <f t="shared" si="88"/>
        <v>56466.9962205296</v>
      </c>
      <c r="AP180" t="s">
        <v>30</v>
      </c>
      <c r="AQ180" t="e">
        <f t="shared" si="89"/>
        <v>#VALUE!</v>
      </c>
      <c r="AR180" t="s">
        <v>30</v>
      </c>
      <c r="AS180" t="e">
        <f t="shared" si="90"/>
        <v>#VALUE!</v>
      </c>
      <c r="AT180" t="s">
        <v>30</v>
      </c>
      <c r="AU180" t="e">
        <f t="shared" si="91"/>
        <v>#VALUE!</v>
      </c>
      <c r="AV180" t="s">
        <v>30</v>
      </c>
      <c r="AW180" t="e">
        <f t="shared" si="92"/>
        <v>#VALUE!</v>
      </c>
      <c r="AX180" t="s">
        <v>30</v>
      </c>
      <c r="AY180" t="e">
        <f t="shared" si="93"/>
        <v>#VALUE!</v>
      </c>
      <c r="AZ180">
        <v>22</v>
      </c>
      <c r="BA180">
        <f t="shared" si="94"/>
        <v>77642.1198032282</v>
      </c>
      <c r="BB180">
        <v>8</v>
      </c>
      <c r="BC180">
        <f t="shared" si="95"/>
        <v>28233.4981102648</v>
      </c>
      <c r="BD180">
        <v>2</v>
      </c>
      <c r="BE180">
        <f t="shared" si="96"/>
        <v>7058.3745275662</v>
      </c>
      <c r="BF180">
        <v>4</v>
      </c>
      <c r="BG180">
        <f t="shared" si="97"/>
        <v>14116.7490551324</v>
      </c>
      <c r="BH180">
        <v>4</v>
      </c>
      <c r="BI180">
        <f t="shared" si="98"/>
        <v>14116.7490551324</v>
      </c>
      <c r="BJ180">
        <v>4</v>
      </c>
      <c r="BK180">
        <f t="shared" si="99"/>
        <v>14116.7490551324</v>
      </c>
      <c r="BL180">
        <v>2</v>
      </c>
      <c r="BM180">
        <f t="shared" si="100"/>
        <v>7058.3745275662</v>
      </c>
      <c r="BN180">
        <v>24</v>
      </c>
      <c r="BO180">
        <f t="shared" si="101"/>
        <v>84700.4943307944</v>
      </c>
      <c r="BP180">
        <v>24</v>
      </c>
      <c r="BQ180">
        <f t="shared" si="102"/>
        <v>84700.4943307944</v>
      </c>
      <c r="BR180" t="s">
        <v>30</v>
      </c>
      <c r="BS180" t="e">
        <f t="shared" si="103"/>
        <v>#VALUE!</v>
      </c>
      <c r="BT180">
        <v>2</v>
      </c>
      <c r="BU180">
        <f t="shared" si="104"/>
        <v>7058.3745275662</v>
      </c>
    </row>
    <row r="181" spans="1:73">
      <c r="A181" s="29" t="s">
        <v>165</v>
      </c>
      <c r="B181" s="30">
        <v>51.7382462329344</v>
      </c>
      <c r="C181" s="20">
        <v>11115.5162183035</v>
      </c>
      <c r="D181" t="s">
        <v>30</v>
      </c>
      <c r="E181" t="e">
        <f t="shared" si="70"/>
        <v>#VALUE!</v>
      </c>
      <c r="F181" t="s">
        <v>30</v>
      </c>
      <c r="G181" t="e">
        <f t="shared" si="71"/>
        <v>#VALUE!</v>
      </c>
      <c r="H181" t="s">
        <v>30</v>
      </c>
      <c r="I181" t="e">
        <f t="shared" si="72"/>
        <v>#VALUE!</v>
      </c>
      <c r="J181" t="s">
        <v>30</v>
      </c>
      <c r="K181" t="e">
        <f t="shared" si="73"/>
        <v>#VALUE!</v>
      </c>
      <c r="L181" t="s">
        <v>30</v>
      </c>
      <c r="M181" t="e">
        <f t="shared" si="74"/>
        <v>#VALUE!</v>
      </c>
      <c r="N181" t="s">
        <v>30</v>
      </c>
      <c r="O181" t="e">
        <f t="shared" si="75"/>
        <v>#VALUE!</v>
      </c>
      <c r="P181" t="s">
        <v>30</v>
      </c>
      <c r="Q181" t="e">
        <f t="shared" si="76"/>
        <v>#VALUE!</v>
      </c>
      <c r="R181" t="s">
        <v>30</v>
      </c>
      <c r="S181" t="e">
        <f t="shared" si="77"/>
        <v>#VALUE!</v>
      </c>
      <c r="T181" t="s">
        <v>30</v>
      </c>
      <c r="U181" t="e">
        <f t="shared" si="78"/>
        <v>#VALUE!</v>
      </c>
      <c r="V181" t="s">
        <v>30</v>
      </c>
      <c r="W181" t="e">
        <f t="shared" si="79"/>
        <v>#VALUE!</v>
      </c>
      <c r="X181" t="s">
        <v>30</v>
      </c>
      <c r="Y181" t="e">
        <f t="shared" si="80"/>
        <v>#VALUE!</v>
      </c>
      <c r="Z181" t="s">
        <v>30</v>
      </c>
      <c r="AA181" t="e">
        <f t="shared" si="81"/>
        <v>#VALUE!</v>
      </c>
      <c r="AB181" t="s">
        <v>30</v>
      </c>
      <c r="AC181" t="e">
        <f t="shared" si="82"/>
        <v>#VALUE!</v>
      </c>
      <c r="AD181" t="s">
        <v>30</v>
      </c>
      <c r="AE181" t="e">
        <f t="shared" si="83"/>
        <v>#VALUE!</v>
      </c>
      <c r="AF181" t="s">
        <v>30</v>
      </c>
      <c r="AG181" t="e">
        <f t="shared" si="84"/>
        <v>#VALUE!</v>
      </c>
      <c r="AH181" t="s">
        <v>30</v>
      </c>
      <c r="AI181" t="e">
        <f t="shared" si="85"/>
        <v>#VALUE!</v>
      </c>
      <c r="AJ181" t="s">
        <v>30</v>
      </c>
      <c r="AK181" t="e">
        <f t="shared" si="86"/>
        <v>#VALUE!</v>
      </c>
      <c r="AL181" t="s">
        <v>30</v>
      </c>
      <c r="AM181" t="e">
        <f t="shared" si="87"/>
        <v>#VALUE!</v>
      </c>
      <c r="AN181">
        <v>4</v>
      </c>
      <c r="AO181">
        <f t="shared" si="88"/>
        <v>44462.064873214</v>
      </c>
      <c r="AP181" t="s">
        <v>30</v>
      </c>
      <c r="AQ181" t="e">
        <f t="shared" si="89"/>
        <v>#VALUE!</v>
      </c>
      <c r="AR181" t="s">
        <v>30</v>
      </c>
      <c r="AS181" t="e">
        <f t="shared" si="90"/>
        <v>#VALUE!</v>
      </c>
      <c r="AT181" t="s">
        <v>30</v>
      </c>
      <c r="AU181" t="e">
        <f t="shared" si="91"/>
        <v>#VALUE!</v>
      </c>
      <c r="AV181" t="s">
        <v>30</v>
      </c>
      <c r="AW181" t="e">
        <f t="shared" si="92"/>
        <v>#VALUE!</v>
      </c>
      <c r="AX181">
        <v>2</v>
      </c>
      <c r="AY181">
        <f t="shared" si="93"/>
        <v>22231.032436607</v>
      </c>
      <c r="AZ181" t="s">
        <v>30</v>
      </c>
      <c r="BA181" t="e">
        <f t="shared" si="94"/>
        <v>#VALUE!</v>
      </c>
      <c r="BB181" t="s">
        <v>30</v>
      </c>
      <c r="BC181" t="e">
        <f t="shared" si="95"/>
        <v>#VALUE!</v>
      </c>
      <c r="BD181" t="s">
        <v>30</v>
      </c>
      <c r="BE181" t="e">
        <f t="shared" si="96"/>
        <v>#VALUE!</v>
      </c>
      <c r="BF181" t="s">
        <v>30</v>
      </c>
      <c r="BG181" t="e">
        <f t="shared" si="97"/>
        <v>#VALUE!</v>
      </c>
      <c r="BH181">
        <v>2</v>
      </c>
      <c r="BI181">
        <f t="shared" si="98"/>
        <v>22231.032436607</v>
      </c>
      <c r="BJ181" t="s">
        <v>30</v>
      </c>
      <c r="BK181" t="e">
        <f t="shared" si="99"/>
        <v>#VALUE!</v>
      </c>
      <c r="BL181" t="s">
        <v>30</v>
      </c>
      <c r="BM181" t="e">
        <f t="shared" si="100"/>
        <v>#VALUE!</v>
      </c>
      <c r="BN181" t="s">
        <v>30</v>
      </c>
      <c r="BO181" t="e">
        <f t="shared" si="101"/>
        <v>#VALUE!</v>
      </c>
      <c r="BP181" t="s">
        <v>30</v>
      </c>
      <c r="BQ181" t="e">
        <f t="shared" si="102"/>
        <v>#VALUE!</v>
      </c>
      <c r="BR181" t="s">
        <v>30</v>
      </c>
      <c r="BS181" t="e">
        <f t="shared" si="103"/>
        <v>#VALUE!</v>
      </c>
      <c r="BT181" t="s">
        <v>30</v>
      </c>
      <c r="BU181" t="e">
        <f t="shared" si="104"/>
        <v>#VALUE!</v>
      </c>
    </row>
    <row r="182" spans="1:73">
      <c r="A182" s="29" t="s">
        <v>165</v>
      </c>
      <c r="B182" s="30">
        <v>172.780761148815</v>
      </c>
      <c r="C182" s="20">
        <v>173751.445324069</v>
      </c>
      <c r="D182" t="s">
        <v>30</v>
      </c>
      <c r="E182" t="e">
        <f t="shared" si="70"/>
        <v>#VALUE!</v>
      </c>
      <c r="F182" t="s">
        <v>30</v>
      </c>
      <c r="G182" t="e">
        <f t="shared" si="71"/>
        <v>#VALUE!</v>
      </c>
      <c r="H182" t="s">
        <v>30</v>
      </c>
      <c r="I182" t="e">
        <f t="shared" si="72"/>
        <v>#VALUE!</v>
      </c>
      <c r="J182" t="s">
        <v>30</v>
      </c>
      <c r="K182" t="e">
        <f t="shared" si="73"/>
        <v>#VALUE!</v>
      </c>
      <c r="L182" t="s">
        <v>30</v>
      </c>
      <c r="M182" t="e">
        <f t="shared" si="74"/>
        <v>#VALUE!</v>
      </c>
      <c r="N182" t="s">
        <v>30</v>
      </c>
      <c r="O182" t="e">
        <f t="shared" si="75"/>
        <v>#VALUE!</v>
      </c>
      <c r="P182">
        <v>2</v>
      </c>
      <c r="Q182">
        <f t="shared" si="76"/>
        <v>347502.890648138</v>
      </c>
      <c r="R182" t="s">
        <v>30</v>
      </c>
      <c r="S182" t="e">
        <f t="shared" si="77"/>
        <v>#VALUE!</v>
      </c>
      <c r="T182" t="s">
        <v>30</v>
      </c>
      <c r="U182" t="e">
        <f t="shared" si="78"/>
        <v>#VALUE!</v>
      </c>
      <c r="V182" t="s">
        <v>30</v>
      </c>
      <c r="W182" t="e">
        <f t="shared" si="79"/>
        <v>#VALUE!</v>
      </c>
      <c r="X182" t="s">
        <v>30</v>
      </c>
      <c r="Y182" t="e">
        <f t="shared" si="80"/>
        <v>#VALUE!</v>
      </c>
      <c r="Z182" t="s">
        <v>30</v>
      </c>
      <c r="AA182" t="e">
        <f t="shared" si="81"/>
        <v>#VALUE!</v>
      </c>
      <c r="AB182" t="s">
        <v>30</v>
      </c>
      <c r="AC182" t="e">
        <f t="shared" si="82"/>
        <v>#VALUE!</v>
      </c>
      <c r="AD182" t="s">
        <v>30</v>
      </c>
      <c r="AE182" t="e">
        <f t="shared" si="83"/>
        <v>#VALUE!</v>
      </c>
      <c r="AF182" t="s">
        <v>30</v>
      </c>
      <c r="AG182" t="e">
        <f t="shared" si="84"/>
        <v>#VALUE!</v>
      </c>
      <c r="AH182" t="s">
        <v>30</v>
      </c>
      <c r="AI182" t="e">
        <f t="shared" si="85"/>
        <v>#VALUE!</v>
      </c>
      <c r="AJ182" t="s">
        <v>30</v>
      </c>
      <c r="AK182" t="e">
        <f t="shared" si="86"/>
        <v>#VALUE!</v>
      </c>
      <c r="AL182" t="s">
        <v>30</v>
      </c>
      <c r="AM182" t="e">
        <f t="shared" si="87"/>
        <v>#VALUE!</v>
      </c>
      <c r="AN182" t="s">
        <v>30</v>
      </c>
      <c r="AO182" t="e">
        <f t="shared" si="88"/>
        <v>#VALUE!</v>
      </c>
      <c r="AP182" t="s">
        <v>30</v>
      </c>
      <c r="AQ182" t="e">
        <f t="shared" si="89"/>
        <v>#VALUE!</v>
      </c>
      <c r="AR182" t="s">
        <v>30</v>
      </c>
      <c r="AS182" t="e">
        <f t="shared" si="90"/>
        <v>#VALUE!</v>
      </c>
      <c r="AT182" t="s">
        <v>30</v>
      </c>
      <c r="AU182" t="e">
        <f t="shared" si="91"/>
        <v>#VALUE!</v>
      </c>
      <c r="AV182" t="s">
        <v>30</v>
      </c>
      <c r="AW182" t="e">
        <f t="shared" si="92"/>
        <v>#VALUE!</v>
      </c>
      <c r="AX182" t="s">
        <v>30</v>
      </c>
      <c r="AY182" t="e">
        <f t="shared" si="93"/>
        <v>#VALUE!</v>
      </c>
      <c r="AZ182">
        <v>8</v>
      </c>
      <c r="BA182">
        <f t="shared" si="94"/>
        <v>1390011.56259255</v>
      </c>
      <c r="BB182">
        <v>2</v>
      </c>
      <c r="BC182">
        <f t="shared" si="95"/>
        <v>347502.890648138</v>
      </c>
      <c r="BD182" t="s">
        <v>30</v>
      </c>
      <c r="BE182" t="e">
        <f t="shared" si="96"/>
        <v>#VALUE!</v>
      </c>
      <c r="BF182" t="s">
        <v>30</v>
      </c>
      <c r="BG182" t="e">
        <f t="shared" si="97"/>
        <v>#VALUE!</v>
      </c>
      <c r="BH182" t="s">
        <v>30</v>
      </c>
      <c r="BI182" t="e">
        <f t="shared" si="98"/>
        <v>#VALUE!</v>
      </c>
      <c r="BJ182" t="s">
        <v>30</v>
      </c>
      <c r="BK182" t="e">
        <f t="shared" si="99"/>
        <v>#VALUE!</v>
      </c>
      <c r="BL182" t="s">
        <v>30</v>
      </c>
      <c r="BM182" t="e">
        <f t="shared" si="100"/>
        <v>#VALUE!</v>
      </c>
      <c r="BN182">
        <v>2</v>
      </c>
      <c r="BO182">
        <f t="shared" si="101"/>
        <v>347502.890648138</v>
      </c>
      <c r="BP182" t="s">
        <v>30</v>
      </c>
      <c r="BQ182" t="e">
        <f t="shared" si="102"/>
        <v>#VALUE!</v>
      </c>
      <c r="BR182" t="s">
        <v>30</v>
      </c>
      <c r="BS182" t="e">
        <f t="shared" si="103"/>
        <v>#VALUE!</v>
      </c>
      <c r="BT182" t="s">
        <v>30</v>
      </c>
      <c r="BU182" t="e">
        <f t="shared" si="104"/>
        <v>#VALUE!</v>
      </c>
    </row>
    <row r="183" spans="1:73">
      <c r="A183" s="29" t="s">
        <v>165</v>
      </c>
      <c r="B183" s="30">
        <v>15.5366819232772</v>
      </c>
      <c r="C183" s="20">
        <v>715.707913564449</v>
      </c>
      <c r="D183" t="s">
        <v>30</v>
      </c>
      <c r="E183" t="e">
        <f t="shared" si="70"/>
        <v>#VALUE!</v>
      </c>
      <c r="F183" t="s">
        <v>30</v>
      </c>
      <c r="G183" t="e">
        <f t="shared" si="71"/>
        <v>#VALUE!</v>
      </c>
      <c r="H183" t="s">
        <v>30</v>
      </c>
      <c r="I183" t="e">
        <f t="shared" si="72"/>
        <v>#VALUE!</v>
      </c>
      <c r="J183" t="s">
        <v>30</v>
      </c>
      <c r="K183" t="e">
        <f t="shared" si="73"/>
        <v>#VALUE!</v>
      </c>
      <c r="L183" t="s">
        <v>30</v>
      </c>
      <c r="M183" t="e">
        <f t="shared" si="74"/>
        <v>#VALUE!</v>
      </c>
      <c r="N183" t="s">
        <v>30</v>
      </c>
      <c r="O183" t="e">
        <f t="shared" si="75"/>
        <v>#VALUE!</v>
      </c>
      <c r="P183" t="s">
        <v>30</v>
      </c>
      <c r="Q183" t="e">
        <f t="shared" si="76"/>
        <v>#VALUE!</v>
      </c>
      <c r="R183" t="s">
        <v>30</v>
      </c>
      <c r="S183" t="e">
        <f t="shared" si="77"/>
        <v>#VALUE!</v>
      </c>
      <c r="T183" t="s">
        <v>30</v>
      </c>
      <c r="U183" t="e">
        <f t="shared" si="78"/>
        <v>#VALUE!</v>
      </c>
      <c r="V183" t="s">
        <v>30</v>
      </c>
      <c r="W183" t="e">
        <f t="shared" si="79"/>
        <v>#VALUE!</v>
      </c>
      <c r="X183" t="s">
        <v>30</v>
      </c>
      <c r="Y183" t="e">
        <f t="shared" si="80"/>
        <v>#VALUE!</v>
      </c>
      <c r="Z183" t="s">
        <v>30</v>
      </c>
      <c r="AA183" t="e">
        <f t="shared" si="81"/>
        <v>#VALUE!</v>
      </c>
      <c r="AB183" t="s">
        <v>30</v>
      </c>
      <c r="AC183" t="e">
        <f t="shared" si="82"/>
        <v>#VALUE!</v>
      </c>
      <c r="AD183" t="s">
        <v>30</v>
      </c>
      <c r="AE183" t="e">
        <f t="shared" si="83"/>
        <v>#VALUE!</v>
      </c>
      <c r="AF183" t="s">
        <v>30</v>
      </c>
      <c r="AG183" t="e">
        <f t="shared" si="84"/>
        <v>#VALUE!</v>
      </c>
      <c r="AH183" t="s">
        <v>30</v>
      </c>
      <c r="AI183" t="e">
        <f t="shared" si="85"/>
        <v>#VALUE!</v>
      </c>
      <c r="AJ183">
        <v>2</v>
      </c>
      <c r="AK183">
        <f t="shared" si="86"/>
        <v>1431.4158271289</v>
      </c>
      <c r="AL183" t="s">
        <v>30</v>
      </c>
      <c r="AM183" t="e">
        <f t="shared" si="87"/>
        <v>#VALUE!</v>
      </c>
      <c r="AN183" t="s">
        <v>30</v>
      </c>
      <c r="AO183" t="e">
        <f t="shared" si="88"/>
        <v>#VALUE!</v>
      </c>
      <c r="AP183" t="s">
        <v>30</v>
      </c>
      <c r="AQ183" t="e">
        <f t="shared" si="89"/>
        <v>#VALUE!</v>
      </c>
      <c r="AR183" t="s">
        <v>30</v>
      </c>
      <c r="AS183" t="e">
        <f t="shared" si="90"/>
        <v>#VALUE!</v>
      </c>
      <c r="AT183" t="s">
        <v>30</v>
      </c>
      <c r="AU183" t="e">
        <f t="shared" si="91"/>
        <v>#VALUE!</v>
      </c>
      <c r="AV183" t="s">
        <v>30</v>
      </c>
      <c r="AW183" t="e">
        <f t="shared" si="92"/>
        <v>#VALUE!</v>
      </c>
      <c r="AX183" t="s">
        <v>30</v>
      </c>
      <c r="AY183" t="e">
        <f t="shared" si="93"/>
        <v>#VALUE!</v>
      </c>
      <c r="AZ183" t="s">
        <v>30</v>
      </c>
      <c r="BA183" t="e">
        <f t="shared" si="94"/>
        <v>#VALUE!</v>
      </c>
      <c r="BB183" t="s">
        <v>30</v>
      </c>
      <c r="BC183" t="e">
        <f t="shared" si="95"/>
        <v>#VALUE!</v>
      </c>
      <c r="BD183" t="s">
        <v>30</v>
      </c>
      <c r="BE183" t="e">
        <f t="shared" si="96"/>
        <v>#VALUE!</v>
      </c>
      <c r="BF183" t="s">
        <v>30</v>
      </c>
      <c r="BG183" t="e">
        <f t="shared" si="97"/>
        <v>#VALUE!</v>
      </c>
      <c r="BH183">
        <v>2</v>
      </c>
      <c r="BI183">
        <f t="shared" si="98"/>
        <v>1431.4158271289</v>
      </c>
      <c r="BJ183" t="s">
        <v>30</v>
      </c>
      <c r="BK183" t="e">
        <f t="shared" si="99"/>
        <v>#VALUE!</v>
      </c>
      <c r="BL183">
        <v>2</v>
      </c>
      <c r="BM183">
        <f t="shared" si="100"/>
        <v>1431.4158271289</v>
      </c>
      <c r="BN183" t="s">
        <v>30</v>
      </c>
      <c r="BO183" t="e">
        <f t="shared" si="101"/>
        <v>#VALUE!</v>
      </c>
      <c r="BP183" t="s">
        <v>30</v>
      </c>
      <c r="BQ183" t="e">
        <f t="shared" si="102"/>
        <v>#VALUE!</v>
      </c>
      <c r="BR183" t="s">
        <v>30</v>
      </c>
      <c r="BS183" t="e">
        <f t="shared" si="103"/>
        <v>#VALUE!</v>
      </c>
      <c r="BT183" t="s">
        <v>30</v>
      </c>
      <c r="BU183" t="e">
        <f t="shared" si="104"/>
        <v>#VALUE!</v>
      </c>
    </row>
    <row r="184" spans="1:73">
      <c r="A184" s="29" t="s">
        <v>165</v>
      </c>
      <c r="B184" s="30">
        <v>37.4213002067322</v>
      </c>
      <c r="C184" s="20">
        <v>5310.67816671801</v>
      </c>
      <c r="D184" t="s">
        <v>30</v>
      </c>
      <c r="E184" t="e">
        <f t="shared" si="70"/>
        <v>#VALUE!</v>
      </c>
      <c r="F184" t="s">
        <v>30</v>
      </c>
      <c r="G184" t="e">
        <f t="shared" si="71"/>
        <v>#VALUE!</v>
      </c>
      <c r="H184">
        <v>2</v>
      </c>
      <c r="I184">
        <f t="shared" si="72"/>
        <v>10621.356333436</v>
      </c>
      <c r="J184" t="s">
        <v>30</v>
      </c>
      <c r="K184" t="e">
        <f t="shared" si="73"/>
        <v>#VALUE!</v>
      </c>
      <c r="L184" t="s">
        <v>30</v>
      </c>
      <c r="M184" t="e">
        <f t="shared" si="74"/>
        <v>#VALUE!</v>
      </c>
      <c r="N184" t="s">
        <v>30</v>
      </c>
      <c r="O184" t="e">
        <f t="shared" si="75"/>
        <v>#VALUE!</v>
      </c>
      <c r="P184" t="s">
        <v>30</v>
      </c>
      <c r="Q184" t="e">
        <f t="shared" si="76"/>
        <v>#VALUE!</v>
      </c>
      <c r="R184" t="s">
        <v>30</v>
      </c>
      <c r="S184" t="e">
        <f t="shared" si="77"/>
        <v>#VALUE!</v>
      </c>
      <c r="T184" t="s">
        <v>30</v>
      </c>
      <c r="U184" t="e">
        <f t="shared" si="78"/>
        <v>#VALUE!</v>
      </c>
      <c r="V184" t="s">
        <v>30</v>
      </c>
      <c r="W184" t="e">
        <f t="shared" si="79"/>
        <v>#VALUE!</v>
      </c>
      <c r="X184" t="s">
        <v>30</v>
      </c>
      <c r="Y184" t="e">
        <f t="shared" si="80"/>
        <v>#VALUE!</v>
      </c>
      <c r="Z184" t="s">
        <v>30</v>
      </c>
      <c r="AA184" t="e">
        <f t="shared" si="81"/>
        <v>#VALUE!</v>
      </c>
      <c r="AB184" t="s">
        <v>30</v>
      </c>
      <c r="AC184" t="e">
        <f t="shared" si="82"/>
        <v>#VALUE!</v>
      </c>
      <c r="AD184" t="s">
        <v>30</v>
      </c>
      <c r="AE184" t="e">
        <f t="shared" si="83"/>
        <v>#VALUE!</v>
      </c>
      <c r="AF184" t="s">
        <v>30</v>
      </c>
      <c r="AG184" t="e">
        <f t="shared" si="84"/>
        <v>#VALUE!</v>
      </c>
      <c r="AH184" t="s">
        <v>30</v>
      </c>
      <c r="AI184" t="e">
        <f t="shared" si="85"/>
        <v>#VALUE!</v>
      </c>
      <c r="AJ184">
        <v>2</v>
      </c>
      <c r="AK184">
        <f t="shared" si="86"/>
        <v>10621.356333436</v>
      </c>
      <c r="AL184" t="s">
        <v>30</v>
      </c>
      <c r="AM184" t="e">
        <f t="shared" si="87"/>
        <v>#VALUE!</v>
      </c>
      <c r="AN184" t="s">
        <v>30</v>
      </c>
      <c r="AO184" t="e">
        <f t="shared" si="88"/>
        <v>#VALUE!</v>
      </c>
      <c r="AP184" t="s">
        <v>30</v>
      </c>
      <c r="AQ184" t="e">
        <f t="shared" si="89"/>
        <v>#VALUE!</v>
      </c>
      <c r="AR184" t="s">
        <v>30</v>
      </c>
      <c r="AS184" t="e">
        <f t="shared" si="90"/>
        <v>#VALUE!</v>
      </c>
      <c r="AT184">
        <v>8</v>
      </c>
      <c r="AU184">
        <f t="shared" si="91"/>
        <v>42485.4253337441</v>
      </c>
      <c r="AV184" t="s">
        <v>30</v>
      </c>
      <c r="AW184" t="e">
        <f t="shared" si="92"/>
        <v>#VALUE!</v>
      </c>
      <c r="AX184" t="s">
        <v>30</v>
      </c>
      <c r="AY184" t="e">
        <f t="shared" si="93"/>
        <v>#VALUE!</v>
      </c>
      <c r="AZ184" t="s">
        <v>30</v>
      </c>
      <c r="BA184" t="e">
        <f t="shared" si="94"/>
        <v>#VALUE!</v>
      </c>
      <c r="BB184" t="s">
        <v>30</v>
      </c>
      <c r="BC184" t="e">
        <f t="shared" si="95"/>
        <v>#VALUE!</v>
      </c>
      <c r="BD184" t="s">
        <v>30</v>
      </c>
      <c r="BE184" t="e">
        <f t="shared" si="96"/>
        <v>#VALUE!</v>
      </c>
      <c r="BF184" t="s">
        <v>30</v>
      </c>
      <c r="BG184" t="e">
        <f t="shared" si="97"/>
        <v>#VALUE!</v>
      </c>
      <c r="BH184">
        <v>4</v>
      </c>
      <c r="BI184">
        <f t="shared" si="98"/>
        <v>21242.712666872</v>
      </c>
      <c r="BJ184">
        <v>4</v>
      </c>
      <c r="BK184">
        <f t="shared" si="99"/>
        <v>21242.712666872</v>
      </c>
      <c r="BL184">
        <v>2</v>
      </c>
      <c r="BM184">
        <f t="shared" si="100"/>
        <v>10621.356333436</v>
      </c>
      <c r="BN184" t="s">
        <v>30</v>
      </c>
      <c r="BO184" t="e">
        <f t="shared" si="101"/>
        <v>#VALUE!</v>
      </c>
      <c r="BP184" t="s">
        <v>30</v>
      </c>
      <c r="BQ184" t="e">
        <f t="shared" si="102"/>
        <v>#VALUE!</v>
      </c>
      <c r="BR184" t="s">
        <v>30</v>
      </c>
      <c r="BS184" t="e">
        <f t="shared" si="103"/>
        <v>#VALUE!</v>
      </c>
      <c r="BT184" t="s">
        <v>30</v>
      </c>
      <c r="BU184" t="e">
        <f t="shared" si="104"/>
        <v>#VALUE!</v>
      </c>
    </row>
    <row r="185" spans="1:73">
      <c r="A185" s="29" t="s">
        <v>165</v>
      </c>
      <c r="B185" s="30">
        <v>7.43715841726755</v>
      </c>
      <c r="C185" s="20">
        <v>133.428003238905</v>
      </c>
      <c r="D185" t="s">
        <v>30</v>
      </c>
      <c r="E185" t="e">
        <f t="shared" si="70"/>
        <v>#VALUE!</v>
      </c>
      <c r="F185" t="s">
        <v>30</v>
      </c>
      <c r="G185" t="e">
        <f t="shared" si="71"/>
        <v>#VALUE!</v>
      </c>
      <c r="H185" t="s">
        <v>30</v>
      </c>
      <c r="I185" t="e">
        <f t="shared" si="72"/>
        <v>#VALUE!</v>
      </c>
      <c r="J185">
        <v>4</v>
      </c>
      <c r="K185">
        <f t="shared" si="73"/>
        <v>533.71201295562</v>
      </c>
      <c r="L185">
        <v>4</v>
      </c>
      <c r="M185">
        <f t="shared" si="74"/>
        <v>533.71201295562</v>
      </c>
      <c r="N185">
        <v>4</v>
      </c>
      <c r="O185">
        <f t="shared" si="75"/>
        <v>533.71201295562</v>
      </c>
      <c r="P185">
        <v>12</v>
      </c>
      <c r="Q185">
        <f t="shared" si="76"/>
        <v>1601.13603886686</v>
      </c>
      <c r="R185">
        <v>2</v>
      </c>
      <c r="S185">
        <f t="shared" si="77"/>
        <v>266.85600647781</v>
      </c>
      <c r="T185">
        <v>4</v>
      </c>
      <c r="U185">
        <f t="shared" si="78"/>
        <v>533.71201295562</v>
      </c>
      <c r="V185">
        <v>6</v>
      </c>
      <c r="W185">
        <f t="shared" si="79"/>
        <v>800.56801943343</v>
      </c>
      <c r="X185">
        <v>4</v>
      </c>
      <c r="Y185">
        <f t="shared" si="80"/>
        <v>533.71201295562</v>
      </c>
      <c r="Z185">
        <v>2</v>
      </c>
      <c r="AA185">
        <f t="shared" si="81"/>
        <v>266.85600647781</v>
      </c>
      <c r="AB185">
        <v>6</v>
      </c>
      <c r="AC185">
        <f t="shared" si="82"/>
        <v>800.56801943343</v>
      </c>
      <c r="AD185">
        <v>6</v>
      </c>
      <c r="AE185">
        <f t="shared" si="83"/>
        <v>800.56801943343</v>
      </c>
      <c r="AF185" t="s">
        <v>30</v>
      </c>
      <c r="AG185" t="e">
        <f t="shared" si="84"/>
        <v>#VALUE!</v>
      </c>
      <c r="AH185" t="s">
        <v>30</v>
      </c>
      <c r="AI185" t="e">
        <f t="shared" si="85"/>
        <v>#VALUE!</v>
      </c>
      <c r="AJ185" t="s">
        <v>30</v>
      </c>
      <c r="AK185" t="e">
        <f t="shared" si="86"/>
        <v>#VALUE!</v>
      </c>
      <c r="AL185">
        <v>4</v>
      </c>
      <c r="AM185">
        <f t="shared" si="87"/>
        <v>533.71201295562</v>
      </c>
      <c r="AN185">
        <v>10</v>
      </c>
      <c r="AO185">
        <f t="shared" si="88"/>
        <v>1334.28003238905</v>
      </c>
      <c r="AP185">
        <v>10</v>
      </c>
      <c r="AQ185">
        <f t="shared" si="89"/>
        <v>1334.28003238905</v>
      </c>
      <c r="AR185" t="s">
        <v>30</v>
      </c>
      <c r="AS185" t="e">
        <f t="shared" si="90"/>
        <v>#VALUE!</v>
      </c>
      <c r="AT185" t="s">
        <v>30</v>
      </c>
      <c r="AU185" t="e">
        <f t="shared" si="91"/>
        <v>#VALUE!</v>
      </c>
      <c r="AV185" t="s">
        <v>30</v>
      </c>
      <c r="AW185" t="e">
        <f t="shared" si="92"/>
        <v>#VALUE!</v>
      </c>
      <c r="AX185">
        <v>4</v>
      </c>
      <c r="AY185">
        <f t="shared" si="93"/>
        <v>533.71201295562</v>
      </c>
      <c r="AZ185">
        <v>20</v>
      </c>
      <c r="BA185">
        <f t="shared" si="94"/>
        <v>2668.5600647781</v>
      </c>
      <c r="BB185">
        <v>2</v>
      </c>
      <c r="BC185">
        <f t="shared" si="95"/>
        <v>266.85600647781</v>
      </c>
      <c r="BD185">
        <v>24</v>
      </c>
      <c r="BE185">
        <f t="shared" si="96"/>
        <v>3202.27207773372</v>
      </c>
      <c r="BF185">
        <v>6</v>
      </c>
      <c r="BG185">
        <f t="shared" si="97"/>
        <v>800.56801943343</v>
      </c>
      <c r="BH185" t="s">
        <v>30</v>
      </c>
      <c r="BI185" t="e">
        <f t="shared" si="98"/>
        <v>#VALUE!</v>
      </c>
      <c r="BJ185">
        <v>2</v>
      </c>
      <c r="BK185">
        <f t="shared" si="99"/>
        <v>266.85600647781</v>
      </c>
      <c r="BL185" t="s">
        <v>30</v>
      </c>
      <c r="BM185" t="e">
        <f t="shared" si="100"/>
        <v>#VALUE!</v>
      </c>
      <c r="BN185">
        <v>8</v>
      </c>
      <c r="BO185">
        <f t="shared" si="101"/>
        <v>1067.42402591124</v>
      </c>
      <c r="BP185">
        <v>58</v>
      </c>
      <c r="BQ185">
        <f t="shared" si="102"/>
        <v>7738.82418785649</v>
      </c>
      <c r="BR185">
        <v>12</v>
      </c>
      <c r="BS185">
        <f t="shared" si="103"/>
        <v>1601.13603886686</v>
      </c>
      <c r="BT185">
        <v>20</v>
      </c>
      <c r="BU185">
        <f t="shared" si="104"/>
        <v>2668.5600647781</v>
      </c>
    </row>
    <row r="186" spans="1:73">
      <c r="A186" s="29" t="s">
        <v>165</v>
      </c>
      <c r="B186" s="30">
        <v>15.7541689537649</v>
      </c>
      <c r="C186" s="20">
        <v>738.75543669883</v>
      </c>
      <c r="D186" t="s">
        <v>30</v>
      </c>
      <c r="E186" t="e">
        <f t="shared" si="70"/>
        <v>#VALUE!</v>
      </c>
      <c r="F186" t="s">
        <v>30</v>
      </c>
      <c r="G186" t="e">
        <f t="shared" si="71"/>
        <v>#VALUE!</v>
      </c>
      <c r="H186">
        <v>2</v>
      </c>
      <c r="I186">
        <f t="shared" si="72"/>
        <v>1477.51087339766</v>
      </c>
      <c r="J186" t="s">
        <v>30</v>
      </c>
      <c r="K186" t="e">
        <f t="shared" si="73"/>
        <v>#VALUE!</v>
      </c>
      <c r="L186">
        <v>4</v>
      </c>
      <c r="M186">
        <f t="shared" si="74"/>
        <v>2955.02174679532</v>
      </c>
      <c r="N186">
        <v>6</v>
      </c>
      <c r="O186">
        <f t="shared" si="75"/>
        <v>4432.53262019298</v>
      </c>
      <c r="P186">
        <v>12</v>
      </c>
      <c r="Q186">
        <f t="shared" si="76"/>
        <v>8865.06524038596</v>
      </c>
      <c r="R186" t="s">
        <v>30</v>
      </c>
      <c r="S186" t="e">
        <f t="shared" si="77"/>
        <v>#VALUE!</v>
      </c>
      <c r="T186">
        <v>4</v>
      </c>
      <c r="U186">
        <f t="shared" si="78"/>
        <v>2955.02174679532</v>
      </c>
      <c r="V186" t="s">
        <v>30</v>
      </c>
      <c r="W186" t="e">
        <f t="shared" si="79"/>
        <v>#VALUE!</v>
      </c>
      <c r="X186" t="s">
        <v>30</v>
      </c>
      <c r="Y186" t="e">
        <f t="shared" si="80"/>
        <v>#VALUE!</v>
      </c>
      <c r="Z186">
        <v>6</v>
      </c>
      <c r="AA186">
        <f t="shared" si="81"/>
        <v>4432.53262019298</v>
      </c>
      <c r="AB186">
        <v>14</v>
      </c>
      <c r="AC186">
        <f t="shared" si="82"/>
        <v>10342.5761137836</v>
      </c>
      <c r="AD186">
        <v>6</v>
      </c>
      <c r="AE186">
        <f t="shared" si="83"/>
        <v>4432.53262019298</v>
      </c>
      <c r="AF186">
        <v>2</v>
      </c>
      <c r="AG186">
        <f t="shared" si="84"/>
        <v>1477.51087339766</v>
      </c>
      <c r="AH186" t="s">
        <v>30</v>
      </c>
      <c r="AI186" t="e">
        <f t="shared" si="85"/>
        <v>#VALUE!</v>
      </c>
      <c r="AJ186">
        <v>6</v>
      </c>
      <c r="AK186">
        <f t="shared" si="86"/>
        <v>4432.53262019298</v>
      </c>
      <c r="AL186">
        <v>8</v>
      </c>
      <c r="AM186">
        <f t="shared" si="87"/>
        <v>5910.04349359064</v>
      </c>
      <c r="AN186">
        <v>16</v>
      </c>
      <c r="AO186">
        <f t="shared" si="88"/>
        <v>11820.0869871813</v>
      </c>
      <c r="AP186" t="s">
        <v>30</v>
      </c>
      <c r="AQ186" t="e">
        <f t="shared" si="89"/>
        <v>#VALUE!</v>
      </c>
      <c r="AR186" t="s">
        <v>30</v>
      </c>
      <c r="AS186" t="e">
        <f t="shared" si="90"/>
        <v>#VALUE!</v>
      </c>
      <c r="AT186" t="s">
        <v>30</v>
      </c>
      <c r="AU186" t="e">
        <f t="shared" si="91"/>
        <v>#VALUE!</v>
      </c>
      <c r="AV186" t="s">
        <v>30</v>
      </c>
      <c r="AW186" t="e">
        <f t="shared" si="92"/>
        <v>#VALUE!</v>
      </c>
      <c r="AX186">
        <v>8</v>
      </c>
      <c r="AY186">
        <f t="shared" si="93"/>
        <v>5910.04349359064</v>
      </c>
      <c r="AZ186">
        <v>28</v>
      </c>
      <c r="BA186">
        <f t="shared" si="94"/>
        <v>20685.1522275672</v>
      </c>
      <c r="BB186">
        <v>10</v>
      </c>
      <c r="BC186">
        <f t="shared" si="95"/>
        <v>7387.5543669883</v>
      </c>
      <c r="BD186">
        <v>10</v>
      </c>
      <c r="BE186">
        <f t="shared" si="96"/>
        <v>7387.5543669883</v>
      </c>
      <c r="BF186">
        <v>6</v>
      </c>
      <c r="BG186">
        <f t="shared" si="97"/>
        <v>4432.53262019298</v>
      </c>
      <c r="BH186">
        <v>4</v>
      </c>
      <c r="BI186">
        <f t="shared" si="98"/>
        <v>2955.02174679532</v>
      </c>
      <c r="BJ186" t="s">
        <v>30</v>
      </c>
      <c r="BK186" t="e">
        <f t="shared" si="99"/>
        <v>#VALUE!</v>
      </c>
      <c r="BL186" t="s">
        <v>30</v>
      </c>
      <c r="BM186" t="e">
        <f t="shared" si="100"/>
        <v>#VALUE!</v>
      </c>
      <c r="BN186">
        <v>24</v>
      </c>
      <c r="BO186">
        <f t="shared" si="101"/>
        <v>17730.1304807719</v>
      </c>
      <c r="BP186">
        <v>48</v>
      </c>
      <c r="BQ186">
        <f t="shared" si="102"/>
        <v>35460.2609615438</v>
      </c>
      <c r="BR186">
        <v>42</v>
      </c>
      <c r="BS186">
        <f t="shared" si="103"/>
        <v>31027.7283413509</v>
      </c>
      <c r="BT186">
        <v>12</v>
      </c>
      <c r="BU186">
        <f t="shared" si="104"/>
        <v>8865.06524038596</v>
      </c>
    </row>
    <row r="187" spans="1:73">
      <c r="A187" s="29" t="s">
        <v>165</v>
      </c>
      <c r="B187" s="30">
        <v>12.8435471907733</v>
      </c>
      <c r="C187" s="20">
        <v>463.703870062778</v>
      </c>
      <c r="D187" t="s">
        <v>30</v>
      </c>
      <c r="E187" t="e">
        <f t="shared" si="70"/>
        <v>#VALUE!</v>
      </c>
      <c r="F187" t="s">
        <v>30</v>
      </c>
      <c r="G187" t="e">
        <f t="shared" si="71"/>
        <v>#VALUE!</v>
      </c>
      <c r="H187" t="s">
        <v>30</v>
      </c>
      <c r="I187" t="e">
        <f t="shared" si="72"/>
        <v>#VALUE!</v>
      </c>
      <c r="J187" t="s">
        <v>30</v>
      </c>
      <c r="K187" t="e">
        <f t="shared" si="73"/>
        <v>#VALUE!</v>
      </c>
      <c r="L187" t="s">
        <v>30</v>
      </c>
      <c r="M187" t="e">
        <f t="shared" si="74"/>
        <v>#VALUE!</v>
      </c>
      <c r="N187" t="s">
        <v>30</v>
      </c>
      <c r="O187" t="e">
        <f t="shared" si="75"/>
        <v>#VALUE!</v>
      </c>
      <c r="P187" t="s">
        <v>30</v>
      </c>
      <c r="Q187" t="e">
        <f t="shared" si="76"/>
        <v>#VALUE!</v>
      </c>
      <c r="R187" t="s">
        <v>30</v>
      </c>
      <c r="S187" t="e">
        <f t="shared" si="77"/>
        <v>#VALUE!</v>
      </c>
      <c r="T187" t="s">
        <v>30</v>
      </c>
      <c r="U187" t="e">
        <f t="shared" si="78"/>
        <v>#VALUE!</v>
      </c>
      <c r="V187" t="s">
        <v>30</v>
      </c>
      <c r="W187" t="e">
        <f t="shared" si="79"/>
        <v>#VALUE!</v>
      </c>
      <c r="X187" t="s">
        <v>30</v>
      </c>
      <c r="Y187" t="e">
        <f t="shared" si="80"/>
        <v>#VALUE!</v>
      </c>
      <c r="Z187" t="s">
        <v>30</v>
      </c>
      <c r="AA187" t="e">
        <f t="shared" si="81"/>
        <v>#VALUE!</v>
      </c>
      <c r="AB187" t="s">
        <v>30</v>
      </c>
      <c r="AC187" t="e">
        <f t="shared" si="82"/>
        <v>#VALUE!</v>
      </c>
      <c r="AD187" t="s">
        <v>30</v>
      </c>
      <c r="AE187" t="e">
        <f t="shared" si="83"/>
        <v>#VALUE!</v>
      </c>
      <c r="AF187" t="s">
        <v>30</v>
      </c>
      <c r="AG187" t="e">
        <f t="shared" si="84"/>
        <v>#VALUE!</v>
      </c>
      <c r="AH187" t="s">
        <v>30</v>
      </c>
      <c r="AI187" t="e">
        <f t="shared" si="85"/>
        <v>#VALUE!</v>
      </c>
      <c r="AJ187" t="s">
        <v>30</v>
      </c>
      <c r="AK187" t="e">
        <f t="shared" si="86"/>
        <v>#VALUE!</v>
      </c>
      <c r="AL187" t="s">
        <v>30</v>
      </c>
      <c r="AM187" t="e">
        <f t="shared" si="87"/>
        <v>#VALUE!</v>
      </c>
      <c r="AN187" t="s">
        <v>30</v>
      </c>
      <c r="AO187" t="e">
        <f t="shared" si="88"/>
        <v>#VALUE!</v>
      </c>
      <c r="AP187" t="s">
        <v>30</v>
      </c>
      <c r="AQ187" t="e">
        <f t="shared" si="89"/>
        <v>#VALUE!</v>
      </c>
      <c r="AR187" t="s">
        <v>30</v>
      </c>
      <c r="AS187" t="e">
        <f t="shared" si="90"/>
        <v>#VALUE!</v>
      </c>
      <c r="AT187" t="s">
        <v>30</v>
      </c>
      <c r="AU187" t="e">
        <f t="shared" si="91"/>
        <v>#VALUE!</v>
      </c>
      <c r="AV187" t="s">
        <v>30</v>
      </c>
      <c r="AW187" t="e">
        <f t="shared" si="92"/>
        <v>#VALUE!</v>
      </c>
      <c r="AX187" t="s">
        <v>30</v>
      </c>
      <c r="AY187" t="e">
        <f t="shared" si="93"/>
        <v>#VALUE!</v>
      </c>
      <c r="AZ187" t="s">
        <v>30</v>
      </c>
      <c r="BA187" t="e">
        <f t="shared" si="94"/>
        <v>#VALUE!</v>
      </c>
      <c r="BB187" t="s">
        <v>30</v>
      </c>
      <c r="BC187" t="e">
        <f t="shared" si="95"/>
        <v>#VALUE!</v>
      </c>
      <c r="BD187" t="s">
        <v>30</v>
      </c>
      <c r="BE187" t="e">
        <f t="shared" si="96"/>
        <v>#VALUE!</v>
      </c>
      <c r="BF187" t="s">
        <v>30</v>
      </c>
      <c r="BG187" t="e">
        <f t="shared" si="97"/>
        <v>#VALUE!</v>
      </c>
      <c r="BH187" t="s">
        <v>30</v>
      </c>
      <c r="BI187" t="e">
        <f t="shared" si="98"/>
        <v>#VALUE!</v>
      </c>
      <c r="BJ187" t="s">
        <v>30</v>
      </c>
      <c r="BK187" t="e">
        <f t="shared" si="99"/>
        <v>#VALUE!</v>
      </c>
      <c r="BL187" t="s">
        <v>30</v>
      </c>
      <c r="BM187" t="e">
        <f t="shared" si="100"/>
        <v>#VALUE!</v>
      </c>
      <c r="BN187" t="s">
        <v>30</v>
      </c>
      <c r="BO187" t="e">
        <f t="shared" si="101"/>
        <v>#VALUE!</v>
      </c>
      <c r="BP187">
        <v>48</v>
      </c>
      <c r="BQ187">
        <f t="shared" si="102"/>
        <v>22257.7857630133</v>
      </c>
      <c r="BR187" t="s">
        <v>30</v>
      </c>
      <c r="BS187" t="e">
        <f t="shared" si="103"/>
        <v>#VALUE!</v>
      </c>
      <c r="BT187" t="s">
        <v>30</v>
      </c>
      <c r="BU187" t="e">
        <f t="shared" si="104"/>
        <v>#VALUE!</v>
      </c>
    </row>
    <row r="188" spans="1:73">
      <c r="A188" s="29" t="s">
        <v>165</v>
      </c>
      <c r="B188" s="30">
        <v>6.78869878047817</v>
      </c>
      <c r="C188" s="20">
        <v>108.370795713898</v>
      </c>
      <c r="D188" t="s">
        <v>30</v>
      </c>
      <c r="E188" t="e">
        <f t="shared" si="70"/>
        <v>#VALUE!</v>
      </c>
      <c r="F188" t="s">
        <v>30</v>
      </c>
      <c r="G188" t="e">
        <f t="shared" si="71"/>
        <v>#VALUE!</v>
      </c>
      <c r="H188" t="s">
        <v>30</v>
      </c>
      <c r="I188" t="e">
        <f t="shared" si="72"/>
        <v>#VALUE!</v>
      </c>
      <c r="J188" t="s">
        <v>30</v>
      </c>
      <c r="K188" t="e">
        <f t="shared" si="73"/>
        <v>#VALUE!</v>
      </c>
      <c r="L188" t="s">
        <v>30</v>
      </c>
      <c r="M188" t="e">
        <f t="shared" si="74"/>
        <v>#VALUE!</v>
      </c>
      <c r="N188" t="s">
        <v>30</v>
      </c>
      <c r="O188" t="e">
        <f t="shared" si="75"/>
        <v>#VALUE!</v>
      </c>
      <c r="P188" t="s">
        <v>30</v>
      </c>
      <c r="Q188" t="e">
        <f t="shared" si="76"/>
        <v>#VALUE!</v>
      </c>
      <c r="R188" t="s">
        <v>30</v>
      </c>
      <c r="S188" t="e">
        <f t="shared" si="77"/>
        <v>#VALUE!</v>
      </c>
      <c r="T188" t="s">
        <v>30</v>
      </c>
      <c r="U188" t="e">
        <f t="shared" si="78"/>
        <v>#VALUE!</v>
      </c>
      <c r="V188" t="s">
        <v>30</v>
      </c>
      <c r="W188" t="e">
        <f t="shared" si="79"/>
        <v>#VALUE!</v>
      </c>
      <c r="X188" t="s">
        <v>30</v>
      </c>
      <c r="Y188" t="e">
        <f t="shared" si="80"/>
        <v>#VALUE!</v>
      </c>
      <c r="Z188" t="s">
        <v>30</v>
      </c>
      <c r="AA188" t="e">
        <f t="shared" si="81"/>
        <v>#VALUE!</v>
      </c>
      <c r="AB188" t="s">
        <v>30</v>
      </c>
      <c r="AC188" t="e">
        <f t="shared" si="82"/>
        <v>#VALUE!</v>
      </c>
      <c r="AD188" t="s">
        <v>30</v>
      </c>
      <c r="AE188" t="e">
        <f t="shared" si="83"/>
        <v>#VALUE!</v>
      </c>
      <c r="AF188" t="s">
        <v>30</v>
      </c>
      <c r="AG188" t="e">
        <f t="shared" si="84"/>
        <v>#VALUE!</v>
      </c>
      <c r="AH188" t="s">
        <v>30</v>
      </c>
      <c r="AI188" t="e">
        <f t="shared" si="85"/>
        <v>#VALUE!</v>
      </c>
      <c r="AJ188" t="s">
        <v>30</v>
      </c>
      <c r="AK188" t="e">
        <f t="shared" si="86"/>
        <v>#VALUE!</v>
      </c>
      <c r="AL188" t="s">
        <v>30</v>
      </c>
      <c r="AM188" t="e">
        <f t="shared" si="87"/>
        <v>#VALUE!</v>
      </c>
      <c r="AN188" t="s">
        <v>30</v>
      </c>
      <c r="AO188" t="e">
        <f t="shared" si="88"/>
        <v>#VALUE!</v>
      </c>
      <c r="AP188" t="s">
        <v>30</v>
      </c>
      <c r="AQ188" t="e">
        <f t="shared" si="89"/>
        <v>#VALUE!</v>
      </c>
      <c r="AR188" t="s">
        <v>30</v>
      </c>
      <c r="AS188" t="e">
        <f t="shared" si="90"/>
        <v>#VALUE!</v>
      </c>
      <c r="AT188" t="s">
        <v>30</v>
      </c>
      <c r="AU188" t="e">
        <f t="shared" si="91"/>
        <v>#VALUE!</v>
      </c>
      <c r="AV188" t="s">
        <v>30</v>
      </c>
      <c r="AW188" t="e">
        <f t="shared" si="92"/>
        <v>#VALUE!</v>
      </c>
      <c r="AX188" t="s">
        <v>30</v>
      </c>
      <c r="AY188" t="e">
        <f t="shared" si="93"/>
        <v>#VALUE!</v>
      </c>
      <c r="AZ188" t="s">
        <v>30</v>
      </c>
      <c r="BA188" t="e">
        <f t="shared" si="94"/>
        <v>#VALUE!</v>
      </c>
      <c r="BB188" t="s">
        <v>30</v>
      </c>
      <c r="BC188" t="e">
        <f t="shared" si="95"/>
        <v>#VALUE!</v>
      </c>
      <c r="BD188" t="s">
        <v>30</v>
      </c>
      <c r="BE188" t="e">
        <f t="shared" si="96"/>
        <v>#VALUE!</v>
      </c>
      <c r="BF188" t="s">
        <v>30</v>
      </c>
      <c r="BG188" t="e">
        <f t="shared" si="97"/>
        <v>#VALUE!</v>
      </c>
      <c r="BH188" t="s">
        <v>30</v>
      </c>
      <c r="BI188" t="e">
        <f t="shared" si="98"/>
        <v>#VALUE!</v>
      </c>
      <c r="BJ188" t="s">
        <v>30</v>
      </c>
      <c r="BK188" t="e">
        <f t="shared" si="99"/>
        <v>#VALUE!</v>
      </c>
      <c r="BL188" t="s">
        <v>30</v>
      </c>
      <c r="BM188" t="e">
        <f t="shared" si="100"/>
        <v>#VALUE!</v>
      </c>
      <c r="BN188" t="s">
        <v>30</v>
      </c>
      <c r="BO188" t="e">
        <f t="shared" si="101"/>
        <v>#VALUE!</v>
      </c>
      <c r="BP188" t="s">
        <v>30</v>
      </c>
      <c r="BQ188" t="e">
        <f t="shared" si="102"/>
        <v>#VALUE!</v>
      </c>
      <c r="BR188">
        <v>8</v>
      </c>
      <c r="BS188">
        <f t="shared" si="103"/>
        <v>866.966365711184</v>
      </c>
      <c r="BT188" t="s">
        <v>30</v>
      </c>
      <c r="BU188" t="e">
        <f t="shared" si="104"/>
        <v>#VALUE!</v>
      </c>
    </row>
    <row r="189" spans="1:73">
      <c r="A189" s="29" t="s">
        <v>165</v>
      </c>
      <c r="B189" s="30">
        <v>15.6384729833684</v>
      </c>
      <c r="C189" s="20">
        <v>726.443860423097</v>
      </c>
      <c r="D189" t="s">
        <v>30</v>
      </c>
      <c r="E189" t="e">
        <f t="shared" si="70"/>
        <v>#VALUE!</v>
      </c>
      <c r="F189" t="s">
        <v>30</v>
      </c>
      <c r="G189" t="e">
        <f t="shared" si="71"/>
        <v>#VALUE!</v>
      </c>
      <c r="H189" t="s">
        <v>30</v>
      </c>
      <c r="I189" t="e">
        <f t="shared" si="72"/>
        <v>#VALUE!</v>
      </c>
      <c r="J189" t="s">
        <v>30</v>
      </c>
      <c r="K189" t="e">
        <f t="shared" si="73"/>
        <v>#VALUE!</v>
      </c>
      <c r="L189" t="s">
        <v>30</v>
      </c>
      <c r="M189" t="e">
        <f t="shared" si="74"/>
        <v>#VALUE!</v>
      </c>
      <c r="N189" t="s">
        <v>30</v>
      </c>
      <c r="O189" t="e">
        <f t="shared" si="75"/>
        <v>#VALUE!</v>
      </c>
      <c r="P189" t="s">
        <v>30</v>
      </c>
      <c r="Q189" t="e">
        <f t="shared" si="76"/>
        <v>#VALUE!</v>
      </c>
      <c r="R189">
        <v>8</v>
      </c>
      <c r="S189">
        <f t="shared" si="77"/>
        <v>5811.55088338478</v>
      </c>
      <c r="T189" t="s">
        <v>30</v>
      </c>
      <c r="U189" t="e">
        <f t="shared" si="78"/>
        <v>#VALUE!</v>
      </c>
      <c r="V189">
        <v>2</v>
      </c>
      <c r="W189">
        <f t="shared" si="79"/>
        <v>1452.88772084619</v>
      </c>
      <c r="X189" t="s">
        <v>30</v>
      </c>
      <c r="Y189" t="e">
        <f t="shared" si="80"/>
        <v>#VALUE!</v>
      </c>
      <c r="Z189" t="s">
        <v>30</v>
      </c>
      <c r="AA189" t="e">
        <f t="shared" si="81"/>
        <v>#VALUE!</v>
      </c>
      <c r="AB189" t="s">
        <v>30</v>
      </c>
      <c r="AC189" t="e">
        <f t="shared" si="82"/>
        <v>#VALUE!</v>
      </c>
      <c r="AD189" t="s">
        <v>30</v>
      </c>
      <c r="AE189" t="e">
        <f t="shared" si="83"/>
        <v>#VALUE!</v>
      </c>
      <c r="AF189" t="s">
        <v>30</v>
      </c>
      <c r="AG189" t="e">
        <f t="shared" si="84"/>
        <v>#VALUE!</v>
      </c>
      <c r="AH189" t="s">
        <v>30</v>
      </c>
      <c r="AI189" t="e">
        <f t="shared" si="85"/>
        <v>#VALUE!</v>
      </c>
      <c r="AJ189" t="s">
        <v>30</v>
      </c>
      <c r="AK189" t="e">
        <f t="shared" si="86"/>
        <v>#VALUE!</v>
      </c>
      <c r="AL189">
        <v>8</v>
      </c>
      <c r="AM189">
        <f t="shared" si="87"/>
        <v>5811.55088338478</v>
      </c>
      <c r="AN189" t="s">
        <v>30</v>
      </c>
      <c r="AO189" t="e">
        <f t="shared" si="88"/>
        <v>#VALUE!</v>
      </c>
      <c r="AP189" t="s">
        <v>30</v>
      </c>
      <c r="AQ189" t="e">
        <f t="shared" si="89"/>
        <v>#VALUE!</v>
      </c>
      <c r="AR189" t="s">
        <v>30</v>
      </c>
      <c r="AS189" t="e">
        <f t="shared" si="90"/>
        <v>#VALUE!</v>
      </c>
      <c r="AT189">
        <v>2</v>
      </c>
      <c r="AU189">
        <f t="shared" si="91"/>
        <v>1452.88772084619</v>
      </c>
      <c r="AV189" t="s">
        <v>30</v>
      </c>
      <c r="AW189" t="e">
        <f t="shared" si="92"/>
        <v>#VALUE!</v>
      </c>
      <c r="AX189" t="s">
        <v>30</v>
      </c>
      <c r="AY189" t="e">
        <f t="shared" si="93"/>
        <v>#VALUE!</v>
      </c>
      <c r="AZ189" t="s">
        <v>30</v>
      </c>
      <c r="BA189" t="e">
        <f t="shared" si="94"/>
        <v>#VALUE!</v>
      </c>
      <c r="BB189" t="s">
        <v>30</v>
      </c>
      <c r="BC189" t="e">
        <f t="shared" si="95"/>
        <v>#VALUE!</v>
      </c>
      <c r="BD189" t="s">
        <v>30</v>
      </c>
      <c r="BE189" t="e">
        <f t="shared" si="96"/>
        <v>#VALUE!</v>
      </c>
      <c r="BF189" t="s">
        <v>30</v>
      </c>
      <c r="BG189" t="e">
        <f t="shared" si="97"/>
        <v>#VALUE!</v>
      </c>
      <c r="BH189" t="s">
        <v>30</v>
      </c>
      <c r="BI189" t="e">
        <f t="shared" si="98"/>
        <v>#VALUE!</v>
      </c>
      <c r="BJ189" t="s">
        <v>30</v>
      </c>
      <c r="BK189" t="e">
        <f t="shared" si="99"/>
        <v>#VALUE!</v>
      </c>
      <c r="BL189" t="s">
        <v>30</v>
      </c>
      <c r="BM189" t="e">
        <f t="shared" si="100"/>
        <v>#VALUE!</v>
      </c>
      <c r="BN189" t="s">
        <v>30</v>
      </c>
      <c r="BO189" t="e">
        <f t="shared" si="101"/>
        <v>#VALUE!</v>
      </c>
      <c r="BP189" t="s">
        <v>30</v>
      </c>
      <c r="BQ189" t="e">
        <f t="shared" si="102"/>
        <v>#VALUE!</v>
      </c>
      <c r="BR189" t="s">
        <v>30</v>
      </c>
      <c r="BS189" t="e">
        <f t="shared" si="103"/>
        <v>#VALUE!</v>
      </c>
      <c r="BT189" t="s">
        <v>30</v>
      </c>
      <c r="BU189" t="e">
        <f t="shared" si="104"/>
        <v>#VALUE!</v>
      </c>
    </row>
    <row r="190" spans="1:73">
      <c r="A190" s="29" t="s">
        <v>165</v>
      </c>
      <c r="B190" s="30">
        <v>2.00875273518139</v>
      </c>
      <c r="C190" s="20">
        <v>6.74700962825839</v>
      </c>
      <c r="D190">
        <v>84</v>
      </c>
      <c r="E190">
        <f t="shared" si="70"/>
        <v>566.748808773705</v>
      </c>
      <c r="F190">
        <v>92</v>
      </c>
      <c r="G190">
        <f t="shared" si="71"/>
        <v>620.724885799772</v>
      </c>
      <c r="H190">
        <v>46</v>
      </c>
      <c r="I190">
        <f t="shared" si="72"/>
        <v>310.362442899886</v>
      </c>
      <c r="J190">
        <v>34</v>
      </c>
      <c r="K190">
        <f t="shared" si="73"/>
        <v>229.398327360785</v>
      </c>
      <c r="L190">
        <v>18</v>
      </c>
      <c r="M190">
        <f t="shared" si="74"/>
        <v>121.446173308651</v>
      </c>
      <c r="N190">
        <v>28</v>
      </c>
      <c r="O190">
        <f t="shared" si="75"/>
        <v>188.916269591235</v>
      </c>
      <c r="P190">
        <v>20</v>
      </c>
      <c r="Q190">
        <f t="shared" si="76"/>
        <v>134.940192565168</v>
      </c>
      <c r="R190">
        <v>54</v>
      </c>
      <c r="S190">
        <f t="shared" si="77"/>
        <v>364.338519925953</v>
      </c>
      <c r="T190">
        <v>66</v>
      </c>
      <c r="U190">
        <f t="shared" si="78"/>
        <v>445.302635465054</v>
      </c>
      <c r="V190">
        <v>62</v>
      </c>
      <c r="W190">
        <f t="shared" si="79"/>
        <v>418.31459695202</v>
      </c>
      <c r="X190">
        <v>58</v>
      </c>
      <c r="Y190">
        <f t="shared" si="80"/>
        <v>391.326558438987</v>
      </c>
      <c r="Z190">
        <v>20</v>
      </c>
      <c r="AA190">
        <f t="shared" si="81"/>
        <v>134.940192565168</v>
      </c>
      <c r="AB190">
        <v>16</v>
      </c>
      <c r="AC190">
        <f t="shared" si="82"/>
        <v>107.952154052134</v>
      </c>
      <c r="AD190">
        <v>6</v>
      </c>
      <c r="AE190">
        <f t="shared" si="83"/>
        <v>40.4820577695503</v>
      </c>
      <c r="AF190" t="s">
        <v>30</v>
      </c>
      <c r="AG190" t="e">
        <f t="shared" si="84"/>
        <v>#VALUE!</v>
      </c>
      <c r="AH190" t="s">
        <v>30</v>
      </c>
      <c r="AI190" t="e">
        <f t="shared" si="85"/>
        <v>#VALUE!</v>
      </c>
      <c r="AJ190">
        <v>50</v>
      </c>
      <c r="AK190">
        <f t="shared" si="86"/>
        <v>337.350481412919</v>
      </c>
      <c r="AL190">
        <v>88</v>
      </c>
      <c r="AM190">
        <f t="shared" si="87"/>
        <v>593.736847286738</v>
      </c>
      <c r="AN190">
        <v>68</v>
      </c>
      <c r="AO190">
        <f t="shared" si="88"/>
        <v>458.79665472157</v>
      </c>
      <c r="AP190" t="s">
        <v>30</v>
      </c>
      <c r="AQ190" t="e">
        <f t="shared" si="89"/>
        <v>#VALUE!</v>
      </c>
      <c r="AR190" t="s">
        <v>30</v>
      </c>
      <c r="AS190" t="e">
        <f t="shared" si="90"/>
        <v>#VALUE!</v>
      </c>
      <c r="AT190">
        <v>18</v>
      </c>
      <c r="AU190">
        <f t="shared" si="91"/>
        <v>121.446173308651</v>
      </c>
      <c r="AV190" t="s">
        <v>30</v>
      </c>
      <c r="AW190" t="e">
        <f t="shared" si="92"/>
        <v>#VALUE!</v>
      </c>
      <c r="AX190">
        <v>54</v>
      </c>
      <c r="AY190">
        <f t="shared" si="93"/>
        <v>364.338519925953</v>
      </c>
      <c r="AZ190">
        <v>44</v>
      </c>
      <c r="BA190">
        <f t="shared" si="94"/>
        <v>296.868423643369</v>
      </c>
      <c r="BB190">
        <v>42</v>
      </c>
      <c r="BC190">
        <f t="shared" si="95"/>
        <v>283.374404386852</v>
      </c>
      <c r="BD190" t="s">
        <v>30</v>
      </c>
      <c r="BE190" t="e">
        <f t="shared" si="96"/>
        <v>#VALUE!</v>
      </c>
      <c r="BF190">
        <v>8</v>
      </c>
      <c r="BG190">
        <f t="shared" si="97"/>
        <v>53.9760770260671</v>
      </c>
      <c r="BH190">
        <v>68</v>
      </c>
      <c r="BI190">
        <f t="shared" si="98"/>
        <v>458.79665472157</v>
      </c>
      <c r="BJ190">
        <v>22</v>
      </c>
      <c r="BK190">
        <f t="shared" si="99"/>
        <v>148.434211821685</v>
      </c>
      <c r="BL190">
        <v>32</v>
      </c>
      <c r="BM190">
        <f t="shared" si="100"/>
        <v>215.904308104268</v>
      </c>
      <c r="BN190">
        <v>106</v>
      </c>
      <c r="BO190">
        <f t="shared" si="101"/>
        <v>715.183020595389</v>
      </c>
      <c r="BP190">
        <v>24</v>
      </c>
      <c r="BQ190">
        <f t="shared" si="102"/>
        <v>161.928231078201</v>
      </c>
      <c r="BR190">
        <v>20</v>
      </c>
      <c r="BS190">
        <f t="shared" si="103"/>
        <v>134.940192565168</v>
      </c>
      <c r="BT190">
        <v>6</v>
      </c>
      <c r="BU190">
        <f t="shared" si="104"/>
        <v>40.4820577695503</v>
      </c>
    </row>
    <row r="191" spans="1:73">
      <c r="A191" s="29" t="s">
        <v>165</v>
      </c>
      <c r="B191" s="30">
        <v>19.0937546558767</v>
      </c>
      <c r="C191" s="20">
        <v>1145.17327206759</v>
      </c>
      <c r="D191" t="s">
        <v>30</v>
      </c>
      <c r="E191" t="e">
        <f t="shared" si="70"/>
        <v>#VALUE!</v>
      </c>
      <c r="F191">
        <v>2</v>
      </c>
      <c r="G191">
        <f t="shared" si="71"/>
        <v>2290.34654413518</v>
      </c>
      <c r="H191" t="s">
        <v>30</v>
      </c>
      <c r="I191" t="e">
        <f t="shared" si="72"/>
        <v>#VALUE!</v>
      </c>
      <c r="J191" t="s">
        <v>30</v>
      </c>
      <c r="K191" t="e">
        <f t="shared" si="73"/>
        <v>#VALUE!</v>
      </c>
      <c r="L191" t="s">
        <v>30</v>
      </c>
      <c r="M191" t="e">
        <f t="shared" si="74"/>
        <v>#VALUE!</v>
      </c>
      <c r="N191" t="s">
        <v>30</v>
      </c>
      <c r="O191" t="e">
        <f t="shared" si="75"/>
        <v>#VALUE!</v>
      </c>
      <c r="P191">
        <v>2</v>
      </c>
      <c r="Q191">
        <f t="shared" si="76"/>
        <v>2290.34654413518</v>
      </c>
      <c r="R191">
        <v>4</v>
      </c>
      <c r="S191">
        <f t="shared" si="77"/>
        <v>4580.69308827036</v>
      </c>
      <c r="T191" t="s">
        <v>30</v>
      </c>
      <c r="U191" t="e">
        <f t="shared" si="78"/>
        <v>#VALUE!</v>
      </c>
      <c r="V191" t="s">
        <v>30</v>
      </c>
      <c r="W191" t="e">
        <f t="shared" si="79"/>
        <v>#VALUE!</v>
      </c>
      <c r="X191" t="s">
        <v>30</v>
      </c>
      <c r="Y191" t="e">
        <f t="shared" si="80"/>
        <v>#VALUE!</v>
      </c>
      <c r="Z191" t="s">
        <v>30</v>
      </c>
      <c r="AA191" t="e">
        <f t="shared" si="81"/>
        <v>#VALUE!</v>
      </c>
      <c r="AB191" t="s">
        <v>30</v>
      </c>
      <c r="AC191" t="e">
        <f t="shared" si="82"/>
        <v>#VALUE!</v>
      </c>
      <c r="AD191" t="s">
        <v>30</v>
      </c>
      <c r="AE191" t="e">
        <f t="shared" si="83"/>
        <v>#VALUE!</v>
      </c>
      <c r="AF191">
        <v>2</v>
      </c>
      <c r="AG191">
        <f t="shared" si="84"/>
        <v>2290.34654413518</v>
      </c>
      <c r="AH191" t="s">
        <v>30</v>
      </c>
      <c r="AI191" t="e">
        <f t="shared" si="85"/>
        <v>#VALUE!</v>
      </c>
      <c r="AJ191" t="s">
        <v>30</v>
      </c>
      <c r="AK191" t="e">
        <f t="shared" si="86"/>
        <v>#VALUE!</v>
      </c>
      <c r="AL191" t="s">
        <v>30</v>
      </c>
      <c r="AM191" t="e">
        <f t="shared" si="87"/>
        <v>#VALUE!</v>
      </c>
      <c r="AN191" t="s">
        <v>30</v>
      </c>
      <c r="AO191" t="e">
        <f t="shared" si="88"/>
        <v>#VALUE!</v>
      </c>
      <c r="AP191" t="s">
        <v>30</v>
      </c>
      <c r="AQ191" t="e">
        <f t="shared" si="89"/>
        <v>#VALUE!</v>
      </c>
      <c r="AR191" t="s">
        <v>30</v>
      </c>
      <c r="AS191" t="e">
        <f t="shared" si="90"/>
        <v>#VALUE!</v>
      </c>
      <c r="AT191" t="s">
        <v>30</v>
      </c>
      <c r="AU191" t="e">
        <f t="shared" si="91"/>
        <v>#VALUE!</v>
      </c>
      <c r="AV191">
        <v>2</v>
      </c>
      <c r="AW191">
        <f t="shared" si="92"/>
        <v>2290.34654413518</v>
      </c>
      <c r="AX191" t="s">
        <v>30</v>
      </c>
      <c r="AY191" t="e">
        <f t="shared" si="93"/>
        <v>#VALUE!</v>
      </c>
      <c r="AZ191">
        <v>6</v>
      </c>
      <c r="BA191">
        <f t="shared" si="94"/>
        <v>6871.03963240554</v>
      </c>
      <c r="BB191">
        <v>4</v>
      </c>
      <c r="BC191">
        <f t="shared" si="95"/>
        <v>4580.69308827036</v>
      </c>
      <c r="BD191" t="s">
        <v>30</v>
      </c>
      <c r="BE191" t="e">
        <f t="shared" si="96"/>
        <v>#VALUE!</v>
      </c>
      <c r="BF191">
        <v>2</v>
      </c>
      <c r="BG191">
        <f t="shared" si="97"/>
        <v>2290.34654413518</v>
      </c>
      <c r="BH191" t="s">
        <v>30</v>
      </c>
      <c r="BI191" t="e">
        <f t="shared" si="98"/>
        <v>#VALUE!</v>
      </c>
      <c r="BJ191" t="s">
        <v>30</v>
      </c>
      <c r="BK191" t="e">
        <f t="shared" si="99"/>
        <v>#VALUE!</v>
      </c>
      <c r="BL191" t="s">
        <v>30</v>
      </c>
      <c r="BM191" t="e">
        <f t="shared" si="100"/>
        <v>#VALUE!</v>
      </c>
      <c r="BN191" t="s">
        <v>30</v>
      </c>
      <c r="BO191" t="e">
        <f t="shared" si="101"/>
        <v>#VALUE!</v>
      </c>
      <c r="BP191" t="s">
        <v>30</v>
      </c>
      <c r="BQ191" t="e">
        <f t="shared" si="102"/>
        <v>#VALUE!</v>
      </c>
      <c r="BR191" t="s">
        <v>30</v>
      </c>
      <c r="BS191" t="e">
        <f t="shared" si="103"/>
        <v>#VALUE!</v>
      </c>
      <c r="BT191" t="s">
        <v>30</v>
      </c>
      <c r="BU191" t="e">
        <f t="shared" si="104"/>
        <v>#VALUE!</v>
      </c>
    </row>
    <row r="192" spans="1:73">
      <c r="A192" s="29" t="s">
        <v>165</v>
      </c>
      <c r="B192" s="30">
        <v>3.84279796902983</v>
      </c>
      <c r="C192" s="20">
        <v>29.6097930938683</v>
      </c>
      <c r="D192">
        <v>66</v>
      </c>
      <c r="E192">
        <f t="shared" si="70"/>
        <v>1954.24634419531</v>
      </c>
      <c r="F192">
        <v>16</v>
      </c>
      <c r="G192">
        <f t="shared" si="71"/>
        <v>473.756689501893</v>
      </c>
      <c r="H192">
        <v>6</v>
      </c>
      <c r="I192">
        <f t="shared" si="72"/>
        <v>177.65875856321</v>
      </c>
      <c r="J192">
        <v>4</v>
      </c>
      <c r="K192">
        <f t="shared" si="73"/>
        <v>118.439172375473</v>
      </c>
      <c r="L192">
        <v>4</v>
      </c>
      <c r="M192">
        <f t="shared" si="74"/>
        <v>118.439172375473</v>
      </c>
      <c r="N192">
        <v>8</v>
      </c>
      <c r="O192">
        <f t="shared" si="75"/>
        <v>236.878344750946</v>
      </c>
      <c r="P192">
        <v>4</v>
      </c>
      <c r="Q192">
        <f t="shared" si="76"/>
        <v>118.439172375473</v>
      </c>
      <c r="R192">
        <v>4</v>
      </c>
      <c r="S192">
        <f t="shared" si="77"/>
        <v>118.439172375473</v>
      </c>
      <c r="T192">
        <v>12</v>
      </c>
      <c r="U192">
        <f t="shared" si="78"/>
        <v>355.31751712642</v>
      </c>
      <c r="V192">
        <v>16</v>
      </c>
      <c r="W192">
        <f t="shared" si="79"/>
        <v>473.756689501893</v>
      </c>
      <c r="X192">
        <v>8</v>
      </c>
      <c r="Y192">
        <f t="shared" si="80"/>
        <v>236.878344750946</v>
      </c>
      <c r="Z192">
        <v>6</v>
      </c>
      <c r="AA192">
        <f t="shared" si="81"/>
        <v>177.65875856321</v>
      </c>
      <c r="AB192">
        <v>4</v>
      </c>
      <c r="AC192">
        <f t="shared" si="82"/>
        <v>118.439172375473</v>
      </c>
      <c r="AD192" t="s">
        <v>30</v>
      </c>
      <c r="AE192" t="e">
        <f t="shared" si="83"/>
        <v>#VALUE!</v>
      </c>
      <c r="AF192">
        <v>18</v>
      </c>
      <c r="AG192">
        <f t="shared" si="84"/>
        <v>532.976275689629</v>
      </c>
      <c r="AH192" t="s">
        <v>30</v>
      </c>
      <c r="AI192" t="e">
        <f t="shared" si="85"/>
        <v>#VALUE!</v>
      </c>
      <c r="AJ192">
        <v>16</v>
      </c>
      <c r="AK192">
        <f t="shared" si="86"/>
        <v>473.756689501893</v>
      </c>
      <c r="AL192">
        <v>24</v>
      </c>
      <c r="AM192">
        <f t="shared" si="87"/>
        <v>710.635034252839</v>
      </c>
      <c r="AN192">
        <v>16</v>
      </c>
      <c r="AO192">
        <f t="shared" si="88"/>
        <v>473.756689501893</v>
      </c>
      <c r="AP192">
        <v>6</v>
      </c>
      <c r="AQ192">
        <f t="shared" si="89"/>
        <v>177.65875856321</v>
      </c>
      <c r="AR192" t="s">
        <v>30</v>
      </c>
      <c r="AS192" t="e">
        <f t="shared" si="90"/>
        <v>#VALUE!</v>
      </c>
      <c r="AT192">
        <v>4</v>
      </c>
      <c r="AU192">
        <f t="shared" si="91"/>
        <v>118.439172375473</v>
      </c>
      <c r="AV192">
        <v>14</v>
      </c>
      <c r="AW192">
        <f t="shared" si="92"/>
        <v>414.537103314156</v>
      </c>
      <c r="AX192">
        <v>6</v>
      </c>
      <c r="AY192">
        <f t="shared" si="93"/>
        <v>177.65875856321</v>
      </c>
      <c r="AZ192">
        <v>10</v>
      </c>
      <c r="BA192">
        <f t="shared" si="94"/>
        <v>296.097930938683</v>
      </c>
      <c r="BB192">
        <v>6</v>
      </c>
      <c r="BC192">
        <f t="shared" si="95"/>
        <v>177.65875856321</v>
      </c>
      <c r="BD192" t="s">
        <v>30</v>
      </c>
      <c r="BE192" t="e">
        <f t="shared" si="96"/>
        <v>#VALUE!</v>
      </c>
      <c r="BF192" t="s">
        <v>30</v>
      </c>
      <c r="BG192" t="e">
        <f t="shared" si="97"/>
        <v>#VALUE!</v>
      </c>
      <c r="BH192">
        <v>24</v>
      </c>
      <c r="BI192">
        <f t="shared" si="98"/>
        <v>710.635034252839</v>
      </c>
      <c r="BJ192">
        <v>4</v>
      </c>
      <c r="BK192">
        <f t="shared" si="99"/>
        <v>118.439172375473</v>
      </c>
      <c r="BL192">
        <v>10</v>
      </c>
      <c r="BM192">
        <f t="shared" si="100"/>
        <v>296.097930938683</v>
      </c>
      <c r="BN192">
        <v>24</v>
      </c>
      <c r="BO192">
        <f t="shared" si="101"/>
        <v>710.635034252839</v>
      </c>
      <c r="BP192">
        <v>4</v>
      </c>
      <c r="BQ192">
        <f t="shared" si="102"/>
        <v>118.439172375473</v>
      </c>
      <c r="BR192">
        <v>4</v>
      </c>
      <c r="BS192">
        <f t="shared" si="103"/>
        <v>118.439172375473</v>
      </c>
      <c r="BT192">
        <v>2</v>
      </c>
      <c r="BU192">
        <f t="shared" si="104"/>
        <v>59.2195861877366</v>
      </c>
    </row>
    <row r="193" spans="1:73">
      <c r="A193" s="29" t="s">
        <v>165</v>
      </c>
      <c r="B193" s="30">
        <v>33.0421998496202</v>
      </c>
      <c r="C193" s="20">
        <v>3998.67555028837</v>
      </c>
      <c r="D193" t="s">
        <v>30</v>
      </c>
      <c r="E193" t="e">
        <f t="shared" si="70"/>
        <v>#VALUE!</v>
      </c>
      <c r="F193" t="s">
        <v>30</v>
      </c>
      <c r="G193" t="e">
        <f t="shared" si="71"/>
        <v>#VALUE!</v>
      </c>
      <c r="H193" t="s">
        <v>30</v>
      </c>
      <c r="I193" t="e">
        <f t="shared" si="72"/>
        <v>#VALUE!</v>
      </c>
      <c r="J193" t="s">
        <v>30</v>
      </c>
      <c r="K193" t="e">
        <f t="shared" si="73"/>
        <v>#VALUE!</v>
      </c>
      <c r="L193" t="s">
        <v>30</v>
      </c>
      <c r="M193" t="e">
        <f t="shared" si="74"/>
        <v>#VALUE!</v>
      </c>
      <c r="N193" t="s">
        <v>30</v>
      </c>
      <c r="O193" t="e">
        <f t="shared" si="75"/>
        <v>#VALUE!</v>
      </c>
      <c r="P193" t="s">
        <v>30</v>
      </c>
      <c r="Q193" t="e">
        <f t="shared" si="76"/>
        <v>#VALUE!</v>
      </c>
      <c r="R193" t="s">
        <v>30</v>
      </c>
      <c r="S193" t="e">
        <f t="shared" si="77"/>
        <v>#VALUE!</v>
      </c>
      <c r="T193" t="s">
        <v>30</v>
      </c>
      <c r="U193" t="e">
        <f t="shared" si="78"/>
        <v>#VALUE!</v>
      </c>
      <c r="V193" t="s">
        <v>30</v>
      </c>
      <c r="W193" t="e">
        <f t="shared" si="79"/>
        <v>#VALUE!</v>
      </c>
      <c r="X193" t="s">
        <v>30</v>
      </c>
      <c r="Y193" t="e">
        <f t="shared" si="80"/>
        <v>#VALUE!</v>
      </c>
      <c r="Z193" t="s">
        <v>30</v>
      </c>
      <c r="AA193" t="e">
        <f t="shared" si="81"/>
        <v>#VALUE!</v>
      </c>
      <c r="AB193" t="s">
        <v>30</v>
      </c>
      <c r="AC193" t="e">
        <f t="shared" si="82"/>
        <v>#VALUE!</v>
      </c>
      <c r="AD193" t="s">
        <v>30</v>
      </c>
      <c r="AE193" t="e">
        <f t="shared" si="83"/>
        <v>#VALUE!</v>
      </c>
      <c r="AF193" t="s">
        <v>30</v>
      </c>
      <c r="AG193" t="e">
        <f t="shared" si="84"/>
        <v>#VALUE!</v>
      </c>
      <c r="AH193" t="s">
        <v>30</v>
      </c>
      <c r="AI193" t="e">
        <f t="shared" si="85"/>
        <v>#VALUE!</v>
      </c>
      <c r="AJ193" t="s">
        <v>30</v>
      </c>
      <c r="AK193" t="e">
        <f t="shared" si="86"/>
        <v>#VALUE!</v>
      </c>
      <c r="AL193" t="s">
        <v>30</v>
      </c>
      <c r="AM193" t="e">
        <f t="shared" si="87"/>
        <v>#VALUE!</v>
      </c>
      <c r="AN193" t="s">
        <v>30</v>
      </c>
      <c r="AO193" t="e">
        <f t="shared" si="88"/>
        <v>#VALUE!</v>
      </c>
      <c r="AP193" t="s">
        <v>30</v>
      </c>
      <c r="AQ193" t="e">
        <f t="shared" si="89"/>
        <v>#VALUE!</v>
      </c>
      <c r="AR193" t="s">
        <v>30</v>
      </c>
      <c r="AS193" t="e">
        <f t="shared" si="90"/>
        <v>#VALUE!</v>
      </c>
      <c r="AT193" t="s">
        <v>30</v>
      </c>
      <c r="AU193" t="e">
        <f t="shared" si="91"/>
        <v>#VALUE!</v>
      </c>
      <c r="AV193" t="s">
        <v>30</v>
      </c>
      <c r="AW193" t="e">
        <f t="shared" si="92"/>
        <v>#VALUE!</v>
      </c>
      <c r="AX193">
        <v>4</v>
      </c>
      <c r="AY193">
        <f t="shared" si="93"/>
        <v>15994.7022011535</v>
      </c>
      <c r="AZ193" t="s">
        <v>30</v>
      </c>
      <c r="BA193" t="e">
        <f t="shared" si="94"/>
        <v>#VALUE!</v>
      </c>
      <c r="BB193" t="s">
        <v>30</v>
      </c>
      <c r="BC193" t="e">
        <f t="shared" si="95"/>
        <v>#VALUE!</v>
      </c>
      <c r="BD193" t="s">
        <v>30</v>
      </c>
      <c r="BE193" t="e">
        <f t="shared" si="96"/>
        <v>#VALUE!</v>
      </c>
      <c r="BF193" t="s">
        <v>30</v>
      </c>
      <c r="BG193" t="e">
        <f t="shared" si="97"/>
        <v>#VALUE!</v>
      </c>
      <c r="BH193" t="s">
        <v>30</v>
      </c>
      <c r="BI193" t="e">
        <f t="shared" si="98"/>
        <v>#VALUE!</v>
      </c>
      <c r="BJ193" t="s">
        <v>30</v>
      </c>
      <c r="BK193" t="e">
        <f t="shared" si="99"/>
        <v>#VALUE!</v>
      </c>
      <c r="BL193" t="s">
        <v>30</v>
      </c>
      <c r="BM193" t="e">
        <f t="shared" si="100"/>
        <v>#VALUE!</v>
      </c>
      <c r="BN193" t="s">
        <v>30</v>
      </c>
      <c r="BO193" t="e">
        <f t="shared" si="101"/>
        <v>#VALUE!</v>
      </c>
      <c r="BP193" t="s">
        <v>30</v>
      </c>
      <c r="BQ193" t="e">
        <f t="shared" si="102"/>
        <v>#VALUE!</v>
      </c>
      <c r="BR193" t="s">
        <v>30</v>
      </c>
      <c r="BS193" t="e">
        <f t="shared" si="103"/>
        <v>#VALUE!</v>
      </c>
      <c r="BT193" t="s">
        <v>30</v>
      </c>
      <c r="BU193" t="e">
        <f t="shared" si="104"/>
        <v>#VALUE!</v>
      </c>
    </row>
    <row r="194" spans="1:73">
      <c r="A194" s="29" t="s">
        <v>165</v>
      </c>
      <c r="B194" s="30">
        <v>18.0177033587365</v>
      </c>
      <c r="C194" s="20">
        <v>1003.30657651783</v>
      </c>
      <c r="D194" t="s">
        <v>30</v>
      </c>
      <c r="E194" t="e">
        <f t="shared" si="70"/>
        <v>#VALUE!</v>
      </c>
      <c r="F194" t="s">
        <v>30</v>
      </c>
      <c r="G194" t="e">
        <f t="shared" si="71"/>
        <v>#VALUE!</v>
      </c>
      <c r="H194" t="s">
        <v>30</v>
      </c>
      <c r="I194" t="e">
        <f t="shared" si="72"/>
        <v>#VALUE!</v>
      </c>
      <c r="J194" t="s">
        <v>30</v>
      </c>
      <c r="K194" t="e">
        <f t="shared" si="73"/>
        <v>#VALUE!</v>
      </c>
      <c r="L194" t="s">
        <v>30</v>
      </c>
      <c r="M194" t="e">
        <f t="shared" si="74"/>
        <v>#VALUE!</v>
      </c>
      <c r="N194" t="s">
        <v>30</v>
      </c>
      <c r="O194" t="e">
        <f t="shared" si="75"/>
        <v>#VALUE!</v>
      </c>
      <c r="P194" t="s">
        <v>30</v>
      </c>
      <c r="Q194" t="e">
        <f t="shared" si="76"/>
        <v>#VALUE!</v>
      </c>
      <c r="R194" t="s">
        <v>30</v>
      </c>
      <c r="S194" t="e">
        <f t="shared" si="77"/>
        <v>#VALUE!</v>
      </c>
      <c r="T194">
        <v>2</v>
      </c>
      <c r="U194">
        <f t="shared" si="78"/>
        <v>2006.61315303566</v>
      </c>
      <c r="V194" t="s">
        <v>30</v>
      </c>
      <c r="W194" t="e">
        <f t="shared" si="79"/>
        <v>#VALUE!</v>
      </c>
      <c r="X194" t="s">
        <v>30</v>
      </c>
      <c r="Y194" t="e">
        <f t="shared" si="80"/>
        <v>#VALUE!</v>
      </c>
      <c r="Z194" t="s">
        <v>30</v>
      </c>
      <c r="AA194" t="e">
        <f t="shared" si="81"/>
        <v>#VALUE!</v>
      </c>
      <c r="AB194" t="s">
        <v>30</v>
      </c>
      <c r="AC194" t="e">
        <f t="shared" si="82"/>
        <v>#VALUE!</v>
      </c>
      <c r="AD194" t="s">
        <v>30</v>
      </c>
      <c r="AE194" t="e">
        <f t="shared" si="83"/>
        <v>#VALUE!</v>
      </c>
      <c r="AF194" t="s">
        <v>30</v>
      </c>
      <c r="AG194" t="e">
        <f t="shared" si="84"/>
        <v>#VALUE!</v>
      </c>
      <c r="AH194" t="s">
        <v>30</v>
      </c>
      <c r="AI194" t="e">
        <f t="shared" si="85"/>
        <v>#VALUE!</v>
      </c>
      <c r="AJ194" t="s">
        <v>30</v>
      </c>
      <c r="AK194" t="e">
        <f t="shared" si="86"/>
        <v>#VALUE!</v>
      </c>
      <c r="AL194">
        <v>4</v>
      </c>
      <c r="AM194">
        <f t="shared" si="87"/>
        <v>4013.22630607132</v>
      </c>
      <c r="AN194">
        <v>2</v>
      </c>
      <c r="AO194">
        <f t="shared" si="88"/>
        <v>2006.61315303566</v>
      </c>
      <c r="AP194">
        <v>4</v>
      </c>
      <c r="AQ194">
        <f t="shared" si="89"/>
        <v>4013.22630607132</v>
      </c>
      <c r="AR194" t="s">
        <v>30</v>
      </c>
      <c r="AS194" t="e">
        <f t="shared" si="90"/>
        <v>#VALUE!</v>
      </c>
      <c r="AT194">
        <v>6</v>
      </c>
      <c r="AU194">
        <f t="shared" si="91"/>
        <v>6019.83945910698</v>
      </c>
      <c r="AV194">
        <v>2</v>
      </c>
      <c r="AW194">
        <f t="shared" si="92"/>
        <v>2006.61315303566</v>
      </c>
      <c r="AX194">
        <v>6</v>
      </c>
      <c r="AY194">
        <f t="shared" si="93"/>
        <v>6019.83945910698</v>
      </c>
      <c r="AZ194" t="s">
        <v>30</v>
      </c>
      <c r="BA194" t="e">
        <f t="shared" si="94"/>
        <v>#VALUE!</v>
      </c>
      <c r="BB194" t="s">
        <v>30</v>
      </c>
      <c r="BC194" t="e">
        <f t="shared" si="95"/>
        <v>#VALUE!</v>
      </c>
      <c r="BD194" t="s">
        <v>30</v>
      </c>
      <c r="BE194" t="e">
        <f t="shared" si="96"/>
        <v>#VALUE!</v>
      </c>
      <c r="BF194" t="s">
        <v>30</v>
      </c>
      <c r="BG194" t="e">
        <f t="shared" si="97"/>
        <v>#VALUE!</v>
      </c>
      <c r="BH194" t="s">
        <v>30</v>
      </c>
      <c r="BI194" t="e">
        <f t="shared" si="98"/>
        <v>#VALUE!</v>
      </c>
      <c r="BJ194" t="s">
        <v>30</v>
      </c>
      <c r="BK194" t="e">
        <f t="shared" si="99"/>
        <v>#VALUE!</v>
      </c>
      <c r="BL194" t="s">
        <v>30</v>
      </c>
      <c r="BM194" t="e">
        <f t="shared" si="100"/>
        <v>#VALUE!</v>
      </c>
      <c r="BN194" t="s">
        <v>30</v>
      </c>
      <c r="BO194" t="e">
        <f t="shared" si="101"/>
        <v>#VALUE!</v>
      </c>
      <c r="BP194">
        <v>2</v>
      </c>
      <c r="BQ194">
        <f t="shared" si="102"/>
        <v>2006.61315303566</v>
      </c>
      <c r="BR194" t="s">
        <v>30</v>
      </c>
      <c r="BS194" t="e">
        <f t="shared" si="103"/>
        <v>#VALUE!</v>
      </c>
      <c r="BT194" t="s">
        <v>30</v>
      </c>
      <c r="BU194" t="e">
        <f t="shared" si="104"/>
        <v>#VALUE!</v>
      </c>
    </row>
    <row r="195" spans="1:73">
      <c r="A195" s="33" t="s">
        <v>235</v>
      </c>
      <c r="B195" s="34">
        <v>22.1904526991485</v>
      </c>
      <c r="C195" s="20">
        <v>1613.23562066295</v>
      </c>
      <c r="D195" t="s">
        <v>30</v>
      </c>
      <c r="E195" t="e">
        <f t="shared" si="70"/>
        <v>#VALUE!</v>
      </c>
      <c r="F195" t="s">
        <v>30</v>
      </c>
      <c r="G195" t="e">
        <f t="shared" si="71"/>
        <v>#VALUE!</v>
      </c>
      <c r="H195" t="s">
        <v>30</v>
      </c>
      <c r="I195" t="e">
        <f t="shared" si="72"/>
        <v>#VALUE!</v>
      </c>
      <c r="J195">
        <v>8</v>
      </c>
      <c r="K195">
        <f t="shared" si="73"/>
        <v>12905.8849653036</v>
      </c>
      <c r="L195" t="s">
        <v>30</v>
      </c>
      <c r="M195" t="e">
        <f t="shared" si="74"/>
        <v>#VALUE!</v>
      </c>
      <c r="N195">
        <v>24</v>
      </c>
      <c r="O195">
        <f t="shared" si="75"/>
        <v>38717.6548959108</v>
      </c>
      <c r="P195" t="s">
        <v>30</v>
      </c>
      <c r="Q195" t="e">
        <f t="shared" si="76"/>
        <v>#VALUE!</v>
      </c>
      <c r="R195" t="s">
        <v>30</v>
      </c>
      <c r="S195" t="e">
        <f t="shared" si="77"/>
        <v>#VALUE!</v>
      </c>
      <c r="T195" t="s">
        <v>30</v>
      </c>
      <c r="U195" t="e">
        <f t="shared" si="78"/>
        <v>#VALUE!</v>
      </c>
      <c r="V195">
        <v>8</v>
      </c>
      <c r="W195">
        <f t="shared" si="79"/>
        <v>12905.8849653036</v>
      </c>
      <c r="X195">
        <v>8</v>
      </c>
      <c r="Y195">
        <f t="shared" si="80"/>
        <v>12905.8849653036</v>
      </c>
      <c r="Z195" t="s">
        <v>30</v>
      </c>
      <c r="AA195" t="e">
        <f t="shared" si="81"/>
        <v>#VALUE!</v>
      </c>
      <c r="AB195">
        <v>16</v>
      </c>
      <c r="AC195">
        <f t="shared" si="82"/>
        <v>25811.7699306072</v>
      </c>
      <c r="AD195" t="s">
        <v>30</v>
      </c>
      <c r="AE195" t="e">
        <f t="shared" si="83"/>
        <v>#VALUE!</v>
      </c>
      <c r="AF195" t="s">
        <v>30</v>
      </c>
      <c r="AG195" t="e">
        <f t="shared" si="84"/>
        <v>#VALUE!</v>
      </c>
      <c r="AH195" t="s">
        <v>30</v>
      </c>
      <c r="AI195" t="e">
        <f t="shared" si="85"/>
        <v>#VALUE!</v>
      </c>
      <c r="AJ195">
        <v>24</v>
      </c>
      <c r="AK195">
        <f t="shared" si="86"/>
        <v>38717.6548959108</v>
      </c>
      <c r="AL195">
        <v>56</v>
      </c>
      <c r="AM195">
        <f t="shared" si="87"/>
        <v>90341.1947571252</v>
      </c>
      <c r="AN195">
        <v>16</v>
      </c>
      <c r="AO195">
        <f t="shared" si="88"/>
        <v>25811.7699306072</v>
      </c>
      <c r="AP195">
        <v>8</v>
      </c>
      <c r="AQ195">
        <f t="shared" si="89"/>
        <v>12905.8849653036</v>
      </c>
      <c r="AR195" t="s">
        <v>30</v>
      </c>
      <c r="AS195" t="e">
        <f t="shared" si="90"/>
        <v>#VALUE!</v>
      </c>
      <c r="AT195" t="s">
        <v>30</v>
      </c>
      <c r="AU195" t="e">
        <f t="shared" si="91"/>
        <v>#VALUE!</v>
      </c>
      <c r="AV195" t="s">
        <v>30</v>
      </c>
      <c r="AW195" t="e">
        <f t="shared" si="92"/>
        <v>#VALUE!</v>
      </c>
      <c r="AX195">
        <v>48</v>
      </c>
      <c r="AY195">
        <f t="shared" si="93"/>
        <v>77435.3097918216</v>
      </c>
      <c r="AZ195" t="s">
        <v>30</v>
      </c>
      <c r="BA195" t="e">
        <f t="shared" si="94"/>
        <v>#VALUE!</v>
      </c>
      <c r="BB195" t="s">
        <v>30</v>
      </c>
      <c r="BC195" t="e">
        <f t="shared" si="95"/>
        <v>#VALUE!</v>
      </c>
      <c r="BD195" t="s">
        <v>30</v>
      </c>
      <c r="BE195" t="e">
        <f t="shared" si="96"/>
        <v>#VALUE!</v>
      </c>
      <c r="BF195" t="s">
        <v>30</v>
      </c>
      <c r="BG195" t="e">
        <f t="shared" si="97"/>
        <v>#VALUE!</v>
      </c>
      <c r="BH195">
        <v>8</v>
      </c>
      <c r="BI195">
        <f t="shared" si="98"/>
        <v>12905.8849653036</v>
      </c>
      <c r="BJ195" t="s">
        <v>30</v>
      </c>
      <c r="BK195" t="e">
        <f t="shared" si="99"/>
        <v>#VALUE!</v>
      </c>
      <c r="BL195" t="s">
        <v>30</v>
      </c>
      <c r="BM195" t="e">
        <f t="shared" si="100"/>
        <v>#VALUE!</v>
      </c>
      <c r="BN195">
        <v>32</v>
      </c>
      <c r="BO195">
        <f t="shared" si="101"/>
        <v>51623.5398612144</v>
      </c>
      <c r="BP195">
        <v>32</v>
      </c>
      <c r="BQ195">
        <f t="shared" si="102"/>
        <v>51623.5398612144</v>
      </c>
      <c r="BR195" t="s">
        <v>30</v>
      </c>
      <c r="BS195" t="e">
        <f t="shared" si="103"/>
        <v>#VALUE!</v>
      </c>
      <c r="BT195" t="s">
        <v>30</v>
      </c>
      <c r="BU195" t="e">
        <f t="shared" si="104"/>
        <v>#VALUE!</v>
      </c>
    </row>
    <row r="196" spans="1:73">
      <c r="A196" s="33" t="s">
        <v>235</v>
      </c>
      <c r="B196" s="34">
        <v>22.1904526991485</v>
      </c>
      <c r="C196" s="20">
        <v>1613.23562066295</v>
      </c>
      <c r="D196" t="s">
        <v>30</v>
      </c>
      <c r="E196" t="e">
        <f t="shared" ref="E196:E198" si="105">C196*D196</f>
        <v>#VALUE!</v>
      </c>
      <c r="F196" t="s">
        <v>30</v>
      </c>
      <c r="G196" t="e">
        <f t="shared" ref="G196:G198" si="106">C196*F196</f>
        <v>#VALUE!</v>
      </c>
      <c r="H196" t="s">
        <v>30</v>
      </c>
      <c r="I196" t="e">
        <f t="shared" ref="I196:I198" si="107">H196*C196</f>
        <v>#VALUE!</v>
      </c>
      <c r="J196" t="s">
        <v>30</v>
      </c>
      <c r="K196" t="e">
        <f t="shared" ref="K196:K198" si="108">J196*C196</f>
        <v>#VALUE!</v>
      </c>
      <c r="L196" t="s">
        <v>30</v>
      </c>
      <c r="M196" t="e">
        <f t="shared" ref="M196:M198" si="109">L196*C196</f>
        <v>#VALUE!</v>
      </c>
      <c r="N196" t="s">
        <v>30</v>
      </c>
      <c r="O196" t="e">
        <f t="shared" ref="O196:O198" si="110">N196*C196</f>
        <v>#VALUE!</v>
      </c>
      <c r="P196" t="s">
        <v>30</v>
      </c>
      <c r="Q196" t="e">
        <f t="shared" ref="Q196:Q198" si="111">P196*C196</f>
        <v>#VALUE!</v>
      </c>
      <c r="R196" t="s">
        <v>30</v>
      </c>
      <c r="S196" t="e">
        <f t="shared" ref="S196:S198" si="112">R196*C196</f>
        <v>#VALUE!</v>
      </c>
      <c r="T196" t="s">
        <v>30</v>
      </c>
      <c r="U196" t="e">
        <f t="shared" ref="U196:U198" si="113">T196*C196</f>
        <v>#VALUE!</v>
      </c>
      <c r="V196" t="s">
        <v>30</v>
      </c>
      <c r="W196" t="e">
        <f t="shared" ref="W196:W198" si="114">V196*C196</f>
        <v>#VALUE!</v>
      </c>
      <c r="X196" t="s">
        <v>30</v>
      </c>
      <c r="Y196" t="e">
        <f t="shared" ref="Y196:Y198" si="115">X196*C196</f>
        <v>#VALUE!</v>
      </c>
      <c r="Z196" t="s">
        <v>30</v>
      </c>
      <c r="AA196" t="e">
        <f t="shared" ref="AA196:AA198" si="116">Z196*C196</f>
        <v>#VALUE!</v>
      </c>
      <c r="AB196" t="s">
        <v>30</v>
      </c>
      <c r="AC196" t="e">
        <f t="shared" ref="AC196:AC198" si="117">AB196*C196</f>
        <v>#VALUE!</v>
      </c>
      <c r="AD196" t="s">
        <v>30</v>
      </c>
      <c r="AE196" t="e">
        <f t="shared" ref="AE196:AE198" si="118">AD196*C196</f>
        <v>#VALUE!</v>
      </c>
      <c r="AF196" t="s">
        <v>30</v>
      </c>
      <c r="AG196" t="e">
        <f t="shared" ref="AG196:AG198" si="119">AF196*C196</f>
        <v>#VALUE!</v>
      </c>
      <c r="AH196" t="s">
        <v>30</v>
      </c>
      <c r="AI196" t="e">
        <f t="shared" ref="AI196:AI198" si="120">AH196*C196</f>
        <v>#VALUE!</v>
      </c>
      <c r="AJ196" t="s">
        <v>30</v>
      </c>
      <c r="AK196" t="e">
        <f t="shared" ref="AK196:AK198" si="121">AJ196*C196</f>
        <v>#VALUE!</v>
      </c>
      <c r="AL196">
        <v>8</v>
      </c>
      <c r="AM196">
        <f t="shared" ref="AM196:AM198" si="122">AL196*C196</f>
        <v>12905.8849653036</v>
      </c>
      <c r="AN196" t="s">
        <v>30</v>
      </c>
      <c r="AO196" t="e">
        <f t="shared" ref="AO196:AO198" si="123">AN196*C196</f>
        <v>#VALUE!</v>
      </c>
      <c r="AP196" t="s">
        <v>30</v>
      </c>
      <c r="AQ196" t="e">
        <f t="shared" ref="AQ196:AQ198" si="124">AP196*C196</f>
        <v>#VALUE!</v>
      </c>
      <c r="AR196" t="s">
        <v>30</v>
      </c>
      <c r="AS196" t="e">
        <f t="shared" ref="AS196:AS198" si="125">AR196*C196</f>
        <v>#VALUE!</v>
      </c>
      <c r="AT196" t="s">
        <v>30</v>
      </c>
      <c r="AU196" t="e">
        <f t="shared" ref="AU196:AU198" si="126">AT196*C196</f>
        <v>#VALUE!</v>
      </c>
      <c r="AV196" t="s">
        <v>30</v>
      </c>
      <c r="AW196" t="e">
        <f t="shared" ref="AW196:AW198" si="127">AV196*C196</f>
        <v>#VALUE!</v>
      </c>
      <c r="AX196" t="s">
        <v>30</v>
      </c>
      <c r="AY196" t="e">
        <f t="shared" ref="AY196:AY198" si="128">AX196*C196</f>
        <v>#VALUE!</v>
      </c>
      <c r="AZ196" t="s">
        <v>30</v>
      </c>
      <c r="BA196" t="e">
        <f t="shared" ref="BA196:BA198" si="129">AZ196*C196</f>
        <v>#VALUE!</v>
      </c>
      <c r="BB196" t="s">
        <v>30</v>
      </c>
      <c r="BC196" t="e">
        <f t="shared" ref="BC196:BC198" si="130">BB196*C196</f>
        <v>#VALUE!</v>
      </c>
      <c r="BD196" t="s">
        <v>30</v>
      </c>
      <c r="BE196" t="e">
        <f t="shared" ref="BE196:BE198" si="131">BD196*C196</f>
        <v>#VALUE!</v>
      </c>
      <c r="BF196" t="s">
        <v>30</v>
      </c>
      <c r="BG196" t="e">
        <f t="shared" ref="BG196:BG198" si="132">BF196*C196</f>
        <v>#VALUE!</v>
      </c>
      <c r="BH196" t="s">
        <v>30</v>
      </c>
      <c r="BI196" t="e">
        <f t="shared" ref="BI196:BI198" si="133">BH196*C196</f>
        <v>#VALUE!</v>
      </c>
      <c r="BJ196" t="s">
        <v>30</v>
      </c>
      <c r="BK196" t="e">
        <f t="shared" ref="BK196:BK198" si="134">BJ196*C196</f>
        <v>#VALUE!</v>
      </c>
      <c r="BL196" t="s">
        <v>30</v>
      </c>
      <c r="BM196" t="e">
        <f t="shared" ref="BM196:BM198" si="135">BL196*C196</f>
        <v>#VALUE!</v>
      </c>
      <c r="BN196" t="s">
        <v>30</v>
      </c>
      <c r="BO196" t="e">
        <f t="shared" ref="BO196:BO198" si="136">BN196*C196</f>
        <v>#VALUE!</v>
      </c>
      <c r="BP196">
        <v>8</v>
      </c>
      <c r="BQ196">
        <f t="shared" ref="BQ196:BQ198" si="137">BP196*C196</f>
        <v>12905.8849653036</v>
      </c>
      <c r="BR196" t="s">
        <v>30</v>
      </c>
      <c r="BS196" t="e">
        <f t="shared" ref="BS196:BS198" si="138">BR196*C196</f>
        <v>#VALUE!</v>
      </c>
      <c r="BT196" t="s">
        <v>30</v>
      </c>
      <c r="BU196" t="e">
        <f t="shared" ref="BU196:BU198" si="139">BT196*C196</f>
        <v>#VALUE!</v>
      </c>
    </row>
    <row r="197" spans="1:73">
      <c r="A197" s="35" t="s">
        <v>238</v>
      </c>
      <c r="B197" s="26">
        <v>37.6123901651606</v>
      </c>
      <c r="C197" s="20">
        <v>5372.71098498729</v>
      </c>
      <c r="D197">
        <v>34</v>
      </c>
      <c r="E197">
        <f t="shared" si="105"/>
        <v>182672.173489568</v>
      </c>
      <c r="F197">
        <v>72</v>
      </c>
      <c r="G197">
        <f t="shared" si="106"/>
        <v>386835.190919085</v>
      </c>
      <c r="H197" t="s">
        <v>30</v>
      </c>
      <c r="I197" t="e">
        <f t="shared" si="107"/>
        <v>#VALUE!</v>
      </c>
      <c r="J197" t="s">
        <v>30</v>
      </c>
      <c r="K197" t="e">
        <f t="shared" si="108"/>
        <v>#VALUE!</v>
      </c>
      <c r="L197" t="s">
        <v>30</v>
      </c>
      <c r="M197" t="e">
        <f t="shared" si="109"/>
        <v>#VALUE!</v>
      </c>
      <c r="N197" t="s">
        <v>30</v>
      </c>
      <c r="O197" t="e">
        <f t="shared" si="110"/>
        <v>#VALUE!</v>
      </c>
      <c r="P197" t="s">
        <v>30</v>
      </c>
      <c r="Q197" t="e">
        <f t="shared" si="111"/>
        <v>#VALUE!</v>
      </c>
      <c r="R197">
        <v>14</v>
      </c>
      <c r="S197">
        <f t="shared" si="112"/>
        <v>75217.9537898221</v>
      </c>
      <c r="T197" t="s">
        <v>30</v>
      </c>
      <c r="U197" t="e">
        <f t="shared" si="113"/>
        <v>#VALUE!</v>
      </c>
      <c r="V197" t="s">
        <v>30</v>
      </c>
      <c r="W197" t="e">
        <f t="shared" si="114"/>
        <v>#VALUE!</v>
      </c>
      <c r="X197" t="s">
        <v>30</v>
      </c>
      <c r="Y197" t="e">
        <f t="shared" si="115"/>
        <v>#VALUE!</v>
      </c>
      <c r="Z197" t="s">
        <v>30</v>
      </c>
      <c r="AA197" t="e">
        <f t="shared" si="116"/>
        <v>#VALUE!</v>
      </c>
      <c r="AB197" t="s">
        <v>30</v>
      </c>
      <c r="AC197" t="e">
        <f t="shared" si="117"/>
        <v>#VALUE!</v>
      </c>
      <c r="AD197" t="s">
        <v>30</v>
      </c>
      <c r="AE197" t="e">
        <f t="shared" si="118"/>
        <v>#VALUE!</v>
      </c>
      <c r="AF197" t="s">
        <v>30</v>
      </c>
      <c r="AG197" t="e">
        <f t="shared" si="119"/>
        <v>#VALUE!</v>
      </c>
      <c r="AH197" t="s">
        <v>30</v>
      </c>
      <c r="AI197" t="e">
        <f t="shared" si="120"/>
        <v>#VALUE!</v>
      </c>
      <c r="AJ197">
        <v>224</v>
      </c>
      <c r="AK197">
        <f t="shared" si="121"/>
        <v>1203487.26063715</v>
      </c>
      <c r="AL197" t="s">
        <v>30</v>
      </c>
      <c r="AM197" t="e">
        <f t="shared" si="122"/>
        <v>#VALUE!</v>
      </c>
      <c r="AN197" t="s">
        <v>30</v>
      </c>
      <c r="AO197" t="e">
        <f t="shared" si="123"/>
        <v>#VALUE!</v>
      </c>
      <c r="AP197" t="s">
        <v>30</v>
      </c>
      <c r="AQ197" t="e">
        <f t="shared" si="124"/>
        <v>#VALUE!</v>
      </c>
      <c r="AR197" t="s">
        <v>30</v>
      </c>
      <c r="AS197" t="e">
        <f t="shared" si="125"/>
        <v>#VALUE!</v>
      </c>
      <c r="AT197">
        <v>44</v>
      </c>
      <c r="AU197">
        <f t="shared" si="126"/>
        <v>236399.283339441</v>
      </c>
      <c r="AV197">
        <v>4908</v>
      </c>
      <c r="AW197">
        <f t="shared" si="127"/>
        <v>26369265.5143176</v>
      </c>
      <c r="AX197">
        <v>12344</v>
      </c>
      <c r="AY197">
        <f t="shared" si="128"/>
        <v>66320744.3986831</v>
      </c>
      <c r="AZ197" t="s">
        <v>30</v>
      </c>
      <c r="BA197" t="e">
        <f t="shared" si="129"/>
        <v>#VALUE!</v>
      </c>
      <c r="BB197" t="s">
        <v>30</v>
      </c>
      <c r="BC197" t="e">
        <f t="shared" si="130"/>
        <v>#VALUE!</v>
      </c>
      <c r="BD197" t="s">
        <v>30</v>
      </c>
      <c r="BE197" t="e">
        <f t="shared" si="131"/>
        <v>#VALUE!</v>
      </c>
      <c r="BF197" t="s">
        <v>30</v>
      </c>
      <c r="BG197" t="e">
        <f t="shared" si="132"/>
        <v>#VALUE!</v>
      </c>
      <c r="BH197">
        <v>84</v>
      </c>
      <c r="BI197">
        <f t="shared" si="133"/>
        <v>451307.722738932</v>
      </c>
      <c r="BJ197">
        <v>796</v>
      </c>
      <c r="BK197">
        <f t="shared" si="134"/>
        <v>4276677.94404988</v>
      </c>
      <c r="BL197">
        <v>124</v>
      </c>
      <c r="BM197">
        <f t="shared" si="135"/>
        <v>666216.162138424</v>
      </c>
      <c r="BN197" t="s">
        <v>30</v>
      </c>
      <c r="BO197" t="e">
        <f t="shared" si="136"/>
        <v>#VALUE!</v>
      </c>
      <c r="BP197" t="s">
        <v>30</v>
      </c>
      <c r="BQ197" t="e">
        <f t="shared" si="137"/>
        <v>#VALUE!</v>
      </c>
      <c r="BR197" t="s">
        <v>30</v>
      </c>
      <c r="BS197" t="e">
        <f t="shared" si="138"/>
        <v>#VALUE!</v>
      </c>
      <c r="BT197">
        <v>328</v>
      </c>
      <c r="BU197">
        <f t="shared" si="139"/>
        <v>1762249.20307583</v>
      </c>
    </row>
    <row r="198" spans="1:73">
      <c r="A198" s="35" t="s">
        <v>238</v>
      </c>
      <c r="B198" s="26">
        <v>65.4768912647435</v>
      </c>
      <c r="C198" s="20">
        <v>19016.0237309789</v>
      </c>
      <c r="D198" t="s">
        <v>30</v>
      </c>
      <c r="E198" t="e">
        <f t="shared" si="105"/>
        <v>#VALUE!</v>
      </c>
      <c r="F198">
        <v>44</v>
      </c>
      <c r="G198">
        <f t="shared" si="106"/>
        <v>836705.044163072</v>
      </c>
      <c r="H198" t="s">
        <v>30</v>
      </c>
      <c r="I198" t="e">
        <f t="shared" si="107"/>
        <v>#VALUE!</v>
      </c>
      <c r="J198" t="s">
        <v>30</v>
      </c>
      <c r="K198" t="e">
        <f t="shared" si="108"/>
        <v>#VALUE!</v>
      </c>
      <c r="L198" t="s">
        <v>30</v>
      </c>
      <c r="M198" t="e">
        <f t="shared" si="109"/>
        <v>#VALUE!</v>
      </c>
      <c r="N198" t="s">
        <v>30</v>
      </c>
      <c r="O198" t="e">
        <f t="shared" si="110"/>
        <v>#VALUE!</v>
      </c>
      <c r="P198" t="s">
        <v>30</v>
      </c>
      <c r="Q198" t="e">
        <f t="shared" si="111"/>
        <v>#VALUE!</v>
      </c>
      <c r="R198" t="s">
        <v>30</v>
      </c>
      <c r="S198" t="e">
        <f t="shared" si="112"/>
        <v>#VALUE!</v>
      </c>
      <c r="T198" t="s">
        <v>30</v>
      </c>
      <c r="U198" t="e">
        <f t="shared" si="113"/>
        <v>#VALUE!</v>
      </c>
      <c r="V198" t="s">
        <v>30</v>
      </c>
      <c r="W198" t="e">
        <f t="shared" si="114"/>
        <v>#VALUE!</v>
      </c>
      <c r="X198" t="s">
        <v>30</v>
      </c>
      <c r="Y198" t="e">
        <f t="shared" si="115"/>
        <v>#VALUE!</v>
      </c>
      <c r="Z198" t="s">
        <v>30</v>
      </c>
      <c r="AA198" t="e">
        <f t="shared" si="116"/>
        <v>#VALUE!</v>
      </c>
      <c r="AB198" t="s">
        <v>30</v>
      </c>
      <c r="AC198" t="e">
        <f t="shared" si="117"/>
        <v>#VALUE!</v>
      </c>
      <c r="AD198" t="s">
        <v>30</v>
      </c>
      <c r="AE198" t="e">
        <f t="shared" si="118"/>
        <v>#VALUE!</v>
      </c>
      <c r="AF198" t="s">
        <v>30</v>
      </c>
      <c r="AG198" t="e">
        <f t="shared" si="119"/>
        <v>#VALUE!</v>
      </c>
      <c r="AH198" t="s">
        <v>30</v>
      </c>
      <c r="AI198" t="e">
        <f t="shared" si="120"/>
        <v>#VALUE!</v>
      </c>
      <c r="AJ198" t="s">
        <v>30</v>
      </c>
      <c r="AK198" t="e">
        <f t="shared" si="121"/>
        <v>#VALUE!</v>
      </c>
      <c r="AL198" t="s">
        <v>30</v>
      </c>
      <c r="AM198" t="e">
        <f t="shared" si="122"/>
        <v>#VALUE!</v>
      </c>
      <c r="AN198" t="s">
        <v>30</v>
      </c>
      <c r="AO198" t="e">
        <f t="shared" si="123"/>
        <v>#VALUE!</v>
      </c>
      <c r="AP198" t="s">
        <v>30</v>
      </c>
      <c r="AQ198" t="e">
        <f t="shared" si="124"/>
        <v>#VALUE!</v>
      </c>
      <c r="AR198" t="s">
        <v>30</v>
      </c>
      <c r="AS198" t="e">
        <f t="shared" si="125"/>
        <v>#VALUE!</v>
      </c>
      <c r="AT198" t="s">
        <v>30</v>
      </c>
      <c r="AU198" t="e">
        <f t="shared" si="126"/>
        <v>#VALUE!</v>
      </c>
      <c r="AV198" t="s">
        <v>30</v>
      </c>
      <c r="AW198" t="e">
        <f t="shared" si="127"/>
        <v>#VALUE!</v>
      </c>
      <c r="AX198" t="s">
        <v>30</v>
      </c>
      <c r="AY198" t="e">
        <f t="shared" si="128"/>
        <v>#VALUE!</v>
      </c>
      <c r="AZ198" t="s">
        <v>30</v>
      </c>
      <c r="BA198" t="e">
        <f t="shared" si="129"/>
        <v>#VALUE!</v>
      </c>
      <c r="BB198" t="s">
        <v>30</v>
      </c>
      <c r="BC198" t="e">
        <f t="shared" si="130"/>
        <v>#VALUE!</v>
      </c>
      <c r="BD198" t="s">
        <v>30</v>
      </c>
      <c r="BE198" t="e">
        <f t="shared" si="131"/>
        <v>#VALUE!</v>
      </c>
      <c r="BF198" t="s">
        <v>30</v>
      </c>
      <c r="BG198" t="e">
        <f t="shared" si="132"/>
        <v>#VALUE!</v>
      </c>
      <c r="BH198" t="s">
        <v>30</v>
      </c>
      <c r="BI198" t="e">
        <f t="shared" si="133"/>
        <v>#VALUE!</v>
      </c>
      <c r="BJ198" t="s">
        <v>30</v>
      </c>
      <c r="BK198" t="e">
        <f t="shared" si="134"/>
        <v>#VALUE!</v>
      </c>
      <c r="BL198" t="s">
        <v>30</v>
      </c>
      <c r="BM198" t="e">
        <f t="shared" si="135"/>
        <v>#VALUE!</v>
      </c>
      <c r="BN198" t="s">
        <v>30</v>
      </c>
      <c r="BO198" t="e">
        <f t="shared" si="136"/>
        <v>#VALUE!</v>
      </c>
      <c r="BP198" t="s">
        <v>30</v>
      </c>
      <c r="BQ198" t="e">
        <f t="shared" si="137"/>
        <v>#VALUE!</v>
      </c>
      <c r="BR198" t="s">
        <v>30</v>
      </c>
      <c r="BS198" t="e">
        <f t="shared" si="138"/>
        <v>#VALUE!</v>
      </c>
      <c r="BT198" t="s">
        <v>30</v>
      </c>
      <c r="BU198" t="e">
        <f t="shared" si="139"/>
        <v>#VALUE!</v>
      </c>
    </row>
    <row r="199" s="8" customFormat="1" spans="1:3">
      <c r="A199" s="12"/>
      <c r="B199" s="12"/>
      <c r="C199" s="12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2"/>
  <sheetViews>
    <sheetView topLeftCell="AB175" workbookViewId="0">
      <selection activeCell="AF200" sqref="AF200"/>
    </sheetView>
  </sheetViews>
  <sheetFormatPr defaultColWidth="8.88888888888889" defaultRowHeight="14.4"/>
  <cols>
    <col min="1" max="1" width="8.88888888888889" style="8"/>
    <col min="2" max="17" width="12.8888888888889" style="8"/>
    <col min="18" max="18" width="8.88888888888889" style="8"/>
    <col min="19" max="22" width="12.8888888888889" style="8"/>
    <col min="23" max="23" width="8.88888888888889" style="8"/>
    <col min="24" max="37" width="12.8888888888889" style="8"/>
    <col min="38" max="16384" width="8.88888888888889" style="8"/>
  </cols>
  <sheetData>
    <row r="1" spans="1:37">
      <c r="A1" s="8" t="s">
        <v>1</v>
      </c>
      <c r="B1" s="8" t="s">
        <v>2</v>
      </c>
      <c r="C1" s="8" t="s">
        <v>4</v>
      </c>
      <c r="D1" s="8" t="s">
        <v>5</v>
      </c>
      <c r="E1" s="8" t="s">
        <v>4</v>
      </c>
      <c r="F1" s="8" t="s">
        <v>5</v>
      </c>
      <c r="G1" s="8" t="s">
        <v>5</v>
      </c>
      <c r="H1" s="8" t="s">
        <v>5</v>
      </c>
      <c r="I1" s="8" t="s">
        <v>5</v>
      </c>
      <c r="J1" s="8" t="s">
        <v>6</v>
      </c>
      <c r="K1" s="8" t="s">
        <v>6</v>
      </c>
      <c r="L1" s="8" t="s">
        <v>7</v>
      </c>
      <c r="M1" s="8" t="s">
        <v>7</v>
      </c>
      <c r="N1" s="8" t="s">
        <v>7</v>
      </c>
      <c r="O1" s="8" t="s">
        <v>7</v>
      </c>
      <c r="P1" s="8" t="s">
        <v>7</v>
      </c>
      <c r="Q1" s="8" t="s">
        <v>8</v>
      </c>
      <c r="R1" s="8" t="s">
        <v>8</v>
      </c>
      <c r="S1" s="8" t="s">
        <v>8</v>
      </c>
      <c r="T1" s="8" t="s">
        <v>8</v>
      </c>
      <c r="U1" s="8" t="s">
        <v>9</v>
      </c>
      <c r="V1" s="8" t="s">
        <v>9</v>
      </c>
      <c r="W1" s="8" t="s">
        <v>8</v>
      </c>
      <c r="X1" s="8" t="s">
        <v>10</v>
      </c>
      <c r="Y1" s="8" t="s">
        <v>10</v>
      </c>
      <c r="Z1" s="8" t="s">
        <v>10</v>
      </c>
      <c r="AA1" s="8" t="s">
        <v>10</v>
      </c>
      <c r="AB1" s="8" t="s">
        <v>10</v>
      </c>
      <c r="AC1" s="8" t="s">
        <v>10</v>
      </c>
      <c r="AD1" s="8" t="s">
        <v>10</v>
      </c>
      <c r="AE1" s="8" t="s">
        <v>11</v>
      </c>
      <c r="AF1" s="8" t="s">
        <v>11</v>
      </c>
      <c r="AG1" s="8" t="s">
        <v>11</v>
      </c>
      <c r="AH1" s="8" t="s">
        <v>11</v>
      </c>
      <c r="AI1" s="8" t="s">
        <v>11</v>
      </c>
      <c r="AJ1" s="8" t="s">
        <v>11</v>
      </c>
      <c r="AK1" s="8" t="s">
        <v>11</v>
      </c>
    </row>
    <row r="2" spans="3:37">
      <c r="C2" s="8" t="s">
        <v>12</v>
      </c>
      <c r="D2" s="8" t="s">
        <v>12</v>
      </c>
      <c r="E2" s="8" t="s">
        <v>12</v>
      </c>
      <c r="F2" s="8" t="s">
        <v>12</v>
      </c>
      <c r="G2" s="8" t="s">
        <v>12</v>
      </c>
      <c r="H2" s="8" t="s">
        <v>12</v>
      </c>
      <c r="I2" s="8" t="s">
        <v>12</v>
      </c>
      <c r="J2" s="8" t="s">
        <v>12</v>
      </c>
      <c r="K2" s="8" t="s">
        <v>12</v>
      </c>
      <c r="L2" s="8" t="s">
        <v>12</v>
      </c>
      <c r="M2" s="8" t="s">
        <v>12</v>
      </c>
      <c r="N2" s="8" t="s">
        <v>12</v>
      </c>
      <c r="O2" s="8" t="s">
        <v>12</v>
      </c>
      <c r="P2" s="8" t="s">
        <v>12</v>
      </c>
      <c r="Q2" s="8" t="s">
        <v>12</v>
      </c>
      <c r="R2" s="8" t="s">
        <v>12</v>
      </c>
      <c r="S2" s="8" t="s">
        <v>12</v>
      </c>
      <c r="T2" s="8" t="s">
        <v>12</v>
      </c>
      <c r="U2" s="8" t="s">
        <v>12</v>
      </c>
      <c r="V2" s="8" t="s">
        <v>12</v>
      </c>
      <c r="W2" s="8" t="s">
        <v>12</v>
      </c>
      <c r="X2" s="8" t="s">
        <v>12</v>
      </c>
      <c r="Y2" s="8" t="s">
        <v>12</v>
      </c>
      <c r="Z2" s="8" t="s">
        <v>12</v>
      </c>
      <c r="AA2" s="8" t="s">
        <v>12</v>
      </c>
      <c r="AB2" s="8" t="s">
        <v>12</v>
      </c>
      <c r="AC2" s="8" t="s">
        <v>12</v>
      </c>
      <c r="AD2" s="8" t="s">
        <v>12</v>
      </c>
      <c r="AE2" s="8" t="s">
        <v>12</v>
      </c>
      <c r="AF2" s="8" t="s">
        <v>12</v>
      </c>
      <c r="AG2" s="8" t="s">
        <v>12</v>
      </c>
      <c r="AH2" s="8" t="s">
        <v>12</v>
      </c>
      <c r="AI2" s="8" t="s">
        <v>12</v>
      </c>
      <c r="AJ2" s="8" t="s">
        <v>12</v>
      </c>
      <c r="AK2" s="8" t="s">
        <v>12</v>
      </c>
    </row>
    <row r="3" spans="2:37">
      <c r="B3" s="8" t="s">
        <v>13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8" t="s">
        <v>20</v>
      </c>
      <c r="I3" s="8" t="s">
        <v>21</v>
      </c>
      <c r="J3" s="8" t="s">
        <v>15</v>
      </c>
      <c r="K3" s="8" t="s">
        <v>22</v>
      </c>
      <c r="L3" s="8" t="s">
        <v>23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24</v>
      </c>
      <c r="R3" s="8" t="s">
        <v>16</v>
      </c>
      <c r="S3" s="8" t="s">
        <v>23</v>
      </c>
      <c r="T3" s="8" t="s">
        <v>18</v>
      </c>
      <c r="U3" s="8" t="s">
        <v>25</v>
      </c>
      <c r="V3" s="8" t="s">
        <v>26</v>
      </c>
      <c r="W3" s="8" t="s">
        <v>21</v>
      </c>
      <c r="X3" s="8" t="s">
        <v>24</v>
      </c>
      <c r="Y3" s="8" t="s">
        <v>16</v>
      </c>
      <c r="Z3" s="8" t="s">
        <v>23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24</v>
      </c>
      <c r="AF3" s="8" t="s">
        <v>16</v>
      </c>
      <c r="AG3" s="8" t="s">
        <v>23</v>
      </c>
      <c r="AH3" s="8" t="s">
        <v>18</v>
      </c>
      <c r="AI3" s="8" t="s">
        <v>19</v>
      </c>
      <c r="AJ3" s="8" t="s">
        <v>20</v>
      </c>
      <c r="AK3" s="8" t="s">
        <v>21</v>
      </c>
    </row>
    <row r="4" s="8" customFormat="1" spans="1:37">
      <c r="A4" s="9" t="s">
        <v>29</v>
      </c>
      <c r="B4" s="8">
        <v>42.0116487294889</v>
      </c>
      <c r="C4" s="8" t="s">
        <v>30</v>
      </c>
      <c r="D4" s="8" t="s">
        <v>30</v>
      </c>
      <c r="E4" s="8">
        <v>13827.7628586781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 t="s">
        <v>30</v>
      </c>
      <c r="M4" s="8" t="s">
        <v>30</v>
      </c>
      <c r="N4" s="8" t="s">
        <v>30</v>
      </c>
      <c r="O4" s="8" t="s">
        <v>30</v>
      </c>
      <c r="P4" s="8" t="s">
        <v>30</v>
      </c>
      <c r="Q4" s="8" t="s">
        <v>30</v>
      </c>
      <c r="R4" s="8" t="s">
        <v>30</v>
      </c>
      <c r="S4" s="8" t="s">
        <v>30</v>
      </c>
      <c r="T4" s="8" t="s">
        <v>30</v>
      </c>
      <c r="U4" s="8" t="s">
        <v>30</v>
      </c>
      <c r="V4" s="8" t="s">
        <v>30</v>
      </c>
      <c r="W4" s="8" t="s">
        <v>30</v>
      </c>
      <c r="X4" s="8" t="s">
        <v>30</v>
      </c>
      <c r="Y4" s="8" t="s">
        <v>30</v>
      </c>
      <c r="Z4" s="8" t="s">
        <v>30</v>
      </c>
      <c r="AA4" s="8" t="s">
        <v>30</v>
      </c>
      <c r="AB4" s="8" t="s">
        <v>30</v>
      </c>
      <c r="AC4" s="8" t="s">
        <v>30</v>
      </c>
      <c r="AD4" s="8" t="s">
        <v>30</v>
      </c>
      <c r="AE4" s="8" t="s">
        <v>30</v>
      </c>
      <c r="AF4" s="8" t="s">
        <v>30</v>
      </c>
      <c r="AG4" s="8" t="s">
        <v>30</v>
      </c>
      <c r="AH4" s="8" t="s">
        <v>30</v>
      </c>
      <c r="AI4" s="8" t="s">
        <v>30</v>
      </c>
      <c r="AJ4" s="8" t="s">
        <v>30</v>
      </c>
      <c r="AK4" s="8" t="s">
        <v>30</v>
      </c>
    </row>
    <row r="5" s="8" customFormat="1" spans="1:37">
      <c r="A5" s="9" t="s">
        <v>29</v>
      </c>
      <c r="B5" s="8">
        <v>42.0116487294889</v>
      </c>
      <c r="C5" s="8" t="s">
        <v>30</v>
      </c>
      <c r="D5" s="8" t="s">
        <v>30</v>
      </c>
      <c r="E5" s="8" t="s">
        <v>30</v>
      </c>
      <c r="F5" s="8" t="s">
        <v>30</v>
      </c>
      <c r="G5" s="8" t="s">
        <v>30</v>
      </c>
      <c r="H5" s="8" t="s">
        <v>30</v>
      </c>
      <c r="I5" s="8" t="s">
        <v>30</v>
      </c>
      <c r="J5" s="8" t="s">
        <v>30</v>
      </c>
      <c r="K5" s="8" t="s">
        <v>30</v>
      </c>
      <c r="L5" s="8" t="s">
        <v>30</v>
      </c>
      <c r="M5" s="8" t="s">
        <v>30</v>
      </c>
      <c r="N5" s="8" t="s">
        <v>30</v>
      </c>
      <c r="O5" s="8" t="s">
        <v>30</v>
      </c>
      <c r="P5" s="8" t="s">
        <v>30</v>
      </c>
      <c r="Q5" s="8" t="s">
        <v>30</v>
      </c>
      <c r="R5" s="8" t="s">
        <v>30</v>
      </c>
      <c r="S5" s="8" t="s">
        <v>30</v>
      </c>
      <c r="T5" s="8">
        <v>13827.7628586781</v>
      </c>
      <c r="U5" s="8" t="s">
        <v>30</v>
      </c>
      <c r="V5" s="8" t="s">
        <v>30</v>
      </c>
      <c r="W5" s="8" t="s">
        <v>30</v>
      </c>
      <c r="X5" s="8" t="s">
        <v>30</v>
      </c>
      <c r="Y5" s="8" t="s">
        <v>30</v>
      </c>
      <c r="Z5" s="8" t="s">
        <v>30</v>
      </c>
      <c r="AA5" s="8" t="s">
        <v>30</v>
      </c>
      <c r="AB5" s="8" t="s">
        <v>30</v>
      </c>
      <c r="AC5" s="8" t="s">
        <v>30</v>
      </c>
      <c r="AD5" s="8" t="s">
        <v>30</v>
      </c>
      <c r="AE5" s="8" t="s">
        <v>30</v>
      </c>
      <c r="AF5" s="8" t="s">
        <v>30</v>
      </c>
      <c r="AG5" s="8" t="s">
        <v>30</v>
      </c>
      <c r="AH5" s="8" t="s">
        <v>30</v>
      </c>
      <c r="AI5" s="8" t="s">
        <v>30</v>
      </c>
      <c r="AJ5" s="8" t="s">
        <v>30</v>
      </c>
      <c r="AK5" s="8" t="s">
        <v>30</v>
      </c>
    </row>
    <row r="6" s="8" customFormat="1" spans="1:37">
      <c r="A6" s="9" t="s">
        <v>29</v>
      </c>
      <c r="B6" s="8">
        <v>24.6857103796294</v>
      </c>
      <c r="C6" s="8" t="s">
        <v>30</v>
      </c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  <c r="P6" s="8" t="s">
        <v>30</v>
      </c>
      <c r="Q6" s="8" t="s">
        <v>30</v>
      </c>
      <c r="R6" s="8" t="s">
        <v>30</v>
      </c>
      <c r="S6" s="8" t="s">
        <v>30</v>
      </c>
      <c r="T6" s="8" t="s">
        <v>30</v>
      </c>
      <c r="U6" s="8" t="s">
        <v>30</v>
      </c>
      <c r="V6" s="8" t="s">
        <v>30</v>
      </c>
      <c r="W6" s="8" t="s">
        <v>30</v>
      </c>
      <c r="X6" s="8" t="s">
        <v>30</v>
      </c>
      <c r="Y6" s="8" t="s">
        <v>30</v>
      </c>
      <c r="Z6" s="8" t="s">
        <v>30</v>
      </c>
      <c r="AA6" s="8">
        <v>4113.8171434293</v>
      </c>
      <c r="AB6" s="8" t="s">
        <v>30</v>
      </c>
      <c r="AC6" s="8" t="s">
        <v>30</v>
      </c>
      <c r="AD6" s="8" t="s">
        <v>30</v>
      </c>
      <c r="AE6" s="8" t="s">
        <v>30</v>
      </c>
      <c r="AF6" s="8" t="s">
        <v>30</v>
      </c>
      <c r="AG6" s="8" t="s">
        <v>30</v>
      </c>
      <c r="AH6" s="8" t="s">
        <v>30</v>
      </c>
      <c r="AI6" s="8" t="s">
        <v>30</v>
      </c>
      <c r="AJ6" s="8" t="s">
        <v>30</v>
      </c>
      <c r="AK6" s="8" t="s">
        <v>30</v>
      </c>
    </row>
    <row r="7" s="8" customFormat="1" spans="1:37">
      <c r="A7" s="9" t="s">
        <v>29</v>
      </c>
      <c r="B7" s="8">
        <v>24.6857103796294</v>
      </c>
      <c r="C7" s="8" t="s">
        <v>30</v>
      </c>
      <c r="D7" s="8" t="s">
        <v>30</v>
      </c>
      <c r="E7" s="8" t="s">
        <v>30</v>
      </c>
      <c r="F7" s="8" t="s">
        <v>30</v>
      </c>
      <c r="G7" s="8" t="s">
        <v>30</v>
      </c>
      <c r="H7" s="8" t="s">
        <v>30</v>
      </c>
      <c r="I7" s="8" t="s">
        <v>30</v>
      </c>
      <c r="J7" s="8">
        <v>4113.8171434293</v>
      </c>
      <c r="K7" s="8" t="s">
        <v>30</v>
      </c>
      <c r="L7" s="8" t="s">
        <v>30</v>
      </c>
      <c r="M7" s="8" t="s">
        <v>30</v>
      </c>
      <c r="N7" s="8" t="s">
        <v>30</v>
      </c>
      <c r="O7" s="8" t="s">
        <v>30</v>
      </c>
      <c r="P7" s="8" t="s">
        <v>30</v>
      </c>
      <c r="Q7" s="8" t="s">
        <v>30</v>
      </c>
      <c r="R7" s="8" t="s">
        <v>30</v>
      </c>
      <c r="S7" s="8">
        <v>4113.8171434293</v>
      </c>
      <c r="T7" s="8" t="s">
        <v>30</v>
      </c>
      <c r="U7" s="8" t="s">
        <v>30</v>
      </c>
      <c r="V7" s="8" t="s">
        <v>30</v>
      </c>
      <c r="W7" s="8" t="s">
        <v>30</v>
      </c>
      <c r="X7" s="8" t="s">
        <v>30</v>
      </c>
      <c r="Y7" s="8" t="s">
        <v>30</v>
      </c>
      <c r="Z7" s="8">
        <v>8227.6342868586</v>
      </c>
      <c r="AA7" s="8" t="s">
        <v>30</v>
      </c>
      <c r="AB7" s="8" t="s">
        <v>30</v>
      </c>
      <c r="AC7" s="8" t="s">
        <v>30</v>
      </c>
      <c r="AD7" s="8" t="s">
        <v>30</v>
      </c>
      <c r="AE7" s="8" t="s">
        <v>30</v>
      </c>
      <c r="AF7" s="8" t="s">
        <v>30</v>
      </c>
      <c r="AG7" s="8" t="s">
        <v>30</v>
      </c>
      <c r="AH7" s="8" t="s">
        <v>30</v>
      </c>
      <c r="AI7" s="8" t="s">
        <v>30</v>
      </c>
      <c r="AJ7" s="8" t="s">
        <v>30</v>
      </c>
      <c r="AK7" s="8" t="s">
        <v>30</v>
      </c>
    </row>
    <row r="8" s="8" customFormat="1" spans="1:37">
      <c r="A8" s="9" t="s">
        <v>29</v>
      </c>
      <c r="B8" s="8">
        <v>22.7395253415612</v>
      </c>
      <c r="C8" s="8" t="s">
        <v>30</v>
      </c>
      <c r="D8" s="8" t="s">
        <v>30</v>
      </c>
      <c r="E8" s="8" t="s">
        <v>30</v>
      </c>
      <c r="F8" s="8" t="s">
        <v>30</v>
      </c>
      <c r="G8" s="8" t="s">
        <v>30</v>
      </c>
      <c r="H8" s="8" t="s">
        <v>30</v>
      </c>
      <c r="I8" s="8" t="s">
        <v>30</v>
      </c>
      <c r="J8" s="8" t="s">
        <v>30</v>
      </c>
      <c r="K8" s="8" t="s">
        <v>30</v>
      </c>
      <c r="L8" s="8" t="s">
        <v>30</v>
      </c>
      <c r="M8" s="8" t="s">
        <v>30</v>
      </c>
      <c r="N8" s="8" t="s">
        <v>30</v>
      </c>
      <c r="O8" s="8" t="s">
        <v>30</v>
      </c>
      <c r="P8" s="8" t="s">
        <v>30</v>
      </c>
      <c r="Q8" s="8" t="s">
        <v>30</v>
      </c>
      <c r="R8" s="8" t="s">
        <v>30</v>
      </c>
      <c r="S8" s="8" t="s">
        <v>30</v>
      </c>
      <c r="T8" s="8">
        <v>3411.38338145338</v>
      </c>
      <c r="U8" s="8" t="s">
        <v>30</v>
      </c>
      <c r="V8" s="8" t="s">
        <v>30</v>
      </c>
      <c r="W8" s="8" t="s">
        <v>30</v>
      </c>
      <c r="X8" s="8" t="s">
        <v>30</v>
      </c>
      <c r="Y8" s="8" t="s">
        <v>30</v>
      </c>
      <c r="Z8" s="8" t="s">
        <v>30</v>
      </c>
      <c r="AA8" s="8" t="s">
        <v>30</v>
      </c>
      <c r="AB8" s="8" t="s">
        <v>30</v>
      </c>
      <c r="AC8" s="8" t="s">
        <v>30</v>
      </c>
      <c r="AD8" s="8" t="s">
        <v>30</v>
      </c>
      <c r="AE8" s="8" t="s">
        <v>30</v>
      </c>
      <c r="AF8" s="8" t="s">
        <v>30</v>
      </c>
      <c r="AG8" s="8" t="s">
        <v>30</v>
      </c>
      <c r="AH8" s="8" t="s">
        <v>30</v>
      </c>
      <c r="AI8" s="8">
        <v>3411.38338145338</v>
      </c>
      <c r="AJ8" s="8" t="s">
        <v>30</v>
      </c>
      <c r="AK8" s="8" t="s">
        <v>30</v>
      </c>
    </row>
    <row r="9" s="8" customFormat="1" spans="1:37">
      <c r="A9" s="9" t="s">
        <v>29</v>
      </c>
      <c r="B9" s="8">
        <v>22.6057619103245</v>
      </c>
      <c r="C9" s="8" t="s">
        <v>30</v>
      </c>
      <c r="D9" s="8" t="s">
        <v>30</v>
      </c>
      <c r="E9" s="8" t="s">
        <v>30</v>
      </c>
      <c r="F9" s="8" t="s">
        <v>30</v>
      </c>
      <c r="G9" s="8" t="s">
        <v>30</v>
      </c>
      <c r="H9" s="8" t="s">
        <v>30</v>
      </c>
      <c r="I9" s="8" t="s">
        <v>30</v>
      </c>
      <c r="J9" s="8" t="s">
        <v>30</v>
      </c>
      <c r="K9" s="8" t="s">
        <v>30</v>
      </c>
      <c r="L9" s="8" t="s">
        <v>30</v>
      </c>
      <c r="M9" s="8" t="s">
        <v>30</v>
      </c>
      <c r="N9" s="8" t="s">
        <v>30</v>
      </c>
      <c r="O9" s="8" t="s">
        <v>30</v>
      </c>
      <c r="P9" s="8" t="s">
        <v>30</v>
      </c>
      <c r="Q9" s="8" t="s">
        <v>30</v>
      </c>
      <c r="R9" s="8" t="s">
        <v>30</v>
      </c>
      <c r="S9" s="8" t="s">
        <v>30</v>
      </c>
      <c r="T9" s="8" t="s">
        <v>30</v>
      </c>
      <c r="U9" s="8" t="s">
        <v>30</v>
      </c>
      <c r="V9" s="8" t="s">
        <v>30</v>
      </c>
      <c r="W9" s="8" t="s">
        <v>30</v>
      </c>
      <c r="X9" s="8" t="s">
        <v>30</v>
      </c>
      <c r="Y9" s="8" t="s">
        <v>30</v>
      </c>
      <c r="Z9" s="8" t="s">
        <v>30</v>
      </c>
      <c r="AA9" s="8" t="s">
        <v>30</v>
      </c>
      <c r="AB9" s="8" t="s">
        <v>30</v>
      </c>
      <c r="AC9" s="8" t="s">
        <v>30</v>
      </c>
      <c r="AD9" s="8" t="s">
        <v>30</v>
      </c>
      <c r="AE9" s="8" t="s">
        <v>30</v>
      </c>
      <c r="AF9" s="8" t="s">
        <v>30</v>
      </c>
      <c r="AG9" s="8" t="s">
        <v>30</v>
      </c>
      <c r="AH9" s="8" t="s">
        <v>30</v>
      </c>
      <c r="AI9" s="8">
        <v>3365.80234576734</v>
      </c>
      <c r="AJ9" s="8" t="s">
        <v>30</v>
      </c>
      <c r="AK9" s="8" t="s">
        <v>30</v>
      </c>
    </row>
    <row r="10" s="8" customFormat="1" spans="1:37">
      <c r="A10" s="9" t="s">
        <v>29</v>
      </c>
      <c r="B10" s="8">
        <v>24.6857103796294</v>
      </c>
      <c r="C10" s="8" t="s">
        <v>30</v>
      </c>
      <c r="D10" s="8" t="s">
        <v>30</v>
      </c>
      <c r="E10" s="8" t="s">
        <v>30</v>
      </c>
      <c r="F10" s="8" t="s">
        <v>30</v>
      </c>
      <c r="G10" s="8" t="s">
        <v>30</v>
      </c>
      <c r="H10" s="8" t="s">
        <v>30</v>
      </c>
      <c r="I10" s="8" t="s">
        <v>30</v>
      </c>
      <c r="J10" s="8" t="s">
        <v>30</v>
      </c>
      <c r="K10" s="8">
        <v>4113.8171434293</v>
      </c>
      <c r="L10" s="8" t="s">
        <v>30</v>
      </c>
      <c r="M10" s="8" t="s">
        <v>30</v>
      </c>
      <c r="N10" s="8" t="s">
        <v>30</v>
      </c>
      <c r="O10" s="8" t="s">
        <v>30</v>
      </c>
      <c r="P10" s="8" t="s">
        <v>30</v>
      </c>
      <c r="Q10" s="8" t="s">
        <v>30</v>
      </c>
      <c r="R10" s="8" t="s">
        <v>30</v>
      </c>
      <c r="S10" s="8" t="s">
        <v>30</v>
      </c>
      <c r="T10" s="8" t="s">
        <v>30</v>
      </c>
      <c r="U10" s="8" t="s">
        <v>30</v>
      </c>
      <c r="V10" s="8" t="s">
        <v>30</v>
      </c>
      <c r="W10" s="8" t="s">
        <v>30</v>
      </c>
      <c r="X10" s="8" t="s">
        <v>30</v>
      </c>
      <c r="Y10" s="8" t="s">
        <v>30</v>
      </c>
      <c r="Z10" s="8" t="s">
        <v>30</v>
      </c>
      <c r="AA10" s="8" t="s">
        <v>30</v>
      </c>
      <c r="AB10" s="8" t="s">
        <v>30</v>
      </c>
      <c r="AC10" s="8" t="s">
        <v>30</v>
      </c>
      <c r="AD10" s="8" t="s">
        <v>30</v>
      </c>
      <c r="AE10" s="8" t="s">
        <v>30</v>
      </c>
      <c r="AF10" s="8" t="s">
        <v>30</v>
      </c>
      <c r="AG10" s="8" t="s">
        <v>30</v>
      </c>
      <c r="AH10" s="8" t="s">
        <v>30</v>
      </c>
      <c r="AI10" s="8" t="s">
        <v>30</v>
      </c>
      <c r="AJ10" s="8" t="s">
        <v>30</v>
      </c>
      <c r="AK10" s="8" t="s">
        <v>30</v>
      </c>
    </row>
    <row r="11" s="8" customFormat="1" spans="1:37">
      <c r="A11" s="9" t="s">
        <v>29</v>
      </c>
      <c r="B11" s="8">
        <v>38.9293601889191</v>
      </c>
      <c r="C11" s="8" t="s">
        <v>30</v>
      </c>
      <c r="D11" s="8" t="s">
        <v>30</v>
      </c>
      <c r="E11" s="8" t="s">
        <v>30</v>
      </c>
      <c r="F11" s="8" t="s">
        <v>30</v>
      </c>
      <c r="G11" s="8" t="s">
        <v>30</v>
      </c>
      <c r="H11" s="8" t="s">
        <v>30</v>
      </c>
      <c r="I11" s="8">
        <v>11622.5417592011</v>
      </c>
      <c r="J11" s="8">
        <v>8565813.27653124</v>
      </c>
      <c r="K11" s="8" t="s">
        <v>30</v>
      </c>
      <c r="L11" s="8">
        <v>23245.0835184023</v>
      </c>
      <c r="M11" s="8">
        <v>23245.0835184023</v>
      </c>
      <c r="N11" s="8" t="s">
        <v>30</v>
      </c>
      <c r="O11" s="8" t="s">
        <v>30</v>
      </c>
      <c r="P11" s="8">
        <v>488146.753886448</v>
      </c>
      <c r="Q11" s="8" t="s">
        <v>30</v>
      </c>
      <c r="R11" s="8" t="s">
        <v>30</v>
      </c>
      <c r="S11" s="8" t="s">
        <v>30</v>
      </c>
      <c r="T11" s="8" t="s">
        <v>30</v>
      </c>
      <c r="U11" s="8" t="s">
        <v>30</v>
      </c>
      <c r="V11" s="8" t="s">
        <v>30</v>
      </c>
      <c r="W11" s="8" t="s">
        <v>30</v>
      </c>
      <c r="X11" s="8">
        <v>11622.5417592011</v>
      </c>
      <c r="Y11" s="8">
        <v>11622.5417592011</v>
      </c>
      <c r="Z11" s="8">
        <v>58112.7087960057</v>
      </c>
      <c r="AA11" s="8">
        <v>11622.5417592011</v>
      </c>
      <c r="AB11" s="8" t="s">
        <v>30</v>
      </c>
      <c r="AC11" s="8">
        <v>1638778.38804736</v>
      </c>
      <c r="AD11" s="8" t="s">
        <v>30</v>
      </c>
      <c r="AE11" s="8" t="s">
        <v>30</v>
      </c>
      <c r="AF11" s="8" t="s">
        <v>30</v>
      </c>
      <c r="AG11" s="8">
        <v>11622.5417592011</v>
      </c>
      <c r="AH11" s="8">
        <v>23245.0835184023</v>
      </c>
      <c r="AI11" s="8">
        <v>11622.5417592011</v>
      </c>
      <c r="AJ11" s="8" t="s">
        <v>30</v>
      </c>
      <c r="AK11" s="8" t="s">
        <v>30</v>
      </c>
    </row>
    <row r="12" s="8" customFormat="1" spans="1:37">
      <c r="A12" s="9" t="s">
        <v>29</v>
      </c>
      <c r="B12" s="8">
        <v>52.4973094132741</v>
      </c>
      <c r="C12" s="8" t="s">
        <v>30</v>
      </c>
      <c r="D12" s="8" t="s">
        <v>30</v>
      </c>
      <c r="E12" s="8" t="s">
        <v>30</v>
      </c>
      <c r="F12" s="8" t="s">
        <v>30</v>
      </c>
      <c r="G12" s="8" t="s">
        <v>30</v>
      </c>
      <c r="H12" s="8" t="s">
        <v>30</v>
      </c>
      <c r="I12" s="8" t="s">
        <v>30</v>
      </c>
      <c r="J12" s="8">
        <v>22981.6609136372</v>
      </c>
      <c r="K12" s="8" t="s">
        <v>30</v>
      </c>
      <c r="L12" s="8" t="s">
        <v>30</v>
      </c>
      <c r="M12" s="8" t="s">
        <v>30</v>
      </c>
      <c r="N12" s="8" t="s">
        <v>30</v>
      </c>
      <c r="O12" s="8" t="s">
        <v>30</v>
      </c>
      <c r="P12" s="8" t="s">
        <v>30</v>
      </c>
      <c r="Q12" s="8" t="s">
        <v>30</v>
      </c>
      <c r="R12" s="8" t="s">
        <v>30</v>
      </c>
      <c r="S12" s="8" t="s">
        <v>30</v>
      </c>
      <c r="T12" s="8" t="s">
        <v>30</v>
      </c>
      <c r="U12" s="8" t="s">
        <v>30</v>
      </c>
      <c r="V12" s="8" t="s">
        <v>30</v>
      </c>
      <c r="W12" s="8" t="s">
        <v>30</v>
      </c>
      <c r="X12" s="8" t="s">
        <v>30</v>
      </c>
      <c r="Y12" s="8" t="s">
        <v>30</v>
      </c>
      <c r="Z12" s="8" t="s">
        <v>30</v>
      </c>
      <c r="AA12" s="8" t="s">
        <v>30</v>
      </c>
      <c r="AB12" s="8" t="s">
        <v>30</v>
      </c>
      <c r="AC12" s="8" t="s">
        <v>30</v>
      </c>
      <c r="AD12" s="8" t="s">
        <v>30</v>
      </c>
      <c r="AE12" s="8" t="s">
        <v>30</v>
      </c>
      <c r="AF12" s="8" t="s">
        <v>30</v>
      </c>
      <c r="AG12" s="8" t="s">
        <v>30</v>
      </c>
      <c r="AH12" s="8" t="s">
        <v>30</v>
      </c>
      <c r="AI12" s="8" t="s">
        <v>30</v>
      </c>
      <c r="AJ12" s="8" t="s">
        <v>30</v>
      </c>
      <c r="AK12" s="8" t="s">
        <v>30</v>
      </c>
    </row>
    <row r="13" s="8" customFormat="1" spans="1:37">
      <c r="A13" s="9" t="s">
        <v>29</v>
      </c>
      <c r="B13" s="8">
        <v>24.6857103796294</v>
      </c>
      <c r="C13" s="8">
        <v>4113.8171434293</v>
      </c>
      <c r="D13" s="8" t="s">
        <v>30</v>
      </c>
      <c r="E13" s="8" t="s">
        <v>30</v>
      </c>
      <c r="F13" s="8" t="s">
        <v>30</v>
      </c>
      <c r="G13" s="8" t="s">
        <v>30</v>
      </c>
      <c r="H13" s="8" t="s">
        <v>30</v>
      </c>
      <c r="I13" s="8" t="s">
        <v>30</v>
      </c>
      <c r="J13" s="8" t="s">
        <v>30</v>
      </c>
      <c r="K13" s="8">
        <v>4113.8171434293</v>
      </c>
      <c r="L13" s="8" t="s">
        <v>30</v>
      </c>
      <c r="M13" s="8" t="s">
        <v>30</v>
      </c>
      <c r="N13" s="8" t="s">
        <v>30</v>
      </c>
      <c r="O13" s="8" t="s">
        <v>30</v>
      </c>
      <c r="P13" s="8" t="s">
        <v>30</v>
      </c>
      <c r="Q13" s="8">
        <v>4113.8171434293</v>
      </c>
      <c r="R13" s="8" t="s">
        <v>30</v>
      </c>
      <c r="S13" s="8" t="s">
        <v>30</v>
      </c>
      <c r="T13" s="8" t="s">
        <v>30</v>
      </c>
      <c r="U13" s="8" t="s">
        <v>30</v>
      </c>
      <c r="V13" s="8" t="s">
        <v>30</v>
      </c>
      <c r="W13" s="8" t="s">
        <v>30</v>
      </c>
      <c r="X13" s="8" t="s">
        <v>30</v>
      </c>
      <c r="Y13" s="8" t="s">
        <v>30</v>
      </c>
      <c r="Z13" s="8" t="s">
        <v>30</v>
      </c>
      <c r="AA13" s="8" t="s">
        <v>30</v>
      </c>
      <c r="AB13" s="8" t="s">
        <v>30</v>
      </c>
      <c r="AC13" s="8" t="s">
        <v>30</v>
      </c>
      <c r="AD13" s="8" t="s">
        <v>30</v>
      </c>
      <c r="AE13" s="8" t="s">
        <v>30</v>
      </c>
      <c r="AF13" s="8" t="s">
        <v>30</v>
      </c>
      <c r="AG13" s="8" t="s">
        <v>30</v>
      </c>
      <c r="AH13" s="8" t="s">
        <v>30</v>
      </c>
      <c r="AI13" s="8" t="s">
        <v>30</v>
      </c>
      <c r="AJ13" s="8" t="s">
        <v>30</v>
      </c>
      <c r="AK13" s="8" t="s">
        <v>30</v>
      </c>
    </row>
    <row r="14" s="8" customFormat="1" spans="1:37">
      <c r="A14" s="9" t="s">
        <v>29</v>
      </c>
      <c r="B14" s="8">
        <v>9.58881265011047</v>
      </c>
      <c r="C14" s="8">
        <v>952.626731925156</v>
      </c>
      <c r="D14" s="8">
        <v>2381.56682981289</v>
      </c>
      <c r="E14" s="8" t="s">
        <v>30</v>
      </c>
      <c r="F14" s="8">
        <v>476.313365962578</v>
      </c>
      <c r="G14" s="8" t="s">
        <v>30</v>
      </c>
      <c r="H14" s="8" t="s">
        <v>30</v>
      </c>
      <c r="I14" s="8" t="s">
        <v>30</v>
      </c>
      <c r="J14" s="8">
        <v>476.313365962578</v>
      </c>
      <c r="K14" s="8">
        <v>1428.94009788773</v>
      </c>
      <c r="L14" s="8" t="s">
        <v>30</v>
      </c>
      <c r="M14" s="8" t="s">
        <v>30</v>
      </c>
      <c r="N14" s="8" t="s">
        <v>30</v>
      </c>
      <c r="O14" s="8" t="s">
        <v>30</v>
      </c>
      <c r="P14" s="8" t="s">
        <v>30</v>
      </c>
      <c r="Q14" s="8" t="s">
        <v>30</v>
      </c>
      <c r="R14" s="8" t="s">
        <v>30</v>
      </c>
      <c r="S14" s="8">
        <v>1428.94009788773</v>
      </c>
      <c r="T14" s="8" t="s">
        <v>30</v>
      </c>
      <c r="U14" s="8" t="s">
        <v>30</v>
      </c>
      <c r="V14" s="8" t="s">
        <v>30</v>
      </c>
      <c r="W14" s="8" t="s">
        <v>30</v>
      </c>
      <c r="X14" s="8">
        <v>1905.25346385031</v>
      </c>
      <c r="Y14" s="8">
        <v>476.313365962578</v>
      </c>
      <c r="Z14" s="8">
        <v>2857.88019577547</v>
      </c>
      <c r="AA14" s="8" t="s">
        <v>30</v>
      </c>
      <c r="AB14" s="8" t="s">
        <v>30</v>
      </c>
      <c r="AC14" s="8" t="s">
        <v>30</v>
      </c>
      <c r="AD14" s="8" t="s">
        <v>30</v>
      </c>
      <c r="AE14" s="8">
        <v>476.313365962578</v>
      </c>
      <c r="AF14" s="8">
        <v>476.313365962578</v>
      </c>
      <c r="AG14" s="8">
        <v>2857.88019577547</v>
      </c>
      <c r="AH14" s="8">
        <v>476.313365962578</v>
      </c>
      <c r="AI14" s="8" t="s">
        <v>30</v>
      </c>
      <c r="AJ14" s="8" t="s">
        <v>30</v>
      </c>
      <c r="AK14" s="8" t="s">
        <v>30</v>
      </c>
    </row>
    <row r="15" s="8" customFormat="1" spans="1:37">
      <c r="A15" s="9" t="s">
        <v>29</v>
      </c>
      <c r="B15" s="8">
        <v>24.6667544101953</v>
      </c>
      <c r="C15" s="8" t="s">
        <v>30</v>
      </c>
      <c r="D15" s="8" t="s">
        <v>30</v>
      </c>
      <c r="E15" s="8" t="s">
        <v>30</v>
      </c>
      <c r="F15" s="8" t="s">
        <v>30</v>
      </c>
      <c r="G15" s="8" t="s">
        <v>30</v>
      </c>
      <c r="H15" s="8" t="s">
        <v>30</v>
      </c>
      <c r="I15" s="8" t="s">
        <v>30</v>
      </c>
      <c r="J15" s="8" t="s">
        <v>30</v>
      </c>
      <c r="K15" s="8">
        <v>4106.61823367402</v>
      </c>
      <c r="L15" s="8" t="s">
        <v>30</v>
      </c>
      <c r="M15" s="8" t="s">
        <v>30</v>
      </c>
      <c r="N15" s="8" t="s">
        <v>30</v>
      </c>
      <c r="O15" s="8" t="s">
        <v>30</v>
      </c>
      <c r="P15" s="8" t="s">
        <v>30</v>
      </c>
      <c r="Q15" s="8" t="s">
        <v>30</v>
      </c>
      <c r="R15" s="8" t="s">
        <v>30</v>
      </c>
      <c r="S15" s="8" t="s">
        <v>30</v>
      </c>
      <c r="T15" s="8" t="s">
        <v>30</v>
      </c>
      <c r="U15" s="8" t="s">
        <v>30</v>
      </c>
      <c r="V15" s="8" t="s">
        <v>30</v>
      </c>
      <c r="W15" s="8" t="s">
        <v>30</v>
      </c>
      <c r="X15" s="8" t="s">
        <v>30</v>
      </c>
      <c r="Y15" s="8" t="s">
        <v>30</v>
      </c>
      <c r="Z15" s="8" t="s">
        <v>30</v>
      </c>
      <c r="AA15" s="8" t="s">
        <v>30</v>
      </c>
      <c r="AB15" s="8" t="s">
        <v>30</v>
      </c>
      <c r="AC15" s="8" t="s">
        <v>30</v>
      </c>
      <c r="AD15" s="8" t="s">
        <v>30</v>
      </c>
      <c r="AE15" s="8" t="s">
        <v>30</v>
      </c>
      <c r="AF15" s="8" t="s">
        <v>30</v>
      </c>
      <c r="AG15" s="8" t="s">
        <v>30</v>
      </c>
      <c r="AH15" s="8" t="s">
        <v>30</v>
      </c>
      <c r="AI15" s="8" t="s">
        <v>30</v>
      </c>
      <c r="AJ15" s="8" t="s">
        <v>30</v>
      </c>
      <c r="AK15" s="8" t="s">
        <v>30</v>
      </c>
    </row>
    <row r="16" s="8" customFormat="1" spans="1:37">
      <c r="A16" s="9" t="s">
        <v>29</v>
      </c>
      <c r="B16" s="8">
        <v>54.5300945660954</v>
      </c>
      <c r="C16" s="8" t="s">
        <v>30</v>
      </c>
      <c r="D16" s="8" t="s">
        <v>30</v>
      </c>
      <c r="E16" s="8" t="s">
        <v>30</v>
      </c>
      <c r="F16" s="8" t="s">
        <v>30</v>
      </c>
      <c r="G16" s="8" t="s">
        <v>30</v>
      </c>
      <c r="H16" s="8" t="s">
        <v>30</v>
      </c>
      <c r="I16" s="8" t="s">
        <v>30</v>
      </c>
      <c r="J16" s="8" t="s">
        <v>30</v>
      </c>
      <c r="K16" s="8" t="s">
        <v>30</v>
      </c>
      <c r="L16" s="8" t="s">
        <v>30</v>
      </c>
      <c r="M16" s="8" t="s">
        <v>30</v>
      </c>
      <c r="N16" s="8" t="s">
        <v>30</v>
      </c>
      <c r="O16" s="8" t="s">
        <v>30</v>
      </c>
      <c r="P16" s="8" t="s">
        <v>30</v>
      </c>
      <c r="Q16" s="8" t="s">
        <v>30</v>
      </c>
      <c r="R16" s="8" t="s">
        <v>30</v>
      </c>
      <c r="S16" s="8" t="s">
        <v>30</v>
      </c>
      <c r="T16" s="8">
        <v>250610.694792262</v>
      </c>
      <c r="U16" s="8" t="s">
        <v>30</v>
      </c>
      <c r="V16" s="8" t="s">
        <v>30</v>
      </c>
      <c r="W16" s="8" t="s">
        <v>30</v>
      </c>
      <c r="X16" s="8" t="s">
        <v>30</v>
      </c>
      <c r="Y16" s="8" t="s">
        <v>30</v>
      </c>
      <c r="Z16" s="8" t="s">
        <v>30</v>
      </c>
      <c r="AA16" s="8" t="s">
        <v>30</v>
      </c>
      <c r="AB16" s="8" t="s">
        <v>30</v>
      </c>
      <c r="AC16" s="8" t="s">
        <v>30</v>
      </c>
      <c r="AD16" s="8" t="s">
        <v>30</v>
      </c>
      <c r="AE16" s="8" t="s">
        <v>30</v>
      </c>
      <c r="AF16" s="8" t="s">
        <v>30</v>
      </c>
      <c r="AG16" s="8" t="s">
        <v>30</v>
      </c>
      <c r="AH16" s="8" t="s">
        <v>30</v>
      </c>
      <c r="AI16" s="8" t="s">
        <v>30</v>
      </c>
      <c r="AJ16" s="8" t="s">
        <v>30</v>
      </c>
      <c r="AK16" s="8" t="s">
        <v>30</v>
      </c>
    </row>
    <row r="17" s="8" customFormat="1" spans="1:37">
      <c r="A17" s="9" t="s">
        <v>29</v>
      </c>
      <c r="B17" s="8">
        <v>24.8640491649221</v>
      </c>
      <c r="C17" s="8" t="s">
        <v>30</v>
      </c>
      <c r="D17" s="8" t="s">
        <v>30</v>
      </c>
      <c r="E17" s="8" t="s">
        <v>30</v>
      </c>
      <c r="F17" s="8" t="s">
        <v>30</v>
      </c>
      <c r="G17" s="8" t="s">
        <v>30</v>
      </c>
      <c r="H17" s="8" t="s">
        <v>30</v>
      </c>
      <c r="I17" s="8" t="s">
        <v>30</v>
      </c>
      <c r="J17" s="8" t="s">
        <v>30</v>
      </c>
      <c r="K17" s="8" t="s">
        <v>30</v>
      </c>
      <c r="L17" s="8" t="s">
        <v>30</v>
      </c>
      <c r="M17" s="8" t="s">
        <v>30</v>
      </c>
      <c r="N17" s="8" t="s">
        <v>30</v>
      </c>
      <c r="O17" s="8" t="s">
        <v>30</v>
      </c>
      <c r="P17" s="8" t="s">
        <v>30</v>
      </c>
      <c r="Q17" s="8" t="s">
        <v>30</v>
      </c>
      <c r="R17" s="8" t="s">
        <v>30</v>
      </c>
      <c r="S17" s="8" t="s">
        <v>30</v>
      </c>
      <c r="T17" s="8" t="s">
        <v>30</v>
      </c>
      <c r="U17" s="8" t="s">
        <v>30</v>
      </c>
      <c r="V17" s="8" t="s">
        <v>30</v>
      </c>
      <c r="W17" s="8" t="s">
        <v>30</v>
      </c>
      <c r="X17" s="8" t="s">
        <v>30</v>
      </c>
      <c r="Y17" s="8" t="s">
        <v>30</v>
      </c>
      <c r="Z17" s="8" t="s">
        <v>30</v>
      </c>
      <c r="AA17" s="8" t="s">
        <v>30</v>
      </c>
      <c r="AB17" s="8" t="s">
        <v>30</v>
      </c>
      <c r="AC17" s="8" t="s">
        <v>30</v>
      </c>
      <c r="AD17" s="8" t="s">
        <v>30</v>
      </c>
      <c r="AE17" s="8">
        <v>4181.89168526824</v>
      </c>
      <c r="AF17" s="8" t="s">
        <v>30</v>
      </c>
      <c r="AG17" s="8" t="s">
        <v>30</v>
      </c>
      <c r="AH17" s="8" t="s">
        <v>30</v>
      </c>
      <c r="AI17" s="8" t="s">
        <v>30</v>
      </c>
      <c r="AJ17" s="8" t="s">
        <v>30</v>
      </c>
      <c r="AK17" s="8" t="s">
        <v>30</v>
      </c>
    </row>
    <row r="18" s="8" customFormat="1" spans="1:37">
      <c r="A18" s="9" t="s">
        <v>29</v>
      </c>
      <c r="B18" s="8">
        <v>24.6857103796294</v>
      </c>
      <c r="C18" s="8" t="s">
        <v>30</v>
      </c>
      <c r="D18" s="8" t="s">
        <v>30</v>
      </c>
      <c r="E18" s="8" t="s">
        <v>30</v>
      </c>
      <c r="F18" s="8" t="s">
        <v>30</v>
      </c>
      <c r="G18" s="8" t="s">
        <v>30</v>
      </c>
      <c r="H18" s="8" t="s">
        <v>30</v>
      </c>
      <c r="I18" s="8" t="s">
        <v>30</v>
      </c>
      <c r="J18" s="8">
        <v>4113.8171434293</v>
      </c>
      <c r="K18" s="8" t="s">
        <v>30</v>
      </c>
      <c r="L18" s="8" t="s">
        <v>30</v>
      </c>
      <c r="M18" s="8" t="s">
        <v>30</v>
      </c>
      <c r="N18" s="8" t="s">
        <v>30</v>
      </c>
      <c r="O18" s="8" t="s">
        <v>30</v>
      </c>
      <c r="P18" s="8" t="s">
        <v>30</v>
      </c>
      <c r="Q18" s="8" t="s">
        <v>30</v>
      </c>
      <c r="R18" s="8" t="s">
        <v>30</v>
      </c>
      <c r="S18" s="8" t="s">
        <v>30</v>
      </c>
      <c r="T18" s="8" t="s">
        <v>30</v>
      </c>
      <c r="U18" s="8" t="s">
        <v>30</v>
      </c>
      <c r="V18" s="8" t="s">
        <v>30</v>
      </c>
      <c r="W18" s="8" t="s">
        <v>30</v>
      </c>
      <c r="X18" s="8" t="s">
        <v>30</v>
      </c>
      <c r="Y18" s="8" t="s">
        <v>30</v>
      </c>
      <c r="Z18" s="8" t="s">
        <v>30</v>
      </c>
      <c r="AA18" s="8" t="s">
        <v>30</v>
      </c>
      <c r="AB18" s="8" t="s">
        <v>30</v>
      </c>
      <c r="AC18" s="8" t="s">
        <v>30</v>
      </c>
      <c r="AD18" s="8" t="s">
        <v>30</v>
      </c>
      <c r="AE18" s="8" t="s">
        <v>30</v>
      </c>
      <c r="AF18" s="8" t="s">
        <v>30</v>
      </c>
      <c r="AG18" s="8" t="s">
        <v>30</v>
      </c>
      <c r="AH18" s="8" t="s">
        <v>30</v>
      </c>
      <c r="AI18" s="8" t="s">
        <v>30</v>
      </c>
      <c r="AJ18" s="8" t="s">
        <v>30</v>
      </c>
      <c r="AK18" s="8" t="s">
        <v>30</v>
      </c>
    </row>
    <row r="19" s="8" customFormat="1" spans="1:37">
      <c r="A19" s="9" t="s">
        <v>29</v>
      </c>
      <c r="B19" s="8">
        <v>24.6857103796294</v>
      </c>
      <c r="C19" s="8" t="s">
        <v>30</v>
      </c>
      <c r="D19" s="8">
        <v>4113.8171434293</v>
      </c>
      <c r="E19" s="8" t="s">
        <v>30</v>
      </c>
      <c r="F19" s="8" t="s">
        <v>30</v>
      </c>
      <c r="G19" s="8" t="s">
        <v>30</v>
      </c>
      <c r="H19" s="8" t="s">
        <v>30</v>
      </c>
      <c r="I19" s="8" t="s">
        <v>30</v>
      </c>
      <c r="J19" s="8" t="s">
        <v>30</v>
      </c>
      <c r="K19" s="8" t="s">
        <v>30</v>
      </c>
      <c r="L19" s="8" t="s">
        <v>30</v>
      </c>
      <c r="M19" s="8" t="s">
        <v>30</v>
      </c>
      <c r="N19" s="8" t="s">
        <v>30</v>
      </c>
      <c r="O19" s="8" t="s">
        <v>30</v>
      </c>
      <c r="P19" s="8" t="s">
        <v>30</v>
      </c>
      <c r="Q19" s="8" t="s">
        <v>30</v>
      </c>
      <c r="R19" s="8" t="s">
        <v>30</v>
      </c>
      <c r="S19" s="8" t="s">
        <v>30</v>
      </c>
      <c r="T19" s="8" t="s">
        <v>30</v>
      </c>
      <c r="U19" s="8" t="s">
        <v>30</v>
      </c>
      <c r="V19" s="8" t="s">
        <v>30</v>
      </c>
      <c r="W19" s="8" t="s">
        <v>30</v>
      </c>
      <c r="X19" s="8">
        <v>4113.8171434293</v>
      </c>
      <c r="Y19" s="8" t="s">
        <v>30</v>
      </c>
      <c r="Z19" s="8">
        <v>4113.8171434293</v>
      </c>
      <c r="AA19" s="8" t="s">
        <v>30</v>
      </c>
      <c r="AB19" s="8" t="s">
        <v>30</v>
      </c>
      <c r="AC19" s="8">
        <v>4113.8171434293</v>
      </c>
      <c r="AD19" s="8" t="s">
        <v>30</v>
      </c>
      <c r="AE19" s="8" t="s">
        <v>30</v>
      </c>
      <c r="AF19" s="8" t="s">
        <v>30</v>
      </c>
      <c r="AG19" s="8" t="s">
        <v>30</v>
      </c>
      <c r="AH19" s="8">
        <v>4113.8171434293</v>
      </c>
      <c r="AI19" s="8" t="s">
        <v>30</v>
      </c>
      <c r="AJ19" s="8" t="s">
        <v>30</v>
      </c>
      <c r="AK19" s="8" t="s">
        <v>30</v>
      </c>
    </row>
    <row r="20" s="8" customFormat="1" spans="1:37">
      <c r="A20" s="9" t="s">
        <v>29</v>
      </c>
      <c r="B20" s="8">
        <v>24.6857103796294</v>
      </c>
      <c r="C20" s="8" t="s">
        <v>30</v>
      </c>
      <c r="D20" s="8" t="s">
        <v>30</v>
      </c>
      <c r="E20" s="8" t="s">
        <v>30</v>
      </c>
      <c r="F20" s="8" t="s">
        <v>30</v>
      </c>
      <c r="G20" s="8" t="s">
        <v>30</v>
      </c>
      <c r="H20" s="8" t="s">
        <v>30</v>
      </c>
      <c r="I20" s="8" t="s">
        <v>30</v>
      </c>
      <c r="J20" s="8">
        <v>4113.8171434293</v>
      </c>
      <c r="K20" s="8" t="s">
        <v>30</v>
      </c>
      <c r="L20" s="8" t="s">
        <v>30</v>
      </c>
      <c r="M20" s="8" t="s">
        <v>30</v>
      </c>
      <c r="N20" s="8" t="s">
        <v>30</v>
      </c>
      <c r="O20" s="8" t="s">
        <v>30</v>
      </c>
      <c r="P20" s="8" t="s">
        <v>30</v>
      </c>
      <c r="Q20" s="8" t="s">
        <v>30</v>
      </c>
      <c r="R20" s="8" t="s">
        <v>30</v>
      </c>
      <c r="S20" s="8" t="s">
        <v>30</v>
      </c>
      <c r="T20" s="8" t="s">
        <v>30</v>
      </c>
      <c r="U20" s="8" t="s">
        <v>30</v>
      </c>
      <c r="V20" s="8" t="s">
        <v>30</v>
      </c>
      <c r="W20" s="8" t="s">
        <v>30</v>
      </c>
      <c r="X20" s="8" t="s">
        <v>30</v>
      </c>
      <c r="Y20" s="8" t="s">
        <v>30</v>
      </c>
      <c r="Z20" s="8" t="s">
        <v>30</v>
      </c>
      <c r="AA20" s="8" t="s">
        <v>30</v>
      </c>
      <c r="AB20" s="8" t="s">
        <v>30</v>
      </c>
      <c r="AC20" s="8" t="s">
        <v>30</v>
      </c>
      <c r="AD20" s="8" t="s">
        <v>30</v>
      </c>
      <c r="AE20" s="8" t="s">
        <v>30</v>
      </c>
      <c r="AF20" s="8" t="s">
        <v>30</v>
      </c>
      <c r="AG20" s="8" t="s">
        <v>30</v>
      </c>
      <c r="AH20" s="8" t="s">
        <v>30</v>
      </c>
      <c r="AI20" s="8" t="s">
        <v>30</v>
      </c>
      <c r="AJ20" s="8" t="s">
        <v>30</v>
      </c>
      <c r="AK20" s="8" t="s">
        <v>30</v>
      </c>
    </row>
    <row r="21" s="8" customFormat="1" spans="1:37">
      <c r="A21" s="9" t="s">
        <v>29</v>
      </c>
      <c r="B21" s="8">
        <v>24.6857103796294</v>
      </c>
      <c r="C21" s="8" t="s">
        <v>30</v>
      </c>
      <c r="D21" s="8" t="s">
        <v>30</v>
      </c>
      <c r="E21" s="8" t="s">
        <v>30</v>
      </c>
      <c r="F21" s="8" t="s">
        <v>30</v>
      </c>
      <c r="G21" s="8" t="s">
        <v>30</v>
      </c>
      <c r="H21" s="8" t="s">
        <v>30</v>
      </c>
      <c r="I21" s="8" t="s">
        <v>30</v>
      </c>
      <c r="J21" s="8" t="s">
        <v>30</v>
      </c>
      <c r="K21" s="8" t="s">
        <v>30</v>
      </c>
      <c r="L21" s="8" t="s">
        <v>30</v>
      </c>
      <c r="M21" s="8" t="s">
        <v>30</v>
      </c>
      <c r="N21" s="8" t="s">
        <v>30</v>
      </c>
      <c r="O21" s="8" t="s">
        <v>30</v>
      </c>
      <c r="P21" s="8" t="s">
        <v>30</v>
      </c>
      <c r="Q21" s="8" t="s">
        <v>30</v>
      </c>
      <c r="R21" s="8" t="s">
        <v>30</v>
      </c>
      <c r="S21" s="8" t="s">
        <v>30</v>
      </c>
      <c r="T21" s="8" t="s">
        <v>30</v>
      </c>
      <c r="U21" s="8" t="s">
        <v>30</v>
      </c>
      <c r="V21" s="8" t="s">
        <v>30</v>
      </c>
      <c r="W21" s="8" t="s">
        <v>30</v>
      </c>
      <c r="X21" s="8">
        <v>4113.8171434293</v>
      </c>
      <c r="Y21" s="8" t="s">
        <v>30</v>
      </c>
      <c r="Z21" s="8" t="s">
        <v>30</v>
      </c>
      <c r="AA21" s="8" t="s">
        <v>30</v>
      </c>
      <c r="AB21" s="8" t="s">
        <v>30</v>
      </c>
      <c r="AC21" s="8" t="s">
        <v>30</v>
      </c>
      <c r="AD21" s="8" t="s">
        <v>30</v>
      </c>
      <c r="AE21" s="8" t="s">
        <v>30</v>
      </c>
      <c r="AF21" s="8" t="s">
        <v>30</v>
      </c>
      <c r="AG21" s="8" t="s">
        <v>30</v>
      </c>
      <c r="AH21" s="8" t="s">
        <v>30</v>
      </c>
      <c r="AI21" s="8" t="s">
        <v>30</v>
      </c>
      <c r="AJ21" s="8" t="s">
        <v>30</v>
      </c>
      <c r="AK21" s="8" t="s">
        <v>30</v>
      </c>
    </row>
    <row r="22" s="8" customFormat="1" spans="1:37">
      <c r="A22" s="9" t="s">
        <v>29</v>
      </c>
      <c r="B22" s="8">
        <v>76.8632821344472</v>
      </c>
      <c r="C22" s="8" t="s">
        <v>30</v>
      </c>
      <c r="D22" s="8" t="s">
        <v>30</v>
      </c>
      <c r="E22" s="8" t="s">
        <v>30</v>
      </c>
      <c r="F22" s="8" t="s">
        <v>30</v>
      </c>
      <c r="G22" s="8" t="s">
        <v>30</v>
      </c>
      <c r="H22" s="8" t="s">
        <v>30</v>
      </c>
      <c r="I22" s="8" t="s">
        <v>30</v>
      </c>
      <c r="J22" s="8">
        <v>54816.0955518942</v>
      </c>
      <c r="K22" s="8" t="s">
        <v>30</v>
      </c>
      <c r="L22" s="8" t="s">
        <v>30</v>
      </c>
      <c r="M22" s="8" t="s">
        <v>30</v>
      </c>
      <c r="N22" s="8" t="s">
        <v>30</v>
      </c>
      <c r="O22" s="8" t="s">
        <v>30</v>
      </c>
      <c r="P22" s="8">
        <v>109632.191103788</v>
      </c>
      <c r="Q22" s="8" t="s">
        <v>30</v>
      </c>
      <c r="R22" s="8" t="s">
        <v>30</v>
      </c>
      <c r="S22" s="8" t="s">
        <v>30</v>
      </c>
      <c r="T22" s="8" t="s">
        <v>30</v>
      </c>
      <c r="U22" s="8" t="s">
        <v>30</v>
      </c>
      <c r="V22" s="8" t="s">
        <v>30</v>
      </c>
      <c r="W22" s="8" t="s">
        <v>30</v>
      </c>
      <c r="X22" s="8" t="s">
        <v>30</v>
      </c>
      <c r="Y22" s="8" t="s">
        <v>30</v>
      </c>
      <c r="Z22" s="8" t="s">
        <v>30</v>
      </c>
      <c r="AA22" s="8" t="s">
        <v>30</v>
      </c>
      <c r="AB22" s="8" t="s">
        <v>30</v>
      </c>
      <c r="AC22" s="8" t="s">
        <v>30</v>
      </c>
      <c r="AD22" s="8" t="s">
        <v>30</v>
      </c>
      <c r="AE22" s="8" t="s">
        <v>30</v>
      </c>
      <c r="AF22" s="8" t="s">
        <v>30</v>
      </c>
      <c r="AG22" s="8" t="s">
        <v>30</v>
      </c>
      <c r="AH22" s="8" t="s">
        <v>30</v>
      </c>
      <c r="AI22" s="8" t="s">
        <v>30</v>
      </c>
      <c r="AJ22" s="8" t="s">
        <v>30</v>
      </c>
      <c r="AK22" s="8" t="s">
        <v>30</v>
      </c>
    </row>
    <row r="23" s="8" customFormat="1" spans="1:37">
      <c r="A23" s="9" t="s">
        <v>29</v>
      </c>
      <c r="B23" s="8">
        <v>76.8632821344472</v>
      </c>
      <c r="C23" s="8" t="s">
        <v>30</v>
      </c>
      <c r="D23" s="8" t="s">
        <v>30</v>
      </c>
      <c r="E23" s="8" t="s">
        <v>30</v>
      </c>
      <c r="F23" s="8" t="s">
        <v>30</v>
      </c>
      <c r="G23" s="8" t="s">
        <v>30</v>
      </c>
      <c r="H23" s="8" t="s">
        <v>30</v>
      </c>
      <c r="I23" s="8" t="s">
        <v>30</v>
      </c>
      <c r="J23" s="8" t="s">
        <v>30</v>
      </c>
      <c r="K23" s="8" t="s">
        <v>30</v>
      </c>
      <c r="L23" s="8" t="s">
        <v>30</v>
      </c>
      <c r="M23" s="8" t="s">
        <v>30</v>
      </c>
      <c r="N23" s="8" t="s">
        <v>30</v>
      </c>
      <c r="O23" s="8" t="s">
        <v>30</v>
      </c>
      <c r="P23" s="8" t="s">
        <v>30</v>
      </c>
      <c r="Q23" s="8" t="s">
        <v>30</v>
      </c>
      <c r="R23" s="8" t="s">
        <v>30</v>
      </c>
      <c r="S23" s="8" t="s">
        <v>30</v>
      </c>
      <c r="T23" s="8" t="s">
        <v>30</v>
      </c>
      <c r="U23" s="8">
        <v>54816.0955518942</v>
      </c>
      <c r="V23" s="8" t="s">
        <v>30</v>
      </c>
      <c r="W23" s="8" t="s">
        <v>30</v>
      </c>
      <c r="X23" s="8" t="s">
        <v>30</v>
      </c>
      <c r="Y23" s="8" t="s">
        <v>30</v>
      </c>
      <c r="Z23" s="8" t="s">
        <v>30</v>
      </c>
      <c r="AA23" s="8" t="s">
        <v>30</v>
      </c>
      <c r="AB23" s="8" t="s">
        <v>30</v>
      </c>
      <c r="AC23" s="8" t="s">
        <v>30</v>
      </c>
      <c r="AD23" s="8" t="s">
        <v>30</v>
      </c>
      <c r="AE23" s="8" t="s">
        <v>30</v>
      </c>
      <c r="AF23" s="8" t="s">
        <v>30</v>
      </c>
      <c r="AG23" s="8" t="s">
        <v>30</v>
      </c>
      <c r="AH23" s="8" t="s">
        <v>30</v>
      </c>
      <c r="AI23" s="8" t="s">
        <v>30</v>
      </c>
      <c r="AJ23" s="8" t="s">
        <v>30</v>
      </c>
      <c r="AK23" s="8" t="s">
        <v>30</v>
      </c>
    </row>
    <row r="24" s="8" customFormat="1" spans="1:37">
      <c r="A24" s="9" t="s">
        <v>29</v>
      </c>
      <c r="B24" s="8">
        <v>35.8120807949878</v>
      </c>
      <c r="C24" s="8" t="s">
        <v>30</v>
      </c>
      <c r="D24" s="8" t="s">
        <v>30</v>
      </c>
      <c r="E24" s="8" t="s">
        <v>30</v>
      </c>
      <c r="F24" s="8">
        <v>19217.0327870378</v>
      </c>
      <c r="G24" s="8" t="s">
        <v>30</v>
      </c>
      <c r="H24" s="8" t="s">
        <v>30</v>
      </c>
      <c r="I24" s="8" t="s">
        <v>30</v>
      </c>
      <c r="J24" s="8" t="s">
        <v>30</v>
      </c>
      <c r="K24" s="8" t="s">
        <v>30</v>
      </c>
      <c r="L24" s="8" t="s">
        <v>30</v>
      </c>
      <c r="M24" s="8" t="s">
        <v>30</v>
      </c>
      <c r="N24" s="8" t="s">
        <v>30</v>
      </c>
      <c r="O24" s="8" t="s">
        <v>30</v>
      </c>
      <c r="P24" s="8" t="s">
        <v>30</v>
      </c>
      <c r="Q24" s="8" t="s">
        <v>30</v>
      </c>
      <c r="R24" s="8" t="s">
        <v>30</v>
      </c>
      <c r="S24" s="8" t="s">
        <v>30</v>
      </c>
      <c r="T24" s="8" t="s">
        <v>30</v>
      </c>
      <c r="U24" s="8" t="s">
        <v>30</v>
      </c>
      <c r="V24" s="8" t="s">
        <v>30</v>
      </c>
      <c r="W24" s="8" t="s">
        <v>30</v>
      </c>
      <c r="X24" s="8" t="s">
        <v>30</v>
      </c>
      <c r="Y24" s="8" t="s">
        <v>30</v>
      </c>
      <c r="Z24" s="8" t="s">
        <v>30</v>
      </c>
      <c r="AA24" s="8" t="s">
        <v>30</v>
      </c>
      <c r="AB24" s="8" t="s">
        <v>30</v>
      </c>
      <c r="AC24" s="8" t="s">
        <v>30</v>
      </c>
      <c r="AD24" s="8" t="s">
        <v>30</v>
      </c>
      <c r="AE24" s="8" t="s">
        <v>30</v>
      </c>
      <c r="AF24" s="8" t="s">
        <v>30</v>
      </c>
      <c r="AG24" s="8" t="s">
        <v>30</v>
      </c>
      <c r="AH24" s="8" t="s">
        <v>30</v>
      </c>
      <c r="AI24" s="8">
        <v>9608.5163935189</v>
      </c>
      <c r="AJ24" s="8" t="s">
        <v>30</v>
      </c>
      <c r="AK24" s="8" t="s">
        <v>30</v>
      </c>
    </row>
    <row r="25" s="8" customFormat="1" spans="1:37">
      <c r="A25" s="9" t="s">
        <v>29</v>
      </c>
      <c r="B25" s="8">
        <v>35.8120807949878</v>
      </c>
      <c r="C25" s="8" t="s">
        <v>30</v>
      </c>
      <c r="D25" s="8" t="s">
        <v>30</v>
      </c>
      <c r="E25" s="8" t="s">
        <v>30</v>
      </c>
      <c r="F25" s="8" t="s">
        <v>30</v>
      </c>
      <c r="G25" s="8" t="s">
        <v>30</v>
      </c>
      <c r="H25" s="8" t="s">
        <v>30</v>
      </c>
      <c r="I25" s="8" t="s">
        <v>30</v>
      </c>
      <c r="J25" s="8" t="s">
        <v>30</v>
      </c>
      <c r="K25" s="8" t="s">
        <v>30</v>
      </c>
      <c r="L25" s="8" t="s">
        <v>30</v>
      </c>
      <c r="M25" s="8" t="s">
        <v>30</v>
      </c>
      <c r="N25" s="8" t="s">
        <v>30</v>
      </c>
      <c r="O25" s="8" t="s">
        <v>30</v>
      </c>
      <c r="P25" s="8" t="s">
        <v>30</v>
      </c>
      <c r="Q25" s="8" t="s">
        <v>30</v>
      </c>
      <c r="R25" s="8" t="s">
        <v>30</v>
      </c>
      <c r="S25" s="8" t="s">
        <v>30</v>
      </c>
      <c r="T25" s="8" t="s">
        <v>30</v>
      </c>
      <c r="U25" s="8" t="s">
        <v>30</v>
      </c>
      <c r="V25" s="8" t="s">
        <v>30</v>
      </c>
      <c r="W25" s="8" t="s">
        <v>30</v>
      </c>
      <c r="X25" s="8" t="s">
        <v>30</v>
      </c>
      <c r="Y25" s="8">
        <v>9608.5163935189</v>
      </c>
      <c r="Z25" s="8" t="s">
        <v>30</v>
      </c>
      <c r="AA25" s="8" t="s">
        <v>30</v>
      </c>
      <c r="AB25" s="8" t="s">
        <v>30</v>
      </c>
      <c r="AC25" s="8" t="s">
        <v>30</v>
      </c>
      <c r="AD25" s="8" t="s">
        <v>30</v>
      </c>
      <c r="AE25" s="8" t="s">
        <v>30</v>
      </c>
      <c r="AF25" s="8" t="s">
        <v>30</v>
      </c>
      <c r="AG25" s="8" t="s">
        <v>30</v>
      </c>
      <c r="AH25" s="8" t="s">
        <v>30</v>
      </c>
      <c r="AI25" s="8" t="s">
        <v>30</v>
      </c>
      <c r="AJ25" s="8" t="s">
        <v>30</v>
      </c>
      <c r="AK25" s="8" t="s">
        <v>30</v>
      </c>
    </row>
    <row r="26" s="8" customFormat="1" spans="1:37">
      <c r="A26" s="9" t="s">
        <v>29</v>
      </c>
      <c r="B26" s="8">
        <v>35.8120807949878</v>
      </c>
      <c r="C26" s="8" t="s">
        <v>30</v>
      </c>
      <c r="D26" s="8" t="s">
        <v>30</v>
      </c>
      <c r="E26" s="8">
        <v>9608.5163935189</v>
      </c>
      <c r="F26" s="8" t="s">
        <v>30</v>
      </c>
      <c r="G26" s="8" t="s">
        <v>30</v>
      </c>
      <c r="H26" s="8" t="s">
        <v>30</v>
      </c>
      <c r="I26" s="8" t="s">
        <v>30</v>
      </c>
      <c r="J26" s="8" t="s">
        <v>30</v>
      </c>
      <c r="K26" s="8" t="s">
        <v>30</v>
      </c>
      <c r="L26" s="8">
        <v>9608.5163935189</v>
      </c>
      <c r="M26" s="8" t="s">
        <v>30</v>
      </c>
      <c r="N26" s="8" t="s">
        <v>30</v>
      </c>
      <c r="O26" s="8" t="s">
        <v>30</v>
      </c>
      <c r="P26" s="8" t="s">
        <v>30</v>
      </c>
      <c r="Q26" s="8" t="s">
        <v>30</v>
      </c>
      <c r="R26" s="8" t="s">
        <v>30</v>
      </c>
      <c r="S26" s="8" t="s">
        <v>30</v>
      </c>
      <c r="T26" s="8" t="s">
        <v>30</v>
      </c>
      <c r="U26" s="8" t="s">
        <v>30</v>
      </c>
      <c r="V26" s="8" t="s">
        <v>30</v>
      </c>
      <c r="W26" s="8" t="s">
        <v>30</v>
      </c>
      <c r="X26" s="8" t="s">
        <v>30</v>
      </c>
      <c r="Y26" s="8" t="s">
        <v>30</v>
      </c>
      <c r="Z26" s="8" t="s">
        <v>30</v>
      </c>
      <c r="AA26" s="8" t="s">
        <v>30</v>
      </c>
      <c r="AB26" s="8" t="s">
        <v>30</v>
      </c>
      <c r="AC26" s="8" t="s">
        <v>30</v>
      </c>
      <c r="AD26" s="8" t="s">
        <v>30</v>
      </c>
      <c r="AE26" s="8" t="s">
        <v>30</v>
      </c>
      <c r="AF26" s="8" t="s">
        <v>30</v>
      </c>
      <c r="AG26" s="8" t="s">
        <v>30</v>
      </c>
      <c r="AH26" s="8" t="s">
        <v>30</v>
      </c>
      <c r="AI26" s="8" t="s">
        <v>30</v>
      </c>
      <c r="AJ26" s="8" t="s">
        <v>30</v>
      </c>
      <c r="AK26" s="8" t="s">
        <v>30</v>
      </c>
    </row>
    <row r="27" s="8" customFormat="1" spans="1:37">
      <c r="A27" s="9" t="s">
        <v>29</v>
      </c>
      <c r="B27" s="8">
        <v>35.8120807949878</v>
      </c>
      <c r="C27" s="8" t="s">
        <v>30</v>
      </c>
      <c r="D27" s="8" t="s">
        <v>30</v>
      </c>
      <c r="E27" s="8" t="s">
        <v>30</v>
      </c>
      <c r="F27" s="8">
        <v>9608.5163935189</v>
      </c>
      <c r="G27" s="8" t="s">
        <v>30</v>
      </c>
      <c r="H27" s="8" t="s">
        <v>30</v>
      </c>
      <c r="I27" s="8" t="s">
        <v>30</v>
      </c>
      <c r="J27" s="8" t="s">
        <v>30</v>
      </c>
      <c r="K27" s="8" t="s">
        <v>30</v>
      </c>
      <c r="L27" s="8" t="s">
        <v>30</v>
      </c>
      <c r="M27" s="8" t="s">
        <v>30</v>
      </c>
      <c r="N27" s="8" t="s">
        <v>30</v>
      </c>
      <c r="O27" s="8" t="s">
        <v>30</v>
      </c>
      <c r="P27" s="8" t="s">
        <v>30</v>
      </c>
      <c r="Q27" s="8" t="s">
        <v>30</v>
      </c>
      <c r="R27" s="8" t="s">
        <v>30</v>
      </c>
      <c r="S27" s="8" t="s">
        <v>30</v>
      </c>
      <c r="T27" s="8" t="s">
        <v>30</v>
      </c>
      <c r="U27" s="8" t="s">
        <v>30</v>
      </c>
      <c r="V27" s="8" t="s">
        <v>30</v>
      </c>
      <c r="W27" s="8" t="s">
        <v>30</v>
      </c>
      <c r="X27" s="8" t="s">
        <v>30</v>
      </c>
      <c r="Y27" s="8" t="s">
        <v>30</v>
      </c>
      <c r="Z27" s="8" t="s">
        <v>30</v>
      </c>
      <c r="AA27" s="8" t="s">
        <v>30</v>
      </c>
      <c r="AB27" s="8" t="s">
        <v>30</v>
      </c>
      <c r="AC27" s="8" t="s">
        <v>30</v>
      </c>
      <c r="AD27" s="8" t="s">
        <v>30</v>
      </c>
      <c r="AE27" s="8" t="s">
        <v>30</v>
      </c>
      <c r="AF27" s="8" t="s">
        <v>30</v>
      </c>
      <c r="AG27" s="8" t="s">
        <v>30</v>
      </c>
      <c r="AH27" s="8" t="s">
        <v>30</v>
      </c>
      <c r="AI27" s="8" t="s">
        <v>30</v>
      </c>
      <c r="AJ27" s="8" t="s">
        <v>30</v>
      </c>
      <c r="AK27" s="8" t="s">
        <v>30</v>
      </c>
    </row>
    <row r="28" s="8" customFormat="1" spans="1:37">
      <c r="A28" s="9" t="s">
        <v>29</v>
      </c>
      <c r="B28" s="8">
        <v>35.8120807949878</v>
      </c>
      <c r="C28" s="8" t="s">
        <v>30</v>
      </c>
      <c r="D28" s="8" t="s">
        <v>30</v>
      </c>
      <c r="E28" s="8" t="s">
        <v>30</v>
      </c>
      <c r="F28" s="8" t="s">
        <v>30</v>
      </c>
      <c r="G28" s="8" t="s">
        <v>30</v>
      </c>
      <c r="H28" s="8" t="s">
        <v>30</v>
      </c>
      <c r="I28" s="8" t="s">
        <v>30</v>
      </c>
      <c r="J28" s="8" t="s">
        <v>30</v>
      </c>
      <c r="K28" s="8" t="s">
        <v>30</v>
      </c>
      <c r="L28" s="8" t="s">
        <v>30</v>
      </c>
      <c r="M28" s="8" t="s">
        <v>30</v>
      </c>
      <c r="N28" s="8" t="s">
        <v>30</v>
      </c>
      <c r="O28" s="8">
        <v>9608.5163935189</v>
      </c>
      <c r="P28" s="8" t="s">
        <v>30</v>
      </c>
      <c r="Q28" s="8">
        <v>9608.5163935189</v>
      </c>
      <c r="R28" s="8" t="s">
        <v>30</v>
      </c>
      <c r="S28" s="8" t="s">
        <v>30</v>
      </c>
      <c r="T28" s="8">
        <v>9608.5163935189</v>
      </c>
      <c r="U28" s="8" t="s">
        <v>30</v>
      </c>
      <c r="V28" s="8" t="s">
        <v>30</v>
      </c>
      <c r="W28" s="8" t="s">
        <v>30</v>
      </c>
      <c r="X28" s="8" t="s">
        <v>30</v>
      </c>
      <c r="Y28" s="8" t="s">
        <v>30</v>
      </c>
      <c r="Z28" s="8" t="s">
        <v>30</v>
      </c>
      <c r="AA28" s="8">
        <v>9608.5163935189</v>
      </c>
      <c r="AB28" s="8" t="s">
        <v>30</v>
      </c>
      <c r="AC28" s="8" t="s">
        <v>30</v>
      </c>
      <c r="AD28" s="8" t="s">
        <v>30</v>
      </c>
      <c r="AE28" s="8" t="s">
        <v>30</v>
      </c>
      <c r="AF28" s="8" t="s">
        <v>30</v>
      </c>
      <c r="AG28" s="8" t="s">
        <v>30</v>
      </c>
      <c r="AH28" s="8" t="s">
        <v>30</v>
      </c>
      <c r="AI28" s="8">
        <v>9608.5163935189</v>
      </c>
      <c r="AJ28" s="8" t="s">
        <v>30</v>
      </c>
      <c r="AK28" s="8" t="s">
        <v>30</v>
      </c>
    </row>
    <row r="29" s="8" customFormat="1" spans="1:37">
      <c r="A29" s="9" t="s">
        <v>29</v>
      </c>
      <c r="B29" s="8">
        <v>35.8120807949878</v>
      </c>
      <c r="C29" s="8" t="s">
        <v>30</v>
      </c>
      <c r="D29" s="8" t="s">
        <v>30</v>
      </c>
      <c r="E29" s="8" t="s">
        <v>30</v>
      </c>
      <c r="F29" s="8" t="s">
        <v>30</v>
      </c>
      <c r="G29" s="8" t="s">
        <v>30</v>
      </c>
      <c r="H29" s="8" t="s">
        <v>30</v>
      </c>
      <c r="I29" s="8" t="s">
        <v>30</v>
      </c>
      <c r="J29" s="8">
        <v>9608.5163935189</v>
      </c>
      <c r="K29" s="8" t="s">
        <v>30</v>
      </c>
      <c r="L29" s="8" t="s">
        <v>30</v>
      </c>
      <c r="M29" s="8" t="s">
        <v>30</v>
      </c>
      <c r="N29" s="8" t="s">
        <v>30</v>
      </c>
      <c r="O29" s="8" t="s">
        <v>30</v>
      </c>
      <c r="P29" s="8" t="s">
        <v>30</v>
      </c>
      <c r="Q29" s="8" t="s">
        <v>30</v>
      </c>
      <c r="R29" s="8" t="s">
        <v>30</v>
      </c>
      <c r="S29" s="8" t="s">
        <v>30</v>
      </c>
      <c r="T29" s="8" t="s">
        <v>30</v>
      </c>
      <c r="U29" s="8" t="s">
        <v>30</v>
      </c>
      <c r="V29" s="8" t="s">
        <v>30</v>
      </c>
      <c r="W29" s="8" t="s">
        <v>30</v>
      </c>
      <c r="X29" s="8">
        <v>9608.5163935189</v>
      </c>
      <c r="Y29" s="8" t="s">
        <v>30</v>
      </c>
      <c r="Z29" s="8" t="s">
        <v>30</v>
      </c>
      <c r="AA29" s="8" t="s">
        <v>30</v>
      </c>
      <c r="AB29" s="8" t="s">
        <v>30</v>
      </c>
      <c r="AC29" s="8" t="s">
        <v>30</v>
      </c>
      <c r="AD29" s="8" t="s">
        <v>30</v>
      </c>
      <c r="AE29" s="8" t="s">
        <v>30</v>
      </c>
      <c r="AF29" s="8" t="s">
        <v>30</v>
      </c>
      <c r="AG29" s="8" t="s">
        <v>30</v>
      </c>
      <c r="AH29" s="8" t="s">
        <v>30</v>
      </c>
      <c r="AI29" s="8" t="s">
        <v>30</v>
      </c>
      <c r="AJ29" s="8" t="s">
        <v>30</v>
      </c>
      <c r="AK29" s="8" t="s">
        <v>30</v>
      </c>
    </row>
    <row r="30" s="8" customFormat="1" spans="1:37">
      <c r="A30" s="9" t="s">
        <v>29</v>
      </c>
      <c r="B30" s="8">
        <v>35.8120807949878</v>
      </c>
      <c r="C30" s="8" t="s">
        <v>30</v>
      </c>
      <c r="D30" s="8" t="s">
        <v>30</v>
      </c>
      <c r="E30" s="8" t="s">
        <v>30</v>
      </c>
      <c r="F30" s="8" t="s">
        <v>30</v>
      </c>
      <c r="G30" s="8" t="s">
        <v>30</v>
      </c>
      <c r="H30" s="8" t="s">
        <v>30</v>
      </c>
      <c r="I30" s="8" t="s">
        <v>30</v>
      </c>
      <c r="J30" s="8" t="s">
        <v>30</v>
      </c>
      <c r="K30" s="8" t="s">
        <v>30</v>
      </c>
      <c r="L30" s="8" t="s">
        <v>30</v>
      </c>
      <c r="M30" s="8" t="s">
        <v>30</v>
      </c>
      <c r="N30" s="8" t="s">
        <v>30</v>
      </c>
      <c r="O30" s="8" t="s">
        <v>30</v>
      </c>
      <c r="P30" s="8" t="s">
        <v>30</v>
      </c>
      <c r="Q30" s="8" t="s">
        <v>30</v>
      </c>
      <c r="R30" s="8" t="s">
        <v>30</v>
      </c>
      <c r="S30" s="8" t="s">
        <v>30</v>
      </c>
      <c r="T30" s="8">
        <v>9608.5163935189</v>
      </c>
      <c r="U30" s="8" t="s">
        <v>30</v>
      </c>
      <c r="V30" s="8" t="s">
        <v>30</v>
      </c>
      <c r="W30" s="8" t="s">
        <v>30</v>
      </c>
      <c r="X30" s="8" t="s">
        <v>30</v>
      </c>
      <c r="Y30" s="8" t="s">
        <v>30</v>
      </c>
      <c r="Z30" s="8" t="s">
        <v>30</v>
      </c>
      <c r="AA30" s="8" t="s">
        <v>30</v>
      </c>
      <c r="AB30" s="8" t="s">
        <v>30</v>
      </c>
      <c r="AC30" s="8" t="s">
        <v>30</v>
      </c>
      <c r="AD30" s="8" t="s">
        <v>30</v>
      </c>
      <c r="AE30" s="8" t="s">
        <v>30</v>
      </c>
      <c r="AF30" s="8" t="s">
        <v>30</v>
      </c>
      <c r="AG30" s="8" t="s">
        <v>30</v>
      </c>
      <c r="AH30" s="8" t="s">
        <v>30</v>
      </c>
      <c r="AI30" s="8" t="s">
        <v>30</v>
      </c>
      <c r="AJ30" s="8" t="s">
        <v>30</v>
      </c>
      <c r="AK30" s="8" t="s">
        <v>30</v>
      </c>
    </row>
    <row r="31" s="8" customFormat="1" spans="1:37">
      <c r="A31" s="9" t="s">
        <v>29</v>
      </c>
      <c r="B31" s="8">
        <v>35.8120807949878</v>
      </c>
      <c r="C31" s="8" t="s">
        <v>30</v>
      </c>
      <c r="D31" s="8" t="s">
        <v>30</v>
      </c>
      <c r="E31" s="8" t="s">
        <v>30</v>
      </c>
      <c r="F31" s="8" t="s">
        <v>30</v>
      </c>
      <c r="G31" s="8" t="s">
        <v>30</v>
      </c>
      <c r="H31" s="8" t="s">
        <v>30</v>
      </c>
      <c r="I31" s="8" t="s">
        <v>30</v>
      </c>
      <c r="J31" s="8" t="s">
        <v>30</v>
      </c>
      <c r="K31" s="8" t="s">
        <v>30</v>
      </c>
      <c r="L31" s="8" t="s">
        <v>30</v>
      </c>
      <c r="M31" s="8" t="s">
        <v>30</v>
      </c>
      <c r="N31" s="8" t="s">
        <v>30</v>
      </c>
      <c r="O31" s="8" t="s">
        <v>30</v>
      </c>
      <c r="P31" s="8" t="s">
        <v>30</v>
      </c>
      <c r="Q31" s="8" t="s">
        <v>30</v>
      </c>
      <c r="R31" s="8" t="s">
        <v>30</v>
      </c>
      <c r="S31" s="8" t="s">
        <v>30</v>
      </c>
      <c r="T31" s="8" t="s">
        <v>30</v>
      </c>
      <c r="U31" s="8" t="s">
        <v>30</v>
      </c>
      <c r="V31" s="8" t="s">
        <v>30</v>
      </c>
      <c r="W31" s="8" t="s">
        <v>30</v>
      </c>
      <c r="X31" s="8" t="s">
        <v>30</v>
      </c>
      <c r="Y31" s="8" t="s">
        <v>30</v>
      </c>
      <c r="Z31" s="8">
        <v>9608.5163935189</v>
      </c>
      <c r="AA31" s="8" t="s">
        <v>30</v>
      </c>
      <c r="AB31" s="8" t="s">
        <v>30</v>
      </c>
      <c r="AC31" s="8" t="s">
        <v>30</v>
      </c>
      <c r="AD31" s="8" t="s">
        <v>30</v>
      </c>
      <c r="AE31" s="8" t="s">
        <v>30</v>
      </c>
      <c r="AF31" s="8" t="s">
        <v>30</v>
      </c>
      <c r="AG31" s="8" t="s">
        <v>30</v>
      </c>
      <c r="AH31" s="8" t="s">
        <v>30</v>
      </c>
      <c r="AI31" s="8" t="s">
        <v>30</v>
      </c>
      <c r="AJ31" s="8" t="s">
        <v>30</v>
      </c>
      <c r="AK31" s="8" t="s">
        <v>30</v>
      </c>
    </row>
    <row r="32" s="8" customFormat="1" spans="1:37">
      <c r="A32" s="9" t="s">
        <v>29</v>
      </c>
      <c r="B32" s="8">
        <v>35.8120807949878</v>
      </c>
      <c r="C32" s="8" t="s">
        <v>30</v>
      </c>
      <c r="D32" s="8" t="s">
        <v>30</v>
      </c>
      <c r="E32" s="8" t="s">
        <v>30</v>
      </c>
      <c r="F32" s="8" t="s">
        <v>30</v>
      </c>
      <c r="G32" s="8" t="s">
        <v>30</v>
      </c>
      <c r="H32" s="8">
        <v>19217.0327870378</v>
      </c>
      <c r="I32" s="8" t="s">
        <v>30</v>
      </c>
      <c r="J32" s="8" t="s">
        <v>30</v>
      </c>
      <c r="K32" s="8" t="s">
        <v>30</v>
      </c>
      <c r="L32" s="8" t="s">
        <v>30</v>
      </c>
      <c r="M32" s="8" t="s">
        <v>30</v>
      </c>
      <c r="N32" s="8" t="s">
        <v>30</v>
      </c>
      <c r="O32" s="8" t="s">
        <v>30</v>
      </c>
      <c r="P32" s="8" t="s">
        <v>30</v>
      </c>
      <c r="Q32" s="8" t="s">
        <v>30</v>
      </c>
      <c r="R32" s="8" t="s">
        <v>30</v>
      </c>
      <c r="S32" s="8" t="s">
        <v>30</v>
      </c>
      <c r="T32" s="8" t="s">
        <v>30</v>
      </c>
      <c r="U32" s="8" t="s">
        <v>30</v>
      </c>
      <c r="V32" s="8" t="s">
        <v>30</v>
      </c>
      <c r="W32" s="8" t="s">
        <v>30</v>
      </c>
      <c r="X32" s="8" t="s">
        <v>30</v>
      </c>
      <c r="Y32" s="8" t="s">
        <v>30</v>
      </c>
      <c r="Z32" s="8" t="s">
        <v>30</v>
      </c>
      <c r="AA32" s="8" t="s">
        <v>30</v>
      </c>
      <c r="AB32" s="8" t="s">
        <v>30</v>
      </c>
      <c r="AC32" s="8" t="s">
        <v>30</v>
      </c>
      <c r="AD32" s="8" t="s">
        <v>30</v>
      </c>
      <c r="AE32" s="8" t="s">
        <v>30</v>
      </c>
      <c r="AF32" s="8" t="s">
        <v>30</v>
      </c>
      <c r="AG32" s="8" t="s">
        <v>30</v>
      </c>
      <c r="AH32" s="8" t="s">
        <v>30</v>
      </c>
      <c r="AI32" s="8" t="s">
        <v>30</v>
      </c>
      <c r="AJ32" s="8" t="s">
        <v>30</v>
      </c>
      <c r="AK32" s="8" t="s">
        <v>30</v>
      </c>
    </row>
    <row r="33" s="8" customFormat="1" spans="1:37">
      <c r="A33" s="9" t="s">
        <v>29</v>
      </c>
      <c r="B33" s="8">
        <v>35.8120807949878</v>
      </c>
      <c r="C33" s="8" t="s">
        <v>30</v>
      </c>
      <c r="D33" s="8">
        <v>57651.0983611134</v>
      </c>
      <c r="E33" s="8">
        <v>19217.0327870378</v>
      </c>
      <c r="F33" s="8">
        <v>19217.0327870378</v>
      </c>
      <c r="G33" s="8" t="s">
        <v>30</v>
      </c>
      <c r="H33" s="8" t="s">
        <v>30</v>
      </c>
      <c r="I33" s="8" t="s">
        <v>30</v>
      </c>
      <c r="J33" s="8" t="s">
        <v>30</v>
      </c>
      <c r="K33" s="8">
        <v>28825.5491805567</v>
      </c>
      <c r="L33" s="8" t="s">
        <v>30</v>
      </c>
      <c r="M33" s="8">
        <v>28825.5491805567</v>
      </c>
      <c r="N33" s="8" t="s">
        <v>30</v>
      </c>
      <c r="O33" s="8" t="s">
        <v>30</v>
      </c>
      <c r="P33" s="8" t="s">
        <v>30</v>
      </c>
      <c r="Q33" s="8">
        <v>38434.0655740756</v>
      </c>
      <c r="R33" s="8" t="s">
        <v>30</v>
      </c>
      <c r="S33" s="8">
        <v>28825.5491805567</v>
      </c>
      <c r="T33" s="8">
        <v>115302.196722227</v>
      </c>
      <c r="U33" s="8">
        <v>19217.0327870378</v>
      </c>
      <c r="V33" s="8" t="s">
        <v>30</v>
      </c>
      <c r="W33" s="8" t="s">
        <v>30</v>
      </c>
      <c r="X33" s="8" t="s">
        <v>30</v>
      </c>
      <c r="Y33" s="8">
        <v>9608.5163935189</v>
      </c>
      <c r="Z33" s="8" t="s">
        <v>30</v>
      </c>
      <c r="AA33" s="8">
        <v>28825.5491805567</v>
      </c>
      <c r="AB33" s="8" t="s">
        <v>30</v>
      </c>
      <c r="AC33" s="8" t="s">
        <v>30</v>
      </c>
      <c r="AD33" s="8" t="s">
        <v>30</v>
      </c>
      <c r="AE33" s="8">
        <v>76868.1311481512</v>
      </c>
      <c r="AF33" s="8">
        <v>9608.5163935189</v>
      </c>
      <c r="AG33" s="8">
        <v>67259.6147546323</v>
      </c>
      <c r="AH33" s="8">
        <v>28825.5491805567</v>
      </c>
      <c r="AI33" s="8" t="s">
        <v>30</v>
      </c>
      <c r="AJ33" s="8" t="s">
        <v>30</v>
      </c>
      <c r="AK33" s="8" t="s">
        <v>30</v>
      </c>
    </row>
    <row r="34" s="8" customFormat="1" spans="1:37">
      <c r="A34" s="9" t="s">
        <v>29</v>
      </c>
      <c r="B34" s="8">
        <v>35.8120807949878</v>
      </c>
      <c r="C34" s="8" t="s">
        <v>30</v>
      </c>
      <c r="D34" s="8" t="s">
        <v>30</v>
      </c>
      <c r="E34" s="8" t="s">
        <v>30</v>
      </c>
      <c r="F34" s="8" t="s">
        <v>30</v>
      </c>
      <c r="G34" s="8" t="s">
        <v>30</v>
      </c>
      <c r="H34" s="8" t="s">
        <v>30</v>
      </c>
      <c r="I34" s="8" t="s">
        <v>30</v>
      </c>
      <c r="J34" s="8" t="s">
        <v>30</v>
      </c>
      <c r="K34" s="8" t="s">
        <v>30</v>
      </c>
      <c r="L34" s="8" t="s">
        <v>30</v>
      </c>
      <c r="M34" s="8" t="s">
        <v>30</v>
      </c>
      <c r="N34" s="8" t="s">
        <v>30</v>
      </c>
      <c r="O34" s="8" t="s">
        <v>30</v>
      </c>
      <c r="P34" s="8" t="s">
        <v>30</v>
      </c>
      <c r="Q34" s="8" t="s">
        <v>30</v>
      </c>
      <c r="R34" s="8" t="s">
        <v>30</v>
      </c>
      <c r="S34" s="8" t="s">
        <v>30</v>
      </c>
      <c r="T34" s="8" t="s">
        <v>30</v>
      </c>
      <c r="U34" s="8" t="s">
        <v>30</v>
      </c>
      <c r="V34" s="8" t="s">
        <v>30</v>
      </c>
      <c r="W34" s="8" t="s">
        <v>30</v>
      </c>
      <c r="X34" s="8" t="s">
        <v>30</v>
      </c>
      <c r="Y34" s="8" t="s">
        <v>30</v>
      </c>
      <c r="Z34" s="8" t="s">
        <v>30</v>
      </c>
      <c r="AA34" s="8" t="s">
        <v>30</v>
      </c>
      <c r="AB34" s="8" t="s">
        <v>30</v>
      </c>
      <c r="AC34" s="8" t="s">
        <v>30</v>
      </c>
      <c r="AD34" s="8" t="s">
        <v>30</v>
      </c>
      <c r="AE34" s="8" t="s">
        <v>30</v>
      </c>
      <c r="AF34" s="8" t="s">
        <v>30</v>
      </c>
      <c r="AG34" s="8" t="s">
        <v>30</v>
      </c>
      <c r="AH34" s="8" t="s">
        <v>30</v>
      </c>
      <c r="AI34" s="8">
        <v>19217.0327870378</v>
      </c>
      <c r="AJ34" s="8" t="s">
        <v>30</v>
      </c>
      <c r="AK34" s="8" t="s">
        <v>30</v>
      </c>
    </row>
    <row r="35" s="8" customFormat="1" spans="1:37">
      <c r="A35" s="9" t="s">
        <v>29</v>
      </c>
      <c r="B35" s="8">
        <v>35.8120807949878</v>
      </c>
      <c r="C35" s="8" t="s">
        <v>30</v>
      </c>
      <c r="D35" s="8" t="s">
        <v>30</v>
      </c>
      <c r="E35" s="8" t="s">
        <v>30</v>
      </c>
      <c r="F35" s="8" t="s">
        <v>30</v>
      </c>
      <c r="G35" s="8" t="s">
        <v>30</v>
      </c>
      <c r="H35" s="8" t="s">
        <v>30</v>
      </c>
      <c r="I35" s="8" t="s">
        <v>30</v>
      </c>
      <c r="J35" s="8" t="s">
        <v>30</v>
      </c>
      <c r="K35" s="8" t="s">
        <v>30</v>
      </c>
      <c r="L35" s="8" t="s">
        <v>30</v>
      </c>
      <c r="M35" s="8" t="s">
        <v>30</v>
      </c>
      <c r="N35" s="8" t="s">
        <v>30</v>
      </c>
      <c r="O35" s="8" t="s">
        <v>30</v>
      </c>
      <c r="P35" s="8" t="s">
        <v>30</v>
      </c>
      <c r="Q35" s="8">
        <v>9608.5163935189</v>
      </c>
      <c r="R35" s="8" t="s">
        <v>30</v>
      </c>
      <c r="S35" s="8" t="s">
        <v>30</v>
      </c>
      <c r="T35" s="8" t="s">
        <v>30</v>
      </c>
      <c r="U35" s="8" t="s">
        <v>30</v>
      </c>
      <c r="V35" s="8" t="s">
        <v>30</v>
      </c>
      <c r="W35" s="8" t="s">
        <v>30</v>
      </c>
      <c r="X35" s="8" t="s">
        <v>30</v>
      </c>
      <c r="Y35" s="8" t="s">
        <v>30</v>
      </c>
      <c r="Z35" s="8" t="s">
        <v>30</v>
      </c>
      <c r="AA35" s="8" t="s">
        <v>30</v>
      </c>
      <c r="AB35" s="8" t="s">
        <v>30</v>
      </c>
      <c r="AC35" s="8" t="s">
        <v>30</v>
      </c>
      <c r="AD35" s="8" t="s">
        <v>30</v>
      </c>
      <c r="AE35" s="8" t="s">
        <v>30</v>
      </c>
      <c r="AF35" s="8" t="s">
        <v>30</v>
      </c>
      <c r="AG35" s="8" t="s">
        <v>30</v>
      </c>
      <c r="AH35" s="8" t="s">
        <v>30</v>
      </c>
      <c r="AI35" s="8" t="s">
        <v>30</v>
      </c>
      <c r="AJ35" s="8" t="s">
        <v>30</v>
      </c>
      <c r="AK35" s="8" t="s">
        <v>30</v>
      </c>
    </row>
    <row r="36" s="8" customFormat="1" spans="1:37">
      <c r="A36" s="9" t="s">
        <v>29</v>
      </c>
      <c r="B36" s="8">
        <v>35.8120807949878</v>
      </c>
      <c r="C36" s="8" t="s">
        <v>30</v>
      </c>
      <c r="D36" s="8">
        <v>9608.5163935189</v>
      </c>
      <c r="E36" s="8" t="s">
        <v>30</v>
      </c>
      <c r="F36" s="8" t="s">
        <v>30</v>
      </c>
      <c r="G36" s="8" t="s">
        <v>30</v>
      </c>
      <c r="H36" s="8" t="s">
        <v>30</v>
      </c>
      <c r="I36" s="8" t="s">
        <v>30</v>
      </c>
      <c r="J36" s="8" t="s">
        <v>30</v>
      </c>
      <c r="K36" s="8" t="s">
        <v>30</v>
      </c>
      <c r="L36" s="8" t="s">
        <v>30</v>
      </c>
      <c r="M36" s="8" t="s">
        <v>30</v>
      </c>
      <c r="N36" s="8" t="s">
        <v>30</v>
      </c>
      <c r="O36" s="8" t="s">
        <v>30</v>
      </c>
      <c r="P36" s="8" t="s">
        <v>30</v>
      </c>
      <c r="Q36" s="8" t="s">
        <v>30</v>
      </c>
      <c r="R36" s="8" t="s">
        <v>30</v>
      </c>
      <c r="S36" s="8" t="s">
        <v>30</v>
      </c>
      <c r="T36" s="8" t="s">
        <v>30</v>
      </c>
      <c r="U36" s="8" t="s">
        <v>30</v>
      </c>
      <c r="V36" s="8" t="s">
        <v>30</v>
      </c>
      <c r="W36" s="8" t="s">
        <v>30</v>
      </c>
      <c r="X36" s="8" t="s">
        <v>30</v>
      </c>
      <c r="Y36" s="8" t="s">
        <v>30</v>
      </c>
      <c r="Z36" s="8" t="s">
        <v>30</v>
      </c>
      <c r="AA36" s="8" t="s">
        <v>30</v>
      </c>
      <c r="AB36" s="8" t="s">
        <v>30</v>
      </c>
      <c r="AC36" s="8" t="s">
        <v>30</v>
      </c>
      <c r="AD36" s="8" t="s">
        <v>30</v>
      </c>
      <c r="AE36" s="8" t="s">
        <v>30</v>
      </c>
      <c r="AF36" s="8" t="s">
        <v>30</v>
      </c>
      <c r="AG36" s="8" t="s">
        <v>30</v>
      </c>
      <c r="AH36" s="8" t="s">
        <v>30</v>
      </c>
      <c r="AI36" s="8">
        <v>9608.5163935189</v>
      </c>
      <c r="AJ36" s="8" t="s">
        <v>30</v>
      </c>
      <c r="AK36" s="8" t="s">
        <v>30</v>
      </c>
    </row>
    <row r="37" s="8" customFormat="1" spans="1:37">
      <c r="A37" s="9" t="s">
        <v>29</v>
      </c>
      <c r="B37" s="8">
        <v>35.8120807949878</v>
      </c>
      <c r="C37" s="8" t="s">
        <v>30</v>
      </c>
      <c r="D37" s="8">
        <v>19217.0327870378</v>
      </c>
      <c r="E37" s="8" t="s">
        <v>30</v>
      </c>
      <c r="F37" s="8" t="s">
        <v>30</v>
      </c>
      <c r="G37" s="8" t="s">
        <v>30</v>
      </c>
      <c r="H37" s="8" t="s">
        <v>30</v>
      </c>
      <c r="I37" s="8" t="s">
        <v>30</v>
      </c>
      <c r="J37" s="8" t="s">
        <v>30</v>
      </c>
      <c r="K37" s="8" t="s">
        <v>30</v>
      </c>
      <c r="L37" s="8" t="s">
        <v>30</v>
      </c>
      <c r="M37" s="8" t="s">
        <v>30</v>
      </c>
      <c r="N37" s="8" t="s">
        <v>30</v>
      </c>
      <c r="O37" s="8">
        <v>9608.5163935189</v>
      </c>
      <c r="P37" s="8" t="s">
        <v>30</v>
      </c>
      <c r="Q37" s="8" t="s">
        <v>30</v>
      </c>
      <c r="R37" s="8" t="s">
        <v>30</v>
      </c>
      <c r="S37" s="8" t="s">
        <v>30</v>
      </c>
      <c r="T37" s="8" t="s">
        <v>30</v>
      </c>
      <c r="U37" s="8" t="s">
        <v>30</v>
      </c>
      <c r="V37" s="8" t="s">
        <v>30</v>
      </c>
      <c r="W37" s="8" t="s">
        <v>30</v>
      </c>
      <c r="X37" s="8" t="s">
        <v>30</v>
      </c>
      <c r="Y37" s="8" t="s">
        <v>30</v>
      </c>
      <c r="Z37" s="8" t="s">
        <v>30</v>
      </c>
      <c r="AA37" s="8" t="s">
        <v>30</v>
      </c>
      <c r="AB37" s="8" t="s">
        <v>30</v>
      </c>
      <c r="AC37" s="8" t="s">
        <v>30</v>
      </c>
      <c r="AD37" s="8" t="s">
        <v>30</v>
      </c>
      <c r="AE37" s="8" t="s">
        <v>30</v>
      </c>
      <c r="AF37" s="8" t="s">
        <v>30</v>
      </c>
      <c r="AG37" s="8" t="s">
        <v>30</v>
      </c>
      <c r="AH37" s="8" t="s">
        <v>30</v>
      </c>
      <c r="AI37" s="8" t="s">
        <v>30</v>
      </c>
      <c r="AJ37" s="8" t="s">
        <v>30</v>
      </c>
      <c r="AK37" s="8" t="s">
        <v>30</v>
      </c>
    </row>
    <row r="38" s="8" customFormat="1" spans="1:37">
      <c r="A38" s="9" t="s">
        <v>29</v>
      </c>
      <c r="B38" s="8">
        <v>35.8120807949878</v>
      </c>
      <c r="C38" s="8" t="s">
        <v>30</v>
      </c>
      <c r="D38" s="8" t="s">
        <v>30</v>
      </c>
      <c r="E38" s="8" t="s">
        <v>30</v>
      </c>
      <c r="F38" s="8" t="s">
        <v>30</v>
      </c>
      <c r="G38" s="8" t="s">
        <v>30</v>
      </c>
      <c r="H38" s="8" t="s">
        <v>30</v>
      </c>
      <c r="I38" s="8" t="s">
        <v>30</v>
      </c>
      <c r="J38" s="8" t="s">
        <v>30</v>
      </c>
      <c r="K38" s="8">
        <v>9608.5163935189</v>
      </c>
      <c r="L38" s="8">
        <v>9608.5163935189</v>
      </c>
      <c r="M38" s="8" t="s">
        <v>30</v>
      </c>
      <c r="N38" s="8" t="s">
        <v>30</v>
      </c>
      <c r="O38" s="8" t="s">
        <v>30</v>
      </c>
      <c r="P38" s="8" t="s">
        <v>30</v>
      </c>
      <c r="Q38" s="8">
        <v>9608.5163935189</v>
      </c>
      <c r="R38" s="8" t="s">
        <v>30</v>
      </c>
      <c r="S38" s="8" t="s">
        <v>30</v>
      </c>
      <c r="T38" s="8">
        <v>67259.6147546323</v>
      </c>
      <c r="U38" s="8" t="s">
        <v>30</v>
      </c>
      <c r="V38" s="8" t="s">
        <v>30</v>
      </c>
      <c r="W38" s="8" t="s">
        <v>30</v>
      </c>
      <c r="X38" s="8">
        <v>48042.5819675945</v>
      </c>
      <c r="Y38" s="8" t="s">
        <v>30</v>
      </c>
      <c r="Z38" s="8">
        <v>28825.5491805567</v>
      </c>
      <c r="AA38" s="8">
        <v>28825.5491805567</v>
      </c>
      <c r="AB38" s="8">
        <v>19217.0327870378</v>
      </c>
      <c r="AC38" s="8" t="s">
        <v>30</v>
      </c>
      <c r="AD38" s="8" t="s">
        <v>30</v>
      </c>
      <c r="AE38" s="8">
        <v>19217.0327870378</v>
      </c>
      <c r="AF38" s="8" t="s">
        <v>30</v>
      </c>
      <c r="AG38" s="8">
        <v>28825.5491805567</v>
      </c>
      <c r="AH38" s="8" t="s">
        <v>30</v>
      </c>
      <c r="AI38" s="8">
        <v>28825.5491805567</v>
      </c>
      <c r="AJ38" s="8" t="s">
        <v>30</v>
      </c>
      <c r="AK38" s="8" t="s">
        <v>30</v>
      </c>
    </row>
    <row r="39" s="8" customFormat="1" spans="1:37">
      <c r="A39" s="9" t="s">
        <v>29</v>
      </c>
      <c r="B39" s="8">
        <v>29.3954023406384</v>
      </c>
      <c r="C39" s="8" t="s">
        <v>30</v>
      </c>
      <c r="D39" s="8" t="s">
        <v>30</v>
      </c>
      <c r="E39" s="8" t="s">
        <v>30</v>
      </c>
      <c r="F39" s="8" t="s">
        <v>30</v>
      </c>
      <c r="G39" s="8">
        <v>6125.5628580002</v>
      </c>
      <c r="H39" s="8" t="s">
        <v>30</v>
      </c>
      <c r="I39" s="8" t="s">
        <v>30</v>
      </c>
      <c r="J39" s="8" t="s">
        <v>30</v>
      </c>
      <c r="K39" s="8" t="s">
        <v>30</v>
      </c>
      <c r="L39" s="8" t="s">
        <v>30</v>
      </c>
      <c r="M39" s="8" t="s">
        <v>30</v>
      </c>
      <c r="N39" s="8" t="s">
        <v>30</v>
      </c>
      <c r="O39" s="8" t="s">
        <v>30</v>
      </c>
      <c r="P39" s="8" t="s">
        <v>30</v>
      </c>
      <c r="Q39" s="8" t="s">
        <v>30</v>
      </c>
      <c r="R39" s="8" t="s">
        <v>30</v>
      </c>
      <c r="S39" s="8" t="s">
        <v>30</v>
      </c>
      <c r="T39" s="8" t="s">
        <v>30</v>
      </c>
      <c r="U39" s="8" t="s">
        <v>30</v>
      </c>
      <c r="V39" s="8" t="s">
        <v>30</v>
      </c>
      <c r="W39" s="8" t="s">
        <v>30</v>
      </c>
      <c r="X39" s="8" t="s">
        <v>30</v>
      </c>
      <c r="Y39" s="8" t="s">
        <v>30</v>
      </c>
      <c r="Z39" s="8" t="s">
        <v>30</v>
      </c>
      <c r="AA39" s="8" t="s">
        <v>30</v>
      </c>
      <c r="AB39" s="8" t="s">
        <v>30</v>
      </c>
      <c r="AC39" s="8" t="s">
        <v>30</v>
      </c>
      <c r="AD39" s="8" t="s">
        <v>30</v>
      </c>
      <c r="AE39" s="8" t="s">
        <v>30</v>
      </c>
      <c r="AF39" s="8" t="s">
        <v>30</v>
      </c>
      <c r="AG39" s="8" t="s">
        <v>30</v>
      </c>
      <c r="AH39" s="8" t="s">
        <v>30</v>
      </c>
      <c r="AI39" s="8" t="s">
        <v>30</v>
      </c>
      <c r="AJ39" s="8" t="s">
        <v>30</v>
      </c>
      <c r="AK39" s="8" t="s">
        <v>30</v>
      </c>
    </row>
    <row r="40" s="8" customFormat="1" spans="1:37">
      <c r="A40" s="9" t="s">
        <v>29</v>
      </c>
      <c r="B40" s="8">
        <v>261.142150308995</v>
      </c>
      <c r="C40" s="8" t="s">
        <v>30</v>
      </c>
      <c r="D40" s="8" t="s">
        <v>30</v>
      </c>
      <c r="E40" s="8" t="s">
        <v>30</v>
      </c>
      <c r="F40" s="8" t="s">
        <v>30</v>
      </c>
      <c r="G40" s="8" t="s">
        <v>30</v>
      </c>
      <c r="H40" s="8" t="s">
        <v>30</v>
      </c>
      <c r="I40" s="8" t="s">
        <v>30</v>
      </c>
      <c r="J40" s="8" t="s">
        <v>30</v>
      </c>
      <c r="K40" s="8" t="s">
        <v>30</v>
      </c>
      <c r="L40" s="8" t="s">
        <v>30</v>
      </c>
      <c r="M40" s="8" t="s">
        <v>30</v>
      </c>
      <c r="N40" s="8" t="s">
        <v>30</v>
      </c>
      <c r="O40" s="8" t="s">
        <v>30</v>
      </c>
      <c r="P40" s="8" t="s">
        <v>30</v>
      </c>
      <c r="Q40" s="8">
        <v>891145.161914268</v>
      </c>
      <c r="R40" s="8" t="s">
        <v>30</v>
      </c>
      <c r="S40" s="8" t="s">
        <v>30</v>
      </c>
      <c r="T40" s="8" t="s">
        <v>30</v>
      </c>
      <c r="U40" s="8" t="s">
        <v>30</v>
      </c>
      <c r="V40" s="8" t="s">
        <v>30</v>
      </c>
      <c r="W40" s="8" t="s">
        <v>30</v>
      </c>
      <c r="X40" s="8" t="s">
        <v>30</v>
      </c>
      <c r="Y40" s="8" t="s">
        <v>30</v>
      </c>
      <c r="Z40" s="8" t="s">
        <v>30</v>
      </c>
      <c r="AA40" s="8" t="s">
        <v>30</v>
      </c>
      <c r="AB40" s="8" t="s">
        <v>30</v>
      </c>
      <c r="AC40" s="8" t="s">
        <v>30</v>
      </c>
      <c r="AD40" s="8" t="s">
        <v>30</v>
      </c>
      <c r="AE40" s="8" t="s">
        <v>30</v>
      </c>
      <c r="AF40" s="8" t="s">
        <v>30</v>
      </c>
      <c r="AG40" s="8" t="s">
        <v>30</v>
      </c>
      <c r="AH40" s="8" t="s">
        <v>30</v>
      </c>
      <c r="AI40" s="8" t="s">
        <v>30</v>
      </c>
      <c r="AJ40" s="8" t="s">
        <v>30</v>
      </c>
      <c r="AK40" s="8" t="s">
        <v>30</v>
      </c>
    </row>
    <row r="41" s="8" customFormat="1" spans="1:37">
      <c r="A41" s="9" t="s">
        <v>29</v>
      </c>
      <c r="B41" s="8">
        <v>261.142150308995</v>
      </c>
      <c r="C41" s="8" t="s">
        <v>30</v>
      </c>
      <c r="D41" s="8" t="s">
        <v>30</v>
      </c>
      <c r="E41" s="8" t="s">
        <v>30</v>
      </c>
      <c r="F41" s="8" t="s">
        <v>30</v>
      </c>
      <c r="G41" s="8" t="s">
        <v>30</v>
      </c>
      <c r="H41" s="8" t="s">
        <v>30</v>
      </c>
      <c r="I41" s="8" t="s">
        <v>30</v>
      </c>
      <c r="J41" s="8" t="s">
        <v>30</v>
      </c>
      <c r="K41" s="8" t="s">
        <v>30</v>
      </c>
      <c r="L41" s="8" t="s">
        <v>30</v>
      </c>
      <c r="M41" s="8" t="s">
        <v>30</v>
      </c>
      <c r="N41" s="8" t="s">
        <v>30</v>
      </c>
      <c r="O41" s="8" t="s">
        <v>30</v>
      </c>
      <c r="P41" s="8" t="s">
        <v>30</v>
      </c>
      <c r="Q41" s="8" t="s">
        <v>30</v>
      </c>
      <c r="R41" s="8" t="s">
        <v>30</v>
      </c>
      <c r="S41" s="8" t="s">
        <v>30</v>
      </c>
      <c r="T41" s="8" t="s">
        <v>30</v>
      </c>
      <c r="U41" s="8" t="s">
        <v>30</v>
      </c>
      <c r="V41" s="8" t="s">
        <v>30</v>
      </c>
      <c r="W41" s="8" t="s">
        <v>30</v>
      </c>
      <c r="X41" s="8" t="s">
        <v>30</v>
      </c>
      <c r="Y41" s="8">
        <v>891145.161914268</v>
      </c>
      <c r="Z41" s="8" t="s">
        <v>30</v>
      </c>
      <c r="AA41" s="8" t="s">
        <v>30</v>
      </c>
      <c r="AB41" s="8" t="s">
        <v>30</v>
      </c>
      <c r="AC41" s="8" t="s">
        <v>30</v>
      </c>
      <c r="AD41" s="8" t="s">
        <v>30</v>
      </c>
      <c r="AE41" s="8" t="s">
        <v>30</v>
      </c>
      <c r="AF41" s="8" t="s">
        <v>30</v>
      </c>
      <c r="AG41" s="8" t="s">
        <v>30</v>
      </c>
      <c r="AH41" s="8" t="s">
        <v>30</v>
      </c>
      <c r="AI41" s="8" t="s">
        <v>30</v>
      </c>
      <c r="AJ41" s="8" t="s">
        <v>30</v>
      </c>
      <c r="AK41" s="8" t="s">
        <v>30</v>
      </c>
    </row>
    <row r="42" s="8" customFormat="1" spans="1:37">
      <c r="A42" s="9" t="s">
        <v>29</v>
      </c>
      <c r="B42" s="8">
        <v>261.142150308995</v>
      </c>
      <c r="C42" s="8" t="s">
        <v>30</v>
      </c>
      <c r="D42" s="8" t="s">
        <v>30</v>
      </c>
      <c r="E42" s="8" t="s">
        <v>30</v>
      </c>
      <c r="F42" s="8" t="s">
        <v>30</v>
      </c>
      <c r="G42" s="8" t="s">
        <v>30</v>
      </c>
      <c r="H42" s="8" t="s">
        <v>30</v>
      </c>
      <c r="I42" s="8" t="s">
        <v>30</v>
      </c>
      <c r="J42" s="8" t="s">
        <v>30</v>
      </c>
      <c r="K42" s="8" t="s">
        <v>30</v>
      </c>
      <c r="L42" s="8" t="s">
        <v>30</v>
      </c>
      <c r="M42" s="8" t="s">
        <v>30</v>
      </c>
      <c r="N42" s="8" t="s">
        <v>30</v>
      </c>
      <c r="O42" s="8" t="s">
        <v>30</v>
      </c>
      <c r="P42" s="8" t="s">
        <v>30</v>
      </c>
      <c r="Q42" s="8" t="s">
        <v>30</v>
      </c>
      <c r="R42" s="8" t="s">
        <v>30</v>
      </c>
      <c r="S42" s="8" t="s">
        <v>30</v>
      </c>
      <c r="T42" s="8" t="s">
        <v>30</v>
      </c>
      <c r="U42" s="8" t="s">
        <v>30</v>
      </c>
      <c r="V42" s="8" t="s">
        <v>30</v>
      </c>
      <c r="W42" s="8" t="s">
        <v>30</v>
      </c>
      <c r="X42" s="8" t="s">
        <v>30</v>
      </c>
      <c r="Y42" s="8" t="s">
        <v>30</v>
      </c>
      <c r="Z42" s="8" t="s">
        <v>30</v>
      </c>
      <c r="AA42" s="8" t="s">
        <v>30</v>
      </c>
      <c r="AB42" s="8" t="s">
        <v>30</v>
      </c>
      <c r="AC42" s="8" t="s">
        <v>30</v>
      </c>
      <c r="AD42" s="8" t="s">
        <v>30</v>
      </c>
      <c r="AE42" s="8" t="s">
        <v>30</v>
      </c>
      <c r="AF42" s="8" t="s">
        <v>30</v>
      </c>
      <c r="AG42" s="8" t="s">
        <v>30</v>
      </c>
      <c r="AH42" s="8">
        <v>1782290.32382854</v>
      </c>
      <c r="AI42" s="8" t="s">
        <v>30</v>
      </c>
      <c r="AJ42" s="8" t="s">
        <v>30</v>
      </c>
      <c r="AK42" s="8" t="s">
        <v>30</v>
      </c>
    </row>
    <row r="43" s="8" customFormat="1" spans="1:37">
      <c r="A43" s="9" t="s">
        <v>29</v>
      </c>
      <c r="B43" s="8">
        <v>261.142150308995</v>
      </c>
      <c r="C43" s="8">
        <v>891145.161914268</v>
      </c>
      <c r="D43" s="8" t="s">
        <v>30</v>
      </c>
      <c r="E43" s="8" t="s">
        <v>30</v>
      </c>
      <c r="F43" s="8" t="s">
        <v>30</v>
      </c>
      <c r="G43" s="8" t="s">
        <v>30</v>
      </c>
      <c r="H43" s="8" t="s">
        <v>30</v>
      </c>
      <c r="I43" s="8" t="s">
        <v>30</v>
      </c>
      <c r="J43" s="8" t="s">
        <v>30</v>
      </c>
      <c r="K43" s="8" t="s">
        <v>30</v>
      </c>
      <c r="L43" s="8" t="s">
        <v>30</v>
      </c>
      <c r="M43" s="8">
        <v>891145.161914268</v>
      </c>
      <c r="N43" s="8" t="s">
        <v>30</v>
      </c>
      <c r="O43" s="8" t="s">
        <v>30</v>
      </c>
      <c r="P43" s="8" t="s">
        <v>30</v>
      </c>
      <c r="Q43" s="8">
        <v>891145.161914268</v>
      </c>
      <c r="R43" s="8" t="s">
        <v>30</v>
      </c>
      <c r="S43" s="8" t="s">
        <v>30</v>
      </c>
      <c r="T43" s="8" t="s">
        <v>30</v>
      </c>
      <c r="U43" s="8" t="s">
        <v>30</v>
      </c>
      <c r="V43" s="8" t="s">
        <v>30</v>
      </c>
      <c r="W43" s="8" t="s">
        <v>30</v>
      </c>
      <c r="X43" s="8">
        <v>891145.161914268</v>
      </c>
      <c r="Y43" s="8">
        <v>2673435.4857428</v>
      </c>
      <c r="Z43" s="8">
        <v>891145.161914268</v>
      </c>
      <c r="AA43" s="8">
        <v>891145.161914268</v>
      </c>
      <c r="AB43" s="8" t="s">
        <v>30</v>
      </c>
      <c r="AC43" s="8" t="s">
        <v>30</v>
      </c>
      <c r="AD43" s="8" t="s">
        <v>30</v>
      </c>
      <c r="AE43" s="8" t="s">
        <v>30</v>
      </c>
      <c r="AF43" s="8" t="s">
        <v>30</v>
      </c>
      <c r="AG43" s="8" t="s">
        <v>30</v>
      </c>
      <c r="AH43" s="8">
        <v>1782290.32382854</v>
      </c>
      <c r="AI43" s="8">
        <v>1782290.32382854</v>
      </c>
      <c r="AJ43" s="8" t="s">
        <v>30</v>
      </c>
      <c r="AK43" s="8" t="s">
        <v>30</v>
      </c>
    </row>
    <row r="44" s="8" customFormat="1" spans="1:37">
      <c r="A44" s="9" t="s">
        <v>29</v>
      </c>
      <c r="B44" s="8">
        <v>25.3604036949555</v>
      </c>
      <c r="C44" s="8" t="s">
        <v>30</v>
      </c>
      <c r="D44" s="8" t="s">
        <v>30</v>
      </c>
      <c r="E44" s="8" t="s">
        <v>30</v>
      </c>
      <c r="F44" s="8" t="s">
        <v>30</v>
      </c>
      <c r="G44" s="8" t="s">
        <v>30</v>
      </c>
      <c r="H44" s="8" t="s">
        <v>30</v>
      </c>
      <c r="I44" s="8" t="s">
        <v>30</v>
      </c>
      <c r="J44" s="8" t="s">
        <v>30</v>
      </c>
      <c r="K44" s="8" t="s">
        <v>30</v>
      </c>
      <c r="L44" s="8" t="s">
        <v>30</v>
      </c>
      <c r="M44" s="8" t="s">
        <v>30</v>
      </c>
      <c r="N44" s="8" t="s">
        <v>30</v>
      </c>
      <c r="O44" s="8" t="s">
        <v>30</v>
      </c>
      <c r="P44" s="8" t="s">
        <v>30</v>
      </c>
      <c r="Q44" s="8" t="s">
        <v>30</v>
      </c>
      <c r="R44" s="8" t="s">
        <v>30</v>
      </c>
      <c r="S44" s="8" t="s">
        <v>30</v>
      </c>
      <c r="T44" s="8" t="s">
        <v>30</v>
      </c>
      <c r="U44" s="8" t="s">
        <v>30</v>
      </c>
      <c r="V44" s="8">
        <v>4374.66699031816</v>
      </c>
      <c r="W44" s="8" t="s">
        <v>30</v>
      </c>
      <c r="X44" s="8" t="s">
        <v>30</v>
      </c>
      <c r="Y44" s="8" t="s">
        <v>30</v>
      </c>
      <c r="Z44" s="8" t="s">
        <v>30</v>
      </c>
      <c r="AA44" s="8" t="s">
        <v>30</v>
      </c>
      <c r="AB44" s="8" t="s">
        <v>30</v>
      </c>
      <c r="AC44" s="8" t="s">
        <v>30</v>
      </c>
      <c r="AD44" s="8" t="s">
        <v>30</v>
      </c>
      <c r="AE44" s="8" t="s">
        <v>30</v>
      </c>
      <c r="AF44" s="8" t="s">
        <v>30</v>
      </c>
      <c r="AG44" s="8" t="s">
        <v>30</v>
      </c>
      <c r="AH44" s="8" t="s">
        <v>30</v>
      </c>
      <c r="AI44" s="8" t="s">
        <v>30</v>
      </c>
      <c r="AJ44" s="8" t="s">
        <v>30</v>
      </c>
      <c r="AK44" s="8" t="s">
        <v>30</v>
      </c>
    </row>
    <row r="45" s="8" customFormat="1" spans="1:37">
      <c r="A45" s="9" t="s">
        <v>29</v>
      </c>
      <c r="B45" s="8">
        <v>25.3604036949555</v>
      </c>
      <c r="C45" s="8">
        <v>8749.33398063632</v>
      </c>
      <c r="D45" s="8" t="s">
        <v>30</v>
      </c>
      <c r="E45" s="8" t="s">
        <v>30</v>
      </c>
      <c r="F45" s="8" t="s">
        <v>30</v>
      </c>
      <c r="G45" s="8" t="s">
        <v>30</v>
      </c>
      <c r="H45" s="8" t="s">
        <v>30</v>
      </c>
      <c r="I45" s="8" t="s">
        <v>30</v>
      </c>
      <c r="J45" s="8" t="s">
        <v>30</v>
      </c>
      <c r="K45" s="8" t="s">
        <v>30</v>
      </c>
      <c r="L45" s="8" t="s">
        <v>30</v>
      </c>
      <c r="M45" s="8">
        <v>8749.33398063632</v>
      </c>
      <c r="N45" s="8">
        <v>8749.33398063632</v>
      </c>
      <c r="O45" s="8" t="s">
        <v>30</v>
      </c>
      <c r="P45" s="8" t="s">
        <v>30</v>
      </c>
      <c r="Q45" s="8">
        <v>13124.0009709545</v>
      </c>
      <c r="R45" s="8" t="s">
        <v>30</v>
      </c>
      <c r="S45" s="8">
        <v>17498.6679612726</v>
      </c>
      <c r="T45" s="8">
        <v>113741.341748272</v>
      </c>
      <c r="U45" s="8">
        <v>8749.33398063632</v>
      </c>
      <c r="V45" s="8">
        <v>8749.33398063632</v>
      </c>
      <c r="W45" s="8" t="s">
        <v>30</v>
      </c>
      <c r="X45" s="8">
        <v>8749.33398063632</v>
      </c>
      <c r="Y45" s="8">
        <v>8749.33398063632</v>
      </c>
      <c r="Z45" s="8" t="s">
        <v>30</v>
      </c>
      <c r="AA45" s="8">
        <v>4374.66699031816</v>
      </c>
      <c r="AB45" s="8" t="s">
        <v>30</v>
      </c>
      <c r="AC45" s="8">
        <v>4374.66699031816</v>
      </c>
      <c r="AD45" s="8" t="s">
        <v>30</v>
      </c>
      <c r="AE45" s="8">
        <v>13124.0009709545</v>
      </c>
      <c r="AF45" s="8">
        <v>39372.0029128634</v>
      </c>
      <c r="AG45" s="8">
        <v>4374.66699031816</v>
      </c>
      <c r="AH45" s="8">
        <v>13124.0009709545</v>
      </c>
      <c r="AI45" s="8">
        <v>48121.3368934998</v>
      </c>
      <c r="AJ45" s="8">
        <v>4374.66699031816</v>
      </c>
      <c r="AK45" s="8">
        <v>34997.3359225453</v>
      </c>
    </row>
    <row r="46" s="8" customFormat="1" spans="1:37">
      <c r="A46" s="9" t="s">
        <v>29</v>
      </c>
      <c r="B46" s="8">
        <v>25.3604036949555</v>
      </c>
      <c r="C46" s="8" t="s">
        <v>30</v>
      </c>
      <c r="D46" s="8" t="s">
        <v>30</v>
      </c>
      <c r="E46" s="8" t="s">
        <v>30</v>
      </c>
      <c r="F46" s="8" t="s">
        <v>30</v>
      </c>
      <c r="G46" s="8" t="s">
        <v>30</v>
      </c>
      <c r="H46" s="8" t="s">
        <v>30</v>
      </c>
      <c r="I46" s="8" t="s">
        <v>30</v>
      </c>
      <c r="J46" s="8" t="s">
        <v>30</v>
      </c>
      <c r="K46" s="8">
        <v>4374.66699031816</v>
      </c>
      <c r="L46" s="8" t="s">
        <v>30</v>
      </c>
      <c r="M46" s="8" t="s">
        <v>30</v>
      </c>
      <c r="N46" s="8" t="s">
        <v>30</v>
      </c>
      <c r="O46" s="8" t="s">
        <v>30</v>
      </c>
      <c r="P46" s="8" t="s">
        <v>30</v>
      </c>
      <c r="Q46" s="8" t="s">
        <v>30</v>
      </c>
      <c r="R46" s="8" t="s">
        <v>30</v>
      </c>
      <c r="S46" s="8">
        <v>8749.33398063632</v>
      </c>
      <c r="T46" s="8" t="s">
        <v>30</v>
      </c>
      <c r="U46" s="8" t="s">
        <v>30</v>
      </c>
      <c r="V46" s="8" t="s">
        <v>30</v>
      </c>
      <c r="W46" s="8" t="s">
        <v>30</v>
      </c>
      <c r="X46" s="8" t="s">
        <v>30</v>
      </c>
      <c r="Y46" s="8" t="s">
        <v>30</v>
      </c>
      <c r="Z46" s="8" t="s">
        <v>30</v>
      </c>
      <c r="AA46" s="8" t="s">
        <v>30</v>
      </c>
      <c r="AB46" s="8" t="s">
        <v>30</v>
      </c>
      <c r="AC46" s="8" t="s">
        <v>30</v>
      </c>
      <c r="AD46" s="8" t="s">
        <v>30</v>
      </c>
      <c r="AE46" s="8" t="s">
        <v>30</v>
      </c>
      <c r="AF46" s="8" t="s">
        <v>30</v>
      </c>
      <c r="AG46" s="8" t="s">
        <v>30</v>
      </c>
      <c r="AH46" s="8" t="s">
        <v>30</v>
      </c>
      <c r="AI46" s="8" t="s">
        <v>30</v>
      </c>
      <c r="AJ46" s="8" t="s">
        <v>30</v>
      </c>
      <c r="AK46" s="8" t="s">
        <v>30</v>
      </c>
    </row>
    <row r="47" s="8" customFormat="1" spans="1:37">
      <c r="A47" s="9" t="s">
        <v>29</v>
      </c>
      <c r="B47" s="8">
        <v>25.3604036949555</v>
      </c>
      <c r="C47" s="8" t="s">
        <v>30</v>
      </c>
      <c r="D47" s="8" t="s">
        <v>30</v>
      </c>
      <c r="E47" s="8" t="s">
        <v>30</v>
      </c>
      <c r="F47" s="8" t="s">
        <v>30</v>
      </c>
      <c r="G47" s="8" t="s">
        <v>30</v>
      </c>
      <c r="H47" s="8" t="s">
        <v>30</v>
      </c>
      <c r="I47" s="8" t="s">
        <v>30</v>
      </c>
      <c r="J47" s="8" t="s">
        <v>30</v>
      </c>
      <c r="K47" s="8" t="s">
        <v>30</v>
      </c>
      <c r="L47" s="8" t="s">
        <v>30</v>
      </c>
      <c r="M47" s="8" t="s">
        <v>30</v>
      </c>
      <c r="N47" s="8" t="s">
        <v>30</v>
      </c>
      <c r="O47" s="8" t="s">
        <v>30</v>
      </c>
      <c r="P47" s="8" t="s">
        <v>30</v>
      </c>
      <c r="Q47" s="8" t="s">
        <v>30</v>
      </c>
      <c r="R47" s="8" t="s">
        <v>30</v>
      </c>
      <c r="S47" s="8">
        <v>4374.66699031816</v>
      </c>
      <c r="T47" s="8" t="s">
        <v>30</v>
      </c>
      <c r="U47" s="8" t="s">
        <v>30</v>
      </c>
      <c r="V47" s="8" t="s">
        <v>30</v>
      </c>
      <c r="W47" s="8" t="s">
        <v>30</v>
      </c>
      <c r="X47" s="8" t="s">
        <v>30</v>
      </c>
      <c r="Y47" s="8">
        <v>4374.66699031816</v>
      </c>
      <c r="Z47" s="8">
        <v>17498.6679612726</v>
      </c>
      <c r="AA47" s="8">
        <v>13124.0009709545</v>
      </c>
      <c r="AB47" s="8" t="s">
        <v>30</v>
      </c>
      <c r="AC47" s="8" t="s">
        <v>30</v>
      </c>
      <c r="AD47" s="8" t="s">
        <v>30</v>
      </c>
      <c r="AE47" s="8" t="s">
        <v>30</v>
      </c>
      <c r="AF47" s="8" t="s">
        <v>30</v>
      </c>
      <c r="AG47" s="8">
        <v>4374.66699031816</v>
      </c>
      <c r="AH47" s="8" t="s">
        <v>30</v>
      </c>
      <c r="AI47" s="8" t="s">
        <v>30</v>
      </c>
      <c r="AJ47" s="8" t="s">
        <v>30</v>
      </c>
      <c r="AK47" s="8" t="s">
        <v>30</v>
      </c>
    </row>
    <row r="48" s="8" customFormat="1" spans="1:37">
      <c r="A48" s="9" t="s">
        <v>29</v>
      </c>
      <c r="B48" s="8">
        <v>25.3604036949555</v>
      </c>
      <c r="C48" s="8" t="s">
        <v>30</v>
      </c>
      <c r="D48" s="8" t="s">
        <v>30</v>
      </c>
      <c r="E48" s="8" t="s">
        <v>30</v>
      </c>
      <c r="F48" s="8" t="s">
        <v>30</v>
      </c>
      <c r="G48" s="8" t="s">
        <v>30</v>
      </c>
      <c r="H48" s="8" t="s">
        <v>30</v>
      </c>
      <c r="I48" s="8" t="s">
        <v>30</v>
      </c>
      <c r="J48" s="8" t="s">
        <v>30</v>
      </c>
      <c r="K48" s="8" t="s">
        <v>30</v>
      </c>
      <c r="L48" s="8" t="s">
        <v>30</v>
      </c>
      <c r="M48" s="8" t="s">
        <v>30</v>
      </c>
      <c r="N48" s="8" t="s">
        <v>30</v>
      </c>
      <c r="O48" s="8" t="s">
        <v>30</v>
      </c>
      <c r="P48" s="8" t="s">
        <v>30</v>
      </c>
      <c r="Q48" s="8" t="s">
        <v>30</v>
      </c>
      <c r="R48" s="8" t="s">
        <v>30</v>
      </c>
      <c r="S48" s="8" t="s">
        <v>30</v>
      </c>
      <c r="T48" s="8">
        <v>4374.66699031816</v>
      </c>
      <c r="U48" s="8" t="s">
        <v>30</v>
      </c>
      <c r="V48" s="8" t="s">
        <v>30</v>
      </c>
      <c r="W48" s="8" t="s">
        <v>30</v>
      </c>
      <c r="X48" s="8" t="s">
        <v>30</v>
      </c>
      <c r="Y48" s="8" t="s">
        <v>30</v>
      </c>
      <c r="Z48" s="8" t="s">
        <v>30</v>
      </c>
      <c r="AA48" s="8" t="s">
        <v>30</v>
      </c>
      <c r="AB48" s="8" t="s">
        <v>30</v>
      </c>
      <c r="AC48" s="8" t="s">
        <v>30</v>
      </c>
      <c r="AD48" s="8" t="s">
        <v>30</v>
      </c>
      <c r="AE48" s="8" t="s">
        <v>30</v>
      </c>
      <c r="AF48" s="8" t="s">
        <v>30</v>
      </c>
      <c r="AG48" s="8" t="s">
        <v>30</v>
      </c>
      <c r="AH48" s="8">
        <v>8749.33398063632</v>
      </c>
      <c r="AI48" s="8" t="s">
        <v>30</v>
      </c>
      <c r="AJ48" s="8" t="s">
        <v>30</v>
      </c>
      <c r="AK48" s="8" t="s">
        <v>30</v>
      </c>
    </row>
    <row r="49" s="8" customFormat="1" spans="1:37">
      <c r="A49" s="9" t="s">
        <v>29</v>
      </c>
      <c r="B49" s="8">
        <v>25.3604036949555</v>
      </c>
      <c r="C49" s="8">
        <v>43746.6699031816</v>
      </c>
      <c r="D49" s="8">
        <v>17498.6679612726</v>
      </c>
      <c r="E49" s="8">
        <v>17498.6679612726</v>
      </c>
      <c r="F49" s="8">
        <v>8749.33398063632</v>
      </c>
      <c r="G49" s="8">
        <v>8749.33398063632</v>
      </c>
      <c r="H49" s="8">
        <v>8749.33398063632</v>
      </c>
      <c r="I49" s="8">
        <v>13124.0009709545</v>
      </c>
      <c r="J49" s="8">
        <v>8749.33398063632</v>
      </c>
      <c r="K49" s="8">
        <v>21873.3349515908</v>
      </c>
      <c r="L49" s="8">
        <v>13124.0009709545</v>
      </c>
      <c r="M49" s="8">
        <v>30622.6689322271</v>
      </c>
      <c r="N49" s="8">
        <v>17498.6679612726</v>
      </c>
      <c r="O49" s="8">
        <v>13124.0009709545</v>
      </c>
      <c r="P49" s="8" t="s">
        <v>30</v>
      </c>
      <c r="Q49" s="8">
        <v>4374.66699031816</v>
      </c>
      <c r="R49" s="8" t="s">
        <v>30</v>
      </c>
      <c r="S49" s="8">
        <v>48121.3368934998</v>
      </c>
      <c r="T49" s="8">
        <v>131240.009709545</v>
      </c>
      <c r="U49" s="8">
        <v>26248.001941909</v>
      </c>
      <c r="V49" s="8">
        <v>17498.6679612726</v>
      </c>
      <c r="W49" s="8" t="s">
        <v>30</v>
      </c>
      <c r="X49" s="8">
        <v>13124.0009709545</v>
      </c>
      <c r="Y49" s="8">
        <v>52496.0038838179</v>
      </c>
      <c r="Z49" s="8">
        <v>78744.0058257269</v>
      </c>
      <c r="AA49" s="8">
        <v>4374.66699031816</v>
      </c>
      <c r="AB49" s="8">
        <v>8749.33398063632</v>
      </c>
      <c r="AC49" s="8" t="s">
        <v>30</v>
      </c>
      <c r="AD49" s="8" t="s">
        <v>30</v>
      </c>
      <c r="AE49" s="8">
        <v>21873.3349515908</v>
      </c>
      <c r="AF49" s="8">
        <v>17498.6679612726</v>
      </c>
      <c r="AG49" s="8">
        <v>26248.001941909</v>
      </c>
      <c r="AH49" s="8">
        <v>56870.6708741361</v>
      </c>
      <c r="AI49" s="8">
        <v>83118.672816045</v>
      </c>
      <c r="AJ49" s="8">
        <v>8749.33398063632</v>
      </c>
      <c r="AK49" s="8">
        <v>26248.001941909</v>
      </c>
    </row>
    <row r="50" s="8" customFormat="1" spans="1:37">
      <c r="A50" s="9" t="s">
        <v>29</v>
      </c>
      <c r="B50" s="8">
        <v>25.3604036949555</v>
      </c>
      <c r="C50" s="8" t="s">
        <v>30</v>
      </c>
      <c r="D50" s="8" t="s">
        <v>30</v>
      </c>
      <c r="E50" s="8" t="s">
        <v>30</v>
      </c>
      <c r="F50" s="8" t="s">
        <v>30</v>
      </c>
      <c r="G50" s="8" t="s">
        <v>30</v>
      </c>
      <c r="H50" s="8" t="s">
        <v>30</v>
      </c>
      <c r="I50" s="8" t="s">
        <v>30</v>
      </c>
      <c r="J50" s="8" t="s">
        <v>30</v>
      </c>
      <c r="K50" s="8" t="s">
        <v>30</v>
      </c>
      <c r="L50" s="8" t="s">
        <v>30</v>
      </c>
      <c r="M50" s="8" t="s">
        <v>30</v>
      </c>
      <c r="N50" s="8" t="s">
        <v>30</v>
      </c>
      <c r="O50" s="8" t="s">
        <v>30</v>
      </c>
      <c r="P50" s="8" t="s">
        <v>30</v>
      </c>
      <c r="Q50" s="8" t="s">
        <v>30</v>
      </c>
      <c r="R50" s="8" t="s">
        <v>30</v>
      </c>
      <c r="S50" s="8" t="s">
        <v>30</v>
      </c>
      <c r="T50" s="8" t="s">
        <v>30</v>
      </c>
      <c r="U50" s="8" t="s">
        <v>30</v>
      </c>
      <c r="V50" s="8" t="s">
        <v>30</v>
      </c>
      <c r="W50" s="8" t="s">
        <v>30</v>
      </c>
      <c r="X50" s="8" t="s">
        <v>30</v>
      </c>
      <c r="Y50" s="8" t="s">
        <v>30</v>
      </c>
      <c r="Z50" s="8" t="s">
        <v>30</v>
      </c>
      <c r="AA50" s="8" t="s">
        <v>30</v>
      </c>
      <c r="AB50" s="8" t="s">
        <v>30</v>
      </c>
      <c r="AC50" s="8" t="s">
        <v>30</v>
      </c>
      <c r="AD50" s="8" t="s">
        <v>30</v>
      </c>
      <c r="AE50" s="8">
        <v>4374.66699031816</v>
      </c>
      <c r="AF50" s="8" t="s">
        <v>30</v>
      </c>
      <c r="AG50" s="8" t="s">
        <v>30</v>
      </c>
      <c r="AH50" s="8" t="s">
        <v>30</v>
      </c>
      <c r="AI50" s="8" t="s">
        <v>30</v>
      </c>
      <c r="AJ50" s="8" t="s">
        <v>30</v>
      </c>
      <c r="AK50" s="8" t="s">
        <v>30</v>
      </c>
    </row>
    <row r="51" s="8" customFormat="1" spans="1:37">
      <c r="A51" s="9" t="s">
        <v>29</v>
      </c>
      <c r="B51" s="8">
        <v>25.3604036949555</v>
      </c>
      <c r="C51" s="8" t="s">
        <v>30</v>
      </c>
      <c r="D51" s="8">
        <v>4374.66699031816</v>
      </c>
      <c r="E51" s="8" t="s">
        <v>30</v>
      </c>
      <c r="F51" s="8" t="s">
        <v>30</v>
      </c>
      <c r="G51" s="8" t="s">
        <v>30</v>
      </c>
      <c r="H51" s="8" t="s">
        <v>30</v>
      </c>
      <c r="I51" s="8" t="s">
        <v>30</v>
      </c>
      <c r="J51" s="8" t="s">
        <v>30</v>
      </c>
      <c r="K51" s="8">
        <v>4374.66699031816</v>
      </c>
      <c r="L51" s="8" t="s">
        <v>30</v>
      </c>
      <c r="M51" s="8" t="s">
        <v>30</v>
      </c>
      <c r="N51" s="8" t="s">
        <v>30</v>
      </c>
      <c r="O51" s="8" t="s">
        <v>30</v>
      </c>
      <c r="P51" s="8" t="s">
        <v>30</v>
      </c>
      <c r="Q51" s="8" t="s">
        <v>30</v>
      </c>
      <c r="R51" s="8" t="s">
        <v>30</v>
      </c>
      <c r="S51" s="8">
        <v>13124.0009709545</v>
      </c>
      <c r="T51" s="8">
        <v>4374.66699031816</v>
      </c>
      <c r="U51" s="8" t="s">
        <v>30</v>
      </c>
      <c r="V51" s="8" t="s">
        <v>30</v>
      </c>
      <c r="W51" s="8" t="s">
        <v>30</v>
      </c>
      <c r="X51" s="8" t="s">
        <v>30</v>
      </c>
      <c r="Y51" s="8" t="s">
        <v>30</v>
      </c>
      <c r="Z51" s="8" t="s">
        <v>30</v>
      </c>
      <c r="AA51" s="8" t="s">
        <v>30</v>
      </c>
      <c r="AB51" s="8" t="s">
        <v>30</v>
      </c>
      <c r="AC51" s="8" t="s">
        <v>30</v>
      </c>
      <c r="AD51" s="8" t="s">
        <v>30</v>
      </c>
      <c r="AE51" s="8" t="s">
        <v>30</v>
      </c>
      <c r="AF51" s="8" t="s">
        <v>30</v>
      </c>
      <c r="AG51" s="8" t="s">
        <v>30</v>
      </c>
      <c r="AH51" s="8" t="s">
        <v>30</v>
      </c>
      <c r="AI51" s="8" t="s">
        <v>30</v>
      </c>
      <c r="AJ51" s="8" t="s">
        <v>30</v>
      </c>
      <c r="AK51" s="8" t="s">
        <v>30</v>
      </c>
    </row>
    <row r="52" s="8" customFormat="1" spans="1:37">
      <c r="A52" s="9" t="s">
        <v>29</v>
      </c>
      <c r="B52" s="8">
        <v>25.3604036949555</v>
      </c>
      <c r="C52" s="8" t="s">
        <v>30</v>
      </c>
      <c r="D52" s="8" t="s">
        <v>30</v>
      </c>
      <c r="E52" s="8" t="s">
        <v>30</v>
      </c>
      <c r="F52" s="8" t="s">
        <v>30</v>
      </c>
      <c r="G52" s="8" t="s">
        <v>30</v>
      </c>
      <c r="H52" s="8" t="s">
        <v>30</v>
      </c>
      <c r="I52" s="8" t="s">
        <v>30</v>
      </c>
      <c r="J52" s="8" t="s">
        <v>30</v>
      </c>
      <c r="K52" s="8" t="s">
        <v>30</v>
      </c>
      <c r="L52" s="8" t="s">
        <v>30</v>
      </c>
      <c r="M52" s="8" t="s">
        <v>30</v>
      </c>
      <c r="N52" s="8" t="s">
        <v>30</v>
      </c>
      <c r="O52" s="8" t="s">
        <v>30</v>
      </c>
      <c r="P52" s="8" t="s">
        <v>30</v>
      </c>
      <c r="Q52" s="8">
        <v>4374.66699031816</v>
      </c>
      <c r="R52" s="8" t="s">
        <v>30</v>
      </c>
      <c r="S52" s="8" t="s">
        <v>30</v>
      </c>
      <c r="T52" s="8" t="s">
        <v>30</v>
      </c>
      <c r="U52" s="8" t="s">
        <v>30</v>
      </c>
      <c r="V52" s="8" t="s">
        <v>30</v>
      </c>
      <c r="W52" s="8" t="s">
        <v>30</v>
      </c>
      <c r="X52" s="8" t="s">
        <v>30</v>
      </c>
      <c r="Y52" s="8" t="s">
        <v>30</v>
      </c>
      <c r="Z52" s="8" t="s">
        <v>30</v>
      </c>
      <c r="AA52" s="8" t="s">
        <v>30</v>
      </c>
      <c r="AB52" s="8" t="s">
        <v>30</v>
      </c>
      <c r="AC52" s="8" t="s">
        <v>30</v>
      </c>
      <c r="AD52" s="8" t="s">
        <v>30</v>
      </c>
      <c r="AE52" s="8" t="s">
        <v>30</v>
      </c>
      <c r="AF52" s="8" t="s">
        <v>30</v>
      </c>
      <c r="AG52" s="8" t="s">
        <v>30</v>
      </c>
      <c r="AH52" s="8" t="s">
        <v>30</v>
      </c>
      <c r="AI52" s="8" t="s">
        <v>30</v>
      </c>
      <c r="AJ52" s="8" t="s">
        <v>30</v>
      </c>
      <c r="AK52" s="8" t="s">
        <v>30</v>
      </c>
    </row>
    <row r="53" s="8" customFormat="1" spans="1:37">
      <c r="A53" s="9" t="s">
        <v>29</v>
      </c>
      <c r="B53" s="8">
        <v>37.2638503764004</v>
      </c>
      <c r="C53" s="8" t="s">
        <v>30</v>
      </c>
      <c r="D53" s="8" t="s">
        <v>30</v>
      </c>
      <c r="E53" s="8" t="s">
        <v>30</v>
      </c>
      <c r="F53" s="8" t="s">
        <v>30</v>
      </c>
      <c r="G53" s="8" t="s">
        <v>30</v>
      </c>
      <c r="H53" s="8" t="s">
        <v>30</v>
      </c>
      <c r="I53" s="8" t="s">
        <v>30</v>
      </c>
      <c r="J53" s="8" t="s">
        <v>30</v>
      </c>
      <c r="K53" s="8" t="s">
        <v>30</v>
      </c>
      <c r="L53" s="8" t="s">
        <v>30</v>
      </c>
      <c r="M53" s="8">
        <v>10519.73905307</v>
      </c>
      <c r="N53" s="8" t="s">
        <v>30</v>
      </c>
      <c r="O53" s="8" t="s">
        <v>30</v>
      </c>
      <c r="P53" s="8" t="s">
        <v>30</v>
      </c>
      <c r="Q53" s="8" t="s">
        <v>30</v>
      </c>
      <c r="R53" s="8" t="s">
        <v>30</v>
      </c>
      <c r="S53" s="8" t="s">
        <v>30</v>
      </c>
      <c r="T53" s="8" t="s">
        <v>30</v>
      </c>
      <c r="U53" s="8" t="s">
        <v>30</v>
      </c>
      <c r="V53" s="8" t="s">
        <v>30</v>
      </c>
      <c r="W53" s="8" t="s">
        <v>30</v>
      </c>
      <c r="X53" s="8" t="s">
        <v>30</v>
      </c>
      <c r="Y53" s="8" t="s">
        <v>30</v>
      </c>
      <c r="Z53" s="8" t="s">
        <v>30</v>
      </c>
      <c r="AA53" s="8" t="s">
        <v>30</v>
      </c>
      <c r="AB53" s="8" t="s">
        <v>30</v>
      </c>
      <c r="AC53" s="8" t="s">
        <v>30</v>
      </c>
      <c r="AD53" s="8" t="s">
        <v>30</v>
      </c>
      <c r="AE53" s="8" t="s">
        <v>30</v>
      </c>
      <c r="AF53" s="8" t="s">
        <v>30</v>
      </c>
      <c r="AG53" s="8" t="s">
        <v>30</v>
      </c>
      <c r="AH53" s="8" t="s">
        <v>30</v>
      </c>
      <c r="AI53" s="8" t="s">
        <v>30</v>
      </c>
      <c r="AJ53" s="8" t="s">
        <v>30</v>
      </c>
      <c r="AK53" s="8" t="s">
        <v>30</v>
      </c>
    </row>
    <row r="54" s="8" customFormat="1" spans="1:37">
      <c r="A54" s="9" t="s">
        <v>29</v>
      </c>
      <c r="B54" s="8">
        <v>37.2638503764004</v>
      </c>
      <c r="C54" s="8" t="s">
        <v>30</v>
      </c>
      <c r="D54" s="8" t="s">
        <v>30</v>
      </c>
      <c r="E54" s="8" t="s">
        <v>30</v>
      </c>
      <c r="F54" s="8">
        <v>31559.2171592101</v>
      </c>
      <c r="G54" s="8" t="s">
        <v>30</v>
      </c>
      <c r="H54" s="8" t="s">
        <v>30</v>
      </c>
      <c r="I54" s="8" t="s">
        <v>30</v>
      </c>
      <c r="J54" s="8">
        <v>105197.3905307</v>
      </c>
      <c r="K54" s="8">
        <v>52598.6952653502</v>
      </c>
      <c r="L54" s="8">
        <v>63118.4343184202</v>
      </c>
      <c r="M54" s="8">
        <v>63118.4343184202</v>
      </c>
      <c r="N54" s="8">
        <v>31559.2171592101</v>
      </c>
      <c r="O54" s="8">
        <v>31559.2171592101</v>
      </c>
      <c r="P54" s="8" t="s">
        <v>30</v>
      </c>
      <c r="Q54" s="8" t="s">
        <v>30</v>
      </c>
      <c r="R54" s="8" t="s">
        <v>30</v>
      </c>
      <c r="S54" s="8">
        <v>42078.9562122802</v>
      </c>
      <c r="T54" s="8">
        <v>31559.2171592101</v>
      </c>
      <c r="U54" s="8">
        <v>94677.6514776304</v>
      </c>
      <c r="V54" s="8" t="s">
        <v>30</v>
      </c>
      <c r="W54" s="8" t="s">
        <v>30</v>
      </c>
      <c r="X54" s="8" t="s">
        <v>30</v>
      </c>
      <c r="Y54" s="8" t="s">
        <v>30</v>
      </c>
      <c r="Z54" s="8" t="s">
        <v>30</v>
      </c>
      <c r="AA54" s="8" t="s">
        <v>30</v>
      </c>
      <c r="AB54" s="8" t="s">
        <v>30</v>
      </c>
      <c r="AC54" s="8" t="s">
        <v>30</v>
      </c>
      <c r="AD54" s="8" t="s">
        <v>30</v>
      </c>
      <c r="AE54" s="8">
        <v>52598.6952653502</v>
      </c>
      <c r="AF54" s="8">
        <v>10519.73905307</v>
      </c>
      <c r="AG54" s="8">
        <v>10519.73905307</v>
      </c>
      <c r="AH54" s="8">
        <v>94677.6514776304</v>
      </c>
      <c r="AI54" s="8">
        <v>10519.73905307</v>
      </c>
      <c r="AJ54" s="8">
        <v>10519.73905307</v>
      </c>
      <c r="AK54" s="8">
        <v>10519.73905307</v>
      </c>
    </row>
    <row r="55" s="8" customFormat="1" spans="1:37">
      <c r="A55" s="9" t="s">
        <v>29</v>
      </c>
      <c r="B55" s="8">
        <v>37.2638503764004</v>
      </c>
      <c r="C55" s="8" t="s">
        <v>30</v>
      </c>
      <c r="D55" s="8" t="s">
        <v>30</v>
      </c>
      <c r="E55" s="8" t="s">
        <v>30</v>
      </c>
      <c r="F55" s="8" t="s">
        <v>30</v>
      </c>
      <c r="G55" s="8" t="s">
        <v>30</v>
      </c>
      <c r="H55" s="8" t="s">
        <v>30</v>
      </c>
      <c r="I55" s="8" t="s">
        <v>30</v>
      </c>
      <c r="J55" s="8" t="s">
        <v>30</v>
      </c>
      <c r="K55" s="8" t="s">
        <v>30</v>
      </c>
      <c r="L55" s="8" t="s">
        <v>30</v>
      </c>
      <c r="M55" s="8" t="s">
        <v>30</v>
      </c>
      <c r="N55" s="8" t="s">
        <v>30</v>
      </c>
      <c r="O55" s="8" t="s">
        <v>30</v>
      </c>
      <c r="P55" s="8" t="s">
        <v>30</v>
      </c>
      <c r="Q55" s="8" t="s">
        <v>30</v>
      </c>
      <c r="R55" s="8" t="s">
        <v>30</v>
      </c>
      <c r="S55" s="8" t="s">
        <v>30</v>
      </c>
      <c r="T55" s="8" t="s">
        <v>30</v>
      </c>
      <c r="U55" s="8" t="s">
        <v>30</v>
      </c>
      <c r="V55" s="8" t="s">
        <v>30</v>
      </c>
      <c r="W55" s="8" t="s">
        <v>30</v>
      </c>
      <c r="X55" s="8" t="s">
        <v>30</v>
      </c>
      <c r="Y55" s="8" t="s">
        <v>30</v>
      </c>
      <c r="Z55" s="8" t="s">
        <v>30</v>
      </c>
      <c r="AA55" s="8" t="s">
        <v>30</v>
      </c>
      <c r="AB55" s="8" t="s">
        <v>30</v>
      </c>
      <c r="AC55" s="8" t="s">
        <v>30</v>
      </c>
      <c r="AD55" s="8" t="s">
        <v>30</v>
      </c>
      <c r="AE55" s="8" t="s">
        <v>30</v>
      </c>
      <c r="AF55" s="8" t="s">
        <v>30</v>
      </c>
      <c r="AG55" s="8" t="s">
        <v>30</v>
      </c>
      <c r="AH55" s="8" t="s">
        <v>30</v>
      </c>
      <c r="AI55" s="8">
        <v>42078.9562122802</v>
      </c>
      <c r="AJ55" s="8" t="s">
        <v>30</v>
      </c>
      <c r="AK55" s="8" t="s">
        <v>30</v>
      </c>
    </row>
    <row r="56" s="8" customFormat="1" spans="1:37">
      <c r="A56" s="9" t="s">
        <v>29</v>
      </c>
      <c r="B56" s="8">
        <v>37.2638503764004</v>
      </c>
      <c r="C56" s="8" t="s">
        <v>30</v>
      </c>
      <c r="D56" s="8" t="s">
        <v>30</v>
      </c>
      <c r="E56" s="8" t="s">
        <v>30</v>
      </c>
      <c r="F56" s="8" t="s">
        <v>30</v>
      </c>
      <c r="G56" s="8" t="s">
        <v>30</v>
      </c>
      <c r="H56" s="8" t="s">
        <v>30</v>
      </c>
      <c r="I56" s="8" t="s">
        <v>30</v>
      </c>
      <c r="J56" s="8" t="s">
        <v>30</v>
      </c>
      <c r="K56" s="8" t="s">
        <v>30</v>
      </c>
      <c r="L56" s="8" t="s">
        <v>30</v>
      </c>
      <c r="M56" s="8" t="s">
        <v>30</v>
      </c>
      <c r="N56" s="8" t="s">
        <v>30</v>
      </c>
      <c r="O56" s="8" t="s">
        <v>30</v>
      </c>
      <c r="P56" s="8" t="s">
        <v>30</v>
      </c>
      <c r="Q56" s="8" t="s">
        <v>30</v>
      </c>
      <c r="R56" s="8" t="s">
        <v>30</v>
      </c>
      <c r="S56" s="8" t="s">
        <v>30</v>
      </c>
      <c r="T56" s="8">
        <v>10519.73905307</v>
      </c>
      <c r="U56" s="8" t="s">
        <v>30</v>
      </c>
      <c r="V56" s="8" t="s">
        <v>30</v>
      </c>
      <c r="W56" s="8" t="s">
        <v>30</v>
      </c>
      <c r="X56" s="8" t="s">
        <v>30</v>
      </c>
      <c r="Y56" s="8" t="s">
        <v>30</v>
      </c>
      <c r="Z56" s="8" t="s">
        <v>30</v>
      </c>
      <c r="AA56" s="8" t="s">
        <v>30</v>
      </c>
      <c r="AB56" s="8" t="s">
        <v>30</v>
      </c>
      <c r="AC56" s="8" t="s">
        <v>30</v>
      </c>
      <c r="AD56" s="8" t="s">
        <v>30</v>
      </c>
      <c r="AE56" s="8" t="s">
        <v>30</v>
      </c>
      <c r="AF56" s="8" t="s">
        <v>30</v>
      </c>
      <c r="AG56" s="8" t="s">
        <v>30</v>
      </c>
      <c r="AH56" s="8" t="s">
        <v>30</v>
      </c>
      <c r="AI56" s="8" t="s">
        <v>30</v>
      </c>
      <c r="AJ56" s="8" t="s">
        <v>30</v>
      </c>
      <c r="AK56" s="8" t="s">
        <v>30</v>
      </c>
    </row>
    <row r="57" s="8" customFormat="1" spans="1:37">
      <c r="A57" s="9" t="s">
        <v>29</v>
      </c>
      <c r="B57" s="8">
        <v>37.2638503764004</v>
      </c>
      <c r="C57" s="8" t="s">
        <v>30</v>
      </c>
      <c r="D57" s="8" t="s">
        <v>30</v>
      </c>
      <c r="E57" s="8" t="s">
        <v>30</v>
      </c>
      <c r="F57" s="8" t="s">
        <v>30</v>
      </c>
      <c r="G57" s="8" t="s">
        <v>30</v>
      </c>
      <c r="H57" s="8" t="s">
        <v>30</v>
      </c>
      <c r="I57" s="8" t="s">
        <v>30</v>
      </c>
      <c r="J57" s="8" t="s">
        <v>30</v>
      </c>
      <c r="K57" s="8" t="s">
        <v>30</v>
      </c>
      <c r="L57" s="8">
        <v>10519.73905307</v>
      </c>
      <c r="M57" s="8">
        <v>10519.73905307</v>
      </c>
      <c r="N57" s="8" t="s">
        <v>30</v>
      </c>
      <c r="O57" s="8" t="s">
        <v>30</v>
      </c>
      <c r="P57" s="8" t="s">
        <v>30</v>
      </c>
      <c r="Q57" s="8">
        <v>21039.4781061401</v>
      </c>
      <c r="R57" s="8" t="s">
        <v>30</v>
      </c>
      <c r="S57" s="8" t="s">
        <v>30</v>
      </c>
      <c r="T57" s="8">
        <v>31559.2171592101</v>
      </c>
      <c r="U57" s="8">
        <v>31559.2171592101</v>
      </c>
      <c r="V57" s="8" t="s">
        <v>30</v>
      </c>
      <c r="W57" s="8" t="s">
        <v>30</v>
      </c>
      <c r="X57" s="8" t="s">
        <v>30</v>
      </c>
      <c r="Y57" s="8" t="s">
        <v>30</v>
      </c>
      <c r="Z57" s="8" t="s">
        <v>30</v>
      </c>
      <c r="AA57" s="8" t="s">
        <v>30</v>
      </c>
      <c r="AB57" s="8" t="s">
        <v>30</v>
      </c>
      <c r="AC57" s="8">
        <v>10519.73905307</v>
      </c>
      <c r="AD57" s="8" t="s">
        <v>30</v>
      </c>
      <c r="AE57" s="8" t="s">
        <v>30</v>
      </c>
      <c r="AF57" s="8">
        <v>21039.4781061401</v>
      </c>
      <c r="AG57" s="8">
        <v>63118.4343184202</v>
      </c>
      <c r="AH57" s="8">
        <v>31559.2171592101</v>
      </c>
      <c r="AI57" s="8">
        <v>10519.73905307</v>
      </c>
      <c r="AJ57" s="8" t="s">
        <v>30</v>
      </c>
      <c r="AK57" s="8" t="s">
        <v>30</v>
      </c>
    </row>
    <row r="58" s="8" customFormat="1" spans="1:37">
      <c r="A58" s="9" t="s">
        <v>29</v>
      </c>
      <c r="B58" s="8">
        <v>28.1029334498463</v>
      </c>
      <c r="C58" s="8" t="s">
        <v>30</v>
      </c>
      <c r="D58" s="8" t="s">
        <v>30</v>
      </c>
      <c r="E58" s="8" t="s">
        <v>30</v>
      </c>
      <c r="F58" s="8" t="s">
        <v>30</v>
      </c>
      <c r="G58" s="8" t="s">
        <v>30</v>
      </c>
      <c r="H58" s="8" t="s">
        <v>30</v>
      </c>
      <c r="I58" s="8" t="s">
        <v>30</v>
      </c>
      <c r="J58" s="8" t="s">
        <v>30</v>
      </c>
      <c r="K58" s="8">
        <v>11057.3922888246</v>
      </c>
      <c r="L58" s="8" t="s">
        <v>30</v>
      </c>
      <c r="M58" s="8" t="s">
        <v>30</v>
      </c>
      <c r="N58" s="8" t="s">
        <v>30</v>
      </c>
      <c r="O58" s="8" t="s">
        <v>30</v>
      </c>
      <c r="P58" s="8" t="s">
        <v>30</v>
      </c>
      <c r="Q58" s="8" t="s">
        <v>30</v>
      </c>
      <c r="R58" s="8" t="s">
        <v>30</v>
      </c>
      <c r="S58" s="8">
        <v>16586.0884332368</v>
      </c>
      <c r="T58" s="8">
        <v>22114.7845776491</v>
      </c>
      <c r="U58" s="8">
        <v>22114.7845776491</v>
      </c>
      <c r="V58" s="8" t="s">
        <v>30</v>
      </c>
      <c r="W58" s="8" t="s">
        <v>30</v>
      </c>
      <c r="X58" s="8" t="s">
        <v>30</v>
      </c>
      <c r="Y58" s="8" t="s">
        <v>30</v>
      </c>
      <c r="Z58" s="8" t="s">
        <v>30</v>
      </c>
      <c r="AA58" s="8" t="s">
        <v>30</v>
      </c>
      <c r="AB58" s="8" t="s">
        <v>30</v>
      </c>
      <c r="AC58" s="8" t="s">
        <v>30</v>
      </c>
      <c r="AD58" s="8" t="s">
        <v>30</v>
      </c>
      <c r="AE58" s="8">
        <v>16586.0884332368</v>
      </c>
      <c r="AF58" s="8" t="s">
        <v>30</v>
      </c>
      <c r="AG58" s="8" t="s">
        <v>30</v>
      </c>
      <c r="AH58" s="8" t="s">
        <v>30</v>
      </c>
      <c r="AI58" s="8">
        <v>11057.3922888246</v>
      </c>
      <c r="AJ58" s="8" t="s">
        <v>30</v>
      </c>
      <c r="AK58" s="8" t="s">
        <v>30</v>
      </c>
    </row>
    <row r="59" s="8" customFormat="1" spans="1:37">
      <c r="A59" s="9" t="s">
        <v>29</v>
      </c>
      <c r="B59" s="8">
        <v>37.2638503764004</v>
      </c>
      <c r="C59" s="8" t="s">
        <v>30</v>
      </c>
      <c r="D59" s="8" t="s">
        <v>30</v>
      </c>
      <c r="E59" s="8" t="s">
        <v>30</v>
      </c>
      <c r="F59" s="8" t="s">
        <v>30</v>
      </c>
      <c r="G59" s="8" t="s">
        <v>30</v>
      </c>
      <c r="H59" s="8" t="s">
        <v>30</v>
      </c>
      <c r="I59" s="8" t="s">
        <v>30</v>
      </c>
      <c r="J59" s="8" t="s">
        <v>30</v>
      </c>
      <c r="K59" s="8">
        <v>10519.73905307</v>
      </c>
      <c r="L59" s="8" t="s">
        <v>30</v>
      </c>
      <c r="M59" s="8" t="s">
        <v>30</v>
      </c>
      <c r="N59" s="8" t="s">
        <v>30</v>
      </c>
      <c r="O59" s="8" t="s">
        <v>30</v>
      </c>
      <c r="P59" s="8" t="s">
        <v>30</v>
      </c>
      <c r="Q59" s="8" t="s">
        <v>30</v>
      </c>
      <c r="R59" s="8" t="s">
        <v>30</v>
      </c>
      <c r="S59" s="8" t="s">
        <v>30</v>
      </c>
      <c r="T59" s="8">
        <v>21039.4781061401</v>
      </c>
      <c r="U59" s="8" t="s">
        <v>30</v>
      </c>
      <c r="V59" s="8" t="s">
        <v>30</v>
      </c>
      <c r="W59" s="8" t="s">
        <v>30</v>
      </c>
      <c r="X59" s="8" t="s">
        <v>30</v>
      </c>
      <c r="Y59" s="8" t="s">
        <v>30</v>
      </c>
      <c r="Z59" s="8" t="s">
        <v>30</v>
      </c>
      <c r="AA59" s="8" t="s">
        <v>30</v>
      </c>
      <c r="AB59" s="8" t="s">
        <v>30</v>
      </c>
      <c r="AC59" s="8" t="s">
        <v>30</v>
      </c>
      <c r="AD59" s="8" t="s">
        <v>30</v>
      </c>
      <c r="AE59" s="8" t="s">
        <v>30</v>
      </c>
      <c r="AF59" s="8" t="s">
        <v>30</v>
      </c>
      <c r="AG59" s="8" t="s">
        <v>30</v>
      </c>
      <c r="AH59" s="8">
        <v>10519.73905307</v>
      </c>
      <c r="AI59" s="8">
        <v>10519.73905307</v>
      </c>
      <c r="AJ59" s="8" t="s">
        <v>30</v>
      </c>
      <c r="AK59" s="8" t="s">
        <v>30</v>
      </c>
    </row>
    <row r="60" s="8" customFormat="1" spans="1:37">
      <c r="A60" s="9" t="s">
        <v>29</v>
      </c>
      <c r="B60" s="8">
        <v>37.2638503764004</v>
      </c>
      <c r="C60" s="8" t="s">
        <v>30</v>
      </c>
      <c r="D60" s="8" t="s">
        <v>30</v>
      </c>
      <c r="E60" s="8" t="s">
        <v>30</v>
      </c>
      <c r="F60" s="8" t="s">
        <v>30</v>
      </c>
      <c r="G60" s="8" t="s">
        <v>30</v>
      </c>
      <c r="H60" s="8" t="s">
        <v>30</v>
      </c>
      <c r="I60" s="8" t="s">
        <v>30</v>
      </c>
      <c r="J60" s="8" t="s">
        <v>30</v>
      </c>
      <c r="K60" s="8">
        <v>10519.73905307</v>
      </c>
      <c r="L60" s="8" t="s">
        <v>30</v>
      </c>
      <c r="M60" s="8" t="s">
        <v>30</v>
      </c>
      <c r="N60" s="8" t="s">
        <v>30</v>
      </c>
      <c r="O60" s="8" t="s">
        <v>30</v>
      </c>
      <c r="P60" s="8" t="s">
        <v>30</v>
      </c>
      <c r="Q60" s="8" t="s">
        <v>30</v>
      </c>
      <c r="R60" s="8" t="s">
        <v>30</v>
      </c>
      <c r="S60" s="8" t="s">
        <v>30</v>
      </c>
      <c r="T60" s="8">
        <v>21039.4781061401</v>
      </c>
      <c r="U60" s="8" t="s">
        <v>30</v>
      </c>
      <c r="V60" s="8" t="s">
        <v>30</v>
      </c>
      <c r="W60" s="8" t="s">
        <v>30</v>
      </c>
      <c r="X60" s="8" t="s">
        <v>30</v>
      </c>
      <c r="Y60" s="8" t="s">
        <v>30</v>
      </c>
      <c r="Z60" s="8" t="s">
        <v>30</v>
      </c>
      <c r="AA60" s="8">
        <v>21039.4781061401</v>
      </c>
      <c r="AB60" s="8" t="s">
        <v>30</v>
      </c>
      <c r="AC60" s="8" t="s">
        <v>30</v>
      </c>
      <c r="AD60" s="8" t="s">
        <v>30</v>
      </c>
      <c r="AE60" s="8">
        <v>21039.4781061401</v>
      </c>
      <c r="AF60" s="8">
        <v>21039.4781061401</v>
      </c>
      <c r="AG60" s="8" t="s">
        <v>30</v>
      </c>
      <c r="AH60" s="8" t="s">
        <v>30</v>
      </c>
      <c r="AI60" s="8" t="s">
        <v>30</v>
      </c>
      <c r="AJ60" s="8" t="s">
        <v>30</v>
      </c>
      <c r="AK60" s="8" t="s">
        <v>30</v>
      </c>
    </row>
    <row r="61" s="8" customFormat="1" spans="1:37">
      <c r="A61" s="9" t="s">
        <v>29</v>
      </c>
      <c r="B61" s="8">
        <v>37.2638503764004</v>
      </c>
      <c r="C61" s="8" t="s">
        <v>30</v>
      </c>
      <c r="D61" s="8" t="s">
        <v>30</v>
      </c>
      <c r="E61" s="8" t="s">
        <v>30</v>
      </c>
      <c r="F61" s="8" t="s">
        <v>30</v>
      </c>
      <c r="G61" s="8" t="s">
        <v>30</v>
      </c>
      <c r="H61" s="8" t="s">
        <v>30</v>
      </c>
      <c r="I61" s="8" t="s">
        <v>30</v>
      </c>
      <c r="J61" s="8" t="s">
        <v>30</v>
      </c>
      <c r="K61" s="8" t="s">
        <v>30</v>
      </c>
      <c r="L61" s="8">
        <v>10519.73905307</v>
      </c>
      <c r="M61" s="8" t="s">
        <v>30</v>
      </c>
      <c r="N61" s="8" t="s">
        <v>30</v>
      </c>
      <c r="O61" s="8" t="s">
        <v>30</v>
      </c>
      <c r="P61" s="8" t="s">
        <v>30</v>
      </c>
      <c r="Q61" s="8">
        <v>10519.73905307</v>
      </c>
      <c r="R61" s="8" t="s">
        <v>30</v>
      </c>
      <c r="S61" s="8" t="s">
        <v>30</v>
      </c>
      <c r="T61" s="8" t="s">
        <v>30</v>
      </c>
      <c r="U61" s="8" t="s">
        <v>30</v>
      </c>
      <c r="V61" s="8" t="s">
        <v>30</v>
      </c>
      <c r="W61" s="8" t="s">
        <v>30</v>
      </c>
      <c r="X61" s="8" t="s">
        <v>30</v>
      </c>
      <c r="Y61" s="8" t="s">
        <v>30</v>
      </c>
      <c r="Z61" s="8" t="s">
        <v>30</v>
      </c>
      <c r="AA61" s="8" t="s">
        <v>30</v>
      </c>
      <c r="AB61" s="8" t="s">
        <v>30</v>
      </c>
      <c r="AC61" s="8">
        <v>10519.73905307</v>
      </c>
      <c r="AD61" s="8" t="s">
        <v>30</v>
      </c>
      <c r="AE61" s="8" t="s">
        <v>30</v>
      </c>
      <c r="AF61" s="8" t="s">
        <v>30</v>
      </c>
      <c r="AG61" s="8">
        <v>31559.2171592101</v>
      </c>
      <c r="AH61" s="8">
        <v>10519.73905307</v>
      </c>
      <c r="AI61" s="8">
        <v>21039.4781061401</v>
      </c>
      <c r="AJ61" s="8" t="s">
        <v>30</v>
      </c>
      <c r="AK61" s="8" t="s">
        <v>30</v>
      </c>
    </row>
    <row r="62" s="8" customFormat="1" spans="1:37">
      <c r="A62" s="9" t="s">
        <v>29</v>
      </c>
      <c r="B62" s="8">
        <v>35.8120807949878</v>
      </c>
      <c r="C62" s="8" t="s">
        <v>30</v>
      </c>
      <c r="D62" s="8" t="s">
        <v>30</v>
      </c>
      <c r="E62" s="8" t="s">
        <v>30</v>
      </c>
      <c r="F62" s="8" t="s">
        <v>30</v>
      </c>
      <c r="G62" s="8" t="s">
        <v>30</v>
      </c>
      <c r="H62" s="8" t="s">
        <v>30</v>
      </c>
      <c r="I62" s="8" t="s">
        <v>30</v>
      </c>
      <c r="J62" s="8" t="s">
        <v>30</v>
      </c>
      <c r="K62" s="8" t="s">
        <v>30</v>
      </c>
      <c r="L62" s="8" t="s">
        <v>30</v>
      </c>
      <c r="M62" s="8" t="s">
        <v>30</v>
      </c>
      <c r="N62" s="8" t="s">
        <v>30</v>
      </c>
      <c r="O62" s="8" t="s">
        <v>30</v>
      </c>
      <c r="P62" s="8" t="s">
        <v>30</v>
      </c>
      <c r="Q62" s="8">
        <v>9608.5163935189</v>
      </c>
      <c r="R62" s="8" t="s">
        <v>30</v>
      </c>
      <c r="S62" s="8" t="s">
        <v>30</v>
      </c>
      <c r="T62" s="8" t="s">
        <v>30</v>
      </c>
      <c r="U62" s="8" t="s">
        <v>30</v>
      </c>
      <c r="V62" s="8">
        <v>9608.5163935189</v>
      </c>
      <c r="W62" s="8" t="s">
        <v>30</v>
      </c>
      <c r="X62" s="8">
        <v>19217.0327870378</v>
      </c>
      <c r="Y62" s="8" t="s">
        <v>30</v>
      </c>
      <c r="Z62" s="8" t="s">
        <v>30</v>
      </c>
      <c r="AA62" s="8" t="s">
        <v>30</v>
      </c>
      <c r="AB62" s="8" t="s">
        <v>30</v>
      </c>
      <c r="AC62" s="8" t="s">
        <v>30</v>
      </c>
      <c r="AD62" s="8" t="s">
        <v>30</v>
      </c>
      <c r="AE62" s="8">
        <v>28825.5491805567</v>
      </c>
      <c r="AF62" s="8">
        <v>9608.5163935189</v>
      </c>
      <c r="AG62" s="8" t="s">
        <v>30</v>
      </c>
      <c r="AH62" s="8" t="s">
        <v>30</v>
      </c>
      <c r="AI62" s="8">
        <v>38434.0655740756</v>
      </c>
      <c r="AJ62" s="8" t="s">
        <v>30</v>
      </c>
      <c r="AK62" s="8" t="s">
        <v>30</v>
      </c>
    </row>
    <row r="63" s="8" customFormat="1" spans="1:37">
      <c r="A63" s="9" t="s">
        <v>29</v>
      </c>
      <c r="B63" s="8">
        <v>35.8120807949878</v>
      </c>
      <c r="C63" s="8" t="s">
        <v>30</v>
      </c>
      <c r="D63" s="8" t="s">
        <v>30</v>
      </c>
      <c r="E63" s="8" t="s">
        <v>30</v>
      </c>
      <c r="F63" s="8" t="s">
        <v>30</v>
      </c>
      <c r="G63" s="8" t="s">
        <v>30</v>
      </c>
      <c r="H63" s="8" t="s">
        <v>30</v>
      </c>
      <c r="I63" s="8" t="s">
        <v>30</v>
      </c>
      <c r="J63" s="8" t="s">
        <v>30</v>
      </c>
      <c r="K63" s="8" t="s">
        <v>30</v>
      </c>
      <c r="L63" s="8" t="s">
        <v>30</v>
      </c>
      <c r="M63" s="8" t="s">
        <v>30</v>
      </c>
      <c r="N63" s="8" t="s">
        <v>30</v>
      </c>
      <c r="O63" s="8" t="s">
        <v>30</v>
      </c>
      <c r="P63" s="8" t="s">
        <v>30</v>
      </c>
      <c r="Q63" s="8" t="s">
        <v>30</v>
      </c>
      <c r="R63" s="8" t="s">
        <v>30</v>
      </c>
      <c r="S63" s="8" t="s">
        <v>30</v>
      </c>
      <c r="T63" s="8" t="s">
        <v>30</v>
      </c>
      <c r="U63" s="8" t="s">
        <v>30</v>
      </c>
      <c r="V63" s="8" t="s">
        <v>30</v>
      </c>
      <c r="W63" s="8" t="s">
        <v>30</v>
      </c>
      <c r="X63" s="8" t="s">
        <v>30</v>
      </c>
      <c r="Y63" s="8" t="s">
        <v>30</v>
      </c>
      <c r="Z63" s="8" t="s">
        <v>30</v>
      </c>
      <c r="AA63" s="8" t="s">
        <v>30</v>
      </c>
      <c r="AB63" s="8" t="s">
        <v>30</v>
      </c>
      <c r="AC63" s="8" t="s">
        <v>30</v>
      </c>
      <c r="AD63" s="8" t="s">
        <v>30</v>
      </c>
      <c r="AE63" s="8" t="s">
        <v>30</v>
      </c>
      <c r="AF63" s="8" t="s">
        <v>30</v>
      </c>
      <c r="AG63" s="8" t="s">
        <v>30</v>
      </c>
      <c r="AH63" s="8">
        <v>9608.5163935189</v>
      </c>
      <c r="AI63" s="8" t="s">
        <v>30</v>
      </c>
      <c r="AJ63" s="8" t="s">
        <v>30</v>
      </c>
      <c r="AK63" s="8" t="s">
        <v>30</v>
      </c>
    </row>
    <row r="64" s="8" customFormat="1" spans="1:37">
      <c r="A64" s="9" t="s">
        <v>29</v>
      </c>
      <c r="B64" s="8">
        <v>35.8120807949878</v>
      </c>
      <c r="C64" s="8" t="s">
        <v>30</v>
      </c>
      <c r="D64" s="8" t="s">
        <v>30</v>
      </c>
      <c r="E64" s="8">
        <v>19217.0327870378</v>
      </c>
      <c r="F64" s="8" t="s">
        <v>30</v>
      </c>
      <c r="G64" s="8" t="s">
        <v>30</v>
      </c>
      <c r="H64" s="8" t="s">
        <v>30</v>
      </c>
      <c r="I64" s="8" t="s">
        <v>30</v>
      </c>
      <c r="J64" s="8" t="s">
        <v>30</v>
      </c>
      <c r="K64" s="8" t="s">
        <v>30</v>
      </c>
      <c r="L64" s="8" t="s">
        <v>30</v>
      </c>
      <c r="M64" s="8">
        <v>19217.0327870378</v>
      </c>
      <c r="N64" s="8" t="s">
        <v>30</v>
      </c>
      <c r="O64" s="8" t="s">
        <v>30</v>
      </c>
      <c r="P64" s="8" t="s">
        <v>30</v>
      </c>
      <c r="Q64" s="8">
        <v>9608.5163935189</v>
      </c>
      <c r="R64" s="8" t="s">
        <v>30</v>
      </c>
      <c r="S64" s="8" t="s">
        <v>30</v>
      </c>
      <c r="T64" s="8" t="s">
        <v>30</v>
      </c>
      <c r="U64" s="8" t="s">
        <v>30</v>
      </c>
      <c r="V64" s="8" t="s">
        <v>30</v>
      </c>
      <c r="W64" s="8" t="s">
        <v>30</v>
      </c>
      <c r="X64" s="8" t="s">
        <v>30</v>
      </c>
      <c r="Y64" s="8" t="s">
        <v>30</v>
      </c>
      <c r="Z64" s="8" t="s">
        <v>30</v>
      </c>
      <c r="AA64" s="8" t="s">
        <v>30</v>
      </c>
      <c r="AB64" s="8" t="s">
        <v>30</v>
      </c>
      <c r="AC64" s="8" t="s">
        <v>30</v>
      </c>
      <c r="AD64" s="8" t="s">
        <v>30</v>
      </c>
      <c r="AE64" s="8" t="s">
        <v>30</v>
      </c>
      <c r="AF64" s="8" t="s">
        <v>30</v>
      </c>
      <c r="AG64" s="8">
        <v>9608.5163935189</v>
      </c>
      <c r="AH64" s="8" t="s">
        <v>30</v>
      </c>
      <c r="AI64" s="8" t="s">
        <v>30</v>
      </c>
      <c r="AJ64" s="8" t="s">
        <v>30</v>
      </c>
      <c r="AK64" s="8" t="s">
        <v>30</v>
      </c>
    </row>
    <row r="65" s="8" customFormat="1" spans="1:37">
      <c r="A65" s="9" t="s">
        <v>29</v>
      </c>
      <c r="B65" s="8">
        <v>35.8120807949878</v>
      </c>
      <c r="C65" s="8" t="s">
        <v>30</v>
      </c>
      <c r="D65" s="8" t="s">
        <v>30</v>
      </c>
      <c r="E65" s="8" t="s">
        <v>30</v>
      </c>
      <c r="F65" s="8" t="s">
        <v>30</v>
      </c>
      <c r="G65" s="8" t="s">
        <v>30</v>
      </c>
      <c r="H65" s="8" t="s">
        <v>30</v>
      </c>
      <c r="I65" s="8" t="s">
        <v>30</v>
      </c>
      <c r="J65" s="8" t="s">
        <v>30</v>
      </c>
      <c r="K65" s="8" t="s">
        <v>30</v>
      </c>
      <c r="L65" s="8" t="s">
        <v>30</v>
      </c>
      <c r="M65" s="8" t="s">
        <v>30</v>
      </c>
      <c r="N65" s="8" t="s">
        <v>30</v>
      </c>
      <c r="O65" s="8" t="s">
        <v>30</v>
      </c>
      <c r="P65" s="8" t="s">
        <v>30</v>
      </c>
      <c r="Q65" s="8" t="s">
        <v>30</v>
      </c>
      <c r="R65" s="8" t="s">
        <v>30</v>
      </c>
      <c r="S65" s="8" t="s">
        <v>30</v>
      </c>
      <c r="T65" s="8">
        <v>9608.5163935189</v>
      </c>
      <c r="U65" s="8" t="s">
        <v>30</v>
      </c>
      <c r="V65" s="8" t="s">
        <v>30</v>
      </c>
      <c r="W65" s="8" t="s">
        <v>30</v>
      </c>
      <c r="X65" s="8" t="s">
        <v>30</v>
      </c>
      <c r="Y65" s="8" t="s">
        <v>30</v>
      </c>
      <c r="Z65" s="8" t="s">
        <v>30</v>
      </c>
      <c r="AA65" s="8" t="s">
        <v>30</v>
      </c>
      <c r="AB65" s="8" t="s">
        <v>30</v>
      </c>
      <c r="AC65" s="8" t="s">
        <v>30</v>
      </c>
      <c r="AD65" s="8" t="s">
        <v>30</v>
      </c>
      <c r="AE65" s="8">
        <v>9608.5163935189</v>
      </c>
      <c r="AF65" s="8" t="s">
        <v>30</v>
      </c>
      <c r="AG65" s="8" t="s">
        <v>30</v>
      </c>
      <c r="AH65" s="8" t="s">
        <v>30</v>
      </c>
      <c r="AI65" s="8" t="s">
        <v>30</v>
      </c>
      <c r="AJ65" s="8" t="s">
        <v>30</v>
      </c>
      <c r="AK65" s="8" t="s">
        <v>30</v>
      </c>
    </row>
    <row r="66" s="8" customFormat="1" spans="1:37">
      <c r="A66" s="9" t="s">
        <v>29</v>
      </c>
      <c r="B66" s="8">
        <v>35.8120807949878</v>
      </c>
      <c r="C66" s="8" t="s">
        <v>30</v>
      </c>
      <c r="D66" s="8" t="s">
        <v>30</v>
      </c>
      <c r="E66" s="8" t="s">
        <v>30</v>
      </c>
      <c r="F66" s="8" t="s">
        <v>30</v>
      </c>
      <c r="G66" s="8" t="s">
        <v>30</v>
      </c>
      <c r="H66" s="8" t="s">
        <v>30</v>
      </c>
      <c r="I66" s="8" t="s">
        <v>30</v>
      </c>
      <c r="J66" s="8" t="s">
        <v>30</v>
      </c>
      <c r="K66" s="8">
        <v>9608.5163935189</v>
      </c>
      <c r="L66" s="8" t="s">
        <v>30</v>
      </c>
      <c r="M66" s="8">
        <v>9608.5163935189</v>
      </c>
      <c r="N66" s="8" t="s">
        <v>30</v>
      </c>
      <c r="O66" s="8" t="s">
        <v>30</v>
      </c>
      <c r="P66" s="8" t="s">
        <v>30</v>
      </c>
      <c r="Q66" s="8" t="s">
        <v>30</v>
      </c>
      <c r="R66" s="8" t="s">
        <v>30</v>
      </c>
      <c r="S66" s="8" t="s">
        <v>30</v>
      </c>
      <c r="T66" s="8" t="s">
        <v>30</v>
      </c>
      <c r="U66" s="8" t="s">
        <v>30</v>
      </c>
      <c r="V66" s="8" t="s">
        <v>30</v>
      </c>
      <c r="W66" s="8" t="s">
        <v>30</v>
      </c>
      <c r="X66" s="8" t="s">
        <v>30</v>
      </c>
      <c r="Y66" s="8" t="s">
        <v>30</v>
      </c>
      <c r="Z66" s="8" t="s">
        <v>30</v>
      </c>
      <c r="AA66" s="8" t="s">
        <v>30</v>
      </c>
      <c r="AB66" s="8" t="s">
        <v>30</v>
      </c>
      <c r="AC66" s="8" t="s">
        <v>30</v>
      </c>
      <c r="AD66" s="8" t="s">
        <v>30</v>
      </c>
      <c r="AE66" s="8" t="s">
        <v>30</v>
      </c>
      <c r="AF66" s="8" t="s">
        <v>30</v>
      </c>
      <c r="AG66" s="8" t="s">
        <v>30</v>
      </c>
      <c r="AH66" s="8" t="s">
        <v>30</v>
      </c>
      <c r="AI66" s="8" t="s">
        <v>30</v>
      </c>
      <c r="AJ66" s="8" t="s">
        <v>30</v>
      </c>
      <c r="AK66" s="8" t="s">
        <v>30</v>
      </c>
    </row>
    <row r="67" s="8" customFormat="1" spans="1:37">
      <c r="A67" s="9" t="s">
        <v>29</v>
      </c>
      <c r="B67" s="8">
        <v>35.8120807949878</v>
      </c>
      <c r="C67" s="8" t="s">
        <v>30</v>
      </c>
      <c r="D67" s="8" t="s">
        <v>30</v>
      </c>
      <c r="E67" s="8" t="s">
        <v>30</v>
      </c>
      <c r="F67" s="8">
        <v>9608.5163935189</v>
      </c>
      <c r="G67" s="8">
        <v>9608.5163935189</v>
      </c>
      <c r="H67" s="8" t="s">
        <v>30</v>
      </c>
      <c r="I67" s="8" t="s">
        <v>30</v>
      </c>
      <c r="J67" s="8" t="s">
        <v>30</v>
      </c>
      <c r="K67" s="8" t="s">
        <v>30</v>
      </c>
      <c r="L67" s="8" t="s">
        <v>30</v>
      </c>
      <c r="M67" s="8" t="s">
        <v>30</v>
      </c>
      <c r="N67" s="8" t="s">
        <v>30</v>
      </c>
      <c r="O67" s="8" t="s">
        <v>30</v>
      </c>
      <c r="P67" s="8" t="s">
        <v>30</v>
      </c>
      <c r="Q67" s="8" t="s">
        <v>30</v>
      </c>
      <c r="R67" s="8" t="s">
        <v>30</v>
      </c>
      <c r="S67" s="8" t="s">
        <v>30</v>
      </c>
      <c r="T67" s="8" t="s">
        <v>30</v>
      </c>
      <c r="U67" s="8" t="s">
        <v>30</v>
      </c>
      <c r="V67" s="8" t="s">
        <v>30</v>
      </c>
      <c r="W67" s="8" t="s">
        <v>30</v>
      </c>
      <c r="X67" s="8">
        <v>9608.5163935189</v>
      </c>
      <c r="Y67" s="8" t="s">
        <v>30</v>
      </c>
      <c r="Z67" s="8" t="s">
        <v>30</v>
      </c>
      <c r="AA67" s="8" t="s">
        <v>30</v>
      </c>
      <c r="AB67" s="8" t="s">
        <v>30</v>
      </c>
      <c r="AC67" s="8" t="s">
        <v>30</v>
      </c>
      <c r="AD67" s="8" t="s">
        <v>30</v>
      </c>
      <c r="AE67" s="8" t="s">
        <v>30</v>
      </c>
      <c r="AF67" s="8" t="s">
        <v>30</v>
      </c>
      <c r="AG67" s="8" t="s">
        <v>30</v>
      </c>
      <c r="AH67" s="8" t="s">
        <v>30</v>
      </c>
      <c r="AI67" s="8" t="s">
        <v>30</v>
      </c>
      <c r="AJ67" s="8" t="s">
        <v>30</v>
      </c>
      <c r="AK67" s="8" t="s">
        <v>30</v>
      </c>
    </row>
    <row r="68" s="8" customFormat="1" spans="1:37">
      <c r="A68" s="9" t="s">
        <v>29</v>
      </c>
      <c r="B68" s="8">
        <v>35.8120807949878</v>
      </c>
      <c r="C68" s="8" t="s">
        <v>30</v>
      </c>
      <c r="D68" s="8" t="s">
        <v>30</v>
      </c>
      <c r="E68" s="8" t="s">
        <v>30</v>
      </c>
      <c r="F68" s="8" t="s">
        <v>30</v>
      </c>
      <c r="G68" s="8" t="s">
        <v>30</v>
      </c>
      <c r="H68" s="8" t="s">
        <v>30</v>
      </c>
      <c r="I68" s="8" t="s">
        <v>30</v>
      </c>
      <c r="J68" s="8" t="s">
        <v>30</v>
      </c>
      <c r="K68" s="8" t="s">
        <v>30</v>
      </c>
      <c r="L68" s="8" t="s">
        <v>30</v>
      </c>
      <c r="M68" s="8">
        <v>9608.5163935189</v>
      </c>
      <c r="N68" s="8" t="s">
        <v>30</v>
      </c>
      <c r="O68" s="8" t="s">
        <v>30</v>
      </c>
      <c r="P68" s="8" t="s">
        <v>30</v>
      </c>
      <c r="Q68" s="8" t="s">
        <v>30</v>
      </c>
      <c r="R68" s="8" t="s">
        <v>30</v>
      </c>
      <c r="S68" s="8" t="s">
        <v>30</v>
      </c>
      <c r="T68" s="8" t="s">
        <v>30</v>
      </c>
      <c r="U68" s="8" t="s">
        <v>30</v>
      </c>
      <c r="V68" s="8" t="s">
        <v>30</v>
      </c>
      <c r="W68" s="8" t="s">
        <v>30</v>
      </c>
      <c r="X68" s="8" t="s">
        <v>30</v>
      </c>
      <c r="Y68" s="8" t="s">
        <v>30</v>
      </c>
      <c r="Z68" s="8" t="s">
        <v>30</v>
      </c>
      <c r="AA68" s="8" t="s">
        <v>30</v>
      </c>
      <c r="AB68" s="8" t="s">
        <v>30</v>
      </c>
      <c r="AC68" s="8" t="s">
        <v>30</v>
      </c>
      <c r="AD68" s="8" t="s">
        <v>30</v>
      </c>
      <c r="AE68" s="8" t="s">
        <v>30</v>
      </c>
      <c r="AF68" s="8" t="s">
        <v>30</v>
      </c>
      <c r="AG68" s="8" t="s">
        <v>30</v>
      </c>
      <c r="AH68" s="8" t="s">
        <v>30</v>
      </c>
      <c r="AI68" s="8" t="s">
        <v>30</v>
      </c>
      <c r="AJ68" s="8" t="s">
        <v>30</v>
      </c>
      <c r="AK68" s="8" t="s">
        <v>30</v>
      </c>
    </row>
    <row r="69" s="8" customFormat="1" spans="1:37">
      <c r="A69" s="9" t="s">
        <v>29</v>
      </c>
      <c r="B69" s="8">
        <v>80.7066562504758</v>
      </c>
      <c r="C69" s="8" t="s">
        <v>30</v>
      </c>
      <c r="D69" s="8" t="s">
        <v>30</v>
      </c>
      <c r="E69" s="8" t="s">
        <v>30</v>
      </c>
      <c r="F69" s="8" t="s">
        <v>30</v>
      </c>
      <c r="G69" s="8" t="s">
        <v>30</v>
      </c>
      <c r="H69" s="8" t="s">
        <v>30</v>
      </c>
      <c r="I69" s="8" t="s">
        <v>30</v>
      </c>
      <c r="J69" s="8" t="s">
        <v>30</v>
      </c>
      <c r="K69" s="8" t="s">
        <v>30</v>
      </c>
      <c r="L69" s="8" t="s">
        <v>30</v>
      </c>
      <c r="M69" s="8" t="s">
        <v>30</v>
      </c>
      <c r="N69" s="8" t="s">
        <v>30</v>
      </c>
      <c r="O69" s="8" t="s">
        <v>30</v>
      </c>
      <c r="P69" s="8" t="s">
        <v>30</v>
      </c>
      <c r="Q69" s="8" t="s">
        <v>30</v>
      </c>
      <c r="R69" s="8" t="s">
        <v>30</v>
      </c>
      <c r="S69" s="8" t="s">
        <v>30</v>
      </c>
      <c r="T69" s="8" t="s">
        <v>30</v>
      </c>
      <c r="U69" s="8" t="s">
        <v>30</v>
      </c>
      <c r="V69" s="8" t="s">
        <v>30</v>
      </c>
      <c r="W69" s="8" t="s">
        <v>30</v>
      </c>
      <c r="X69" s="8" t="s">
        <v>30</v>
      </c>
      <c r="Y69" s="8" t="s">
        <v>30</v>
      </c>
      <c r="Z69" s="8" t="s">
        <v>30</v>
      </c>
      <c r="AA69" s="8" t="s">
        <v>30</v>
      </c>
      <c r="AB69" s="8" t="s">
        <v>30</v>
      </c>
      <c r="AC69" s="8" t="s">
        <v>30</v>
      </c>
      <c r="AD69" s="8" t="s">
        <v>30</v>
      </c>
      <c r="AE69" s="8" t="s">
        <v>30</v>
      </c>
      <c r="AF69" s="8" t="s">
        <v>30</v>
      </c>
      <c r="AG69" s="8">
        <v>61266.3879773998</v>
      </c>
      <c r="AH69" s="8">
        <v>61266.3879773998</v>
      </c>
      <c r="AI69" s="8" t="s">
        <v>30</v>
      </c>
      <c r="AJ69" s="8" t="s">
        <v>30</v>
      </c>
      <c r="AK69" s="8" t="s">
        <v>30</v>
      </c>
    </row>
    <row r="70" s="8" customFormat="1" spans="1:37">
      <c r="A70" s="9" t="s">
        <v>29</v>
      </c>
      <c r="B70" s="8">
        <v>18.8088182687687</v>
      </c>
      <c r="C70" s="8" t="s">
        <v>30</v>
      </c>
      <c r="D70" s="8">
        <v>2213.16193551532</v>
      </c>
      <c r="E70" s="8" t="s">
        <v>30</v>
      </c>
      <c r="F70" s="8" t="s">
        <v>30</v>
      </c>
      <c r="G70" s="8" t="s">
        <v>30</v>
      </c>
      <c r="H70" s="8" t="s">
        <v>30</v>
      </c>
      <c r="I70" s="8" t="s">
        <v>30</v>
      </c>
      <c r="J70" s="8" t="s">
        <v>30</v>
      </c>
      <c r="K70" s="8" t="s">
        <v>30</v>
      </c>
      <c r="L70" s="8" t="s">
        <v>30</v>
      </c>
      <c r="M70" s="8">
        <v>2213.16193551532</v>
      </c>
      <c r="N70" s="8" t="s">
        <v>30</v>
      </c>
      <c r="O70" s="8" t="s">
        <v>30</v>
      </c>
      <c r="P70" s="8" t="s">
        <v>30</v>
      </c>
      <c r="Q70" s="8" t="s">
        <v>30</v>
      </c>
      <c r="R70" s="8" t="s">
        <v>30</v>
      </c>
      <c r="S70" s="8" t="s">
        <v>30</v>
      </c>
      <c r="T70" s="8" t="s">
        <v>30</v>
      </c>
      <c r="U70" s="8" t="s">
        <v>30</v>
      </c>
      <c r="V70" s="8" t="s">
        <v>30</v>
      </c>
      <c r="W70" s="8" t="s">
        <v>30</v>
      </c>
      <c r="X70" s="8" t="s">
        <v>30</v>
      </c>
      <c r="Y70" s="8" t="s">
        <v>30</v>
      </c>
      <c r="Z70" s="8" t="s">
        <v>30</v>
      </c>
      <c r="AA70" s="8" t="s">
        <v>30</v>
      </c>
      <c r="AB70" s="8" t="s">
        <v>30</v>
      </c>
      <c r="AC70" s="8" t="s">
        <v>30</v>
      </c>
      <c r="AD70" s="8" t="s">
        <v>30</v>
      </c>
      <c r="AE70" s="8" t="s">
        <v>30</v>
      </c>
      <c r="AF70" s="8" t="s">
        <v>30</v>
      </c>
      <c r="AG70" s="8" t="s">
        <v>30</v>
      </c>
      <c r="AH70" s="8" t="s">
        <v>30</v>
      </c>
      <c r="AI70" s="8" t="s">
        <v>30</v>
      </c>
      <c r="AJ70" s="8" t="s">
        <v>30</v>
      </c>
      <c r="AK70" s="8" t="s">
        <v>30</v>
      </c>
    </row>
    <row r="71" s="8" customFormat="1" spans="1:37">
      <c r="A71" s="9" t="s">
        <v>29</v>
      </c>
      <c r="B71" s="8">
        <v>18.8088182687687</v>
      </c>
      <c r="C71" s="8" t="s">
        <v>30</v>
      </c>
      <c r="D71" s="8" t="s">
        <v>30</v>
      </c>
      <c r="E71" s="8" t="s">
        <v>30</v>
      </c>
      <c r="F71" s="8">
        <v>4426.32387103064</v>
      </c>
      <c r="G71" s="8" t="s">
        <v>30</v>
      </c>
      <c r="H71" s="8" t="s">
        <v>30</v>
      </c>
      <c r="I71" s="8" t="s">
        <v>30</v>
      </c>
      <c r="J71" s="8" t="s">
        <v>30</v>
      </c>
      <c r="K71" s="8" t="s">
        <v>30</v>
      </c>
      <c r="L71" s="8">
        <v>8852.64774206128</v>
      </c>
      <c r="M71" s="8">
        <v>2213.16193551532</v>
      </c>
      <c r="N71" s="8" t="s">
        <v>30</v>
      </c>
      <c r="O71" s="8" t="s">
        <v>30</v>
      </c>
      <c r="P71" s="8" t="s">
        <v>30</v>
      </c>
      <c r="Q71" s="8" t="s">
        <v>30</v>
      </c>
      <c r="R71" s="8" t="s">
        <v>30</v>
      </c>
      <c r="S71" s="8">
        <v>11065.8096775766</v>
      </c>
      <c r="T71" s="8">
        <v>4426.32387103064</v>
      </c>
      <c r="U71" s="8" t="s">
        <v>30</v>
      </c>
      <c r="V71" s="8" t="s">
        <v>30</v>
      </c>
      <c r="W71" s="8" t="s">
        <v>30</v>
      </c>
      <c r="X71" s="8" t="s">
        <v>30</v>
      </c>
      <c r="Y71" s="8">
        <v>2213.16193551532</v>
      </c>
      <c r="Z71" s="8">
        <v>50902.7245168524</v>
      </c>
      <c r="AA71" s="8">
        <v>8852.64774206128</v>
      </c>
      <c r="AB71" s="8" t="s">
        <v>30</v>
      </c>
      <c r="AC71" s="8" t="s">
        <v>30</v>
      </c>
      <c r="AD71" s="8" t="s">
        <v>30</v>
      </c>
      <c r="AE71" s="8">
        <v>26557.9432261838</v>
      </c>
      <c r="AF71" s="8">
        <v>6639.48580654596</v>
      </c>
      <c r="AG71" s="8">
        <v>11065.8096775766</v>
      </c>
      <c r="AH71" s="8">
        <v>42050.0767747911</v>
      </c>
      <c r="AI71" s="8">
        <v>37623.7529037604</v>
      </c>
      <c r="AJ71" s="8">
        <v>2213.16193551532</v>
      </c>
      <c r="AK71" s="8" t="s">
        <v>30</v>
      </c>
    </row>
    <row r="72" s="8" customFormat="1" spans="1:37">
      <c r="A72" s="9" t="s">
        <v>29</v>
      </c>
      <c r="B72" s="8">
        <v>18.8088182687687</v>
      </c>
      <c r="C72" s="8">
        <v>8852.64774206128</v>
      </c>
      <c r="D72" s="8">
        <v>6639.48580654596</v>
      </c>
      <c r="E72" s="8" t="s">
        <v>30</v>
      </c>
      <c r="F72" s="8">
        <v>8852.64774206128</v>
      </c>
      <c r="G72" s="8" t="s">
        <v>30</v>
      </c>
      <c r="H72" s="8">
        <v>2213.16193551532</v>
      </c>
      <c r="I72" s="8" t="s">
        <v>30</v>
      </c>
      <c r="J72" s="8" t="s">
        <v>30</v>
      </c>
      <c r="K72" s="8">
        <v>6639.48580654596</v>
      </c>
      <c r="L72" s="8" t="s">
        <v>30</v>
      </c>
      <c r="M72" s="8">
        <v>2213.16193551532</v>
      </c>
      <c r="N72" s="8" t="s">
        <v>30</v>
      </c>
      <c r="O72" s="8" t="s">
        <v>30</v>
      </c>
      <c r="P72" s="8" t="s">
        <v>30</v>
      </c>
      <c r="Q72" s="8" t="s">
        <v>30</v>
      </c>
      <c r="R72" s="8" t="s">
        <v>30</v>
      </c>
      <c r="S72" s="8">
        <v>2213.16193551532</v>
      </c>
      <c r="T72" s="8">
        <v>6639.48580654596</v>
      </c>
      <c r="U72" s="8">
        <v>4426.32387103064</v>
      </c>
      <c r="V72" s="8" t="s">
        <v>30</v>
      </c>
      <c r="W72" s="8" t="s">
        <v>30</v>
      </c>
      <c r="X72" s="8">
        <v>11065.8096775766</v>
      </c>
      <c r="Y72" s="8">
        <v>2213.16193551532</v>
      </c>
      <c r="Z72" s="8">
        <v>13278.9716130919</v>
      </c>
      <c r="AA72" s="8">
        <v>2213.16193551532</v>
      </c>
      <c r="AB72" s="8" t="s">
        <v>30</v>
      </c>
      <c r="AC72" s="8" t="s">
        <v>30</v>
      </c>
      <c r="AD72" s="8" t="s">
        <v>30</v>
      </c>
      <c r="AE72" s="8">
        <v>4426.32387103064</v>
      </c>
      <c r="AF72" s="8">
        <v>2213.16193551532</v>
      </c>
      <c r="AG72" s="8">
        <v>2213.16193551532</v>
      </c>
      <c r="AH72" s="8">
        <v>2213.16193551532</v>
      </c>
      <c r="AI72" s="8" t="s">
        <v>30</v>
      </c>
      <c r="AJ72" s="8" t="s">
        <v>30</v>
      </c>
      <c r="AK72" s="8" t="s">
        <v>30</v>
      </c>
    </row>
    <row r="73" s="8" customFormat="1" spans="1:37">
      <c r="A73" s="9" t="s">
        <v>29</v>
      </c>
      <c r="B73" s="8">
        <v>18.8088182687687</v>
      </c>
      <c r="C73" s="8" t="s">
        <v>30</v>
      </c>
      <c r="D73" s="8">
        <v>11065.8096775766</v>
      </c>
      <c r="E73" s="8" t="s">
        <v>30</v>
      </c>
      <c r="F73" s="8" t="s">
        <v>30</v>
      </c>
      <c r="G73" s="8" t="s">
        <v>30</v>
      </c>
      <c r="H73" s="8" t="s">
        <v>30</v>
      </c>
      <c r="I73" s="8">
        <v>2213.16193551532</v>
      </c>
      <c r="J73" s="8" t="s">
        <v>30</v>
      </c>
      <c r="K73" s="8">
        <v>6639.48580654596</v>
      </c>
      <c r="L73" s="8">
        <v>4426.32387103064</v>
      </c>
      <c r="M73" s="8">
        <v>2213.16193551532</v>
      </c>
      <c r="N73" s="8" t="s">
        <v>30</v>
      </c>
      <c r="O73" s="8" t="s">
        <v>30</v>
      </c>
      <c r="P73" s="8" t="s">
        <v>30</v>
      </c>
      <c r="Q73" s="8">
        <v>2213.16193551532</v>
      </c>
      <c r="R73" s="8" t="s">
        <v>30</v>
      </c>
      <c r="S73" s="8" t="s">
        <v>30</v>
      </c>
      <c r="T73" s="8">
        <v>13278.9716130919</v>
      </c>
      <c r="U73" s="8" t="s">
        <v>30</v>
      </c>
      <c r="V73" s="8" t="s">
        <v>30</v>
      </c>
      <c r="W73" s="8" t="s">
        <v>30</v>
      </c>
      <c r="X73" s="8">
        <v>11065.8096775766</v>
      </c>
      <c r="Y73" s="8">
        <v>2213.16193551532</v>
      </c>
      <c r="Z73" s="8">
        <v>8852.64774206128</v>
      </c>
      <c r="AA73" s="8">
        <v>2213.16193551532</v>
      </c>
      <c r="AB73" s="8" t="s">
        <v>30</v>
      </c>
      <c r="AC73" s="8" t="s">
        <v>30</v>
      </c>
      <c r="AD73" s="8" t="s">
        <v>30</v>
      </c>
      <c r="AE73" s="8">
        <v>6639.48580654596</v>
      </c>
      <c r="AF73" s="8">
        <v>4426.32387103064</v>
      </c>
      <c r="AG73" s="8">
        <v>2213.16193551532</v>
      </c>
      <c r="AH73" s="8">
        <v>6639.48580654596</v>
      </c>
      <c r="AI73" s="8" t="s">
        <v>30</v>
      </c>
      <c r="AJ73" s="8">
        <v>2213.16193551532</v>
      </c>
      <c r="AK73" s="8" t="s">
        <v>30</v>
      </c>
    </row>
    <row r="74" s="8" customFormat="1" spans="1:37">
      <c r="A74" s="9" t="s">
        <v>29</v>
      </c>
      <c r="B74" s="8">
        <v>18.8088182687687</v>
      </c>
      <c r="C74" s="8" t="s">
        <v>30</v>
      </c>
      <c r="D74" s="8">
        <v>2213.16193551532</v>
      </c>
      <c r="E74" s="8" t="s">
        <v>30</v>
      </c>
      <c r="F74" s="8" t="s">
        <v>30</v>
      </c>
      <c r="G74" s="8" t="s">
        <v>30</v>
      </c>
      <c r="H74" s="8" t="s">
        <v>30</v>
      </c>
      <c r="I74" s="8" t="s">
        <v>30</v>
      </c>
      <c r="J74" s="8" t="s">
        <v>30</v>
      </c>
      <c r="K74" s="8" t="s">
        <v>30</v>
      </c>
      <c r="L74" s="8" t="s">
        <v>30</v>
      </c>
      <c r="M74" s="8">
        <v>2213.16193551532</v>
      </c>
      <c r="N74" s="8" t="s">
        <v>30</v>
      </c>
      <c r="O74" s="8" t="s">
        <v>30</v>
      </c>
      <c r="P74" s="8" t="s">
        <v>30</v>
      </c>
      <c r="Q74" s="8" t="s">
        <v>30</v>
      </c>
      <c r="R74" s="8" t="s">
        <v>30</v>
      </c>
      <c r="S74" s="8" t="s">
        <v>30</v>
      </c>
      <c r="T74" s="8" t="s">
        <v>30</v>
      </c>
      <c r="U74" s="8" t="s">
        <v>30</v>
      </c>
      <c r="V74" s="8" t="s">
        <v>30</v>
      </c>
      <c r="W74" s="8" t="s">
        <v>30</v>
      </c>
      <c r="X74" s="8" t="s">
        <v>30</v>
      </c>
      <c r="Y74" s="8" t="s">
        <v>30</v>
      </c>
      <c r="Z74" s="8" t="s">
        <v>30</v>
      </c>
      <c r="AA74" s="8" t="s">
        <v>30</v>
      </c>
      <c r="AB74" s="8" t="s">
        <v>30</v>
      </c>
      <c r="AC74" s="8" t="s">
        <v>30</v>
      </c>
      <c r="AD74" s="8" t="s">
        <v>30</v>
      </c>
      <c r="AE74" s="8" t="s">
        <v>30</v>
      </c>
      <c r="AF74" s="8" t="s">
        <v>30</v>
      </c>
      <c r="AG74" s="8" t="s">
        <v>30</v>
      </c>
      <c r="AH74" s="8" t="s">
        <v>30</v>
      </c>
      <c r="AI74" s="8" t="s">
        <v>30</v>
      </c>
      <c r="AJ74" s="8" t="s">
        <v>30</v>
      </c>
      <c r="AK74" s="8" t="s">
        <v>30</v>
      </c>
    </row>
    <row r="75" s="8" customFormat="1" spans="1:37">
      <c r="A75" s="9" t="s">
        <v>29</v>
      </c>
      <c r="B75" s="8">
        <v>18.8088182687687</v>
      </c>
      <c r="C75" s="8" t="s">
        <v>30</v>
      </c>
      <c r="D75" s="8" t="s">
        <v>30</v>
      </c>
      <c r="E75" s="8" t="s">
        <v>30</v>
      </c>
      <c r="F75" s="8" t="s">
        <v>30</v>
      </c>
      <c r="G75" s="8" t="s">
        <v>30</v>
      </c>
      <c r="H75" s="8" t="s">
        <v>30</v>
      </c>
      <c r="I75" s="8" t="s">
        <v>30</v>
      </c>
      <c r="J75" s="8" t="s">
        <v>30</v>
      </c>
      <c r="K75" s="8" t="s">
        <v>30</v>
      </c>
      <c r="L75" s="8" t="s">
        <v>30</v>
      </c>
      <c r="M75" s="8" t="s">
        <v>30</v>
      </c>
      <c r="N75" s="8" t="s">
        <v>30</v>
      </c>
      <c r="O75" s="8" t="s">
        <v>30</v>
      </c>
      <c r="P75" s="8" t="s">
        <v>30</v>
      </c>
      <c r="Q75" s="8" t="s">
        <v>30</v>
      </c>
      <c r="R75" s="8" t="s">
        <v>30</v>
      </c>
      <c r="S75" s="8" t="s">
        <v>30</v>
      </c>
      <c r="T75" s="8" t="s">
        <v>30</v>
      </c>
      <c r="U75" s="8">
        <v>4426.32387103064</v>
      </c>
      <c r="V75" s="8" t="s">
        <v>30</v>
      </c>
      <c r="W75" s="8" t="s">
        <v>30</v>
      </c>
      <c r="X75" s="8">
        <v>11065.8096775766</v>
      </c>
      <c r="Y75" s="8" t="s">
        <v>30</v>
      </c>
      <c r="Z75" s="8">
        <v>11065.8096775766</v>
      </c>
      <c r="AA75" s="8" t="s">
        <v>30</v>
      </c>
      <c r="AB75" s="8" t="s">
        <v>30</v>
      </c>
      <c r="AC75" s="8" t="s">
        <v>30</v>
      </c>
      <c r="AD75" s="8" t="s">
        <v>30</v>
      </c>
      <c r="AE75" s="8" t="s">
        <v>30</v>
      </c>
      <c r="AF75" s="8">
        <v>2213.16193551532</v>
      </c>
      <c r="AG75" s="8">
        <v>2213.16193551532</v>
      </c>
      <c r="AH75" s="8">
        <v>4426.32387103064</v>
      </c>
      <c r="AI75" s="8">
        <v>6639.48580654596</v>
      </c>
      <c r="AJ75" s="8" t="s">
        <v>30</v>
      </c>
      <c r="AK75" s="8" t="s">
        <v>30</v>
      </c>
    </row>
    <row r="76" s="8" customFormat="1" spans="1:37">
      <c r="A76" s="9" t="s">
        <v>29</v>
      </c>
      <c r="B76" s="8">
        <v>18.8088182687687</v>
      </c>
      <c r="C76" s="8">
        <v>2213.16193551532</v>
      </c>
      <c r="D76" s="8">
        <v>2213.16193551532</v>
      </c>
      <c r="E76" s="8">
        <v>8852.64774206128</v>
      </c>
      <c r="F76" s="8">
        <v>13278.9716130919</v>
      </c>
      <c r="G76" s="8">
        <v>8852.64774206128</v>
      </c>
      <c r="H76" s="8">
        <v>2213.16193551532</v>
      </c>
      <c r="I76" s="8" t="s">
        <v>30</v>
      </c>
      <c r="J76" s="8" t="s">
        <v>30</v>
      </c>
      <c r="K76" s="8" t="s">
        <v>30</v>
      </c>
      <c r="L76" s="8">
        <v>19918.4574196379</v>
      </c>
      <c r="M76" s="8" t="s">
        <v>30</v>
      </c>
      <c r="N76" s="8" t="s">
        <v>30</v>
      </c>
      <c r="O76" s="8">
        <v>2213.16193551532</v>
      </c>
      <c r="P76" s="8">
        <v>2213.16193551532</v>
      </c>
      <c r="Q76" s="8" t="s">
        <v>30</v>
      </c>
      <c r="R76" s="8" t="s">
        <v>30</v>
      </c>
      <c r="S76" s="8">
        <v>2213.16193551532</v>
      </c>
      <c r="T76" s="8">
        <v>2213.16193551532</v>
      </c>
      <c r="U76" s="8">
        <v>2213.16193551532</v>
      </c>
      <c r="V76" s="8" t="s">
        <v>30</v>
      </c>
      <c r="W76" s="8" t="s">
        <v>30</v>
      </c>
      <c r="X76" s="8" t="s">
        <v>30</v>
      </c>
      <c r="Y76" s="8" t="s">
        <v>30</v>
      </c>
      <c r="Z76" s="8" t="s">
        <v>30</v>
      </c>
      <c r="AA76" s="8" t="s">
        <v>30</v>
      </c>
      <c r="AB76" s="8">
        <v>2213.16193551532</v>
      </c>
      <c r="AC76" s="8" t="s">
        <v>30</v>
      </c>
      <c r="AD76" s="8" t="s">
        <v>30</v>
      </c>
      <c r="AE76" s="8" t="s">
        <v>30</v>
      </c>
      <c r="AF76" s="8" t="s">
        <v>30</v>
      </c>
      <c r="AG76" s="8" t="s">
        <v>30</v>
      </c>
      <c r="AH76" s="8" t="s">
        <v>30</v>
      </c>
      <c r="AI76" s="8" t="s">
        <v>30</v>
      </c>
      <c r="AJ76" s="8">
        <v>2213.16193551532</v>
      </c>
      <c r="AK76" s="8" t="s">
        <v>30</v>
      </c>
    </row>
    <row r="77" s="8" customFormat="1" spans="1:37">
      <c r="A77" s="9" t="s">
        <v>29</v>
      </c>
      <c r="B77" s="8">
        <v>18.8088182687687</v>
      </c>
      <c r="C77" s="8">
        <v>19918.4574196379</v>
      </c>
      <c r="D77" s="8">
        <v>33197.4290327298</v>
      </c>
      <c r="E77" s="8">
        <v>11065.8096775766</v>
      </c>
      <c r="F77" s="8">
        <v>6639.48580654596</v>
      </c>
      <c r="G77" s="8">
        <v>4426.32387103064</v>
      </c>
      <c r="H77" s="8">
        <v>6639.48580654596</v>
      </c>
      <c r="I77" s="8" t="s">
        <v>30</v>
      </c>
      <c r="J77" s="8" t="s">
        <v>30</v>
      </c>
      <c r="K77" s="8">
        <v>15492.1335486072</v>
      </c>
      <c r="L77" s="8">
        <v>4426.32387103064</v>
      </c>
      <c r="M77" s="8">
        <v>6639.48580654596</v>
      </c>
      <c r="N77" s="8">
        <v>2213.16193551532</v>
      </c>
      <c r="O77" s="8" t="s">
        <v>30</v>
      </c>
      <c r="P77" s="8" t="s">
        <v>30</v>
      </c>
      <c r="Q77" s="8">
        <v>6639.48580654596</v>
      </c>
      <c r="R77" s="8" t="s">
        <v>30</v>
      </c>
      <c r="S77" s="8" t="s">
        <v>30</v>
      </c>
      <c r="T77" s="8">
        <v>4426.32387103064</v>
      </c>
      <c r="U77" s="8" t="s">
        <v>30</v>
      </c>
      <c r="V77" s="8" t="s">
        <v>30</v>
      </c>
      <c r="W77" s="8" t="s">
        <v>30</v>
      </c>
      <c r="X77" s="8">
        <v>53115.8864523677</v>
      </c>
      <c r="Y77" s="8">
        <v>11065.8096775766</v>
      </c>
      <c r="Z77" s="8">
        <v>44263.2387103064</v>
      </c>
      <c r="AA77" s="8">
        <v>4426.32387103064</v>
      </c>
      <c r="AB77" s="8" t="s">
        <v>30</v>
      </c>
      <c r="AC77" s="8" t="s">
        <v>30</v>
      </c>
      <c r="AD77" s="8" t="s">
        <v>30</v>
      </c>
      <c r="AE77" s="8">
        <v>17705.2954841226</v>
      </c>
      <c r="AF77" s="8">
        <v>8852.64774206128</v>
      </c>
      <c r="AG77" s="8">
        <v>4426.32387103064</v>
      </c>
      <c r="AH77" s="8">
        <v>4426.32387103064</v>
      </c>
      <c r="AI77" s="8">
        <v>2213.16193551532</v>
      </c>
      <c r="AJ77" s="8">
        <v>2213.16193551532</v>
      </c>
      <c r="AK77" s="8" t="s">
        <v>30</v>
      </c>
    </row>
    <row r="78" s="8" customFormat="1" spans="1:37">
      <c r="A78" s="9" t="s">
        <v>29</v>
      </c>
      <c r="B78" s="8">
        <v>18.8088182687687</v>
      </c>
      <c r="C78" s="8" t="s">
        <v>30</v>
      </c>
      <c r="D78" s="8">
        <v>4426.32387103064</v>
      </c>
      <c r="E78" s="8" t="s">
        <v>30</v>
      </c>
      <c r="F78" s="8" t="s">
        <v>30</v>
      </c>
      <c r="G78" s="8" t="s">
        <v>30</v>
      </c>
      <c r="H78" s="8" t="s">
        <v>30</v>
      </c>
      <c r="I78" s="8" t="s">
        <v>30</v>
      </c>
      <c r="J78" s="8" t="s">
        <v>30</v>
      </c>
      <c r="K78" s="8" t="s">
        <v>30</v>
      </c>
      <c r="L78" s="8" t="s">
        <v>30</v>
      </c>
      <c r="M78" s="8" t="s">
        <v>30</v>
      </c>
      <c r="N78" s="8" t="s">
        <v>30</v>
      </c>
      <c r="O78" s="8" t="s">
        <v>30</v>
      </c>
      <c r="P78" s="8" t="s">
        <v>30</v>
      </c>
      <c r="Q78" s="8" t="s">
        <v>30</v>
      </c>
      <c r="R78" s="8" t="s">
        <v>30</v>
      </c>
      <c r="S78" s="8" t="s">
        <v>30</v>
      </c>
      <c r="T78" s="8" t="s">
        <v>30</v>
      </c>
      <c r="U78" s="8" t="s">
        <v>30</v>
      </c>
      <c r="V78" s="8" t="s">
        <v>30</v>
      </c>
      <c r="W78" s="8" t="s">
        <v>30</v>
      </c>
      <c r="X78" s="8" t="s">
        <v>30</v>
      </c>
      <c r="Y78" s="8" t="s">
        <v>30</v>
      </c>
      <c r="Z78" s="8" t="s">
        <v>30</v>
      </c>
      <c r="AA78" s="8" t="s">
        <v>30</v>
      </c>
      <c r="AB78" s="8" t="s">
        <v>30</v>
      </c>
      <c r="AC78" s="8" t="s">
        <v>30</v>
      </c>
      <c r="AD78" s="8" t="s">
        <v>30</v>
      </c>
      <c r="AE78" s="8" t="s">
        <v>30</v>
      </c>
      <c r="AF78" s="8" t="s">
        <v>30</v>
      </c>
      <c r="AG78" s="8" t="s">
        <v>30</v>
      </c>
      <c r="AH78" s="8" t="s">
        <v>30</v>
      </c>
      <c r="AI78" s="8" t="s">
        <v>30</v>
      </c>
      <c r="AJ78" s="8">
        <v>2213.16193551532</v>
      </c>
      <c r="AK78" s="8" t="s">
        <v>30</v>
      </c>
    </row>
    <row r="79" s="8" customFormat="1" spans="1:37">
      <c r="A79" s="9" t="s">
        <v>29</v>
      </c>
      <c r="B79" s="8">
        <v>18.8088182687687</v>
      </c>
      <c r="C79" s="8">
        <v>2213.16193551532</v>
      </c>
      <c r="D79" s="8" t="s">
        <v>30</v>
      </c>
      <c r="E79" s="8" t="s">
        <v>30</v>
      </c>
      <c r="F79" s="8" t="s">
        <v>30</v>
      </c>
      <c r="G79" s="8" t="s">
        <v>30</v>
      </c>
      <c r="H79" s="8" t="s">
        <v>30</v>
      </c>
      <c r="I79" s="8" t="s">
        <v>30</v>
      </c>
      <c r="J79" s="8" t="s">
        <v>30</v>
      </c>
      <c r="K79" s="8" t="s">
        <v>30</v>
      </c>
      <c r="L79" s="8" t="s">
        <v>30</v>
      </c>
      <c r="M79" s="8" t="s">
        <v>30</v>
      </c>
      <c r="N79" s="8" t="s">
        <v>30</v>
      </c>
      <c r="O79" s="8" t="s">
        <v>30</v>
      </c>
      <c r="P79" s="8" t="s">
        <v>30</v>
      </c>
      <c r="Q79" s="8">
        <v>4426.32387103064</v>
      </c>
      <c r="R79" s="8" t="s">
        <v>30</v>
      </c>
      <c r="S79" s="8" t="s">
        <v>30</v>
      </c>
      <c r="T79" s="8" t="s">
        <v>30</v>
      </c>
      <c r="U79" s="8" t="s">
        <v>30</v>
      </c>
      <c r="V79" s="8" t="s">
        <v>30</v>
      </c>
      <c r="W79" s="8" t="s">
        <v>30</v>
      </c>
      <c r="X79" s="8" t="s">
        <v>30</v>
      </c>
      <c r="Y79" s="8" t="s">
        <v>30</v>
      </c>
      <c r="Z79" s="8" t="s">
        <v>30</v>
      </c>
      <c r="AA79" s="8">
        <v>6639.48580654596</v>
      </c>
      <c r="AB79" s="8" t="s">
        <v>30</v>
      </c>
      <c r="AC79" s="8" t="s">
        <v>30</v>
      </c>
      <c r="AD79" s="8" t="s">
        <v>30</v>
      </c>
      <c r="AE79" s="8" t="s">
        <v>30</v>
      </c>
      <c r="AF79" s="8" t="s">
        <v>30</v>
      </c>
      <c r="AG79" s="8">
        <v>2213.16193551532</v>
      </c>
      <c r="AH79" s="8" t="s">
        <v>30</v>
      </c>
      <c r="AI79" s="8">
        <v>2213.16193551532</v>
      </c>
      <c r="AJ79" s="8" t="s">
        <v>30</v>
      </c>
      <c r="AK79" s="8" t="s">
        <v>30</v>
      </c>
    </row>
    <row r="80" s="8" customFormat="1" spans="1:37">
      <c r="A80" s="9" t="s">
        <v>29</v>
      </c>
      <c r="B80" s="8">
        <v>19.0752311306038</v>
      </c>
      <c r="C80" s="8">
        <v>2285.28365236752</v>
      </c>
      <c r="D80" s="8" t="s">
        <v>30</v>
      </c>
      <c r="E80" s="8" t="s">
        <v>30</v>
      </c>
      <c r="F80" s="8" t="s">
        <v>30</v>
      </c>
      <c r="G80" s="8" t="s">
        <v>30</v>
      </c>
      <c r="H80" s="8">
        <v>2285.28365236752</v>
      </c>
      <c r="I80" s="8" t="s">
        <v>30</v>
      </c>
      <c r="J80" s="8">
        <v>2285.28365236752</v>
      </c>
      <c r="K80" s="8" t="s">
        <v>30</v>
      </c>
      <c r="L80" s="8" t="s">
        <v>30</v>
      </c>
      <c r="M80" s="8">
        <v>2285.28365236752</v>
      </c>
      <c r="N80" s="8" t="s">
        <v>30</v>
      </c>
      <c r="O80" s="8" t="s">
        <v>30</v>
      </c>
      <c r="P80" s="8" t="s">
        <v>30</v>
      </c>
      <c r="Q80" s="8" t="s">
        <v>30</v>
      </c>
      <c r="R80" s="8" t="s">
        <v>30</v>
      </c>
      <c r="S80" s="8">
        <v>6855.85095710256</v>
      </c>
      <c r="T80" s="8" t="s">
        <v>30</v>
      </c>
      <c r="U80" s="8" t="s">
        <v>30</v>
      </c>
      <c r="V80" s="8" t="s">
        <v>30</v>
      </c>
      <c r="W80" s="8" t="s">
        <v>30</v>
      </c>
      <c r="X80" s="8" t="s">
        <v>30</v>
      </c>
      <c r="Y80" s="8">
        <v>4570.56730473504</v>
      </c>
      <c r="Z80" s="8">
        <v>9141.13460947008</v>
      </c>
      <c r="AA80" s="8">
        <v>6855.85095710256</v>
      </c>
      <c r="AB80" s="8" t="s">
        <v>30</v>
      </c>
      <c r="AC80" s="8" t="s">
        <v>30</v>
      </c>
      <c r="AD80" s="8" t="s">
        <v>30</v>
      </c>
      <c r="AE80" s="8">
        <v>2285.28365236752</v>
      </c>
      <c r="AF80" s="8" t="s">
        <v>30</v>
      </c>
      <c r="AG80" s="8" t="s">
        <v>30</v>
      </c>
      <c r="AH80" s="8">
        <v>2285.28365236752</v>
      </c>
      <c r="AI80" s="8">
        <v>2285.28365236752</v>
      </c>
      <c r="AJ80" s="8" t="s">
        <v>30</v>
      </c>
      <c r="AK80" s="8">
        <v>2285.28365236752</v>
      </c>
    </row>
    <row r="81" s="8" customFormat="1" spans="1:37">
      <c r="A81" s="9" t="s">
        <v>29</v>
      </c>
      <c r="B81" s="8">
        <v>18.8088182687687</v>
      </c>
      <c r="C81" s="8">
        <v>6639.48580654596</v>
      </c>
      <c r="D81" s="8">
        <v>15492.1335486072</v>
      </c>
      <c r="E81" s="8">
        <v>13278.9716130919</v>
      </c>
      <c r="F81" s="8">
        <v>2213.16193551532</v>
      </c>
      <c r="G81" s="8" t="s">
        <v>30</v>
      </c>
      <c r="H81" s="8" t="s">
        <v>30</v>
      </c>
      <c r="I81" s="8" t="s">
        <v>30</v>
      </c>
      <c r="J81" s="8" t="s">
        <v>30</v>
      </c>
      <c r="K81" s="8">
        <v>6639.48580654596</v>
      </c>
      <c r="L81" s="8">
        <v>4426.32387103064</v>
      </c>
      <c r="M81" s="8">
        <v>2213.16193551532</v>
      </c>
      <c r="N81" s="8" t="s">
        <v>30</v>
      </c>
      <c r="O81" s="8" t="s">
        <v>30</v>
      </c>
      <c r="P81" s="8" t="s">
        <v>30</v>
      </c>
      <c r="Q81" s="8">
        <v>2213.16193551532</v>
      </c>
      <c r="R81" s="8" t="s">
        <v>30</v>
      </c>
      <c r="S81" s="8">
        <v>11065.8096775766</v>
      </c>
      <c r="T81" s="8">
        <v>13278.9716130919</v>
      </c>
      <c r="U81" s="8" t="s">
        <v>30</v>
      </c>
      <c r="V81" s="8" t="s">
        <v>30</v>
      </c>
      <c r="W81" s="8" t="s">
        <v>30</v>
      </c>
      <c r="X81" s="8">
        <v>6639.48580654596</v>
      </c>
      <c r="Y81" s="8">
        <v>2213.16193551532</v>
      </c>
      <c r="Z81" s="8">
        <v>6639.48580654596</v>
      </c>
      <c r="AA81" s="8">
        <v>2213.16193551532</v>
      </c>
      <c r="AB81" s="8">
        <v>2213.16193551532</v>
      </c>
      <c r="AC81" s="8" t="s">
        <v>30</v>
      </c>
      <c r="AD81" s="8" t="s">
        <v>30</v>
      </c>
      <c r="AE81" s="8">
        <v>4426.32387103064</v>
      </c>
      <c r="AF81" s="8">
        <v>4426.32387103064</v>
      </c>
      <c r="AG81" s="8">
        <v>2213.16193551532</v>
      </c>
      <c r="AH81" s="8">
        <v>6639.48580654596</v>
      </c>
      <c r="AI81" s="8">
        <v>8852.64774206128</v>
      </c>
      <c r="AJ81" s="8" t="s">
        <v>30</v>
      </c>
      <c r="AK81" s="8" t="s">
        <v>30</v>
      </c>
    </row>
    <row r="82" s="8" customFormat="1" spans="1:37">
      <c r="A82" s="9" t="s">
        <v>29</v>
      </c>
      <c r="B82" s="8">
        <v>18.8088182687687</v>
      </c>
      <c r="C82" s="8">
        <v>2213.16193551532</v>
      </c>
      <c r="D82" s="8">
        <v>6639.48580654596</v>
      </c>
      <c r="E82" s="8">
        <v>8852.64774206128</v>
      </c>
      <c r="F82" s="8" t="s">
        <v>30</v>
      </c>
      <c r="G82" s="8" t="s">
        <v>30</v>
      </c>
      <c r="H82" s="8">
        <v>4426.32387103064</v>
      </c>
      <c r="I82" s="8" t="s">
        <v>30</v>
      </c>
      <c r="J82" s="8">
        <v>2213.16193551532</v>
      </c>
      <c r="K82" s="8">
        <v>8852.64774206128</v>
      </c>
      <c r="L82" s="8">
        <v>17705.2954841226</v>
      </c>
      <c r="M82" s="8">
        <v>8852.64774206128</v>
      </c>
      <c r="N82" s="8">
        <v>2213.16193551532</v>
      </c>
      <c r="O82" s="8">
        <v>2213.16193551532</v>
      </c>
      <c r="P82" s="8" t="s">
        <v>30</v>
      </c>
      <c r="Q82" s="8" t="s">
        <v>30</v>
      </c>
      <c r="R82" s="8" t="s">
        <v>30</v>
      </c>
      <c r="S82" s="8" t="s">
        <v>30</v>
      </c>
      <c r="T82" s="8">
        <v>24344.7812906685</v>
      </c>
      <c r="U82" s="8">
        <v>2213.16193551532</v>
      </c>
      <c r="V82" s="8" t="s">
        <v>30</v>
      </c>
      <c r="W82" s="8" t="s">
        <v>30</v>
      </c>
      <c r="X82" s="8" t="s">
        <v>30</v>
      </c>
      <c r="Y82" s="8" t="s">
        <v>30</v>
      </c>
      <c r="Z82" s="8" t="s">
        <v>30</v>
      </c>
      <c r="AA82" s="8" t="s">
        <v>30</v>
      </c>
      <c r="AB82" s="8" t="s">
        <v>30</v>
      </c>
      <c r="AC82" s="8" t="s">
        <v>30</v>
      </c>
      <c r="AD82" s="8" t="s">
        <v>30</v>
      </c>
      <c r="AE82" s="8" t="s">
        <v>30</v>
      </c>
      <c r="AF82" s="8" t="s">
        <v>30</v>
      </c>
      <c r="AG82" s="8" t="s">
        <v>30</v>
      </c>
      <c r="AH82" s="8">
        <v>11065.8096775766</v>
      </c>
      <c r="AI82" s="8" t="s">
        <v>30</v>
      </c>
      <c r="AJ82" s="8">
        <v>6639.48580654596</v>
      </c>
      <c r="AK82" s="8" t="s">
        <v>30</v>
      </c>
    </row>
    <row r="83" s="8" customFormat="1" spans="1:37">
      <c r="A83" s="9" t="s">
        <v>29</v>
      </c>
      <c r="B83" s="8">
        <v>18.8088182687687</v>
      </c>
      <c r="C83" s="8">
        <v>24344.7812906685</v>
      </c>
      <c r="D83" s="8">
        <v>17705.2954841226</v>
      </c>
      <c r="E83" s="8">
        <v>4426.32387103064</v>
      </c>
      <c r="F83" s="8">
        <v>4426.32387103064</v>
      </c>
      <c r="G83" s="8">
        <v>2213.16193551532</v>
      </c>
      <c r="H83" s="8">
        <v>4426.32387103064</v>
      </c>
      <c r="I83" s="8" t="s">
        <v>30</v>
      </c>
      <c r="J83" s="8" t="s">
        <v>30</v>
      </c>
      <c r="K83" s="8">
        <v>19918.4574196379</v>
      </c>
      <c r="L83" s="8">
        <v>6639.48580654596</v>
      </c>
      <c r="M83" s="8">
        <v>6639.48580654596</v>
      </c>
      <c r="N83" s="8">
        <v>6639.48580654596</v>
      </c>
      <c r="O83" s="8">
        <v>6639.48580654596</v>
      </c>
      <c r="P83" s="8" t="s">
        <v>30</v>
      </c>
      <c r="Q83" s="8">
        <v>4426.32387103064</v>
      </c>
      <c r="R83" s="8" t="s">
        <v>30</v>
      </c>
      <c r="S83" s="8" t="s">
        <v>30</v>
      </c>
      <c r="T83" s="8">
        <v>39836.9148392758</v>
      </c>
      <c r="U83" s="8">
        <v>6639.48580654596</v>
      </c>
      <c r="V83" s="8" t="s">
        <v>30</v>
      </c>
      <c r="W83" s="8" t="s">
        <v>30</v>
      </c>
      <c r="X83" s="8">
        <v>15492.1335486072</v>
      </c>
      <c r="Y83" s="8">
        <v>6639.48580654596</v>
      </c>
      <c r="Z83" s="8">
        <v>19918.4574196379</v>
      </c>
      <c r="AA83" s="8">
        <v>6639.48580654596</v>
      </c>
      <c r="AB83" s="8">
        <v>2213.16193551532</v>
      </c>
      <c r="AC83" s="8" t="s">
        <v>30</v>
      </c>
      <c r="AD83" s="8" t="s">
        <v>30</v>
      </c>
      <c r="AE83" s="8">
        <v>6639.48580654596</v>
      </c>
      <c r="AF83" s="8">
        <v>4426.32387103064</v>
      </c>
      <c r="AG83" s="8">
        <v>6639.48580654596</v>
      </c>
      <c r="AH83" s="8">
        <v>4426.32387103064</v>
      </c>
      <c r="AI83" s="8" t="s">
        <v>30</v>
      </c>
      <c r="AJ83" s="8" t="s">
        <v>30</v>
      </c>
      <c r="AK83" s="8" t="s">
        <v>30</v>
      </c>
    </row>
    <row r="84" s="8" customFormat="1" spans="1:37">
      <c r="A84" s="9" t="s">
        <v>29</v>
      </c>
      <c r="B84" s="8">
        <v>18.8088182687687</v>
      </c>
      <c r="C84" s="8">
        <v>15492.1335486072</v>
      </c>
      <c r="D84" s="8" t="s">
        <v>30</v>
      </c>
      <c r="E84" s="8" t="s">
        <v>30</v>
      </c>
      <c r="F84" s="8" t="s">
        <v>30</v>
      </c>
      <c r="G84" s="8" t="s">
        <v>30</v>
      </c>
      <c r="H84" s="8">
        <v>2213.16193551532</v>
      </c>
      <c r="I84" s="8" t="s">
        <v>30</v>
      </c>
      <c r="J84" s="8">
        <v>2213.16193551532</v>
      </c>
      <c r="K84" s="8">
        <v>8852.64774206128</v>
      </c>
      <c r="L84" s="8" t="s">
        <v>30</v>
      </c>
      <c r="M84" s="8" t="s">
        <v>30</v>
      </c>
      <c r="N84" s="8" t="s">
        <v>30</v>
      </c>
      <c r="O84" s="8" t="s">
        <v>30</v>
      </c>
      <c r="P84" s="8" t="s">
        <v>30</v>
      </c>
      <c r="Q84" s="8" t="s">
        <v>30</v>
      </c>
      <c r="R84" s="8" t="s">
        <v>30</v>
      </c>
      <c r="S84" s="8">
        <v>33197.4290327298</v>
      </c>
      <c r="T84" s="8" t="s">
        <v>30</v>
      </c>
      <c r="U84" s="8">
        <v>6639.48580654596</v>
      </c>
      <c r="V84" s="8" t="s">
        <v>30</v>
      </c>
      <c r="W84" s="8" t="s">
        <v>30</v>
      </c>
      <c r="X84" s="8" t="s">
        <v>30</v>
      </c>
      <c r="Y84" s="8" t="s">
        <v>30</v>
      </c>
      <c r="Z84" s="8" t="s">
        <v>30</v>
      </c>
      <c r="AA84" s="8" t="s">
        <v>30</v>
      </c>
      <c r="AB84" s="8" t="s">
        <v>30</v>
      </c>
      <c r="AC84" s="8" t="s">
        <v>30</v>
      </c>
      <c r="AD84" s="8" t="s">
        <v>30</v>
      </c>
      <c r="AE84" s="8">
        <v>26557.9432261838</v>
      </c>
      <c r="AF84" s="8" t="s">
        <v>30</v>
      </c>
      <c r="AG84" s="8" t="s">
        <v>30</v>
      </c>
      <c r="AH84" s="8">
        <v>15492.1335486072</v>
      </c>
      <c r="AI84" s="8" t="s">
        <v>30</v>
      </c>
      <c r="AJ84" s="8" t="s">
        <v>30</v>
      </c>
      <c r="AK84" s="8" t="s">
        <v>30</v>
      </c>
    </row>
    <row r="85" s="8" customFormat="1" spans="1:37">
      <c r="A85" s="9" t="s">
        <v>29</v>
      </c>
      <c r="B85" s="8">
        <v>18.8088182687687</v>
      </c>
      <c r="C85" s="8" t="s">
        <v>30</v>
      </c>
      <c r="D85" s="8" t="s">
        <v>30</v>
      </c>
      <c r="E85" s="8" t="s">
        <v>30</v>
      </c>
      <c r="F85" s="8" t="s">
        <v>30</v>
      </c>
      <c r="G85" s="8" t="s">
        <v>30</v>
      </c>
      <c r="H85" s="8" t="s">
        <v>30</v>
      </c>
      <c r="I85" s="8" t="s">
        <v>30</v>
      </c>
      <c r="J85" s="8" t="s">
        <v>30</v>
      </c>
      <c r="K85" s="8" t="s">
        <v>30</v>
      </c>
      <c r="L85" s="8">
        <v>2213.16193551532</v>
      </c>
      <c r="M85" s="8" t="s">
        <v>30</v>
      </c>
      <c r="N85" s="8" t="s">
        <v>30</v>
      </c>
      <c r="O85" s="8" t="s">
        <v>30</v>
      </c>
      <c r="P85" s="8" t="s">
        <v>30</v>
      </c>
      <c r="Q85" s="8" t="s">
        <v>30</v>
      </c>
      <c r="R85" s="8" t="s">
        <v>30</v>
      </c>
      <c r="S85" s="8" t="s">
        <v>30</v>
      </c>
      <c r="T85" s="8" t="s">
        <v>30</v>
      </c>
      <c r="U85" s="8" t="s">
        <v>30</v>
      </c>
      <c r="V85" s="8" t="s">
        <v>30</v>
      </c>
      <c r="W85" s="8" t="s">
        <v>30</v>
      </c>
      <c r="X85" s="8">
        <v>2213.16193551532</v>
      </c>
      <c r="Y85" s="8" t="s">
        <v>30</v>
      </c>
      <c r="Z85" s="8" t="s">
        <v>30</v>
      </c>
      <c r="AA85" s="8" t="s">
        <v>30</v>
      </c>
      <c r="AB85" s="8">
        <v>2213.16193551532</v>
      </c>
      <c r="AC85" s="8" t="s">
        <v>30</v>
      </c>
      <c r="AD85" s="8" t="s">
        <v>30</v>
      </c>
      <c r="AE85" s="8" t="s">
        <v>30</v>
      </c>
      <c r="AF85" s="8" t="s">
        <v>30</v>
      </c>
      <c r="AG85" s="8">
        <v>2213.16193551532</v>
      </c>
      <c r="AH85" s="8" t="s">
        <v>30</v>
      </c>
      <c r="AI85" s="8" t="s">
        <v>30</v>
      </c>
      <c r="AJ85" s="8" t="s">
        <v>30</v>
      </c>
      <c r="AK85" s="8" t="s">
        <v>30</v>
      </c>
    </row>
    <row r="86" s="8" customFormat="1" spans="1:37">
      <c r="A86" s="9" t="s">
        <v>29</v>
      </c>
      <c r="B86" s="8">
        <v>18.8088182687687</v>
      </c>
      <c r="C86" s="8">
        <v>2213.16193551532</v>
      </c>
      <c r="D86" s="8" t="s">
        <v>30</v>
      </c>
      <c r="E86" s="8">
        <v>2213.16193551532</v>
      </c>
      <c r="F86" s="8" t="s">
        <v>30</v>
      </c>
      <c r="G86" s="8" t="s">
        <v>30</v>
      </c>
      <c r="H86" s="8" t="s">
        <v>30</v>
      </c>
      <c r="I86" s="8" t="s">
        <v>30</v>
      </c>
      <c r="J86" s="8" t="s">
        <v>30</v>
      </c>
      <c r="K86" s="8" t="s">
        <v>30</v>
      </c>
      <c r="L86" s="8" t="s">
        <v>30</v>
      </c>
      <c r="M86" s="8" t="s">
        <v>30</v>
      </c>
      <c r="N86" s="8" t="s">
        <v>30</v>
      </c>
      <c r="O86" s="8" t="s">
        <v>30</v>
      </c>
      <c r="P86" s="8" t="s">
        <v>30</v>
      </c>
      <c r="Q86" s="8" t="s">
        <v>30</v>
      </c>
      <c r="R86" s="8" t="s">
        <v>30</v>
      </c>
      <c r="S86" s="8" t="s">
        <v>30</v>
      </c>
      <c r="T86" s="8" t="s">
        <v>30</v>
      </c>
      <c r="U86" s="8" t="s">
        <v>30</v>
      </c>
      <c r="V86" s="8" t="s">
        <v>30</v>
      </c>
      <c r="W86" s="8" t="s">
        <v>30</v>
      </c>
      <c r="X86" s="8">
        <v>2213.16193551532</v>
      </c>
      <c r="Y86" s="8">
        <v>6639.48580654596</v>
      </c>
      <c r="Z86" s="8">
        <v>4426.32387103064</v>
      </c>
      <c r="AA86" s="8" t="s">
        <v>30</v>
      </c>
      <c r="AB86" s="8">
        <v>2213.16193551532</v>
      </c>
      <c r="AC86" s="8" t="s">
        <v>30</v>
      </c>
      <c r="AD86" s="8" t="s">
        <v>30</v>
      </c>
      <c r="AE86" s="8">
        <v>2213.16193551532</v>
      </c>
      <c r="AF86" s="8">
        <v>2213.16193551532</v>
      </c>
      <c r="AG86" s="8">
        <v>4426.32387103064</v>
      </c>
      <c r="AH86" s="8" t="s">
        <v>30</v>
      </c>
      <c r="AI86" s="8" t="s">
        <v>30</v>
      </c>
      <c r="AJ86" s="8" t="s">
        <v>30</v>
      </c>
      <c r="AK86" s="8" t="s">
        <v>30</v>
      </c>
    </row>
    <row r="87" s="8" customFormat="1" spans="1:37">
      <c r="A87" s="9" t="s">
        <v>29</v>
      </c>
      <c r="B87" s="8">
        <v>18.8088182687687</v>
      </c>
      <c r="C87" s="8">
        <v>2213.16193551532</v>
      </c>
      <c r="D87" s="8" t="s">
        <v>30</v>
      </c>
      <c r="E87" s="8">
        <v>2213.16193551532</v>
      </c>
      <c r="F87" s="8" t="s">
        <v>30</v>
      </c>
      <c r="G87" s="8" t="s">
        <v>30</v>
      </c>
      <c r="H87" s="8" t="s">
        <v>30</v>
      </c>
      <c r="I87" s="8" t="s">
        <v>30</v>
      </c>
      <c r="J87" s="8">
        <v>2213.16193551532</v>
      </c>
      <c r="K87" s="8" t="s">
        <v>30</v>
      </c>
      <c r="L87" s="8" t="s">
        <v>30</v>
      </c>
      <c r="M87" s="8" t="s">
        <v>30</v>
      </c>
      <c r="N87" s="8" t="s">
        <v>30</v>
      </c>
      <c r="O87" s="8" t="s">
        <v>30</v>
      </c>
      <c r="P87" s="8" t="s">
        <v>30</v>
      </c>
      <c r="Q87" s="8">
        <v>2213.16193551532</v>
      </c>
      <c r="R87" s="8" t="s">
        <v>30</v>
      </c>
      <c r="S87" s="8" t="s">
        <v>30</v>
      </c>
      <c r="T87" s="8" t="s">
        <v>30</v>
      </c>
      <c r="U87" s="8" t="s">
        <v>30</v>
      </c>
      <c r="V87" s="8" t="s">
        <v>30</v>
      </c>
      <c r="W87" s="8" t="s">
        <v>30</v>
      </c>
      <c r="X87" s="8" t="s">
        <v>30</v>
      </c>
      <c r="Y87" s="8">
        <v>6639.48580654596</v>
      </c>
      <c r="Z87" s="8" t="s">
        <v>30</v>
      </c>
      <c r="AA87" s="8" t="s">
        <v>30</v>
      </c>
      <c r="AB87" s="8" t="s">
        <v>30</v>
      </c>
      <c r="AC87" s="8" t="s">
        <v>30</v>
      </c>
      <c r="AD87" s="8" t="s">
        <v>30</v>
      </c>
      <c r="AE87" s="8">
        <v>4426.32387103064</v>
      </c>
      <c r="AF87" s="8">
        <v>2213.16193551532</v>
      </c>
      <c r="AG87" s="8" t="s">
        <v>30</v>
      </c>
      <c r="AH87" s="8" t="s">
        <v>30</v>
      </c>
      <c r="AI87" s="8" t="s">
        <v>30</v>
      </c>
      <c r="AJ87" s="8" t="s">
        <v>30</v>
      </c>
      <c r="AK87" s="8" t="s">
        <v>30</v>
      </c>
    </row>
    <row r="88" s="8" customFormat="1" spans="1:37">
      <c r="A88" s="9" t="s">
        <v>29</v>
      </c>
      <c r="B88" s="8">
        <v>18.8088182687687</v>
      </c>
      <c r="C88" s="8" t="s">
        <v>30</v>
      </c>
      <c r="D88" s="8" t="s">
        <v>30</v>
      </c>
      <c r="E88" s="8" t="s">
        <v>30</v>
      </c>
      <c r="F88" s="8" t="s">
        <v>30</v>
      </c>
      <c r="G88" s="8" t="s">
        <v>30</v>
      </c>
      <c r="H88" s="8" t="s">
        <v>30</v>
      </c>
      <c r="I88" s="8" t="s">
        <v>30</v>
      </c>
      <c r="J88" s="8" t="s">
        <v>30</v>
      </c>
      <c r="K88" s="8" t="s">
        <v>30</v>
      </c>
      <c r="L88" s="8" t="s">
        <v>30</v>
      </c>
      <c r="M88" s="8">
        <v>4426.32387103064</v>
      </c>
      <c r="N88" s="8" t="s">
        <v>30</v>
      </c>
      <c r="O88" s="8" t="s">
        <v>30</v>
      </c>
      <c r="P88" s="8" t="s">
        <v>30</v>
      </c>
      <c r="Q88" s="8" t="s">
        <v>30</v>
      </c>
      <c r="R88" s="8" t="s">
        <v>30</v>
      </c>
      <c r="S88" s="8" t="s">
        <v>30</v>
      </c>
      <c r="T88" s="8" t="s">
        <v>30</v>
      </c>
      <c r="U88" s="8" t="s">
        <v>30</v>
      </c>
      <c r="V88" s="8" t="s">
        <v>30</v>
      </c>
      <c r="W88" s="8" t="s">
        <v>30</v>
      </c>
      <c r="X88" s="8" t="s">
        <v>30</v>
      </c>
      <c r="Y88" s="8" t="s">
        <v>30</v>
      </c>
      <c r="Z88" s="8" t="s">
        <v>30</v>
      </c>
      <c r="AA88" s="8" t="s">
        <v>30</v>
      </c>
      <c r="AB88" s="8" t="s">
        <v>30</v>
      </c>
      <c r="AC88" s="8" t="s">
        <v>30</v>
      </c>
      <c r="AD88" s="8" t="s">
        <v>30</v>
      </c>
      <c r="AE88" s="8">
        <v>2213.16193551532</v>
      </c>
      <c r="AF88" s="8" t="s">
        <v>30</v>
      </c>
      <c r="AG88" s="8" t="s">
        <v>30</v>
      </c>
      <c r="AH88" s="8" t="s">
        <v>30</v>
      </c>
      <c r="AI88" s="8" t="s">
        <v>30</v>
      </c>
      <c r="AJ88" s="8" t="s">
        <v>30</v>
      </c>
      <c r="AK88" s="8" t="s">
        <v>30</v>
      </c>
    </row>
    <row r="89" s="8" customFormat="1" spans="1:37">
      <c r="A89" s="9" t="s">
        <v>29</v>
      </c>
      <c r="B89" s="8">
        <v>18.8088182687687</v>
      </c>
      <c r="C89" s="8" t="s">
        <v>30</v>
      </c>
      <c r="D89" s="8" t="s">
        <v>30</v>
      </c>
      <c r="E89" s="8" t="s">
        <v>30</v>
      </c>
      <c r="F89" s="8" t="s">
        <v>30</v>
      </c>
      <c r="G89" s="8" t="s">
        <v>30</v>
      </c>
      <c r="H89" s="8" t="s">
        <v>30</v>
      </c>
      <c r="I89" s="8" t="s">
        <v>30</v>
      </c>
      <c r="J89" s="8" t="s">
        <v>30</v>
      </c>
      <c r="K89" s="8" t="s">
        <v>30</v>
      </c>
      <c r="L89" s="8" t="s">
        <v>30</v>
      </c>
      <c r="M89" s="8" t="s">
        <v>30</v>
      </c>
      <c r="N89" s="8" t="s">
        <v>30</v>
      </c>
      <c r="O89" s="8" t="s">
        <v>30</v>
      </c>
      <c r="P89" s="8" t="s">
        <v>30</v>
      </c>
      <c r="Q89" s="8" t="s">
        <v>30</v>
      </c>
      <c r="R89" s="8" t="s">
        <v>30</v>
      </c>
      <c r="S89" s="8" t="s">
        <v>30</v>
      </c>
      <c r="T89" s="8" t="s">
        <v>30</v>
      </c>
      <c r="U89" s="8" t="s">
        <v>30</v>
      </c>
      <c r="V89" s="8" t="s">
        <v>30</v>
      </c>
      <c r="W89" s="8" t="s">
        <v>30</v>
      </c>
      <c r="X89" s="8" t="s">
        <v>30</v>
      </c>
      <c r="Y89" s="8" t="s">
        <v>30</v>
      </c>
      <c r="Z89" s="8" t="s">
        <v>30</v>
      </c>
      <c r="AA89" s="8" t="s">
        <v>30</v>
      </c>
      <c r="AB89" s="8" t="s">
        <v>30</v>
      </c>
      <c r="AC89" s="8" t="s">
        <v>30</v>
      </c>
      <c r="AD89" s="8" t="s">
        <v>30</v>
      </c>
      <c r="AE89" s="8" t="s">
        <v>30</v>
      </c>
      <c r="AF89" s="8" t="s">
        <v>30</v>
      </c>
      <c r="AG89" s="8" t="s">
        <v>30</v>
      </c>
      <c r="AH89" s="8">
        <v>6639.48580654596</v>
      </c>
      <c r="AI89" s="8" t="s">
        <v>30</v>
      </c>
      <c r="AJ89" s="8" t="s">
        <v>30</v>
      </c>
      <c r="AK89" s="8">
        <v>2213.16193551532</v>
      </c>
    </row>
    <row r="90" s="8" customFormat="1" spans="1:37">
      <c r="A90" s="9" t="s">
        <v>29</v>
      </c>
      <c r="B90" s="8">
        <v>16.4873096681484</v>
      </c>
      <c r="C90" s="8">
        <v>40974.2006604648</v>
      </c>
      <c r="D90" s="8">
        <v>62280.7850039065</v>
      </c>
      <c r="E90" s="8">
        <v>16389.6802641859</v>
      </c>
      <c r="F90" s="8">
        <v>24584.5203962789</v>
      </c>
      <c r="G90" s="8">
        <v>21306.5843434417</v>
      </c>
      <c r="H90" s="8">
        <v>9833.80815851155</v>
      </c>
      <c r="I90" s="8">
        <v>26223.4884226975</v>
      </c>
      <c r="J90" s="8">
        <v>40974.2006604648</v>
      </c>
      <c r="K90" s="8">
        <v>65558.7210567437</v>
      </c>
      <c r="L90" s="8">
        <v>27862.4564491161</v>
      </c>
      <c r="M90" s="8">
        <v>26223.4884226975</v>
      </c>
      <c r="N90" s="8">
        <v>18028.6482906045</v>
      </c>
      <c r="O90" s="8">
        <v>9833.80815851155</v>
      </c>
      <c r="P90" s="8">
        <v>6555.87210567437</v>
      </c>
      <c r="Q90" s="8">
        <v>11472.7761849301</v>
      </c>
      <c r="R90" s="8" t="s">
        <v>30</v>
      </c>
      <c r="S90" s="8">
        <v>18028.6482906045</v>
      </c>
      <c r="T90" s="8">
        <v>27862.4564491161</v>
      </c>
      <c r="U90" s="8">
        <v>22945.5523698603</v>
      </c>
      <c r="V90" s="8">
        <v>6555.87210567437</v>
      </c>
      <c r="W90" s="8" t="s">
        <v>30</v>
      </c>
      <c r="X90" s="8">
        <v>42613.1686868834</v>
      </c>
      <c r="Y90" s="8">
        <v>42613.1686868834</v>
      </c>
      <c r="Z90" s="8">
        <v>44252.136713302</v>
      </c>
      <c r="AA90" s="8">
        <v>47530.0727661392</v>
      </c>
      <c r="AB90" s="8">
        <v>16389.6802641859</v>
      </c>
      <c r="AC90" s="8">
        <v>11472.7761849301</v>
      </c>
      <c r="AD90" s="8">
        <v>22945.5523698603</v>
      </c>
      <c r="AE90" s="8">
        <v>50808.0088189763</v>
      </c>
      <c r="AF90" s="8">
        <v>50808.0088189763</v>
      </c>
      <c r="AG90" s="8">
        <v>44252.136713302</v>
      </c>
      <c r="AH90" s="8">
        <v>63919.7530303251</v>
      </c>
      <c r="AI90" s="8">
        <v>55724.9128982321</v>
      </c>
      <c r="AJ90" s="8">
        <v>3277.93605283718</v>
      </c>
      <c r="AK90" s="8">
        <v>4916.90407925578</v>
      </c>
    </row>
    <row r="91" s="8" customFormat="1" spans="1:37">
      <c r="A91" s="9" t="s">
        <v>29</v>
      </c>
      <c r="B91" s="8">
        <v>7.08847924605443</v>
      </c>
      <c r="C91" s="8" t="s">
        <v>30</v>
      </c>
      <c r="D91" s="8" t="s">
        <v>30</v>
      </c>
      <c r="E91" s="8">
        <v>239.182804112104</v>
      </c>
      <c r="F91" s="8" t="s">
        <v>30</v>
      </c>
      <c r="G91" s="8" t="s">
        <v>30</v>
      </c>
      <c r="H91" s="8">
        <v>239.182804112104</v>
      </c>
      <c r="I91" s="8" t="s">
        <v>30</v>
      </c>
      <c r="J91" s="8" t="s">
        <v>30</v>
      </c>
      <c r="K91" s="8">
        <v>478.365608224208</v>
      </c>
      <c r="L91" s="8">
        <v>956.731216448416</v>
      </c>
      <c r="M91" s="8" t="s">
        <v>30</v>
      </c>
      <c r="N91" s="8" t="s">
        <v>30</v>
      </c>
      <c r="O91" s="8" t="s">
        <v>30</v>
      </c>
      <c r="P91" s="8" t="s">
        <v>30</v>
      </c>
      <c r="Q91" s="8">
        <v>956.731216448416</v>
      </c>
      <c r="R91" s="8" t="s">
        <v>30</v>
      </c>
      <c r="S91" s="8" t="s">
        <v>30</v>
      </c>
      <c r="T91" s="8" t="s">
        <v>30</v>
      </c>
      <c r="U91" s="8">
        <v>478.365608224208</v>
      </c>
      <c r="V91" s="8">
        <v>478.365608224208</v>
      </c>
      <c r="W91" s="8" t="s">
        <v>30</v>
      </c>
      <c r="X91" s="8" t="s">
        <v>30</v>
      </c>
      <c r="Y91" s="8">
        <v>478.365608224208</v>
      </c>
      <c r="Z91" s="8">
        <v>1435.09682467262</v>
      </c>
      <c r="AA91" s="8">
        <v>239.182804112104</v>
      </c>
      <c r="AB91" s="8">
        <v>239.182804112104</v>
      </c>
      <c r="AC91" s="8" t="s">
        <v>30</v>
      </c>
      <c r="AD91" s="8" t="s">
        <v>30</v>
      </c>
      <c r="AE91" s="8">
        <v>239.182804112104</v>
      </c>
      <c r="AF91" s="8">
        <v>239.182804112104</v>
      </c>
      <c r="AG91" s="8">
        <v>1435.09682467262</v>
      </c>
      <c r="AH91" s="8">
        <v>239.182804112104</v>
      </c>
      <c r="AI91" s="8">
        <v>1435.09682467262</v>
      </c>
      <c r="AJ91" s="8" t="s">
        <v>30</v>
      </c>
      <c r="AK91" s="8" t="s">
        <v>30</v>
      </c>
    </row>
    <row r="92" s="8" customFormat="1" spans="1:37">
      <c r="A92" s="9" t="s">
        <v>29</v>
      </c>
      <c r="B92" s="8">
        <v>3.18463959543021</v>
      </c>
      <c r="C92" s="8" t="s">
        <v>30</v>
      </c>
      <c r="D92" s="8" t="s">
        <v>30</v>
      </c>
      <c r="E92" s="8" t="s">
        <v>30</v>
      </c>
      <c r="F92" s="8" t="s">
        <v>30</v>
      </c>
      <c r="G92" s="8" t="s">
        <v>30</v>
      </c>
      <c r="H92" s="8" t="s">
        <v>30</v>
      </c>
      <c r="I92" s="8" t="s">
        <v>30</v>
      </c>
      <c r="J92" s="8" t="s">
        <v>30</v>
      </c>
      <c r="K92" s="8" t="s">
        <v>30</v>
      </c>
      <c r="L92" s="8" t="s">
        <v>30</v>
      </c>
      <c r="M92" s="8" t="s">
        <v>30</v>
      </c>
      <c r="N92" s="8" t="s">
        <v>30</v>
      </c>
      <c r="O92" s="8" t="s">
        <v>30</v>
      </c>
      <c r="P92" s="8" t="s">
        <v>30</v>
      </c>
      <c r="Q92" s="8" t="s">
        <v>30</v>
      </c>
      <c r="R92" s="8" t="s">
        <v>30</v>
      </c>
      <c r="S92" s="8" t="s">
        <v>30</v>
      </c>
      <c r="T92" s="8" t="s">
        <v>30</v>
      </c>
      <c r="U92" s="8" t="s">
        <v>30</v>
      </c>
      <c r="V92" s="8" t="s">
        <v>30</v>
      </c>
      <c r="W92" s="8" t="s">
        <v>30</v>
      </c>
      <c r="X92" s="8">
        <v>77.1749588545288</v>
      </c>
      <c r="Y92" s="8" t="s">
        <v>30</v>
      </c>
      <c r="Z92" s="8" t="s">
        <v>30</v>
      </c>
      <c r="AA92" s="8" t="s">
        <v>30</v>
      </c>
      <c r="AB92" s="8" t="s">
        <v>30</v>
      </c>
      <c r="AC92" s="8" t="s">
        <v>30</v>
      </c>
      <c r="AD92" s="8" t="s">
        <v>30</v>
      </c>
      <c r="AE92" s="8" t="s">
        <v>30</v>
      </c>
      <c r="AF92" s="8" t="s">
        <v>30</v>
      </c>
      <c r="AG92" s="8" t="s">
        <v>30</v>
      </c>
      <c r="AH92" s="8" t="s">
        <v>30</v>
      </c>
      <c r="AI92" s="8" t="s">
        <v>30</v>
      </c>
      <c r="AJ92" s="8" t="s">
        <v>30</v>
      </c>
      <c r="AK92" s="8" t="s">
        <v>30</v>
      </c>
    </row>
    <row r="93" s="8" customFormat="1" spans="1:37">
      <c r="A93" s="9" t="s">
        <v>29</v>
      </c>
      <c r="B93" s="8">
        <v>16.2512778108103</v>
      </c>
      <c r="C93" s="8">
        <v>7929.80460226924</v>
      </c>
      <c r="D93" s="8">
        <v>31719.218409077</v>
      </c>
      <c r="E93" s="8">
        <v>38063.0620908924</v>
      </c>
      <c r="F93" s="8">
        <v>19031.5310454462</v>
      </c>
      <c r="G93" s="8">
        <v>26961.3356477154</v>
      </c>
      <c r="H93" s="8">
        <v>9515.76552272309</v>
      </c>
      <c r="I93" s="8">
        <v>33305.1793295308</v>
      </c>
      <c r="J93" s="8">
        <v>30133.2574886231</v>
      </c>
      <c r="K93" s="8">
        <v>28547.2965681693</v>
      </c>
      <c r="L93" s="8">
        <v>15859.6092045385</v>
      </c>
      <c r="M93" s="8">
        <v>15859.6092045385</v>
      </c>
      <c r="N93" s="8">
        <v>7929.80460226924</v>
      </c>
      <c r="O93" s="8">
        <v>6343.84368181539</v>
      </c>
      <c r="P93" s="8">
        <v>7929.80460226924</v>
      </c>
      <c r="Q93" s="8">
        <v>41234.9839318001</v>
      </c>
      <c r="R93" s="8" t="s">
        <v>30</v>
      </c>
      <c r="S93" s="8">
        <v>50750.7494545231</v>
      </c>
      <c r="T93" s="8">
        <v>39649.0230113462</v>
      </c>
      <c r="U93" s="8">
        <v>42820.9448522539</v>
      </c>
      <c r="V93" s="8">
        <v>3171.9218409077</v>
      </c>
      <c r="W93" s="8" t="s">
        <v>30</v>
      </c>
      <c r="X93" s="8">
        <v>49164.7885340693</v>
      </c>
      <c r="Y93" s="8">
        <v>44406.9057727077</v>
      </c>
      <c r="Z93" s="8">
        <v>72954.202340877</v>
      </c>
      <c r="AA93" s="8">
        <v>55508.6322158847</v>
      </c>
      <c r="AB93" s="8">
        <v>9515.76552272309</v>
      </c>
      <c r="AC93" s="8">
        <v>7929.80460226924</v>
      </c>
      <c r="AD93" s="8">
        <v>17445.5701249923</v>
      </c>
      <c r="AE93" s="8">
        <v>80884.0069431462</v>
      </c>
      <c r="AF93" s="8">
        <v>44406.9057727077</v>
      </c>
      <c r="AG93" s="8">
        <v>33305.1793295308</v>
      </c>
      <c r="AH93" s="8">
        <v>69782.2804999693</v>
      </c>
      <c r="AI93" s="8">
        <v>60266.5149772462</v>
      </c>
      <c r="AJ93" s="8">
        <v>17445.5701249923</v>
      </c>
      <c r="AK93" s="8">
        <v>25375.3747272616</v>
      </c>
    </row>
    <row r="94" s="8" customFormat="1" spans="1:37">
      <c r="A94" s="9" t="s">
        <v>29</v>
      </c>
      <c r="B94" s="8">
        <v>17.5840915394557</v>
      </c>
      <c r="C94" s="8" t="s">
        <v>30</v>
      </c>
      <c r="D94" s="8" t="s">
        <v>30</v>
      </c>
      <c r="E94" s="8" t="s">
        <v>30</v>
      </c>
      <c r="F94" s="8" t="s">
        <v>30</v>
      </c>
      <c r="G94" s="8" t="s">
        <v>30</v>
      </c>
      <c r="H94" s="8" t="s">
        <v>30</v>
      </c>
      <c r="I94" s="8" t="s">
        <v>30</v>
      </c>
      <c r="J94" s="8" t="s">
        <v>30</v>
      </c>
      <c r="K94" s="8" t="s">
        <v>30</v>
      </c>
      <c r="L94" s="8" t="s">
        <v>30</v>
      </c>
      <c r="M94" s="8" t="s">
        <v>30</v>
      </c>
      <c r="N94" s="8" t="s">
        <v>30</v>
      </c>
      <c r="O94" s="8" t="s">
        <v>30</v>
      </c>
      <c r="P94" s="8" t="s">
        <v>30</v>
      </c>
      <c r="Q94" s="8" t="s">
        <v>30</v>
      </c>
      <c r="R94" s="8" t="s">
        <v>30</v>
      </c>
      <c r="S94" s="8" t="s">
        <v>30</v>
      </c>
      <c r="T94" s="8" t="s">
        <v>30</v>
      </c>
      <c r="U94" s="8" t="s">
        <v>30</v>
      </c>
      <c r="V94" s="8">
        <v>1898.20189474082</v>
      </c>
      <c r="W94" s="8" t="s">
        <v>30</v>
      </c>
      <c r="X94" s="8" t="s">
        <v>30</v>
      </c>
      <c r="Y94" s="8" t="s">
        <v>30</v>
      </c>
      <c r="Z94" s="8" t="s">
        <v>30</v>
      </c>
      <c r="AA94" s="8" t="s">
        <v>30</v>
      </c>
      <c r="AB94" s="8" t="s">
        <v>30</v>
      </c>
      <c r="AC94" s="8" t="s">
        <v>30</v>
      </c>
      <c r="AD94" s="8" t="s">
        <v>30</v>
      </c>
      <c r="AE94" s="8" t="s">
        <v>30</v>
      </c>
      <c r="AF94" s="8" t="s">
        <v>30</v>
      </c>
      <c r="AG94" s="8" t="s">
        <v>30</v>
      </c>
      <c r="AH94" s="8" t="s">
        <v>30</v>
      </c>
      <c r="AI94" s="8" t="s">
        <v>30</v>
      </c>
      <c r="AJ94" s="8" t="s">
        <v>30</v>
      </c>
      <c r="AK94" s="8" t="s">
        <v>30</v>
      </c>
    </row>
    <row r="95" s="8" customFormat="1" spans="1:37">
      <c r="A95" s="9" t="s">
        <v>29</v>
      </c>
      <c r="B95" s="8">
        <v>7.64412731931348</v>
      </c>
      <c r="C95" s="8" t="s">
        <v>30</v>
      </c>
      <c r="D95" s="8" t="s">
        <v>30</v>
      </c>
      <c r="E95" s="8" t="s">
        <v>30</v>
      </c>
      <c r="F95" s="8" t="s">
        <v>30</v>
      </c>
      <c r="G95" s="8" t="s">
        <v>30</v>
      </c>
      <c r="H95" s="8" t="s">
        <v>30</v>
      </c>
      <c r="I95" s="8" t="s">
        <v>30</v>
      </c>
      <c r="J95" s="8" t="s">
        <v>30</v>
      </c>
      <c r="K95" s="8" t="s">
        <v>30</v>
      </c>
      <c r="L95" s="8" t="s">
        <v>30</v>
      </c>
      <c r="M95" s="8" t="s">
        <v>30</v>
      </c>
      <c r="N95" s="8" t="s">
        <v>30</v>
      </c>
      <c r="O95" s="8" t="s">
        <v>30</v>
      </c>
      <c r="P95" s="8" t="s">
        <v>30</v>
      </c>
      <c r="Q95" s="8" t="s">
        <v>30</v>
      </c>
      <c r="R95" s="8" t="s">
        <v>30</v>
      </c>
      <c r="S95" s="8" t="s">
        <v>30</v>
      </c>
      <c r="T95" s="8" t="s">
        <v>30</v>
      </c>
      <c r="U95" s="8" t="s">
        <v>30</v>
      </c>
      <c r="V95" s="8" t="s">
        <v>30</v>
      </c>
      <c r="W95" s="8" t="s">
        <v>30</v>
      </c>
      <c r="X95" s="8" t="s">
        <v>30</v>
      </c>
      <c r="Y95" s="8" t="s">
        <v>30</v>
      </c>
      <c r="Z95" s="8" t="s">
        <v>30</v>
      </c>
      <c r="AA95" s="8" t="s">
        <v>30</v>
      </c>
      <c r="AB95" s="8" t="s">
        <v>30</v>
      </c>
      <c r="AC95" s="8" t="s">
        <v>30</v>
      </c>
      <c r="AD95" s="8" t="s">
        <v>30</v>
      </c>
      <c r="AE95" s="8" t="s">
        <v>30</v>
      </c>
      <c r="AF95" s="8" t="s">
        <v>30</v>
      </c>
      <c r="AG95" s="8" t="s">
        <v>30</v>
      </c>
      <c r="AH95" s="8" t="s">
        <v>30</v>
      </c>
      <c r="AI95" s="8">
        <v>284.090419407512</v>
      </c>
      <c r="AJ95" s="8" t="s">
        <v>30</v>
      </c>
      <c r="AK95" s="8" t="s">
        <v>30</v>
      </c>
    </row>
    <row r="96" s="8" customFormat="1" spans="1:37">
      <c r="A96" s="9" t="s">
        <v>29</v>
      </c>
      <c r="B96" s="8">
        <v>39.8132834542928</v>
      </c>
      <c r="C96" s="8" t="s">
        <v>30</v>
      </c>
      <c r="D96" s="8">
        <v>12232.9944663458</v>
      </c>
      <c r="E96" s="8" t="s">
        <v>30</v>
      </c>
      <c r="F96" s="8" t="s">
        <v>30</v>
      </c>
      <c r="G96" s="8" t="s">
        <v>30</v>
      </c>
      <c r="H96" s="8" t="s">
        <v>30</v>
      </c>
      <c r="I96" s="8" t="s">
        <v>30</v>
      </c>
      <c r="J96" s="8" t="s">
        <v>30</v>
      </c>
      <c r="K96" s="8">
        <v>24465.9889326916</v>
      </c>
      <c r="L96" s="8" t="s">
        <v>30</v>
      </c>
      <c r="M96" s="8" t="s">
        <v>30</v>
      </c>
      <c r="N96" s="8" t="s">
        <v>30</v>
      </c>
      <c r="O96" s="8" t="s">
        <v>30</v>
      </c>
      <c r="P96" s="8" t="s">
        <v>30</v>
      </c>
      <c r="Q96" s="8" t="s">
        <v>30</v>
      </c>
      <c r="R96" s="8" t="s">
        <v>30</v>
      </c>
      <c r="S96" s="8" t="s">
        <v>30</v>
      </c>
      <c r="T96" s="8">
        <v>12232.9944663458</v>
      </c>
      <c r="U96" s="8" t="s">
        <v>30</v>
      </c>
      <c r="V96" s="8" t="s">
        <v>30</v>
      </c>
      <c r="W96" s="8" t="s">
        <v>30</v>
      </c>
      <c r="X96" s="8" t="s">
        <v>30</v>
      </c>
      <c r="Y96" s="8" t="s">
        <v>30</v>
      </c>
      <c r="Z96" s="8" t="s">
        <v>30</v>
      </c>
      <c r="AA96" s="8" t="s">
        <v>30</v>
      </c>
      <c r="AB96" s="8" t="s">
        <v>30</v>
      </c>
      <c r="AC96" s="8" t="s">
        <v>30</v>
      </c>
      <c r="AD96" s="8" t="s">
        <v>30</v>
      </c>
      <c r="AE96" s="8" t="s">
        <v>30</v>
      </c>
      <c r="AF96" s="8" t="s">
        <v>30</v>
      </c>
      <c r="AG96" s="8" t="s">
        <v>30</v>
      </c>
      <c r="AH96" s="8" t="s">
        <v>30</v>
      </c>
      <c r="AI96" s="8" t="s">
        <v>30</v>
      </c>
      <c r="AJ96" s="8" t="s">
        <v>30</v>
      </c>
      <c r="AK96" s="8" t="s">
        <v>30</v>
      </c>
    </row>
    <row r="97" s="8" customFormat="1" spans="1:37">
      <c r="A97" s="9" t="s">
        <v>29</v>
      </c>
      <c r="B97" s="8">
        <v>57.7602343757507</v>
      </c>
      <c r="C97" s="8" t="s">
        <v>30</v>
      </c>
      <c r="D97" s="8" t="s">
        <v>30</v>
      </c>
      <c r="E97" s="8" t="s">
        <v>30</v>
      </c>
      <c r="F97" s="8" t="s">
        <v>30</v>
      </c>
      <c r="G97" s="8" t="s">
        <v>30</v>
      </c>
      <c r="H97" s="8" t="s">
        <v>30</v>
      </c>
      <c r="I97" s="8" t="s">
        <v>30</v>
      </c>
      <c r="J97" s="8" t="s">
        <v>30</v>
      </c>
      <c r="K97" s="8" t="s">
        <v>30</v>
      </c>
      <c r="L97" s="8" t="s">
        <v>30</v>
      </c>
      <c r="M97" s="8" t="s">
        <v>30</v>
      </c>
      <c r="N97" s="8" t="s">
        <v>30</v>
      </c>
      <c r="O97" s="8" t="s">
        <v>30</v>
      </c>
      <c r="P97" s="8" t="s">
        <v>30</v>
      </c>
      <c r="Q97" s="8" t="s">
        <v>30</v>
      </c>
      <c r="R97" s="8" t="s">
        <v>30</v>
      </c>
      <c r="S97" s="8" t="s">
        <v>30</v>
      </c>
      <c r="T97" s="8" t="s">
        <v>30</v>
      </c>
      <c r="U97" s="8" t="s">
        <v>30</v>
      </c>
      <c r="V97" s="8" t="s">
        <v>30</v>
      </c>
      <c r="W97" s="8" t="s">
        <v>30</v>
      </c>
      <c r="X97" s="8" t="s">
        <v>30</v>
      </c>
      <c r="Y97" s="8" t="s">
        <v>30</v>
      </c>
      <c r="Z97" s="8" t="s">
        <v>30</v>
      </c>
      <c r="AA97" s="8" t="s">
        <v>30</v>
      </c>
      <c r="AB97" s="8" t="s">
        <v>30</v>
      </c>
      <c r="AC97" s="8" t="s">
        <v>30</v>
      </c>
      <c r="AD97" s="8" t="s">
        <v>30</v>
      </c>
      <c r="AE97" s="8">
        <v>28574.7834186508</v>
      </c>
      <c r="AF97" s="8" t="s">
        <v>30</v>
      </c>
      <c r="AG97" s="8" t="s">
        <v>30</v>
      </c>
      <c r="AH97" s="8" t="s">
        <v>30</v>
      </c>
      <c r="AI97" s="8" t="s">
        <v>30</v>
      </c>
      <c r="AJ97" s="8" t="s">
        <v>30</v>
      </c>
      <c r="AK97" s="8" t="s">
        <v>30</v>
      </c>
    </row>
    <row r="98" s="8" customFormat="1" spans="1:37">
      <c r="A98" s="9" t="s">
        <v>29</v>
      </c>
      <c r="B98" s="8">
        <v>57.7602343757507</v>
      </c>
      <c r="C98" s="8" t="s">
        <v>30</v>
      </c>
      <c r="D98" s="8">
        <v>85724.3502559524</v>
      </c>
      <c r="E98" s="8" t="s">
        <v>30</v>
      </c>
      <c r="F98" s="8">
        <v>57149.5668373016</v>
      </c>
      <c r="G98" s="8" t="s">
        <v>30</v>
      </c>
      <c r="H98" s="8" t="s">
        <v>30</v>
      </c>
      <c r="I98" s="8" t="s">
        <v>30</v>
      </c>
      <c r="J98" s="8" t="s">
        <v>30</v>
      </c>
      <c r="K98" s="8" t="s">
        <v>30</v>
      </c>
      <c r="L98" s="8" t="s">
        <v>30</v>
      </c>
      <c r="M98" s="8">
        <v>57149.5668373016</v>
      </c>
      <c r="N98" s="8" t="s">
        <v>30</v>
      </c>
      <c r="O98" s="8" t="s">
        <v>30</v>
      </c>
      <c r="P98" s="8" t="s">
        <v>30</v>
      </c>
      <c r="Q98" s="8">
        <v>114299.133674603</v>
      </c>
      <c r="R98" s="8" t="s">
        <v>30</v>
      </c>
      <c r="S98" s="8">
        <v>28574.7834186508</v>
      </c>
      <c r="T98" s="8" t="s">
        <v>30</v>
      </c>
      <c r="U98" s="8">
        <v>114299.133674603</v>
      </c>
      <c r="V98" s="8" t="s">
        <v>30</v>
      </c>
      <c r="W98" s="8" t="s">
        <v>30</v>
      </c>
      <c r="X98" s="8">
        <v>285747.834186508</v>
      </c>
      <c r="Y98" s="8">
        <v>114299.133674603</v>
      </c>
      <c r="Z98" s="8">
        <v>428621.751279762</v>
      </c>
      <c r="AA98" s="8" t="s">
        <v>30</v>
      </c>
      <c r="AB98" s="8" t="s">
        <v>30</v>
      </c>
      <c r="AC98" s="8" t="s">
        <v>30</v>
      </c>
      <c r="AD98" s="8" t="s">
        <v>30</v>
      </c>
      <c r="AE98" s="8">
        <v>200023.483930556</v>
      </c>
      <c r="AF98" s="8">
        <v>85724.3502559524</v>
      </c>
      <c r="AG98" s="8">
        <v>114299.133674603</v>
      </c>
      <c r="AH98" s="8">
        <v>57149.5668373016</v>
      </c>
      <c r="AI98" s="8">
        <v>57149.5668373016</v>
      </c>
      <c r="AJ98" s="8">
        <v>57149.5668373016</v>
      </c>
      <c r="AK98" s="8" t="s">
        <v>30</v>
      </c>
    </row>
    <row r="99" s="8" customFormat="1" spans="1:37">
      <c r="A99" s="9" t="s">
        <v>29</v>
      </c>
      <c r="B99" s="8">
        <v>57.7602343757507</v>
      </c>
      <c r="C99" s="8" t="s">
        <v>30</v>
      </c>
      <c r="D99" s="8">
        <v>114299.133674603</v>
      </c>
      <c r="E99" s="8" t="s">
        <v>30</v>
      </c>
      <c r="F99" s="8" t="s">
        <v>30</v>
      </c>
      <c r="G99" s="8" t="s">
        <v>30</v>
      </c>
      <c r="H99" s="8" t="s">
        <v>30</v>
      </c>
      <c r="I99" s="8" t="s">
        <v>30</v>
      </c>
      <c r="J99" s="8" t="s">
        <v>30</v>
      </c>
      <c r="K99" s="8" t="s">
        <v>30</v>
      </c>
      <c r="L99" s="8" t="s">
        <v>30</v>
      </c>
      <c r="M99" s="8">
        <v>228598.267349206</v>
      </c>
      <c r="N99" s="8" t="s">
        <v>30</v>
      </c>
      <c r="O99" s="8" t="s">
        <v>30</v>
      </c>
      <c r="P99" s="8" t="s">
        <v>30</v>
      </c>
      <c r="Q99" s="8" t="s">
        <v>30</v>
      </c>
      <c r="R99" s="8" t="s">
        <v>30</v>
      </c>
      <c r="S99" s="8" t="s">
        <v>30</v>
      </c>
      <c r="T99" s="8">
        <v>885818.285978175</v>
      </c>
      <c r="U99" s="8">
        <v>114299.133674603</v>
      </c>
      <c r="V99" s="8" t="s">
        <v>30</v>
      </c>
      <c r="W99" s="8" t="s">
        <v>30</v>
      </c>
      <c r="X99" s="8" t="s">
        <v>30</v>
      </c>
      <c r="Y99" s="8" t="s">
        <v>30</v>
      </c>
      <c r="Z99" s="8" t="s">
        <v>30</v>
      </c>
      <c r="AA99" s="8" t="s">
        <v>30</v>
      </c>
      <c r="AB99" s="8" t="s">
        <v>30</v>
      </c>
      <c r="AC99" s="8" t="s">
        <v>30</v>
      </c>
      <c r="AD99" s="8" t="s">
        <v>30</v>
      </c>
      <c r="AE99" s="8">
        <v>114299.133674603</v>
      </c>
      <c r="AF99" s="8" t="s">
        <v>30</v>
      </c>
      <c r="AG99" s="8">
        <v>228598.267349206</v>
      </c>
      <c r="AH99" s="8" t="s">
        <v>30</v>
      </c>
      <c r="AI99" s="8">
        <v>285747.834186508</v>
      </c>
      <c r="AJ99" s="8" t="s">
        <v>30</v>
      </c>
      <c r="AK99" s="8">
        <v>114299.133674603</v>
      </c>
    </row>
    <row r="100" s="8" customFormat="1" spans="1:37">
      <c r="A100" s="9" t="s">
        <v>29</v>
      </c>
      <c r="B100" s="8">
        <v>24.7537003526197</v>
      </c>
      <c r="C100" s="8" t="s">
        <v>30</v>
      </c>
      <c r="D100" s="8" t="s">
        <v>30</v>
      </c>
      <c r="E100" s="8" t="s">
        <v>30</v>
      </c>
      <c r="F100" s="8" t="s">
        <v>30</v>
      </c>
      <c r="G100" s="8" t="s">
        <v>30</v>
      </c>
      <c r="H100" s="8" t="s">
        <v>30</v>
      </c>
      <c r="I100" s="8" t="s">
        <v>30</v>
      </c>
      <c r="J100" s="8" t="s">
        <v>30</v>
      </c>
      <c r="K100" s="8" t="s">
        <v>30</v>
      </c>
      <c r="L100" s="8" t="s">
        <v>30</v>
      </c>
      <c r="M100" s="8" t="s">
        <v>30</v>
      </c>
      <c r="N100" s="8" t="s">
        <v>30</v>
      </c>
      <c r="O100" s="8" t="s">
        <v>30</v>
      </c>
      <c r="P100" s="8">
        <v>4139.69594285872</v>
      </c>
      <c r="Q100" s="8" t="s">
        <v>30</v>
      </c>
      <c r="R100" s="8" t="s">
        <v>30</v>
      </c>
      <c r="S100" s="8" t="s">
        <v>30</v>
      </c>
      <c r="T100" s="8" t="s">
        <v>30</v>
      </c>
      <c r="U100" s="8" t="s">
        <v>30</v>
      </c>
      <c r="V100" s="8" t="s">
        <v>30</v>
      </c>
      <c r="W100" s="8" t="s">
        <v>30</v>
      </c>
      <c r="X100" s="8">
        <v>8279.39188571744</v>
      </c>
      <c r="Y100" s="8" t="s">
        <v>30</v>
      </c>
      <c r="Z100" s="8" t="s">
        <v>30</v>
      </c>
      <c r="AA100" s="8" t="s">
        <v>30</v>
      </c>
      <c r="AB100" s="8" t="s">
        <v>30</v>
      </c>
      <c r="AC100" s="8" t="s">
        <v>30</v>
      </c>
      <c r="AD100" s="8" t="s">
        <v>30</v>
      </c>
      <c r="AE100" s="8" t="s">
        <v>30</v>
      </c>
      <c r="AF100" s="8" t="s">
        <v>30</v>
      </c>
      <c r="AG100" s="8" t="s">
        <v>30</v>
      </c>
      <c r="AH100" s="8" t="s">
        <v>30</v>
      </c>
      <c r="AI100" s="8" t="s">
        <v>30</v>
      </c>
      <c r="AJ100" s="8" t="s">
        <v>30</v>
      </c>
      <c r="AK100" s="8" t="s">
        <v>30</v>
      </c>
    </row>
    <row r="101" s="8" customFormat="1" spans="1:37">
      <c r="A101" s="9" t="s">
        <v>29</v>
      </c>
      <c r="B101" s="8">
        <v>57.7602343757507</v>
      </c>
      <c r="C101" s="8" t="s">
        <v>30</v>
      </c>
      <c r="D101" s="8" t="s">
        <v>30</v>
      </c>
      <c r="E101" s="8" t="s">
        <v>30</v>
      </c>
      <c r="F101" s="8" t="s">
        <v>30</v>
      </c>
      <c r="G101" s="8" t="s">
        <v>30</v>
      </c>
      <c r="H101" s="8" t="s">
        <v>30</v>
      </c>
      <c r="I101" s="8" t="s">
        <v>30</v>
      </c>
      <c r="J101" s="8" t="s">
        <v>30</v>
      </c>
      <c r="K101" s="8" t="s">
        <v>30</v>
      </c>
      <c r="L101" s="8" t="s">
        <v>30</v>
      </c>
      <c r="M101" s="8" t="s">
        <v>30</v>
      </c>
      <c r="N101" s="8" t="s">
        <v>30</v>
      </c>
      <c r="O101" s="8" t="s">
        <v>30</v>
      </c>
      <c r="P101" s="8" t="s">
        <v>30</v>
      </c>
      <c r="Q101" s="8" t="s">
        <v>30</v>
      </c>
      <c r="R101" s="8" t="s">
        <v>30</v>
      </c>
      <c r="S101" s="8" t="s">
        <v>30</v>
      </c>
      <c r="T101" s="8" t="s">
        <v>30</v>
      </c>
      <c r="U101" s="8" t="s">
        <v>30</v>
      </c>
      <c r="V101" s="8" t="s">
        <v>30</v>
      </c>
      <c r="W101" s="8" t="s">
        <v>30</v>
      </c>
      <c r="X101" s="8">
        <v>28574.7834186508</v>
      </c>
      <c r="Y101" s="8" t="s">
        <v>30</v>
      </c>
      <c r="Z101" s="8" t="s">
        <v>30</v>
      </c>
      <c r="AA101" s="8" t="s">
        <v>30</v>
      </c>
      <c r="AB101" s="8" t="s">
        <v>30</v>
      </c>
      <c r="AC101" s="8" t="s">
        <v>30</v>
      </c>
      <c r="AD101" s="8" t="s">
        <v>30</v>
      </c>
      <c r="AE101" s="8" t="s">
        <v>30</v>
      </c>
      <c r="AF101" s="8" t="s">
        <v>30</v>
      </c>
      <c r="AG101" s="8" t="s">
        <v>30</v>
      </c>
      <c r="AH101" s="8" t="s">
        <v>30</v>
      </c>
      <c r="AI101" s="8" t="s">
        <v>30</v>
      </c>
      <c r="AJ101" s="8" t="s">
        <v>30</v>
      </c>
      <c r="AK101" s="8" t="s">
        <v>30</v>
      </c>
    </row>
    <row r="102" s="8" customFormat="1" spans="1:37">
      <c r="A102" s="9" t="s">
        <v>29</v>
      </c>
      <c r="B102" s="8">
        <v>57.7602343757507</v>
      </c>
      <c r="C102" s="8" t="s">
        <v>30</v>
      </c>
      <c r="D102" s="8" t="s">
        <v>30</v>
      </c>
      <c r="E102" s="8" t="s">
        <v>30</v>
      </c>
      <c r="F102" s="8" t="s">
        <v>30</v>
      </c>
      <c r="G102" s="8" t="s">
        <v>30</v>
      </c>
      <c r="H102" s="8" t="s">
        <v>30</v>
      </c>
      <c r="I102" s="8" t="s">
        <v>30</v>
      </c>
      <c r="J102" s="8" t="s">
        <v>30</v>
      </c>
      <c r="K102" s="8" t="s">
        <v>30</v>
      </c>
      <c r="L102" s="8" t="s">
        <v>30</v>
      </c>
      <c r="M102" s="8" t="s">
        <v>30</v>
      </c>
      <c r="N102" s="8" t="s">
        <v>30</v>
      </c>
      <c r="O102" s="8" t="s">
        <v>30</v>
      </c>
      <c r="P102" s="8" t="s">
        <v>30</v>
      </c>
      <c r="Q102" s="8" t="s">
        <v>30</v>
      </c>
      <c r="R102" s="8" t="s">
        <v>30</v>
      </c>
      <c r="S102" s="8" t="s">
        <v>30</v>
      </c>
      <c r="T102" s="8" t="s">
        <v>30</v>
      </c>
      <c r="U102" s="8" t="s">
        <v>30</v>
      </c>
      <c r="V102" s="8" t="s">
        <v>30</v>
      </c>
      <c r="W102" s="8" t="s">
        <v>30</v>
      </c>
      <c r="X102" s="8" t="s">
        <v>30</v>
      </c>
      <c r="Y102" s="8" t="s">
        <v>30</v>
      </c>
      <c r="Z102" s="8" t="s">
        <v>30</v>
      </c>
      <c r="AA102" s="8">
        <v>28574.7834186508</v>
      </c>
      <c r="AB102" s="8" t="s">
        <v>30</v>
      </c>
      <c r="AC102" s="8" t="s">
        <v>30</v>
      </c>
      <c r="AD102" s="8" t="s">
        <v>30</v>
      </c>
      <c r="AE102" s="8" t="s">
        <v>30</v>
      </c>
      <c r="AF102" s="8" t="s">
        <v>30</v>
      </c>
      <c r="AG102" s="8" t="s">
        <v>30</v>
      </c>
      <c r="AH102" s="8" t="s">
        <v>30</v>
      </c>
      <c r="AI102" s="8" t="s">
        <v>30</v>
      </c>
      <c r="AJ102" s="8" t="s">
        <v>30</v>
      </c>
      <c r="AK102" s="8" t="s">
        <v>30</v>
      </c>
    </row>
    <row r="103" s="8" customFormat="1" spans="1:37">
      <c r="A103" s="9" t="s">
        <v>29</v>
      </c>
      <c r="B103" s="8">
        <v>57.7602343757507</v>
      </c>
      <c r="C103" s="8" t="s">
        <v>30</v>
      </c>
      <c r="D103" s="8" t="s">
        <v>30</v>
      </c>
      <c r="E103" s="8">
        <v>28574.7834186508</v>
      </c>
      <c r="F103" s="8">
        <v>57149.5668373016</v>
      </c>
      <c r="G103" s="8" t="s">
        <v>30</v>
      </c>
      <c r="H103" s="8" t="s">
        <v>30</v>
      </c>
      <c r="I103" s="8" t="s">
        <v>30</v>
      </c>
      <c r="J103" s="8" t="s">
        <v>30</v>
      </c>
      <c r="K103" s="8" t="s">
        <v>30</v>
      </c>
      <c r="L103" s="8" t="s">
        <v>30</v>
      </c>
      <c r="M103" s="8" t="s">
        <v>30</v>
      </c>
      <c r="N103" s="8" t="s">
        <v>30</v>
      </c>
      <c r="O103" s="8" t="s">
        <v>30</v>
      </c>
      <c r="P103" s="8" t="s">
        <v>30</v>
      </c>
      <c r="Q103" s="8">
        <v>142873.917093254</v>
      </c>
      <c r="R103" s="8" t="s">
        <v>30</v>
      </c>
      <c r="S103" s="8">
        <v>28574.7834186508</v>
      </c>
      <c r="T103" s="8" t="s">
        <v>30</v>
      </c>
      <c r="U103" s="8" t="s">
        <v>30</v>
      </c>
      <c r="V103" s="8" t="s">
        <v>30</v>
      </c>
      <c r="W103" s="8" t="s">
        <v>30</v>
      </c>
      <c r="X103" s="8">
        <v>28574.7834186508</v>
      </c>
      <c r="Y103" s="8">
        <v>257173.050767857</v>
      </c>
      <c r="Z103" s="8">
        <v>28574.7834186508</v>
      </c>
      <c r="AA103" s="8">
        <v>228598.267349206</v>
      </c>
      <c r="AB103" s="8" t="s">
        <v>30</v>
      </c>
      <c r="AC103" s="8" t="s">
        <v>30</v>
      </c>
      <c r="AD103" s="8" t="s">
        <v>30</v>
      </c>
      <c r="AE103" s="8" t="s">
        <v>30</v>
      </c>
      <c r="AF103" s="8">
        <v>57149.5668373016</v>
      </c>
      <c r="AG103" s="8">
        <v>257173.050767857</v>
      </c>
      <c r="AH103" s="8">
        <v>171448.700511905</v>
      </c>
      <c r="AI103" s="8" t="s">
        <v>30</v>
      </c>
      <c r="AJ103" s="8" t="s">
        <v>30</v>
      </c>
      <c r="AK103" s="8" t="s">
        <v>30</v>
      </c>
    </row>
    <row r="104" s="8" customFormat="1" spans="1:37">
      <c r="A104" s="9" t="s">
        <v>29</v>
      </c>
      <c r="B104" s="8">
        <v>57.7602343757507</v>
      </c>
      <c r="C104" s="8" t="s">
        <v>30</v>
      </c>
      <c r="D104" s="8" t="s">
        <v>30</v>
      </c>
      <c r="E104" s="8" t="s">
        <v>30</v>
      </c>
      <c r="F104" s="8" t="s">
        <v>30</v>
      </c>
      <c r="G104" s="8" t="s">
        <v>30</v>
      </c>
      <c r="H104" s="8" t="s">
        <v>30</v>
      </c>
      <c r="I104" s="8" t="s">
        <v>30</v>
      </c>
      <c r="J104" s="8">
        <v>28574.7834186508</v>
      </c>
      <c r="K104" s="8" t="s">
        <v>30</v>
      </c>
      <c r="L104" s="8" t="s">
        <v>30</v>
      </c>
      <c r="M104" s="8" t="s">
        <v>30</v>
      </c>
      <c r="N104" s="8" t="s">
        <v>30</v>
      </c>
      <c r="O104" s="8" t="s">
        <v>30</v>
      </c>
      <c r="P104" s="8">
        <v>28574.7834186508</v>
      </c>
      <c r="Q104" s="8" t="s">
        <v>30</v>
      </c>
      <c r="R104" s="8" t="s">
        <v>30</v>
      </c>
      <c r="S104" s="8" t="s">
        <v>30</v>
      </c>
      <c r="T104" s="8" t="s">
        <v>30</v>
      </c>
      <c r="U104" s="8" t="s">
        <v>30</v>
      </c>
      <c r="V104" s="8" t="s">
        <v>30</v>
      </c>
      <c r="W104" s="8" t="s">
        <v>30</v>
      </c>
      <c r="X104" s="8" t="s">
        <v>30</v>
      </c>
      <c r="Y104" s="8" t="s">
        <v>30</v>
      </c>
      <c r="Z104" s="8" t="s">
        <v>30</v>
      </c>
      <c r="AA104" s="8" t="s">
        <v>30</v>
      </c>
      <c r="AB104" s="8" t="s">
        <v>30</v>
      </c>
      <c r="AC104" s="8" t="s">
        <v>30</v>
      </c>
      <c r="AD104" s="8" t="s">
        <v>30</v>
      </c>
      <c r="AE104" s="8" t="s">
        <v>30</v>
      </c>
      <c r="AF104" s="8" t="s">
        <v>30</v>
      </c>
      <c r="AG104" s="8" t="s">
        <v>30</v>
      </c>
      <c r="AH104" s="8" t="s">
        <v>30</v>
      </c>
      <c r="AI104" s="8" t="s">
        <v>30</v>
      </c>
      <c r="AJ104" s="8" t="s">
        <v>30</v>
      </c>
      <c r="AK104" s="8" t="s">
        <v>30</v>
      </c>
    </row>
    <row r="105" s="8" customFormat="1" spans="1:37">
      <c r="A105" s="9" t="s">
        <v>29</v>
      </c>
      <c r="B105" s="8">
        <v>57.7602343757507</v>
      </c>
      <c r="C105" s="8">
        <v>28574.7834186508</v>
      </c>
      <c r="D105" s="8" t="s">
        <v>30</v>
      </c>
      <c r="E105" s="8" t="s">
        <v>30</v>
      </c>
      <c r="F105" s="8" t="s">
        <v>30</v>
      </c>
      <c r="G105" s="8" t="s">
        <v>30</v>
      </c>
      <c r="H105" s="8" t="s">
        <v>30</v>
      </c>
      <c r="I105" s="8" t="s">
        <v>30</v>
      </c>
      <c r="J105" s="8" t="s">
        <v>30</v>
      </c>
      <c r="K105" s="8" t="s">
        <v>30</v>
      </c>
      <c r="L105" s="8">
        <v>28574.7834186508</v>
      </c>
      <c r="M105" s="8" t="s">
        <v>30</v>
      </c>
      <c r="N105" s="8" t="s">
        <v>30</v>
      </c>
      <c r="O105" s="8" t="s">
        <v>30</v>
      </c>
      <c r="P105" s="8" t="s">
        <v>30</v>
      </c>
      <c r="Q105" s="8" t="s">
        <v>30</v>
      </c>
      <c r="R105" s="8" t="s">
        <v>30</v>
      </c>
      <c r="S105" s="8" t="s">
        <v>30</v>
      </c>
      <c r="T105" s="8" t="s">
        <v>30</v>
      </c>
      <c r="U105" s="8" t="s">
        <v>30</v>
      </c>
      <c r="V105" s="8" t="s">
        <v>30</v>
      </c>
      <c r="W105" s="8" t="s">
        <v>30</v>
      </c>
      <c r="X105" s="8" t="s">
        <v>30</v>
      </c>
      <c r="Y105" s="8" t="s">
        <v>30</v>
      </c>
      <c r="Z105" s="8" t="s">
        <v>30</v>
      </c>
      <c r="AA105" s="8" t="s">
        <v>30</v>
      </c>
      <c r="AB105" s="8" t="s">
        <v>30</v>
      </c>
      <c r="AC105" s="8" t="s">
        <v>30</v>
      </c>
      <c r="AD105" s="8" t="s">
        <v>30</v>
      </c>
      <c r="AE105" s="8" t="s">
        <v>30</v>
      </c>
      <c r="AF105" s="8" t="s">
        <v>30</v>
      </c>
      <c r="AG105" s="8" t="s">
        <v>30</v>
      </c>
      <c r="AH105" s="8" t="s">
        <v>30</v>
      </c>
      <c r="AI105" s="8" t="s">
        <v>30</v>
      </c>
      <c r="AJ105" s="8" t="s">
        <v>30</v>
      </c>
      <c r="AK105" s="8" t="s">
        <v>30</v>
      </c>
    </row>
    <row r="106" s="8" customFormat="1" spans="1:37">
      <c r="A106" s="9" t="s">
        <v>29</v>
      </c>
      <c r="B106" s="8">
        <v>23.8320670596205</v>
      </c>
      <c r="C106" s="8">
        <v>3796.62455751556</v>
      </c>
      <c r="D106" s="8" t="s">
        <v>30</v>
      </c>
      <c r="E106" s="8" t="s">
        <v>30</v>
      </c>
      <c r="F106" s="8" t="s">
        <v>30</v>
      </c>
      <c r="G106" s="8" t="s">
        <v>30</v>
      </c>
      <c r="H106" s="8" t="s">
        <v>30</v>
      </c>
      <c r="I106" s="8" t="s">
        <v>30</v>
      </c>
      <c r="J106" s="8" t="s">
        <v>30</v>
      </c>
      <c r="K106" s="8">
        <v>3796.62455751556</v>
      </c>
      <c r="L106" s="8" t="s">
        <v>30</v>
      </c>
      <c r="M106" s="8" t="s">
        <v>30</v>
      </c>
      <c r="N106" s="8" t="s">
        <v>30</v>
      </c>
      <c r="O106" s="8" t="s">
        <v>30</v>
      </c>
      <c r="P106" s="8" t="s">
        <v>30</v>
      </c>
      <c r="Q106" s="8" t="s">
        <v>30</v>
      </c>
      <c r="R106" s="8" t="s">
        <v>30</v>
      </c>
      <c r="S106" s="8" t="s">
        <v>30</v>
      </c>
      <c r="T106" s="8" t="s">
        <v>30</v>
      </c>
      <c r="U106" s="8" t="s">
        <v>30</v>
      </c>
      <c r="V106" s="8" t="s">
        <v>30</v>
      </c>
      <c r="W106" s="8" t="s">
        <v>30</v>
      </c>
      <c r="X106" s="8">
        <v>3796.62455751556</v>
      </c>
      <c r="Y106" s="8" t="s">
        <v>30</v>
      </c>
      <c r="Z106" s="8" t="s">
        <v>30</v>
      </c>
      <c r="AA106" s="8">
        <v>3796.62455751556</v>
      </c>
      <c r="AB106" s="8" t="s">
        <v>30</v>
      </c>
      <c r="AC106" s="8" t="s">
        <v>30</v>
      </c>
      <c r="AD106" s="8" t="s">
        <v>30</v>
      </c>
      <c r="AE106" s="8" t="s">
        <v>30</v>
      </c>
      <c r="AF106" s="8" t="s">
        <v>30</v>
      </c>
      <c r="AG106" s="8" t="s">
        <v>30</v>
      </c>
      <c r="AH106" s="8">
        <v>7593.24911503112</v>
      </c>
      <c r="AI106" s="8" t="s">
        <v>30</v>
      </c>
      <c r="AJ106" s="8" t="s">
        <v>30</v>
      </c>
      <c r="AK106" s="8" t="s">
        <v>30</v>
      </c>
    </row>
    <row r="107" s="8" customFormat="1" spans="1:37">
      <c r="A107" s="9" t="s">
        <v>29</v>
      </c>
      <c r="B107" s="8">
        <v>69.5028837649131</v>
      </c>
      <c r="C107" s="8" t="s">
        <v>30</v>
      </c>
      <c r="D107" s="8" t="s">
        <v>30</v>
      </c>
      <c r="E107" s="8" t="s">
        <v>30</v>
      </c>
      <c r="F107" s="8" t="s">
        <v>30</v>
      </c>
      <c r="G107" s="8" t="s">
        <v>30</v>
      </c>
      <c r="H107" s="8" t="s">
        <v>30</v>
      </c>
      <c r="I107" s="8" t="s">
        <v>30</v>
      </c>
      <c r="J107" s="8">
        <v>43574.7985760242</v>
      </c>
      <c r="K107" s="8" t="s">
        <v>30</v>
      </c>
      <c r="L107" s="8" t="s">
        <v>30</v>
      </c>
      <c r="M107" s="8" t="s">
        <v>30</v>
      </c>
      <c r="N107" s="8" t="s">
        <v>30</v>
      </c>
      <c r="O107" s="8" t="s">
        <v>30</v>
      </c>
      <c r="P107" s="8" t="s">
        <v>30</v>
      </c>
      <c r="Q107" s="8" t="s">
        <v>30</v>
      </c>
      <c r="R107" s="8" t="s">
        <v>30</v>
      </c>
      <c r="S107" s="8" t="s">
        <v>30</v>
      </c>
      <c r="T107" s="8" t="s">
        <v>30</v>
      </c>
      <c r="U107" s="8" t="s">
        <v>30</v>
      </c>
      <c r="V107" s="8" t="s">
        <v>30</v>
      </c>
      <c r="W107" s="8" t="s">
        <v>30</v>
      </c>
      <c r="X107" s="8" t="s">
        <v>30</v>
      </c>
      <c r="Y107" s="8" t="s">
        <v>30</v>
      </c>
      <c r="Z107" s="8" t="s">
        <v>30</v>
      </c>
      <c r="AA107" s="8" t="s">
        <v>30</v>
      </c>
      <c r="AB107" s="8" t="s">
        <v>30</v>
      </c>
      <c r="AC107" s="8" t="s">
        <v>30</v>
      </c>
      <c r="AD107" s="8" t="s">
        <v>30</v>
      </c>
      <c r="AE107" s="8" t="s">
        <v>30</v>
      </c>
      <c r="AF107" s="8" t="s">
        <v>30</v>
      </c>
      <c r="AG107" s="8" t="s">
        <v>30</v>
      </c>
      <c r="AH107" s="8" t="s">
        <v>30</v>
      </c>
      <c r="AI107" s="8" t="s">
        <v>30</v>
      </c>
      <c r="AJ107" s="8" t="s">
        <v>30</v>
      </c>
      <c r="AK107" s="8" t="s">
        <v>30</v>
      </c>
    </row>
    <row r="108" s="8" customFormat="1" spans="1:37">
      <c r="A108" s="9" t="s">
        <v>29</v>
      </c>
      <c r="B108" s="8">
        <v>57.7602343757507</v>
      </c>
      <c r="C108" s="8" t="s">
        <v>30</v>
      </c>
      <c r="D108" s="8" t="s">
        <v>30</v>
      </c>
      <c r="E108" s="8" t="s">
        <v>30</v>
      </c>
      <c r="F108" s="8" t="s">
        <v>30</v>
      </c>
      <c r="G108" s="8" t="s">
        <v>30</v>
      </c>
      <c r="H108" s="8" t="s">
        <v>30</v>
      </c>
      <c r="I108" s="8" t="s">
        <v>30</v>
      </c>
      <c r="J108" s="8" t="s">
        <v>30</v>
      </c>
      <c r="K108" s="8" t="s">
        <v>30</v>
      </c>
      <c r="L108" s="8" t="s">
        <v>30</v>
      </c>
      <c r="M108" s="8" t="s">
        <v>30</v>
      </c>
      <c r="N108" s="8" t="s">
        <v>30</v>
      </c>
      <c r="O108" s="8" t="s">
        <v>30</v>
      </c>
      <c r="P108" s="8" t="s">
        <v>30</v>
      </c>
      <c r="Q108" s="8" t="s">
        <v>30</v>
      </c>
      <c r="R108" s="8" t="s">
        <v>30</v>
      </c>
      <c r="S108" s="8">
        <v>57149.5668373016</v>
      </c>
      <c r="T108" s="8" t="s">
        <v>30</v>
      </c>
      <c r="U108" s="8" t="s">
        <v>30</v>
      </c>
      <c r="V108" s="8" t="s">
        <v>30</v>
      </c>
      <c r="W108" s="8" t="s">
        <v>30</v>
      </c>
      <c r="X108" s="8" t="s">
        <v>30</v>
      </c>
      <c r="Y108" s="8" t="s">
        <v>30</v>
      </c>
      <c r="Z108" s="8" t="s">
        <v>30</v>
      </c>
      <c r="AA108" s="8" t="s">
        <v>30</v>
      </c>
      <c r="AB108" s="8" t="s">
        <v>30</v>
      </c>
      <c r="AC108" s="8" t="s">
        <v>30</v>
      </c>
      <c r="AD108" s="8" t="s">
        <v>30</v>
      </c>
      <c r="AE108" s="8">
        <v>85724.3502559524</v>
      </c>
      <c r="AF108" s="8" t="s">
        <v>30</v>
      </c>
      <c r="AG108" s="8" t="s">
        <v>30</v>
      </c>
      <c r="AH108" s="8">
        <v>171448.700511905</v>
      </c>
      <c r="AI108" s="8" t="s">
        <v>30</v>
      </c>
      <c r="AJ108" s="8" t="s">
        <v>30</v>
      </c>
      <c r="AK108" s="8" t="s">
        <v>30</v>
      </c>
    </row>
    <row r="109" s="8" customFormat="1" spans="1:37">
      <c r="A109" s="9" t="s">
        <v>29</v>
      </c>
      <c r="B109" s="8">
        <v>57.7602343757507</v>
      </c>
      <c r="C109" s="8" t="s">
        <v>30</v>
      </c>
      <c r="D109" s="8" t="s">
        <v>30</v>
      </c>
      <c r="E109" s="8">
        <v>28574.7834186508</v>
      </c>
      <c r="F109" s="8" t="s">
        <v>30</v>
      </c>
      <c r="G109" s="8" t="s">
        <v>30</v>
      </c>
      <c r="H109" s="8" t="s">
        <v>30</v>
      </c>
      <c r="I109" s="8" t="s">
        <v>30</v>
      </c>
      <c r="J109" s="8" t="s">
        <v>30</v>
      </c>
      <c r="K109" s="8" t="s">
        <v>30</v>
      </c>
      <c r="L109" s="8" t="s">
        <v>30</v>
      </c>
      <c r="M109" s="8" t="s">
        <v>30</v>
      </c>
      <c r="N109" s="8" t="s">
        <v>30</v>
      </c>
      <c r="O109" s="8" t="s">
        <v>30</v>
      </c>
      <c r="P109" s="8" t="s">
        <v>30</v>
      </c>
      <c r="Q109" s="8" t="s">
        <v>30</v>
      </c>
      <c r="R109" s="8" t="s">
        <v>30</v>
      </c>
      <c r="S109" s="8" t="s">
        <v>30</v>
      </c>
      <c r="T109" s="8" t="s">
        <v>30</v>
      </c>
      <c r="U109" s="8" t="s">
        <v>30</v>
      </c>
      <c r="V109" s="8" t="s">
        <v>30</v>
      </c>
      <c r="W109" s="8" t="s">
        <v>30</v>
      </c>
      <c r="X109" s="8">
        <v>28574.7834186508</v>
      </c>
      <c r="Y109" s="8" t="s">
        <v>30</v>
      </c>
      <c r="Z109" s="8" t="s">
        <v>30</v>
      </c>
      <c r="AA109" s="8" t="s">
        <v>30</v>
      </c>
      <c r="AB109" s="8" t="s">
        <v>30</v>
      </c>
      <c r="AC109" s="8" t="s">
        <v>30</v>
      </c>
      <c r="AD109" s="8" t="s">
        <v>30</v>
      </c>
      <c r="AE109" s="8" t="s">
        <v>30</v>
      </c>
      <c r="AF109" s="8" t="s">
        <v>30</v>
      </c>
      <c r="AG109" s="8" t="s">
        <v>30</v>
      </c>
      <c r="AH109" s="8" t="s">
        <v>30</v>
      </c>
      <c r="AI109" s="8" t="s">
        <v>30</v>
      </c>
      <c r="AJ109" s="8" t="s">
        <v>30</v>
      </c>
      <c r="AK109" s="8" t="s">
        <v>30</v>
      </c>
    </row>
    <row r="110" s="8" customFormat="1" spans="1:37">
      <c r="A110" s="9" t="s">
        <v>29</v>
      </c>
      <c r="B110" s="8">
        <v>57.7602343757507</v>
      </c>
      <c r="C110" s="8" t="s">
        <v>30</v>
      </c>
      <c r="D110" s="8" t="s">
        <v>30</v>
      </c>
      <c r="E110" s="8" t="s">
        <v>30</v>
      </c>
      <c r="F110" s="8" t="s">
        <v>30</v>
      </c>
      <c r="G110" s="8" t="s">
        <v>30</v>
      </c>
      <c r="H110" s="8" t="s">
        <v>30</v>
      </c>
      <c r="I110" s="8" t="s">
        <v>30</v>
      </c>
      <c r="J110" s="8" t="s">
        <v>30</v>
      </c>
      <c r="K110" s="8" t="s">
        <v>30</v>
      </c>
      <c r="L110" s="8" t="s">
        <v>30</v>
      </c>
      <c r="M110" s="8" t="s">
        <v>30</v>
      </c>
      <c r="N110" s="8" t="s">
        <v>30</v>
      </c>
      <c r="O110" s="8" t="s">
        <v>30</v>
      </c>
      <c r="P110" s="8" t="s">
        <v>30</v>
      </c>
      <c r="Q110" s="8" t="s">
        <v>30</v>
      </c>
      <c r="R110" s="8" t="s">
        <v>30</v>
      </c>
      <c r="S110" s="8" t="s">
        <v>30</v>
      </c>
      <c r="T110" s="8">
        <v>28574.7834186508</v>
      </c>
      <c r="U110" s="8" t="s">
        <v>30</v>
      </c>
      <c r="V110" s="8" t="s">
        <v>30</v>
      </c>
      <c r="W110" s="8" t="s">
        <v>30</v>
      </c>
      <c r="X110" s="8">
        <v>285747.834186508</v>
      </c>
      <c r="Y110" s="8">
        <v>57149.5668373016</v>
      </c>
      <c r="Z110" s="8" t="s">
        <v>30</v>
      </c>
      <c r="AA110" s="8" t="s">
        <v>30</v>
      </c>
      <c r="AB110" s="8" t="s">
        <v>30</v>
      </c>
      <c r="AC110" s="8" t="s">
        <v>30</v>
      </c>
      <c r="AD110" s="8" t="s">
        <v>30</v>
      </c>
      <c r="AE110" s="8" t="s">
        <v>30</v>
      </c>
      <c r="AF110" s="8" t="s">
        <v>30</v>
      </c>
      <c r="AG110" s="8">
        <v>57149.5668373016</v>
      </c>
      <c r="AH110" s="8" t="s">
        <v>30</v>
      </c>
      <c r="AI110" s="8" t="s">
        <v>30</v>
      </c>
      <c r="AJ110" s="8" t="s">
        <v>30</v>
      </c>
      <c r="AK110" s="8" t="s">
        <v>30</v>
      </c>
    </row>
    <row r="111" s="8" customFormat="1" spans="1:37">
      <c r="A111" s="9" t="s">
        <v>29</v>
      </c>
      <c r="B111" s="8">
        <v>51.5838597786474</v>
      </c>
      <c r="C111" s="8">
        <v>44160.14478646</v>
      </c>
      <c r="D111" s="8" t="s">
        <v>30</v>
      </c>
      <c r="E111" s="8" t="s">
        <v>30</v>
      </c>
      <c r="F111" s="8" t="s">
        <v>30</v>
      </c>
      <c r="G111" s="8" t="s">
        <v>30</v>
      </c>
      <c r="H111" s="8" t="s">
        <v>30</v>
      </c>
      <c r="I111" s="8" t="s">
        <v>30</v>
      </c>
      <c r="J111" s="8" t="s">
        <v>30</v>
      </c>
      <c r="K111" s="8" t="s">
        <v>30</v>
      </c>
      <c r="L111" s="8" t="s">
        <v>30</v>
      </c>
      <c r="M111" s="8" t="s">
        <v>30</v>
      </c>
      <c r="N111" s="8" t="s">
        <v>30</v>
      </c>
      <c r="O111" s="8" t="s">
        <v>30</v>
      </c>
      <c r="P111" s="8" t="s">
        <v>30</v>
      </c>
      <c r="Q111" s="8" t="s">
        <v>30</v>
      </c>
      <c r="R111" s="8" t="s">
        <v>30</v>
      </c>
      <c r="S111" s="8" t="s">
        <v>30</v>
      </c>
      <c r="T111" s="8">
        <v>66240.21717969</v>
      </c>
      <c r="U111" s="8" t="s">
        <v>30</v>
      </c>
      <c r="V111" s="8" t="s">
        <v>30</v>
      </c>
      <c r="W111" s="8" t="s">
        <v>30</v>
      </c>
      <c r="X111" s="8" t="s">
        <v>30</v>
      </c>
      <c r="Y111" s="8">
        <v>44160.14478646</v>
      </c>
      <c r="Z111" s="8" t="s">
        <v>30</v>
      </c>
      <c r="AA111" s="8" t="s">
        <v>30</v>
      </c>
      <c r="AB111" s="8" t="s">
        <v>30</v>
      </c>
      <c r="AC111" s="8" t="s">
        <v>30</v>
      </c>
      <c r="AD111" s="8" t="s">
        <v>30</v>
      </c>
      <c r="AE111" s="8" t="s">
        <v>30</v>
      </c>
      <c r="AF111" s="8" t="s">
        <v>30</v>
      </c>
      <c r="AG111" s="8">
        <v>44160.14478646</v>
      </c>
      <c r="AH111" s="8" t="s">
        <v>30</v>
      </c>
      <c r="AI111" s="8">
        <v>22080.07239323</v>
      </c>
      <c r="AJ111" s="8" t="s">
        <v>30</v>
      </c>
      <c r="AK111" s="8" t="s">
        <v>30</v>
      </c>
    </row>
    <row r="112" s="8" customFormat="1" spans="1:37">
      <c r="A112" s="9" t="s">
        <v>29</v>
      </c>
      <c r="B112" s="8">
        <v>57.7602343757507</v>
      </c>
      <c r="C112" s="8" t="s">
        <v>30</v>
      </c>
      <c r="D112" s="8" t="s">
        <v>30</v>
      </c>
      <c r="E112" s="8" t="s">
        <v>30</v>
      </c>
      <c r="F112" s="8" t="s">
        <v>30</v>
      </c>
      <c r="G112" s="8" t="s">
        <v>30</v>
      </c>
      <c r="H112" s="8" t="s">
        <v>30</v>
      </c>
      <c r="I112" s="8" t="s">
        <v>30</v>
      </c>
      <c r="J112" s="8" t="s">
        <v>30</v>
      </c>
      <c r="K112" s="8" t="s">
        <v>30</v>
      </c>
      <c r="L112" s="8" t="s">
        <v>30</v>
      </c>
      <c r="M112" s="8" t="s">
        <v>30</v>
      </c>
      <c r="N112" s="8">
        <v>85724.3502559524</v>
      </c>
      <c r="O112" s="8" t="s">
        <v>30</v>
      </c>
      <c r="P112" s="8" t="s">
        <v>30</v>
      </c>
      <c r="Q112" s="8" t="s">
        <v>30</v>
      </c>
      <c r="R112" s="8" t="s">
        <v>30</v>
      </c>
      <c r="S112" s="8" t="s">
        <v>30</v>
      </c>
      <c r="T112" s="8">
        <v>514346.101535714</v>
      </c>
      <c r="U112" s="8">
        <v>85724.3502559524</v>
      </c>
      <c r="V112" s="8" t="s">
        <v>30</v>
      </c>
      <c r="W112" s="8" t="s">
        <v>30</v>
      </c>
      <c r="X112" s="8">
        <v>200023.483930556</v>
      </c>
      <c r="Y112" s="8" t="s">
        <v>30</v>
      </c>
      <c r="Z112" s="8">
        <v>771519.152303572</v>
      </c>
      <c r="AA112" s="8" t="s">
        <v>30</v>
      </c>
      <c r="AB112" s="8" t="s">
        <v>30</v>
      </c>
      <c r="AC112" s="8" t="s">
        <v>30</v>
      </c>
      <c r="AD112" s="8" t="s">
        <v>30</v>
      </c>
      <c r="AE112" s="8">
        <v>142873.917093254</v>
      </c>
      <c r="AF112" s="8">
        <v>85724.3502559524</v>
      </c>
      <c r="AG112" s="8" t="s">
        <v>30</v>
      </c>
      <c r="AH112" s="8" t="s">
        <v>30</v>
      </c>
      <c r="AI112" s="8">
        <v>485771.318117064</v>
      </c>
      <c r="AJ112" s="8" t="s">
        <v>30</v>
      </c>
      <c r="AK112" s="8">
        <v>85724.3502559524</v>
      </c>
    </row>
    <row r="113" s="8" customFormat="1" spans="1:37">
      <c r="A113" s="9" t="s">
        <v>29</v>
      </c>
      <c r="B113" s="8">
        <v>57.7602343757507</v>
      </c>
      <c r="C113" s="8" t="s">
        <v>30</v>
      </c>
      <c r="D113" s="8" t="s">
        <v>30</v>
      </c>
      <c r="E113" s="8" t="s">
        <v>30</v>
      </c>
      <c r="F113" s="8" t="s">
        <v>30</v>
      </c>
      <c r="G113" s="8" t="s">
        <v>30</v>
      </c>
      <c r="H113" s="8" t="s">
        <v>30</v>
      </c>
      <c r="I113" s="8" t="s">
        <v>30</v>
      </c>
      <c r="J113" s="8" t="s">
        <v>30</v>
      </c>
      <c r="K113" s="8" t="s">
        <v>30</v>
      </c>
      <c r="L113" s="8" t="s">
        <v>30</v>
      </c>
      <c r="M113" s="8" t="s">
        <v>30</v>
      </c>
      <c r="N113" s="8" t="s">
        <v>30</v>
      </c>
      <c r="O113" s="8" t="s">
        <v>30</v>
      </c>
      <c r="P113" s="8" t="s">
        <v>30</v>
      </c>
      <c r="Q113" s="8" t="s">
        <v>30</v>
      </c>
      <c r="R113" s="8" t="s">
        <v>30</v>
      </c>
      <c r="S113" s="8" t="s">
        <v>30</v>
      </c>
      <c r="T113" s="8" t="s">
        <v>30</v>
      </c>
      <c r="U113" s="8" t="s">
        <v>30</v>
      </c>
      <c r="V113" s="8" t="s">
        <v>30</v>
      </c>
      <c r="W113" s="8" t="s">
        <v>30</v>
      </c>
      <c r="X113" s="8">
        <v>142873.917093254</v>
      </c>
      <c r="Y113" s="8" t="s">
        <v>30</v>
      </c>
      <c r="Z113" s="8" t="s">
        <v>30</v>
      </c>
      <c r="AA113" s="8" t="s">
        <v>30</v>
      </c>
      <c r="AB113" s="8" t="s">
        <v>30</v>
      </c>
      <c r="AC113" s="8" t="s">
        <v>30</v>
      </c>
      <c r="AD113" s="8" t="s">
        <v>30</v>
      </c>
      <c r="AE113" s="8" t="s">
        <v>30</v>
      </c>
      <c r="AF113" s="8" t="s">
        <v>30</v>
      </c>
      <c r="AG113" s="8" t="s">
        <v>30</v>
      </c>
      <c r="AH113" s="8" t="s">
        <v>30</v>
      </c>
      <c r="AI113" s="8" t="s">
        <v>30</v>
      </c>
      <c r="AJ113" s="8" t="s">
        <v>30</v>
      </c>
      <c r="AK113" s="8" t="s">
        <v>30</v>
      </c>
    </row>
    <row r="114" s="8" customFormat="1" spans="1:37">
      <c r="A114" s="9" t="s">
        <v>29</v>
      </c>
      <c r="B114" s="8">
        <v>57.7602343757507</v>
      </c>
      <c r="C114" s="8">
        <v>85724.3502559524</v>
      </c>
      <c r="D114" s="8" t="s">
        <v>30</v>
      </c>
      <c r="E114" s="8">
        <v>85724.3502559524</v>
      </c>
      <c r="F114" s="8" t="s">
        <v>30</v>
      </c>
      <c r="G114" s="8">
        <v>28574.7834186508</v>
      </c>
      <c r="H114" s="8" t="s">
        <v>30</v>
      </c>
      <c r="I114" s="8">
        <v>57149.5668373016</v>
      </c>
      <c r="J114" s="8" t="s">
        <v>30</v>
      </c>
      <c r="K114" s="8">
        <v>57149.5668373016</v>
      </c>
      <c r="L114" s="8" t="s">
        <v>30</v>
      </c>
      <c r="M114" s="8" t="s">
        <v>30</v>
      </c>
      <c r="N114" s="8" t="s">
        <v>30</v>
      </c>
      <c r="O114" s="8">
        <v>28574.7834186508</v>
      </c>
      <c r="P114" s="8">
        <v>57149.5668373016</v>
      </c>
      <c r="Q114" s="8">
        <v>142873.917093254</v>
      </c>
      <c r="R114" s="8" t="s">
        <v>30</v>
      </c>
      <c r="S114" s="8" t="s">
        <v>30</v>
      </c>
      <c r="T114" s="8">
        <v>514346.101535714</v>
      </c>
      <c r="U114" s="8">
        <v>257173.050767857</v>
      </c>
      <c r="V114" s="8">
        <v>85724.3502559524</v>
      </c>
      <c r="W114" s="8" t="s">
        <v>30</v>
      </c>
      <c r="X114" s="8" t="s">
        <v>30</v>
      </c>
      <c r="Y114" s="8">
        <v>28574.7834186508</v>
      </c>
      <c r="Z114" s="8">
        <v>314322.617605159</v>
      </c>
      <c r="AA114" s="8">
        <v>200023.483930556</v>
      </c>
      <c r="AB114" s="8" t="s">
        <v>30</v>
      </c>
      <c r="AC114" s="8">
        <v>57149.5668373016</v>
      </c>
      <c r="AD114" s="8">
        <v>28574.7834186508</v>
      </c>
      <c r="AE114" s="8">
        <v>171448.700511905</v>
      </c>
      <c r="AF114" s="8">
        <v>114299.133674603</v>
      </c>
      <c r="AG114" s="8">
        <v>171448.700511905</v>
      </c>
      <c r="AH114" s="8">
        <v>200023.483930556</v>
      </c>
      <c r="AI114" s="8">
        <v>57149.5668373016</v>
      </c>
      <c r="AJ114" s="8">
        <v>28574.7834186508</v>
      </c>
      <c r="AK114" s="8">
        <v>57149.5668373016</v>
      </c>
    </row>
    <row r="115" s="8" customFormat="1" spans="1:37">
      <c r="A115" s="9" t="s">
        <v>29</v>
      </c>
      <c r="B115" s="8">
        <v>24.1804966681003</v>
      </c>
      <c r="C115" s="8" t="s">
        <v>30</v>
      </c>
      <c r="D115" s="8" t="s">
        <v>30</v>
      </c>
      <c r="E115" s="8" t="s">
        <v>30</v>
      </c>
      <c r="F115" s="8" t="s">
        <v>30</v>
      </c>
      <c r="G115" s="8" t="s">
        <v>30</v>
      </c>
      <c r="H115" s="8" t="s">
        <v>30</v>
      </c>
      <c r="I115" s="8" t="s">
        <v>30</v>
      </c>
      <c r="J115" s="8" t="s">
        <v>30</v>
      </c>
      <c r="K115" s="8" t="s">
        <v>30</v>
      </c>
      <c r="L115" s="8">
        <v>3924.367256549</v>
      </c>
      <c r="M115" s="8" t="s">
        <v>30</v>
      </c>
      <c r="N115" s="8" t="s">
        <v>30</v>
      </c>
      <c r="O115" s="8" t="s">
        <v>30</v>
      </c>
      <c r="P115" s="8" t="s">
        <v>30</v>
      </c>
      <c r="Q115" s="8" t="s">
        <v>30</v>
      </c>
      <c r="R115" s="8" t="s">
        <v>30</v>
      </c>
      <c r="S115" s="8" t="s">
        <v>30</v>
      </c>
      <c r="T115" s="8" t="s">
        <v>30</v>
      </c>
      <c r="U115" s="8" t="s">
        <v>30</v>
      </c>
      <c r="V115" s="8" t="s">
        <v>30</v>
      </c>
      <c r="W115" s="8" t="s">
        <v>30</v>
      </c>
      <c r="X115" s="8" t="s">
        <v>30</v>
      </c>
      <c r="Y115" s="8" t="s">
        <v>30</v>
      </c>
      <c r="Z115" s="8" t="s">
        <v>30</v>
      </c>
      <c r="AA115" s="8" t="s">
        <v>30</v>
      </c>
      <c r="AB115" s="8" t="s">
        <v>30</v>
      </c>
      <c r="AC115" s="8" t="s">
        <v>30</v>
      </c>
      <c r="AD115" s="8" t="s">
        <v>30</v>
      </c>
      <c r="AE115" s="8" t="s">
        <v>30</v>
      </c>
      <c r="AF115" s="8" t="s">
        <v>30</v>
      </c>
      <c r="AG115" s="8" t="s">
        <v>30</v>
      </c>
      <c r="AH115" s="8" t="s">
        <v>30</v>
      </c>
      <c r="AI115" s="8" t="s">
        <v>30</v>
      </c>
      <c r="AJ115" s="8" t="s">
        <v>30</v>
      </c>
      <c r="AK115" s="8" t="s">
        <v>30</v>
      </c>
    </row>
    <row r="116" s="8" customFormat="1" spans="1:37">
      <c r="A116" s="9" t="s">
        <v>29</v>
      </c>
      <c r="B116" s="8">
        <v>57.7602343757507</v>
      </c>
      <c r="C116" s="8">
        <v>114299.133674603</v>
      </c>
      <c r="D116" s="8">
        <v>28574.7834186508</v>
      </c>
      <c r="E116" s="8" t="s">
        <v>30</v>
      </c>
      <c r="F116" s="8" t="s">
        <v>30</v>
      </c>
      <c r="G116" s="8" t="s">
        <v>30</v>
      </c>
      <c r="H116" s="8" t="s">
        <v>30</v>
      </c>
      <c r="I116" s="8" t="s">
        <v>30</v>
      </c>
      <c r="J116" s="8" t="s">
        <v>30</v>
      </c>
      <c r="K116" s="8">
        <v>28574.7834186508</v>
      </c>
      <c r="L116" s="8" t="s">
        <v>30</v>
      </c>
      <c r="M116" s="8">
        <v>57149.5668373016</v>
      </c>
      <c r="N116" s="8" t="s">
        <v>30</v>
      </c>
      <c r="O116" s="8" t="s">
        <v>30</v>
      </c>
      <c r="P116" s="8" t="s">
        <v>30</v>
      </c>
      <c r="Q116" s="8">
        <v>28574.7834186508</v>
      </c>
      <c r="R116" s="8" t="s">
        <v>30</v>
      </c>
      <c r="S116" s="8" t="s">
        <v>30</v>
      </c>
      <c r="T116" s="8" t="s">
        <v>30</v>
      </c>
      <c r="U116" s="8">
        <v>57149.5668373016</v>
      </c>
      <c r="V116" s="8" t="s">
        <v>30</v>
      </c>
      <c r="W116" s="8" t="s">
        <v>30</v>
      </c>
      <c r="X116" s="8" t="s">
        <v>30</v>
      </c>
      <c r="Y116" s="8" t="s">
        <v>30</v>
      </c>
      <c r="Z116" s="8">
        <v>257173.050767857</v>
      </c>
      <c r="AA116" s="8" t="s">
        <v>30</v>
      </c>
      <c r="AB116" s="8" t="s">
        <v>30</v>
      </c>
      <c r="AC116" s="8" t="s">
        <v>30</v>
      </c>
      <c r="AD116" s="8" t="s">
        <v>30</v>
      </c>
      <c r="AE116" s="8">
        <v>28574.7834186508</v>
      </c>
      <c r="AF116" s="8">
        <v>85724.3502559524</v>
      </c>
      <c r="AG116" s="8">
        <v>85724.3502559524</v>
      </c>
      <c r="AH116" s="8">
        <v>114299.133674603</v>
      </c>
      <c r="AI116" s="8" t="s">
        <v>30</v>
      </c>
      <c r="AJ116" s="8" t="s">
        <v>30</v>
      </c>
      <c r="AK116" s="8" t="s">
        <v>30</v>
      </c>
    </row>
    <row r="117" s="8" customFormat="1" spans="1:37">
      <c r="A117" s="9" t="s">
        <v>29</v>
      </c>
      <c r="B117" s="8">
        <v>57.7602343757507</v>
      </c>
      <c r="C117" s="8">
        <v>57149.5668373016</v>
      </c>
      <c r="D117" s="8" t="s">
        <v>30</v>
      </c>
      <c r="E117" s="8" t="s">
        <v>30</v>
      </c>
      <c r="F117" s="8" t="s">
        <v>30</v>
      </c>
      <c r="G117" s="8" t="s">
        <v>30</v>
      </c>
      <c r="H117" s="8" t="s">
        <v>30</v>
      </c>
      <c r="I117" s="8">
        <v>28574.7834186508</v>
      </c>
      <c r="J117" s="8">
        <v>28574.7834186508</v>
      </c>
      <c r="K117" s="8">
        <v>114299.133674603</v>
      </c>
      <c r="L117" s="8" t="s">
        <v>30</v>
      </c>
      <c r="M117" s="8">
        <v>85724.3502559524</v>
      </c>
      <c r="N117" s="8" t="s">
        <v>30</v>
      </c>
      <c r="O117" s="8">
        <v>57149.5668373016</v>
      </c>
      <c r="P117" s="8" t="s">
        <v>30</v>
      </c>
      <c r="Q117" s="8" t="s">
        <v>30</v>
      </c>
      <c r="R117" s="8" t="s">
        <v>30</v>
      </c>
      <c r="S117" s="8" t="s">
        <v>30</v>
      </c>
      <c r="T117" s="8">
        <v>314322.617605159</v>
      </c>
      <c r="U117" s="8">
        <v>114299.133674603</v>
      </c>
      <c r="V117" s="8" t="s">
        <v>30</v>
      </c>
      <c r="W117" s="8" t="s">
        <v>30</v>
      </c>
      <c r="X117" s="8" t="s">
        <v>30</v>
      </c>
      <c r="Y117" s="8" t="s">
        <v>30</v>
      </c>
      <c r="Z117" s="8" t="s">
        <v>30</v>
      </c>
      <c r="AA117" s="8" t="s">
        <v>30</v>
      </c>
      <c r="AB117" s="8" t="s">
        <v>30</v>
      </c>
      <c r="AC117" s="8" t="s">
        <v>30</v>
      </c>
      <c r="AD117" s="8" t="s">
        <v>30</v>
      </c>
      <c r="AE117" s="8" t="s">
        <v>30</v>
      </c>
      <c r="AF117" s="8">
        <v>57149.5668373016</v>
      </c>
      <c r="AG117" s="8">
        <v>200023.483930556</v>
      </c>
      <c r="AH117" s="8" t="s">
        <v>30</v>
      </c>
      <c r="AI117" s="8">
        <v>342897.40102381</v>
      </c>
      <c r="AJ117" s="8" t="s">
        <v>30</v>
      </c>
      <c r="AK117" s="8">
        <v>28574.7834186508</v>
      </c>
    </row>
    <row r="118" s="8" customFormat="1" spans="1:37">
      <c r="A118" s="9" t="s">
        <v>29</v>
      </c>
      <c r="B118" s="8">
        <v>57.7602343757507</v>
      </c>
      <c r="C118" s="8" t="s">
        <v>30</v>
      </c>
      <c r="D118" s="8" t="s">
        <v>30</v>
      </c>
      <c r="E118" s="8" t="s">
        <v>30</v>
      </c>
      <c r="F118" s="8" t="s">
        <v>30</v>
      </c>
      <c r="G118" s="8" t="s">
        <v>30</v>
      </c>
      <c r="H118" s="8" t="s">
        <v>30</v>
      </c>
      <c r="I118" s="8" t="s">
        <v>30</v>
      </c>
      <c r="J118" s="8" t="s">
        <v>30</v>
      </c>
      <c r="K118" s="8" t="s">
        <v>30</v>
      </c>
      <c r="L118" s="8" t="s">
        <v>30</v>
      </c>
      <c r="M118" s="8">
        <v>28574.7834186508</v>
      </c>
      <c r="N118" s="8" t="s">
        <v>30</v>
      </c>
      <c r="O118" s="8" t="s">
        <v>30</v>
      </c>
      <c r="P118" s="8" t="s">
        <v>30</v>
      </c>
      <c r="Q118" s="8">
        <v>28574.7834186508</v>
      </c>
      <c r="R118" s="8" t="s">
        <v>30</v>
      </c>
      <c r="S118" s="8" t="s">
        <v>30</v>
      </c>
      <c r="T118" s="8" t="s">
        <v>30</v>
      </c>
      <c r="U118" s="8" t="s">
        <v>30</v>
      </c>
      <c r="V118" s="8">
        <v>57149.5668373016</v>
      </c>
      <c r="W118" s="8" t="s">
        <v>30</v>
      </c>
      <c r="X118" s="8" t="s">
        <v>30</v>
      </c>
      <c r="Y118" s="8" t="s">
        <v>30</v>
      </c>
      <c r="Z118" s="8">
        <v>114299.133674603</v>
      </c>
      <c r="AA118" s="8" t="s">
        <v>30</v>
      </c>
      <c r="AB118" s="8" t="s">
        <v>30</v>
      </c>
      <c r="AC118" s="8" t="s">
        <v>30</v>
      </c>
      <c r="AD118" s="8" t="s">
        <v>30</v>
      </c>
      <c r="AE118" s="8" t="s">
        <v>30</v>
      </c>
      <c r="AF118" s="8" t="s">
        <v>30</v>
      </c>
      <c r="AG118" s="8" t="s">
        <v>30</v>
      </c>
      <c r="AH118" s="8">
        <v>28574.7834186508</v>
      </c>
      <c r="AI118" s="8" t="s">
        <v>30</v>
      </c>
      <c r="AJ118" s="8" t="s">
        <v>30</v>
      </c>
      <c r="AK118" s="8" t="s">
        <v>30</v>
      </c>
    </row>
    <row r="119" s="8" customFormat="1" spans="1:37">
      <c r="A119" s="9" t="s">
        <v>29</v>
      </c>
      <c r="B119" s="8">
        <v>57.7602343757507</v>
      </c>
      <c r="C119" s="8" t="s">
        <v>30</v>
      </c>
      <c r="D119" s="8" t="s">
        <v>30</v>
      </c>
      <c r="E119" s="8" t="s">
        <v>30</v>
      </c>
      <c r="F119" s="8" t="s">
        <v>30</v>
      </c>
      <c r="G119" s="8" t="s">
        <v>30</v>
      </c>
      <c r="H119" s="8" t="s">
        <v>30</v>
      </c>
      <c r="I119" s="8" t="s">
        <v>30</v>
      </c>
      <c r="J119" s="8">
        <v>28574.7834186508</v>
      </c>
      <c r="K119" s="8" t="s">
        <v>30</v>
      </c>
      <c r="L119" s="8" t="s">
        <v>30</v>
      </c>
      <c r="M119" s="8">
        <v>28574.7834186508</v>
      </c>
      <c r="N119" s="8" t="s">
        <v>30</v>
      </c>
      <c r="O119" s="8" t="s">
        <v>30</v>
      </c>
      <c r="P119" s="8" t="s">
        <v>30</v>
      </c>
      <c r="Q119" s="8" t="s">
        <v>30</v>
      </c>
      <c r="R119" s="8" t="s">
        <v>30</v>
      </c>
      <c r="S119" s="8" t="s">
        <v>30</v>
      </c>
      <c r="T119" s="8" t="s">
        <v>30</v>
      </c>
      <c r="U119" s="8" t="s">
        <v>30</v>
      </c>
      <c r="V119" s="8" t="s">
        <v>30</v>
      </c>
      <c r="W119" s="8" t="s">
        <v>30</v>
      </c>
      <c r="X119" s="8" t="s">
        <v>30</v>
      </c>
      <c r="Y119" s="8" t="s">
        <v>30</v>
      </c>
      <c r="Z119" s="8" t="s">
        <v>30</v>
      </c>
      <c r="AA119" s="8" t="s">
        <v>30</v>
      </c>
      <c r="AB119" s="8" t="s">
        <v>30</v>
      </c>
      <c r="AC119" s="8" t="s">
        <v>30</v>
      </c>
      <c r="AD119" s="8" t="s">
        <v>30</v>
      </c>
      <c r="AE119" s="8" t="s">
        <v>30</v>
      </c>
      <c r="AF119" s="8" t="s">
        <v>30</v>
      </c>
      <c r="AG119" s="8" t="s">
        <v>30</v>
      </c>
      <c r="AH119" s="8" t="s">
        <v>30</v>
      </c>
      <c r="AI119" s="8" t="s">
        <v>30</v>
      </c>
      <c r="AJ119" s="8" t="s">
        <v>30</v>
      </c>
      <c r="AK119" s="8" t="s">
        <v>30</v>
      </c>
    </row>
    <row r="120" s="8" customFormat="1" spans="1:37">
      <c r="A120" s="9" t="s">
        <v>29</v>
      </c>
      <c r="B120" s="8">
        <v>57.7602343757507</v>
      </c>
      <c r="C120" s="8" t="s">
        <v>30</v>
      </c>
      <c r="D120" s="8" t="s">
        <v>30</v>
      </c>
      <c r="E120" s="8" t="s">
        <v>30</v>
      </c>
      <c r="F120" s="8" t="s">
        <v>30</v>
      </c>
      <c r="G120" s="8" t="s">
        <v>30</v>
      </c>
      <c r="H120" s="8" t="s">
        <v>30</v>
      </c>
      <c r="I120" s="8" t="s">
        <v>30</v>
      </c>
      <c r="J120" s="8" t="s">
        <v>30</v>
      </c>
      <c r="K120" s="8" t="s">
        <v>30</v>
      </c>
      <c r="L120" s="8" t="s">
        <v>30</v>
      </c>
      <c r="M120" s="8" t="s">
        <v>30</v>
      </c>
      <c r="N120" s="8" t="s">
        <v>30</v>
      </c>
      <c r="O120" s="8" t="s">
        <v>30</v>
      </c>
      <c r="P120" s="8" t="s">
        <v>30</v>
      </c>
      <c r="Q120" s="8" t="s">
        <v>30</v>
      </c>
      <c r="R120" s="8" t="s">
        <v>30</v>
      </c>
      <c r="S120" s="8" t="s">
        <v>30</v>
      </c>
      <c r="T120" s="8" t="s">
        <v>30</v>
      </c>
      <c r="U120" s="8" t="s">
        <v>30</v>
      </c>
      <c r="V120" s="8" t="s">
        <v>30</v>
      </c>
      <c r="W120" s="8" t="s">
        <v>30</v>
      </c>
      <c r="X120" s="8" t="s">
        <v>30</v>
      </c>
      <c r="Y120" s="8" t="s">
        <v>30</v>
      </c>
      <c r="Z120" s="8" t="s">
        <v>30</v>
      </c>
      <c r="AA120" s="8" t="s">
        <v>30</v>
      </c>
      <c r="AB120" s="8" t="s">
        <v>30</v>
      </c>
      <c r="AC120" s="8" t="s">
        <v>30</v>
      </c>
      <c r="AD120" s="8" t="s">
        <v>30</v>
      </c>
      <c r="AE120" s="8" t="s">
        <v>30</v>
      </c>
      <c r="AF120" s="8" t="s">
        <v>30</v>
      </c>
      <c r="AG120" s="8" t="s">
        <v>30</v>
      </c>
      <c r="AH120" s="8">
        <v>28574.7834186508</v>
      </c>
      <c r="AI120" s="8" t="s">
        <v>30</v>
      </c>
      <c r="AJ120" s="8" t="s">
        <v>30</v>
      </c>
      <c r="AK120" s="8" t="s">
        <v>30</v>
      </c>
    </row>
    <row r="121" s="8" customFormat="1" spans="1:37">
      <c r="A121" s="9" t="s">
        <v>29</v>
      </c>
      <c r="B121" s="8">
        <v>57.7602343757507</v>
      </c>
      <c r="C121" s="8" t="s">
        <v>30</v>
      </c>
      <c r="D121" s="8" t="s">
        <v>30</v>
      </c>
      <c r="E121" s="8" t="s">
        <v>30</v>
      </c>
      <c r="F121" s="8" t="s">
        <v>30</v>
      </c>
      <c r="G121" s="8" t="s">
        <v>30</v>
      </c>
      <c r="H121" s="8" t="s">
        <v>30</v>
      </c>
      <c r="I121" s="8" t="s">
        <v>30</v>
      </c>
      <c r="J121" s="8" t="s">
        <v>30</v>
      </c>
      <c r="K121" s="8" t="s">
        <v>30</v>
      </c>
      <c r="L121" s="8" t="s">
        <v>30</v>
      </c>
      <c r="M121" s="8" t="s">
        <v>30</v>
      </c>
      <c r="N121" s="8" t="s">
        <v>30</v>
      </c>
      <c r="O121" s="8" t="s">
        <v>30</v>
      </c>
      <c r="P121" s="8" t="s">
        <v>30</v>
      </c>
      <c r="Q121" s="8" t="s">
        <v>30</v>
      </c>
      <c r="R121" s="8" t="s">
        <v>30</v>
      </c>
      <c r="S121" s="8" t="s">
        <v>30</v>
      </c>
      <c r="T121" s="8" t="s">
        <v>30</v>
      </c>
      <c r="U121" s="8" t="s">
        <v>30</v>
      </c>
      <c r="V121" s="8" t="s">
        <v>30</v>
      </c>
      <c r="W121" s="8" t="s">
        <v>30</v>
      </c>
      <c r="X121" s="8" t="s">
        <v>30</v>
      </c>
      <c r="Y121" s="8" t="s">
        <v>30</v>
      </c>
      <c r="Z121" s="8" t="s">
        <v>30</v>
      </c>
      <c r="AA121" s="8" t="s">
        <v>30</v>
      </c>
      <c r="AB121" s="8" t="s">
        <v>30</v>
      </c>
      <c r="AC121" s="8" t="s">
        <v>30</v>
      </c>
      <c r="AD121" s="8" t="s">
        <v>30</v>
      </c>
      <c r="AE121" s="8" t="s">
        <v>30</v>
      </c>
      <c r="AF121" s="8" t="s">
        <v>30</v>
      </c>
      <c r="AG121" s="8">
        <v>28574.7834186508</v>
      </c>
      <c r="AH121" s="8" t="s">
        <v>30</v>
      </c>
      <c r="AI121" s="8" t="s">
        <v>30</v>
      </c>
      <c r="AJ121" s="8" t="s">
        <v>30</v>
      </c>
      <c r="AK121" s="8" t="s">
        <v>30</v>
      </c>
    </row>
    <row r="122" s="8" customFormat="1" spans="1:37">
      <c r="A122" s="9" t="s">
        <v>29</v>
      </c>
      <c r="B122" s="8">
        <v>57.7602343757507</v>
      </c>
      <c r="C122" s="8" t="s">
        <v>30</v>
      </c>
      <c r="D122" s="8" t="s">
        <v>30</v>
      </c>
      <c r="E122" s="8" t="s">
        <v>30</v>
      </c>
      <c r="F122" s="8" t="s">
        <v>30</v>
      </c>
      <c r="G122" s="8" t="s">
        <v>30</v>
      </c>
      <c r="H122" s="8" t="s">
        <v>30</v>
      </c>
      <c r="I122" s="8" t="s">
        <v>30</v>
      </c>
      <c r="J122" s="8" t="s">
        <v>30</v>
      </c>
      <c r="K122" s="8" t="s">
        <v>30</v>
      </c>
      <c r="L122" s="8" t="s">
        <v>30</v>
      </c>
      <c r="M122" s="8" t="s">
        <v>30</v>
      </c>
      <c r="N122" s="8" t="s">
        <v>30</v>
      </c>
      <c r="O122" s="8" t="s">
        <v>30</v>
      </c>
      <c r="P122" s="8" t="s">
        <v>30</v>
      </c>
      <c r="Q122" s="8" t="s">
        <v>30</v>
      </c>
      <c r="R122" s="8" t="s">
        <v>30</v>
      </c>
      <c r="S122" s="8" t="s">
        <v>30</v>
      </c>
      <c r="T122" s="8" t="s">
        <v>30</v>
      </c>
      <c r="U122" s="8" t="s">
        <v>30</v>
      </c>
      <c r="V122" s="8" t="s">
        <v>30</v>
      </c>
      <c r="W122" s="8" t="s">
        <v>30</v>
      </c>
      <c r="X122" s="8" t="s">
        <v>30</v>
      </c>
      <c r="Y122" s="8" t="s">
        <v>30</v>
      </c>
      <c r="Z122" s="8">
        <v>57149.5668373016</v>
      </c>
      <c r="AA122" s="8" t="s">
        <v>30</v>
      </c>
      <c r="AB122" s="8" t="s">
        <v>30</v>
      </c>
      <c r="AC122" s="8" t="s">
        <v>30</v>
      </c>
      <c r="AD122" s="8" t="s">
        <v>30</v>
      </c>
      <c r="AE122" s="8" t="s">
        <v>30</v>
      </c>
      <c r="AF122" s="8" t="s">
        <v>30</v>
      </c>
      <c r="AG122" s="8" t="s">
        <v>30</v>
      </c>
      <c r="AH122" s="8" t="s">
        <v>30</v>
      </c>
      <c r="AI122" s="8" t="s">
        <v>30</v>
      </c>
      <c r="AJ122" s="8" t="s">
        <v>30</v>
      </c>
      <c r="AK122" s="8" t="s">
        <v>30</v>
      </c>
    </row>
    <row r="123" s="8" customFormat="1" spans="1:37">
      <c r="A123" s="9" t="s">
        <v>29</v>
      </c>
      <c r="B123" s="8">
        <v>65.298723031585</v>
      </c>
      <c r="C123" s="8">
        <v>75593.0091577952</v>
      </c>
      <c r="D123" s="8">
        <v>151186.01831559</v>
      </c>
      <c r="E123" s="8">
        <v>755930.091577952</v>
      </c>
      <c r="F123" s="8">
        <v>793726.59615685</v>
      </c>
      <c r="G123" s="8">
        <v>3288295.89836409</v>
      </c>
      <c r="H123" s="8">
        <v>566947.568683464</v>
      </c>
      <c r="I123" s="8">
        <v>151186.01831559</v>
      </c>
      <c r="J123" s="8">
        <v>188982.522894488</v>
      </c>
      <c r="K123" s="8">
        <v>75593.0091577952</v>
      </c>
      <c r="L123" s="8">
        <v>453558.054946771</v>
      </c>
      <c r="M123" s="8">
        <v>113389.513736693</v>
      </c>
      <c r="N123" s="8">
        <v>188982.522894488</v>
      </c>
      <c r="O123" s="8">
        <v>37796.5045788976</v>
      </c>
      <c r="P123" s="8">
        <v>113389.513736693</v>
      </c>
      <c r="Q123" s="8" t="s">
        <v>30</v>
      </c>
      <c r="R123" s="8" t="s">
        <v>30</v>
      </c>
      <c r="S123" s="8" t="s">
        <v>30</v>
      </c>
      <c r="T123" s="8" t="s">
        <v>30</v>
      </c>
      <c r="U123" s="8" t="s">
        <v>30</v>
      </c>
      <c r="V123" s="8" t="s">
        <v>30</v>
      </c>
      <c r="W123" s="8" t="s">
        <v>30</v>
      </c>
      <c r="X123" s="8" t="s">
        <v>30</v>
      </c>
      <c r="Y123" s="8">
        <v>37796.5045788976</v>
      </c>
      <c r="Z123" s="8" t="s">
        <v>30</v>
      </c>
      <c r="AA123" s="8" t="s">
        <v>30</v>
      </c>
      <c r="AB123" s="8">
        <v>2683551.82510173</v>
      </c>
      <c r="AC123" s="8">
        <v>1852028.72436598</v>
      </c>
      <c r="AD123" s="8">
        <v>680337.082420157</v>
      </c>
      <c r="AE123" s="8" t="s">
        <v>30</v>
      </c>
      <c r="AF123" s="8" t="s">
        <v>30</v>
      </c>
      <c r="AG123" s="8" t="s">
        <v>30</v>
      </c>
      <c r="AH123" s="8" t="s">
        <v>30</v>
      </c>
      <c r="AI123" s="8" t="s">
        <v>30</v>
      </c>
      <c r="AJ123" s="8" t="s">
        <v>30</v>
      </c>
      <c r="AK123" s="8" t="s">
        <v>30</v>
      </c>
    </row>
    <row r="124" s="8" customFormat="1" spans="1:37">
      <c r="A124" s="9" t="s">
        <v>29</v>
      </c>
      <c r="B124" s="8">
        <v>65.298723031585</v>
      </c>
      <c r="C124" s="8" t="s">
        <v>30</v>
      </c>
      <c r="D124" s="8" t="s">
        <v>30</v>
      </c>
      <c r="E124" s="8" t="s">
        <v>30</v>
      </c>
      <c r="F124" s="8" t="s">
        <v>30</v>
      </c>
      <c r="G124" s="8" t="s">
        <v>30</v>
      </c>
      <c r="H124" s="8" t="s">
        <v>30</v>
      </c>
      <c r="I124" s="8" t="s">
        <v>30</v>
      </c>
      <c r="J124" s="8" t="s">
        <v>30</v>
      </c>
      <c r="K124" s="8" t="s">
        <v>30</v>
      </c>
      <c r="L124" s="8" t="s">
        <v>30</v>
      </c>
      <c r="M124" s="8" t="s">
        <v>30</v>
      </c>
      <c r="N124" s="8" t="s">
        <v>30</v>
      </c>
      <c r="O124" s="8" t="s">
        <v>30</v>
      </c>
      <c r="P124" s="8" t="s">
        <v>30</v>
      </c>
      <c r="Q124" s="8" t="s">
        <v>30</v>
      </c>
      <c r="R124" s="8" t="s">
        <v>30</v>
      </c>
      <c r="S124" s="8">
        <v>37796.5045788976</v>
      </c>
      <c r="T124" s="8" t="s">
        <v>30</v>
      </c>
      <c r="U124" s="8" t="s">
        <v>30</v>
      </c>
      <c r="V124" s="8" t="s">
        <v>30</v>
      </c>
      <c r="W124" s="8" t="s">
        <v>30</v>
      </c>
      <c r="X124" s="8" t="s">
        <v>30</v>
      </c>
      <c r="Y124" s="8" t="s">
        <v>30</v>
      </c>
      <c r="Z124" s="8">
        <v>113389.513736693</v>
      </c>
      <c r="AA124" s="8" t="s">
        <v>30</v>
      </c>
      <c r="AB124" s="8" t="s">
        <v>30</v>
      </c>
      <c r="AC124" s="8" t="s">
        <v>30</v>
      </c>
      <c r="AD124" s="8" t="s">
        <v>30</v>
      </c>
      <c r="AE124" s="8" t="s">
        <v>30</v>
      </c>
      <c r="AF124" s="8" t="s">
        <v>30</v>
      </c>
      <c r="AG124" s="8" t="s">
        <v>30</v>
      </c>
      <c r="AH124" s="8">
        <v>37796.5045788976</v>
      </c>
      <c r="AI124" s="8" t="s">
        <v>30</v>
      </c>
      <c r="AJ124" s="8" t="s">
        <v>30</v>
      </c>
      <c r="AK124" s="8" t="s">
        <v>30</v>
      </c>
    </row>
    <row r="125" s="8" customFormat="1" spans="1:37">
      <c r="A125" s="9" t="s">
        <v>29</v>
      </c>
      <c r="B125" s="8">
        <v>18.8693895763547</v>
      </c>
      <c r="C125" s="8">
        <v>28982.7907410683</v>
      </c>
      <c r="D125" s="8">
        <v>4458.89088324128</v>
      </c>
      <c r="E125" s="8" t="s">
        <v>30</v>
      </c>
      <c r="F125" s="8">
        <v>8917.78176648256</v>
      </c>
      <c r="G125" s="8" t="s">
        <v>30</v>
      </c>
      <c r="H125" s="8" t="s">
        <v>30</v>
      </c>
      <c r="I125" s="8" t="s">
        <v>30</v>
      </c>
      <c r="J125" s="8">
        <v>2229.44544162064</v>
      </c>
      <c r="K125" s="8">
        <v>8917.78176648256</v>
      </c>
      <c r="L125" s="8" t="s">
        <v>30</v>
      </c>
      <c r="M125" s="8" t="s">
        <v>30</v>
      </c>
      <c r="N125" s="8" t="s">
        <v>30</v>
      </c>
      <c r="O125" s="8" t="s">
        <v>30</v>
      </c>
      <c r="P125" s="8" t="s">
        <v>30</v>
      </c>
      <c r="Q125" s="8">
        <v>4458.89088324128</v>
      </c>
      <c r="R125" s="8" t="s">
        <v>30</v>
      </c>
      <c r="S125" s="8">
        <v>13376.6726497238</v>
      </c>
      <c r="T125" s="8">
        <v>17835.5635329651</v>
      </c>
      <c r="U125" s="8">
        <v>8917.78176648256</v>
      </c>
      <c r="V125" s="8">
        <v>4458.89088324128</v>
      </c>
      <c r="W125" s="8" t="s">
        <v>30</v>
      </c>
      <c r="X125" s="8">
        <v>8917.78176648256</v>
      </c>
      <c r="Y125" s="8">
        <v>6688.33632486192</v>
      </c>
      <c r="Z125" s="8">
        <v>4458.89088324128</v>
      </c>
      <c r="AA125" s="8">
        <v>6688.33632486192</v>
      </c>
      <c r="AB125" s="8">
        <v>2229.44544162064</v>
      </c>
      <c r="AC125" s="8">
        <v>2229.44544162064</v>
      </c>
      <c r="AD125" s="8" t="s">
        <v>30</v>
      </c>
      <c r="AE125" s="8">
        <v>2229.44544162064</v>
      </c>
      <c r="AF125" s="8" t="s">
        <v>30</v>
      </c>
      <c r="AG125" s="8">
        <v>2229.44544162064</v>
      </c>
      <c r="AH125" s="8">
        <v>13376.6726497238</v>
      </c>
      <c r="AI125" s="8">
        <v>8917.78176648256</v>
      </c>
      <c r="AJ125" s="8" t="s">
        <v>30</v>
      </c>
      <c r="AK125" s="8" t="s">
        <v>30</v>
      </c>
    </row>
    <row r="126" s="8" customFormat="1" spans="1:37">
      <c r="A126" s="10" t="s">
        <v>165</v>
      </c>
      <c r="B126" s="8">
        <v>23.0153703398405</v>
      </c>
      <c r="C126" s="8" t="s">
        <v>30</v>
      </c>
      <c r="D126" s="8" t="s">
        <v>30</v>
      </c>
      <c r="E126" s="8" t="s">
        <v>30</v>
      </c>
      <c r="F126" s="8" t="s">
        <v>30</v>
      </c>
      <c r="G126" s="8" t="s">
        <v>30</v>
      </c>
      <c r="H126" s="8" t="s">
        <v>30</v>
      </c>
      <c r="I126" s="8" t="s">
        <v>30</v>
      </c>
      <c r="J126" s="8" t="s">
        <v>30</v>
      </c>
      <c r="K126" s="8">
        <v>3506.46827981902</v>
      </c>
      <c r="L126" s="8" t="s">
        <v>30</v>
      </c>
      <c r="M126" s="8" t="s">
        <v>30</v>
      </c>
      <c r="N126" s="8" t="s">
        <v>30</v>
      </c>
      <c r="O126" s="8" t="s">
        <v>30</v>
      </c>
      <c r="P126" s="8" t="s">
        <v>30</v>
      </c>
      <c r="Q126" s="8">
        <v>3506.46827981902</v>
      </c>
      <c r="R126" s="8" t="s">
        <v>30</v>
      </c>
      <c r="S126" s="8" t="s">
        <v>30</v>
      </c>
      <c r="T126" s="8">
        <v>7012.93655963804</v>
      </c>
      <c r="U126" s="8" t="s">
        <v>30</v>
      </c>
      <c r="V126" s="8" t="s">
        <v>30</v>
      </c>
      <c r="W126" s="8" t="s">
        <v>30</v>
      </c>
      <c r="X126" s="8" t="s">
        <v>30</v>
      </c>
      <c r="Y126" s="8" t="s">
        <v>30</v>
      </c>
      <c r="Z126" s="8" t="s">
        <v>30</v>
      </c>
      <c r="AA126" s="8" t="s">
        <v>30</v>
      </c>
      <c r="AB126" s="8" t="s">
        <v>30</v>
      </c>
      <c r="AC126" s="8" t="s">
        <v>30</v>
      </c>
      <c r="AD126" s="8" t="s">
        <v>30</v>
      </c>
      <c r="AE126" s="8">
        <v>7012.93655963804</v>
      </c>
      <c r="AF126" s="8" t="s">
        <v>30</v>
      </c>
      <c r="AG126" s="8" t="s">
        <v>30</v>
      </c>
      <c r="AH126" s="8">
        <v>3506.46827981902</v>
      </c>
      <c r="AI126" s="8" t="s">
        <v>30</v>
      </c>
      <c r="AJ126" s="8" t="s">
        <v>30</v>
      </c>
      <c r="AK126" s="8" t="s">
        <v>30</v>
      </c>
    </row>
    <row r="127" s="8" customFormat="1" spans="1:37">
      <c r="A127" s="10" t="s">
        <v>165</v>
      </c>
      <c r="B127" s="8">
        <v>33.7576561306527</v>
      </c>
      <c r="C127" s="8" t="s">
        <v>30</v>
      </c>
      <c r="D127" s="8" t="s">
        <v>30</v>
      </c>
      <c r="E127" s="8">
        <v>8397.64977435766</v>
      </c>
      <c r="F127" s="8" t="s">
        <v>30</v>
      </c>
      <c r="G127" s="8" t="s">
        <v>30</v>
      </c>
      <c r="H127" s="8" t="s">
        <v>30</v>
      </c>
      <c r="I127" s="8" t="s">
        <v>30</v>
      </c>
      <c r="J127" s="8" t="s">
        <v>30</v>
      </c>
      <c r="K127" s="8" t="s">
        <v>30</v>
      </c>
      <c r="L127" s="8" t="s">
        <v>30</v>
      </c>
      <c r="M127" s="8" t="s">
        <v>30</v>
      </c>
      <c r="N127" s="8" t="s">
        <v>30</v>
      </c>
      <c r="O127" s="8" t="s">
        <v>30</v>
      </c>
      <c r="P127" s="8" t="s">
        <v>30</v>
      </c>
      <c r="Q127" s="8">
        <v>8397.64977435766</v>
      </c>
      <c r="R127" s="8" t="s">
        <v>30</v>
      </c>
      <c r="S127" s="8" t="s">
        <v>30</v>
      </c>
      <c r="T127" s="8" t="s">
        <v>30</v>
      </c>
      <c r="U127" s="8" t="s">
        <v>30</v>
      </c>
      <c r="V127" s="8" t="s">
        <v>30</v>
      </c>
      <c r="W127" s="8" t="s">
        <v>30</v>
      </c>
      <c r="X127" s="8" t="s">
        <v>30</v>
      </c>
      <c r="Y127" s="8" t="s">
        <v>30</v>
      </c>
      <c r="Z127" s="8" t="s">
        <v>30</v>
      </c>
      <c r="AA127" s="8" t="s">
        <v>30</v>
      </c>
      <c r="AB127" s="8" t="s">
        <v>30</v>
      </c>
      <c r="AC127" s="8" t="s">
        <v>30</v>
      </c>
      <c r="AD127" s="8" t="s">
        <v>30</v>
      </c>
      <c r="AE127" s="8" t="s">
        <v>30</v>
      </c>
      <c r="AF127" s="8" t="s">
        <v>30</v>
      </c>
      <c r="AG127" s="8" t="s">
        <v>30</v>
      </c>
      <c r="AH127" s="8" t="s">
        <v>30</v>
      </c>
      <c r="AI127" s="8" t="s">
        <v>30</v>
      </c>
      <c r="AJ127" s="8" t="s">
        <v>30</v>
      </c>
      <c r="AK127" s="8" t="s">
        <v>30</v>
      </c>
    </row>
    <row r="128" s="8" customFormat="1" spans="1:37">
      <c r="A128" s="10" t="s">
        <v>165</v>
      </c>
      <c r="B128" s="8">
        <v>22.4843527160716</v>
      </c>
      <c r="C128" s="8" t="s">
        <v>30</v>
      </c>
      <c r="D128" s="8" t="s">
        <v>30</v>
      </c>
      <c r="E128" s="8">
        <v>3324.7288865775</v>
      </c>
      <c r="F128" s="8" t="s">
        <v>30</v>
      </c>
      <c r="G128" s="8" t="s">
        <v>30</v>
      </c>
      <c r="H128" s="8" t="s">
        <v>30</v>
      </c>
      <c r="I128" s="8" t="s">
        <v>30</v>
      </c>
      <c r="J128" s="8" t="s">
        <v>30</v>
      </c>
      <c r="K128" s="8" t="s">
        <v>30</v>
      </c>
      <c r="L128" s="8" t="s">
        <v>30</v>
      </c>
      <c r="M128" s="8" t="s">
        <v>30</v>
      </c>
      <c r="N128" s="8" t="s">
        <v>30</v>
      </c>
      <c r="O128" s="8" t="s">
        <v>30</v>
      </c>
      <c r="P128" s="8" t="s">
        <v>30</v>
      </c>
      <c r="Q128" s="8" t="s">
        <v>30</v>
      </c>
      <c r="R128" s="8" t="s">
        <v>30</v>
      </c>
      <c r="S128" s="8" t="s">
        <v>30</v>
      </c>
      <c r="T128" s="8" t="s">
        <v>30</v>
      </c>
      <c r="U128" s="8" t="s">
        <v>30</v>
      </c>
      <c r="V128" s="8" t="s">
        <v>30</v>
      </c>
      <c r="W128" s="8" t="s">
        <v>30</v>
      </c>
      <c r="X128" s="8" t="s">
        <v>30</v>
      </c>
      <c r="Y128" s="8" t="s">
        <v>30</v>
      </c>
      <c r="Z128" s="8">
        <v>3324.7288865775</v>
      </c>
      <c r="AA128" s="8" t="s">
        <v>30</v>
      </c>
      <c r="AB128" s="8" t="s">
        <v>30</v>
      </c>
      <c r="AC128" s="8" t="s">
        <v>30</v>
      </c>
      <c r="AD128" s="8" t="s">
        <v>30</v>
      </c>
      <c r="AE128" s="8" t="s">
        <v>30</v>
      </c>
      <c r="AF128" s="8" t="s">
        <v>30</v>
      </c>
      <c r="AG128" s="8" t="s">
        <v>30</v>
      </c>
      <c r="AH128" s="8" t="s">
        <v>30</v>
      </c>
      <c r="AI128" s="8" t="s">
        <v>30</v>
      </c>
      <c r="AJ128" s="8" t="s">
        <v>30</v>
      </c>
      <c r="AK128" s="8" t="s">
        <v>30</v>
      </c>
    </row>
    <row r="129" s="8" customFormat="1" spans="1:37">
      <c r="A129" s="10" t="s">
        <v>165</v>
      </c>
      <c r="B129" s="8">
        <v>25.5153018012625</v>
      </c>
      <c r="C129" s="8" t="s">
        <v>30</v>
      </c>
      <c r="D129" s="8" t="s">
        <v>30</v>
      </c>
      <c r="E129" s="8" t="s">
        <v>30</v>
      </c>
      <c r="F129" s="8" t="s">
        <v>30</v>
      </c>
      <c r="G129" s="8" t="s">
        <v>30</v>
      </c>
      <c r="H129" s="8" t="s">
        <v>30</v>
      </c>
      <c r="I129" s="8" t="s">
        <v>30</v>
      </c>
      <c r="J129" s="8" t="s">
        <v>30</v>
      </c>
      <c r="K129" s="8" t="s">
        <v>30</v>
      </c>
      <c r="L129" s="8">
        <v>4435.8266583124</v>
      </c>
      <c r="M129" s="8" t="s">
        <v>30</v>
      </c>
      <c r="N129" s="8" t="s">
        <v>30</v>
      </c>
      <c r="O129" s="8" t="s">
        <v>30</v>
      </c>
      <c r="P129" s="8" t="s">
        <v>30</v>
      </c>
      <c r="Q129" s="8" t="s">
        <v>30</v>
      </c>
      <c r="R129" s="8" t="s">
        <v>30</v>
      </c>
      <c r="S129" s="8" t="s">
        <v>30</v>
      </c>
      <c r="T129" s="8" t="s">
        <v>30</v>
      </c>
      <c r="U129" s="8" t="s">
        <v>30</v>
      </c>
      <c r="V129" s="8" t="s">
        <v>30</v>
      </c>
      <c r="W129" s="8" t="s">
        <v>30</v>
      </c>
      <c r="X129" s="8" t="s">
        <v>30</v>
      </c>
      <c r="Y129" s="8" t="s">
        <v>30</v>
      </c>
      <c r="Z129" s="8" t="s">
        <v>30</v>
      </c>
      <c r="AA129" s="8" t="s">
        <v>30</v>
      </c>
      <c r="AB129" s="8" t="s">
        <v>30</v>
      </c>
      <c r="AC129" s="8" t="s">
        <v>30</v>
      </c>
      <c r="AD129" s="8" t="s">
        <v>30</v>
      </c>
      <c r="AE129" s="8" t="s">
        <v>30</v>
      </c>
      <c r="AF129" s="8" t="s">
        <v>30</v>
      </c>
      <c r="AG129" s="8" t="s">
        <v>30</v>
      </c>
      <c r="AH129" s="8" t="s">
        <v>30</v>
      </c>
      <c r="AI129" s="8" t="s">
        <v>30</v>
      </c>
      <c r="AJ129" s="8" t="s">
        <v>30</v>
      </c>
      <c r="AK129" s="8" t="s">
        <v>30</v>
      </c>
    </row>
    <row r="130" s="8" customFormat="1" spans="1:37">
      <c r="A130" s="10" t="s">
        <v>165</v>
      </c>
      <c r="B130" s="8">
        <v>17.2671951395056</v>
      </c>
      <c r="C130" s="8" t="s">
        <v>30</v>
      </c>
      <c r="D130" s="8" t="s">
        <v>30</v>
      </c>
      <c r="E130" s="8" t="s">
        <v>30</v>
      </c>
      <c r="F130" s="8" t="s">
        <v>30</v>
      </c>
      <c r="G130" s="8" t="s">
        <v>30</v>
      </c>
      <c r="H130" s="8" t="s">
        <v>30</v>
      </c>
      <c r="I130" s="8" t="s">
        <v>30</v>
      </c>
      <c r="J130" s="8" t="s">
        <v>30</v>
      </c>
      <c r="K130" s="8" t="s">
        <v>30</v>
      </c>
      <c r="L130" s="8" t="s">
        <v>30</v>
      </c>
      <c r="M130" s="8" t="s">
        <v>30</v>
      </c>
      <c r="N130" s="8" t="s">
        <v>30</v>
      </c>
      <c r="O130" s="8" t="s">
        <v>30</v>
      </c>
      <c r="P130" s="8" t="s">
        <v>30</v>
      </c>
      <c r="Q130" s="8" t="s">
        <v>30</v>
      </c>
      <c r="R130" s="8" t="s">
        <v>30</v>
      </c>
      <c r="S130" s="8" t="s">
        <v>30</v>
      </c>
      <c r="T130" s="8" t="s">
        <v>30</v>
      </c>
      <c r="U130" s="8" t="s">
        <v>30</v>
      </c>
      <c r="V130" s="8" t="s">
        <v>30</v>
      </c>
      <c r="W130" s="8" t="s">
        <v>30</v>
      </c>
      <c r="X130" s="8" t="s">
        <v>30</v>
      </c>
      <c r="Y130" s="8" t="s">
        <v>30</v>
      </c>
      <c r="Z130" s="8" t="s">
        <v>30</v>
      </c>
      <c r="AA130" s="8" t="s">
        <v>30</v>
      </c>
      <c r="AB130" s="8" t="s">
        <v>30</v>
      </c>
      <c r="AC130" s="8" t="s">
        <v>30</v>
      </c>
      <c r="AD130" s="8" t="s">
        <v>30</v>
      </c>
      <c r="AE130" s="8" t="s">
        <v>30</v>
      </c>
      <c r="AF130" s="8" t="s">
        <v>30</v>
      </c>
      <c r="AG130" s="8" t="s">
        <v>30</v>
      </c>
      <c r="AH130" s="8">
        <v>1821.10357084969</v>
      </c>
      <c r="AI130" s="8" t="s">
        <v>30</v>
      </c>
      <c r="AJ130" s="8" t="s">
        <v>30</v>
      </c>
      <c r="AK130" s="8" t="s">
        <v>30</v>
      </c>
    </row>
    <row r="131" s="8" customFormat="1" spans="1:37">
      <c r="A131" s="10" t="s">
        <v>165</v>
      </c>
      <c r="B131" s="8">
        <v>30.9037814401265</v>
      </c>
      <c r="C131" s="8" t="s">
        <v>30</v>
      </c>
      <c r="D131" s="8" t="s">
        <v>30</v>
      </c>
      <c r="E131" s="8" t="s">
        <v>30</v>
      </c>
      <c r="F131" s="8" t="s">
        <v>30</v>
      </c>
      <c r="G131" s="8" t="s">
        <v>30</v>
      </c>
      <c r="H131" s="8" t="s">
        <v>30</v>
      </c>
      <c r="I131" s="8" t="s">
        <v>30</v>
      </c>
      <c r="J131" s="8" t="s">
        <v>30</v>
      </c>
      <c r="K131" s="8" t="s">
        <v>30</v>
      </c>
      <c r="L131" s="8" t="s">
        <v>30</v>
      </c>
      <c r="M131" s="8" t="s">
        <v>30</v>
      </c>
      <c r="N131" s="8" t="s">
        <v>30</v>
      </c>
      <c r="O131" s="8" t="s">
        <v>30</v>
      </c>
      <c r="P131" s="8" t="s">
        <v>30</v>
      </c>
      <c r="Q131" s="8" t="s">
        <v>30</v>
      </c>
      <c r="R131" s="8" t="s">
        <v>30</v>
      </c>
      <c r="S131" s="8" t="s">
        <v>30</v>
      </c>
      <c r="T131" s="8" t="s">
        <v>30</v>
      </c>
      <c r="U131" s="8" t="s">
        <v>30</v>
      </c>
      <c r="V131" s="8" t="s">
        <v>30</v>
      </c>
      <c r="W131" s="8" t="s">
        <v>30</v>
      </c>
      <c r="X131" s="8" t="s">
        <v>30</v>
      </c>
      <c r="Y131" s="8" t="s">
        <v>30</v>
      </c>
      <c r="Z131" s="8" t="s">
        <v>30</v>
      </c>
      <c r="AA131" s="8" t="s">
        <v>30</v>
      </c>
      <c r="AB131" s="8" t="s">
        <v>30</v>
      </c>
      <c r="AC131" s="8" t="s">
        <v>30</v>
      </c>
      <c r="AD131" s="8" t="s">
        <v>30</v>
      </c>
      <c r="AE131" s="8">
        <v>13731.7360325851</v>
      </c>
      <c r="AF131" s="8" t="s">
        <v>30</v>
      </c>
      <c r="AG131" s="8" t="s">
        <v>30</v>
      </c>
      <c r="AH131" s="8" t="s">
        <v>30</v>
      </c>
      <c r="AI131" s="8" t="s">
        <v>30</v>
      </c>
      <c r="AJ131" s="8" t="s">
        <v>30</v>
      </c>
      <c r="AK131" s="8" t="s">
        <v>30</v>
      </c>
    </row>
    <row r="132" s="8" customFormat="1" spans="1:37">
      <c r="A132" s="10" t="s">
        <v>165</v>
      </c>
      <c r="B132" s="8">
        <v>33.7576561306527</v>
      </c>
      <c r="C132" s="8" t="s">
        <v>30</v>
      </c>
      <c r="D132" s="8" t="s">
        <v>30</v>
      </c>
      <c r="E132" s="8" t="s">
        <v>30</v>
      </c>
      <c r="F132" s="8" t="s">
        <v>30</v>
      </c>
      <c r="G132" s="8" t="s">
        <v>30</v>
      </c>
      <c r="H132" s="8" t="s">
        <v>30</v>
      </c>
      <c r="I132" s="8" t="s">
        <v>30</v>
      </c>
      <c r="J132" s="8" t="s">
        <v>30</v>
      </c>
      <c r="K132" s="8">
        <v>8397.64977435766</v>
      </c>
      <c r="L132" s="8" t="s">
        <v>30</v>
      </c>
      <c r="M132" s="8" t="s">
        <v>30</v>
      </c>
      <c r="N132" s="8" t="s">
        <v>30</v>
      </c>
      <c r="O132" s="8" t="s">
        <v>30</v>
      </c>
      <c r="P132" s="8" t="s">
        <v>30</v>
      </c>
      <c r="Q132" s="8" t="s">
        <v>30</v>
      </c>
      <c r="R132" s="8" t="s">
        <v>30</v>
      </c>
      <c r="S132" s="8" t="s">
        <v>30</v>
      </c>
      <c r="T132" s="8" t="s">
        <v>30</v>
      </c>
      <c r="U132" s="8" t="s">
        <v>30</v>
      </c>
      <c r="V132" s="8" t="s">
        <v>30</v>
      </c>
      <c r="W132" s="8" t="s">
        <v>30</v>
      </c>
      <c r="X132" s="8" t="s">
        <v>30</v>
      </c>
      <c r="Y132" s="8" t="s">
        <v>30</v>
      </c>
      <c r="Z132" s="8" t="s">
        <v>30</v>
      </c>
      <c r="AA132" s="8" t="s">
        <v>30</v>
      </c>
      <c r="AB132" s="8" t="s">
        <v>30</v>
      </c>
      <c r="AC132" s="8" t="s">
        <v>30</v>
      </c>
      <c r="AD132" s="8" t="s">
        <v>30</v>
      </c>
      <c r="AE132" s="8" t="s">
        <v>30</v>
      </c>
      <c r="AF132" s="8" t="s">
        <v>30</v>
      </c>
      <c r="AG132" s="8" t="s">
        <v>30</v>
      </c>
      <c r="AH132" s="8" t="s">
        <v>30</v>
      </c>
      <c r="AI132" s="8" t="s">
        <v>30</v>
      </c>
      <c r="AJ132" s="8" t="s">
        <v>30</v>
      </c>
      <c r="AK132" s="8" t="s">
        <v>30</v>
      </c>
    </row>
    <row r="133" s="8" customFormat="1" spans="1:37">
      <c r="A133" s="10" t="s">
        <v>165</v>
      </c>
      <c r="B133" s="8">
        <v>13.2481643028964</v>
      </c>
      <c r="C133" s="8" t="s">
        <v>30</v>
      </c>
      <c r="D133" s="8" t="s">
        <v>30</v>
      </c>
      <c r="E133" s="8" t="s">
        <v>30</v>
      </c>
      <c r="F133" s="8" t="s">
        <v>30</v>
      </c>
      <c r="G133" s="8" t="s">
        <v>30</v>
      </c>
      <c r="H133" s="8" t="s">
        <v>30</v>
      </c>
      <c r="I133" s="8" t="s">
        <v>30</v>
      </c>
      <c r="J133" s="8" t="s">
        <v>30</v>
      </c>
      <c r="K133" s="8" t="s">
        <v>30</v>
      </c>
      <c r="L133" s="8" t="s">
        <v>30</v>
      </c>
      <c r="M133" s="8">
        <v>995.36864809993</v>
      </c>
      <c r="N133" s="8" t="s">
        <v>30</v>
      </c>
      <c r="O133" s="8" t="s">
        <v>30</v>
      </c>
      <c r="P133" s="8" t="s">
        <v>30</v>
      </c>
      <c r="Q133" s="8" t="s">
        <v>30</v>
      </c>
      <c r="R133" s="8" t="s">
        <v>30</v>
      </c>
      <c r="S133" s="8" t="s">
        <v>30</v>
      </c>
      <c r="T133" s="8" t="s">
        <v>30</v>
      </c>
      <c r="U133" s="8" t="s">
        <v>30</v>
      </c>
      <c r="V133" s="8" t="s">
        <v>30</v>
      </c>
      <c r="W133" s="8" t="s">
        <v>30</v>
      </c>
      <c r="X133" s="8" t="s">
        <v>30</v>
      </c>
      <c r="Y133" s="8" t="s">
        <v>30</v>
      </c>
      <c r="Z133" s="8" t="s">
        <v>30</v>
      </c>
      <c r="AA133" s="8" t="s">
        <v>30</v>
      </c>
      <c r="AB133" s="8" t="s">
        <v>30</v>
      </c>
      <c r="AC133" s="8" t="s">
        <v>30</v>
      </c>
      <c r="AD133" s="8" t="s">
        <v>30</v>
      </c>
      <c r="AE133" s="8" t="s">
        <v>30</v>
      </c>
      <c r="AF133" s="8" t="s">
        <v>30</v>
      </c>
      <c r="AG133" s="8" t="s">
        <v>30</v>
      </c>
      <c r="AH133" s="8" t="s">
        <v>30</v>
      </c>
      <c r="AI133" s="8" t="s">
        <v>30</v>
      </c>
      <c r="AJ133" s="8" t="s">
        <v>30</v>
      </c>
      <c r="AK133" s="8" t="s">
        <v>30</v>
      </c>
    </row>
    <row r="134" s="8" customFormat="1" spans="1:37">
      <c r="A134" s="10" t="s">
        <v>165</v>
      </c>
      <c r="B134" s="8">
        <v>23.2319187974146</v>
      </c>
      <c r="C134" s="8" t="s">
        <v>30</v>
      </c>
      <c r="D134" s="8" t="s">
        <v>30</v>
      </c>
      <c r="E134" s="8" t="s">
        <v>30</v>
      </c>
      <c r="F134" s="8" t="s">
        <v>30</v>
      </c>
      <c r="G134" s="8" t="s">
        <v>30</v>
      </c>
      <c r="H134" s="8" t="s">
        <v>30</v>
      </c>
      <c r="I134" s="8" t="s">
        <v>30</v>
      </c>
      <c r="J134" s="8" t="s">
        <v>30</v>
      </c>
      <c r="K134" s="8" t="s">
        <v>30</v>
      </c>
      <c r="L134" s="8" t="s">
        <v>30</v>
      </c>
      <c r="M134" s="8" t="s">
        <v>30</v>
      </c>
      <c r="N134" s="8" t="s">
        <v>30</v>
      </c>
      <c r="O134" s="8" t="s">
        <v>30</v>
      </c>
      <c r="P134" s="8" t="s">
        <v>30</v>
      </c>
      <c r="Q134" s="8">
        <v>139703.581624133</v>
      </c>
      <c r="R134" s="8" t="s">
        <v>30</v>
      </c>
      <c r="S134" s="8" t="s">
        <v>30</v>
      </c>
      <c r="T134" s="8" t="s">
        <v>30</v>
      </c>
      <c r="U134" s="8" t="s">
        <v>30</v>
      </c>
      <c r="V134" s="8" t="s">
        <v>30</v>
      </c>
      <c r="W134" s="8" t="s">
        <v>30</v>
      </c>
      <c r="X134" s="8" t="s">
        <v>30</v>
      </c>
      <c r="Y134" s="8" t="s">
        <v>30</v>
      </c>
      <c r="Z134" s="8" t="s">
        <v>30</v>
      </c>
      <c r="AA134" s="8" t="s">
        <v>30</v>
      </c>
      <c r="AB134" s="8" t="s">
        <v>30</v>
      </c>
      <c r="AC134" s="8" t="s">
        <v>30</v>
      </c>
      <c r="AD134" s="8" t="s">
        <v>30</v>
      </c>
      <c r="AE134" s="8" t="s">
        <v>30</v>
      </c>
      <c r="AF134" s="8" t="s">
        <v>30</v>
      </c>
      <c r="AG134" s="8" t="s">
        <v>30</v>
      </c>
      <c r="AH134" s="8" t="s">
        <v>30</v>
      </c>
      <c r="AI134" s="8" t="s">
        <v>30</v>
      </c>
      <c r="AJ134" s="8" t="s">
        <v>30</v>
      </c>
      <c r="AK134" s="8" t="s">
        <v>30</v>
      </c>
    </row>
    <row r="135" s="8" customFormat="1" spans="1:37">
      <c r="A135" s="10" t="s">
        <v>165</v>
      </c>
      <c r="B135" s="8">
        <v>8.30426439182501</v>
      </c>
      <c r="C135" s="8" t="s">
        <v>30</v>
      </c>
      <c r="D135" s="8" t="s">
        <v>30</v>
      </c>
      <c r="E135" s="8" t="s">
        <v>30</v>
      </c>
      <c r="F135" s="8" t="s">
        <v>30</v>
      </c>
      <c r="G135" s="8" t="s">
        <v>30</v>
      </c>
      <c r="H135" s="8" t="s">
        <v>30</v>
      </c>
      <c r="I135" s="8" t="s">
        <v>30</v>
      </c>
      <c r="J135" s="8" t="s">
        <v>30</v>
      </c>
      <c r="K135" s="8" t="s">
        <v>30</v>
      </c>
      <c r="L135" s="8" t="s">
        <v>30</v>
      </c>
      <c r="M135" s="8">
        <v>686.286738610888</v>
      </c>
      <c r="N135" s="8" t="s">
        <v>30</v>
      </c>
      <c r="O135" s="8" t="s">
        <v>30</v>
      </c>
      <c r="P135" s="8" t="s">
        <v>30</v>
      </c>
      <c r="Q135" s="8" t="s">
        <v>30</v>
      </c>
      <c r="R135" s="8" t="s">
        <v>30</v>
      </c>
      <c r="S135" s="8" t="s">
        <v>30</v>
      </c>
      <c r="T135" s="8" t="s">
        <v>30</v>
      </c>
      <c r="U135" s="8" t="s">
        <v>30</v>
      </c>
      <c r="V135" s="8" t="s">
        <v>30</v>
      </c>
      <c r="W135" s="8" t="s">
        <v>30</v>
      </c>
      <c r="X135" s="8" t="s">
        <v>30</v>
      </c>
      <c r="Y135" s="8" t="s">
        <v>30</v>
      </c>
      <c r="Z135" s="8" t="s">
        <v>30</v>
      </c>
      <c r="AA135" s="8" t="s">
        <v>30</v>
      </c>
      <c r="AB135" s="8" t="s">
        <v>30</v>
      </c>
      <c r="AC135" s="8" t="s">
        <v>30</v>
      </c>
      <c r="AD135" s="8" t="s">
        <v>30</v>
      </c>
      <c r="AE135" s="8" t="s">
        <v>30</v>
      </c>
      <c r="AF135" s="8" t="s">
        <v>30</v>
      </c>
      <c r="AG135" s="8" t="s">
        <v>30</v>
      </c>
      <c r="AH135" s="8" t="s">
        <v>30</v>
      </c>
      <c r="AI135" s="8" t="s">
        <v>30</v>
      </c>
      <c r="AJ135" s="8" t="s">
        <v>30</v>
      </c>
      <c r="AK135" s="8" t="s">
        <v>30</v>
      </c>
    </row>
    <row r="136" s="8" customFormat="1" spans="1:37">
      <c r="A136" s="10" t="s">
        <v>165</v>
      </c>
      <c r="B136" s="8">
        <v>15.0516807409089</v>
      </c>
      <c r="C136" s="8" t="s">
        <v>30</v>
      </c>
      <c r="D136" s="8" t="s">
        <v>30</v>
      </c>
      <c r="E136" s="8" t="s">
        <v>30</v>
      </c>
      <c r="F136" s="8" t="s">
        <v>30</v>
      </c>
      <c r="G136" s="8" t="s">
        <v>30</v>
      </c>
      <c r="H136" s="8" t="s">
        <v>30</v>
      </c>
      <c r="I136" s="8" t="s">
        <v>30</v>
      </c>
      <c r="J136" s="8" t="s">
        <v>30</v>
      </c>
      <c r="K136" s="8" t="s">
        <v>30</v>
      </c>
      <c r="L136" s="8" t="s">
        <v>30</v>
      </c>
      <c r="M136" s="8" t="s">
        <v>30</v>
      </c>
      <c r="N136" s="8" t="s">
        <v>30</v>
      </c>
      <c r="O136" s="8" t="s">
        <v>30</v>
      </c>
      <c r="P136" s="8" t="s">
        <v>30</v>
      </c>
      <c r="Q136" s="8" t="s">
        <v>30</v>
      </c>
      <c r="R136" s="8" t="s">
        <v>30</v>
      </c>
      <c r="S136" s="8" t="s">
        <v>30</v>
      </c>
      <c r="T136" s="8" t="s">
        <v>30</v>
      </c>
      <c r="U136" s="8" t="s">
        <v>30</v>
      </c>
      <c r="V136" s="8" t="s">
        <v>30</v>
      </c>
      <c r="W136" s="8" t="s">
        <v>30</v>
      </c>
      <c r="X136" s="8" t="s">
        <v>30</v>
      </c>
      <c r="Y136" s="8" t="s">
        <v>30</v>
      </c>
      <c r="Z136" s="8" t="s">
        <v>30</v>
      </c>
      <c r="AA136" s="8" t="s">
        <v>30</v>
      </c>
      <c r="AB136" s="8" t="s">
        <v>30</v>
      </c>
      <c r="AC136" s="8" t="s">
        <v>30</v>
      </c>
      <c r="AD136" s="8" t="s">
        <v>30</v>
      </c>
      <c r="AE136" s="8">
        <v>10652.5291432699</v>
      </c>
      <c r="AF136" s="8" t="s">
        <v>30</v>
      </c>
      <c r="AG136" s="8" t="s">
        <v>30</v>
      </c>
      <c r="AH136" s="8" t="s">
        <v>30</v>
      </c>
      <c r="AI136" s="8" t="s">
        <v>30</v>
      </c>
      <c r="AJ136" s="8" t="s">
        <v>30</v>
      </c>
      <c r="AK136" s="8" t="s">
        <v>30</v>
      </c>
    </row>
    <row r="137" s="8" customFormat="1" spans="1:37">
      <c r="A137" s="10" t="s">
        <v>165</v>
      </c>
      <c r="B137" s="8">
        <v>28.8419987478081</v>
      </c>
      <c r="C137" s="8" t="s">
        <v>30</v>
      </c>
      <c r="D137" s="8" t="s">
        <v>30</v>
      </c>
      <c r="E137" s="8" t="s">
        <v>30</v>
      </c>
      <c r="F137" s="8" t="s">
        <v>30</v>
      </c>
      <c r="G137" s="8" t="s">
        <v>30</v>
      </c>
      <c r="H137" s="8" t="s">
        <v>30</v>
      </c>
      <c r="I137" s="8" t="s">
        <v>30</v>
      </c>
      <c r="J137" s="8" t="s">
        <v>30</v>
      </c>
      <c r="K137" s="8" t="s">
        <v>30</v>
      </c>
      <c r="L137" s="8">
        <v>23463.1731891992</v>
      </c>
      <c r="M137" s="8" t="s">
        <v>30</v>
      </c>
      <c r="N137" s="8" t="s">
        <v>30</v>
      </c>
      <c r="O137" s="8" t="s">
        <v>30</v>
      </c>
      <c r="P137" s="8" t="s">
        <v>30</v>
      </c>
      <c r="Q137" s="8" t="s">
        <v>30</v>
      </c>
      <c r="R137" s="8" t="s">
        <v>30</v>
      </c>
      <c r="S137" s="8" t="s">
        <v>30</v>
      </c>
      <c r="T137" s="8" t="s">
        <v>30</v>
      </c>
      <c r="U137" s="8" t="s">
        <v>30</v>
      </c>
      <c r="V137" s="8" t="s">
        <v>30</v>
      </c>
      <c r="W137" s="8" t="s">
        <v>30</v>
      </c>
      <c r="X137" s="8" t="s">
        <v>30</v>
      </c>
      <c r="Y137" s="8" t="s">
        <v>30</v>
      </c>
      <c r="Z137" s="8" t="s">
        <v>30</v>
      </c>
      <c r="AA137" s="8" t="s">
        <v>30</v>
      </c>
      <c r="AB137" s="8" t="s">
        <v>30</v>
      </c>
      <c r="AC137" s="8" t="s">
        <v>30</v>
      </c>
      <c r="AD137" s="8" t="s">
        <v>30</v>
      </c>
      <c r="AE137" s="8" t="s">
        <v>30</v>
      </c>
      <c r="AF137" s="8" t="s">
        <v>30</v>
      </c>
      <c r="AG137" s="8" t="s">
        <v>30</v>
      </c>
      <c r="AH137" s="8" t="s">
        <v>30</v>
      </c>
      <c r="AI137" s="8" t="s">
        <v>30</v>
      </c>
      <c r="AJ137" s="8" t="s">
        <v>30</v>
      </c>
      <c r="AK137" s="8" t="s">
        <v>30</v>
      </c>
    </row>
    <row r="138" s="8" customFormat="1" spans="1:37">
      <c r="A138" s="10" t="s">
        <v>165</v>
      </c>
      <c r="B138" s="8">
        <v>17.2207498424469</v>
      </c>
      <c r="C138" s="8" t="s">
        <v>30</v>
      </c>
      <c r="D138" s="8" t="s">
        <v>30</v>
      </c>
      <c r="E138" s="8" t="s">
        <v>30</v>
      </c>
      <c r="F138" s="8" t="s">
        <v>30</v>
      </c>
      <c r="G138" s="8" t="s">
        <v>30</v>
      </c>
      <c r="H138" s="8" t="s">
        <v>30</v>
      </c>
      <c r="I138" s="8" t="s">
        <v>30</v>
      </c>
      <c r="J138" s="8" t="s">
        <v>30</v>
      </c>
      <c r="K138" s="8" t="s">
        <v>30</v>
      </c>
      <c r="L138" s="8" t="s">
        <v>30</v>
      </c>
      <c r="M138" s="8" t="s">
        <v>30</v>
      </c>
      <c r="N138" s="8" t="s">
        <v>30</v>
      </c>
      <c r="O138" s="8" t="s">
        <v>30</v>
      </c>
      <c r="P138" s="8" t="s">
        <v>30</v>
      </c>
      <c r="Q138" s="8" t="s">
        <v>30</v>
      </c>
      <c r="R138" s="8" t="s">
        <v>30</v>
      </c>
      <c r="S138" s="8" t="s">
        <v>30</v>
      </c>
      <c r="T138" s="8" t="s">
        <v>30</v>
      </c>
      <c r="U138" s="8">
        <v>3619.9088622133</v>
      </c>
      <c r="V138" s="8" t="s">
        <v>30</v>
      </c>
      <c r="W138" s="8" t="s">
        <v>30</v>
      </c>
      <c r="X138" s="8" t="s">
        <v>30</v>
      </c>
      <c r="Y138" s="8" t="s">
        <v>30</v>
      </c>
      <c r="Z138" s="8" t="s">
        <v>30</v>
      </c>
      <c r="AA138" s="8" t="s">
        <v>30</v>
      </c>
      <c r="AB138" s="8" t="s">
        <v>30</v>
      </c>
      <c r="AC138" s="8" t="s">
        <v>30</v>
      </c>
      <c r="AD138" s="8" t="s">
        <v>30</v>
      </c>
      <c r="AE138" s="8" t="s">
        <v>30</v>
      </c>
      <c r="AF138" s="8" t="s">
        <v>30</v>
      </c>
      <c r="AG138" s="8" t="s">
        <v>30</v>
      </c>
      <c r="AH138" s="8" t="s">
        <v>30</v>
      </c>
      <c r="AI138" s="8" t="s">
        <v>30</v>
      </c>
      <c r="AJ138" s="8" t="s">
        <v>30</v>
      </c>
      <c r="AK138" s="8" t="s">
        <v>30</v>
      </c>
    </row>
    <row r="139" s="8" customFormat="1" spans="1:37">
      <c r="A139" s="10" t="s">
        <v>165</v>
      </c>
      <c r="B139" s="8">
        <v>17.7027612096616</v>
      </c>
      <c r="C139" s="8" t="s">
        <v>30</v>
      </c>
      <c r="D139" s="8" t="s">
        <v>30</v>
      </c>
      <c r="E139" s="8" t="s">
        <v>30</v>
      </c>
      <c r="F139" s="8" t="s">
        <v>30</v>
      </c>
      <c r="G139" s="8" t="s">
        <v>30</v>
      </c>
      <c r="H139" s="8" t="s">
        <v>30</v>
      </c>
      <c r="I139" s="8" t="s">
        <v>30</v>
      </c>
      <c r="J139" s="8" t="s">
        <v>30</v>
      </c>
      <c r="K139" s="8" t="s">
        <v>30</v>
      </c>
      <c r="L139" s="8" t="s">
        <v>30</v>
      </c>
      <c r="M139" s="8" t="s">
        <v>30</v>
      </c>
      <c r="N139" s="8" t="s">
        <v>30</v>
      </c>
      <c r="O139" s="8" t="s">
        <v>30</v>
      </c>
      <c r="P139" s="8" t="s">
        <v>30</v>
      </c>
      <c r="Q139" s="8" t="s">
        <v>30</v>
      </c>
      <c r="R139" s="8" t="s">
        <v>30</v>
      </c>
      <c r="S139" s="8" t="s">
        <v>30</v>
      </c>
      <c r="T139" s="8">
        <v>7710.14322409977</v>
      </c>
      <c r="U139" s="8" t="s">
        <v>30</v>
      </c>
      <c r="V139" s="8" t="s">
        <v>30</v>
      </c>
      <c r="W139" s="8" t="s">
        <v>30</v>
      </c>
      <c r="X139" s="8" t="s">
        <v>30</v>
      </c>
      <c r="Y139" s="8" t="s">
        <v>30</v>
      </c>
      <c r="Z139" s="8" t="s">
        <v>30</v>
      </c>
      <c r="AA139" s="8" t="s">
        <v>30</v>
      </c>
      <c r="AB139" s="8" t="s">
        <v>30</v>
      </c>
      <c r="AC139" s="8" t="s">
        <v>30</v>
      </c>
      <c r="AD139" s="8" t="s">
        <v>30</v>
      </c>
      <c r="AE139" s="8" t="s">
        <v>30</v>
      </c>
      <c r="AF139" s="8" t="s">
        <v>30</v>
      </c>
      <c r="AG139" s="8" t="s">
        <v>30</v>
      </c>
      <c r="AH139" s="8" t="s">
        <v>30</v>
      </c>
      <c r="AI139" s="8" t="s">
        <v>30</v>
      </c>
      <c r="AJ139" s="8" t="s">
        <v>30</v>
      </c>
      <c r="AK139" s="8" t="s">
        <v>30</v>
      </c>
    </row>
    <row r="140" s="8" customFormat="1" spans="1:37">
      <c r="A140" s="10" t="s">
        <v>165</v>
      </c>
      <c r="B140" s="8">
        <v>16.6971844381673</v>
      </c>
      <c r="C140" s="8" t="s">
        <v>30</v>
      </c>
      <c r="D140" s="8" t="s">
        <v>30</v>
      </c>
      <c r="E140" s="8" t="s">
        <v>30</v>
      </c>
      <c r="F140" s="8" t="s">
        <v>30</v>
      </c>
      <c r="G140" s="8" t="s">
        <v>30</v>
      </c>
      <c r="H140" s="8" t="s">
        <v>30</v>
      </c>
      <c r="I140" s="8" t="s">
        <v>30</v>
      </c>
      <c r="J140" s="8" t="s">
        <v>30</v>
      </c>
      <c r="K140" s="8" t="s">
        <v>30</v>
      </c>
      <c r="L140" s="8" t="s">
        <v>30</v>
      </c>
      <c r="M140" s="8" t="s">
        <v>30</v>
      </c>
      <c r="N140" s="8" t="s">
        <v>30</v>
      </c>
      <c r="O140" s="8" t="s">
        <v>30</v>
      </c>
      <c r="P140" s="8" t="s">
        <v>30</v>
      </c>
      <c r="Q140" s="8" t="s">
        <v>30</v>
      </c>
      <c r="R140" s="8" t="s">
        <v>30</v>
      </c>
      <c r="S140" s="8" t="s">
        <v>30</v>
      </c>
      <c r="T140" s="8" t="s">
        <v>30</v>
      </c>
      <c r="U140" s="8" t="s">
        <v>30</v>
      </c>
      <c r="V140" s="8" t="s">
        <v>30</v>
      </c>
      <c r="W140" s="8" t="s">
        <v>30</v>
      </c>
      <c r="X140" s="8" t="s">
        <v>30</v>
      </c>
      <c r="Y140" s="8" t="s">
        <v>30</v>
      </c>
      <c r="Z140" s="8" t="s">
        <v>30</v>
      </c>
      <c r="AA140" s="8" t="s">
        <v>30</v>
      </c>
      <c r="AB140" s="8" t="s">
        <v>30</v>
      </c>
      <c r="AC140" s="8" t="s">
        <v>30</v>
      </c>
      <c r="AD140" s="8" t="s">
        <v>30</v>
      </c>
      <c r="AE140" s="8">
        <v>6747.69644937956</v>
      </c>
      <c r="AF140" s="8" t="s">
        <v>30</v>
      </c>
      <c r="AG140" s="8" t="s">
        <v>30</v>
      </c>
      <c r="AH140" s="8" t="s">
        <v>30</v>
      </c>
      <c r="AI140" s="8" t="s">
        <v>30</v>
      </c>
      <c r="AJ140" s="8" t="s">
        <v>30</v>
      </c>
      <c r="AK140" s="8" t="s">
        <v>30</v>
      </c>
    </row>
    <row r="141" s="8" customFormat="1" spans="1:37">
      <c r="A141" s="10" t="s">
        <v>165</v>
      </c>
      <c r="B141" s="8">
        <v>14.3506563482189</v>
      </c>
      <c r="C141" s="8" t="s">
        <v>30</v>
      </c>
      <c r="D141" s="8" t="s">
        <v>30</v>
      </c>
      <c r="E141" s="8" t="s">
        <v>30</v>
      </c>
      <c r="F141" s="8" t="s">
        <v>30</v>
      </c>
      <c r="G141" s="8" t="s">
        <v>30</v>
      </c>
      <c r="H141" s="8" t="s">
        <v>30</v>
      </c>
      <c r="I141" s="8" t="s">
        <v>30</v>
      </c>
      <c r="J141" s="8" t="s">
        <v>30</v>
      </c>
      <c r="K141" s="8" t="s">
        <v>30</v>
      </c>
      <c r="L141" s="8" t="s">
        <v>30</v>
      </c>
      <c r="M141" s="8" t="s">
        <v>30</v>
      </c>
      <c r="N141" s="8" t="s">
        <v>30</v>
      </c>
      <c r="O141" s="8" t="s">
        <v>30</v>
      </c>
      <c r="P141" s="8" t="s">
        <v>30</v>
      </c>
      <c r="Q141" s="8" t="s">
        <v>30</v>
      </c>
      <c r="R141" s="8" t="s">
        <v>30</v>
      </c>
      <c r="S141" s="8" t="s">
        <v>30</v>
      </c>
      <c r="T141" s="8" t="s">
        <v>30</v>
      </c>
      <c r="U141" s="8">
        <v>1194.36363518627</v>
      </c>
      <c r="V141" s="8" t="s">
        <v>30</v>
      </c>
      <c r="W141" s="8" t="s">
        <v>30</v>
      </c>
      <c r="X141" s="8" t="s">
        <v>30</v>
      </c>
      <c r="Y141" s="8" t="s">
        <v>30</v>
      </c>
      <c r="Z141" s="8" t="s">
        <v>30</v>
      </c>
      <c r="AA141" s="8" t="s">
        <v>30</v>
      </c>
      <c r="AB141" s="8" t="s">
        <v>30</v>
      </c>
      <c r="AC141" s="8" t="s">
        <v>30</v>
      </c>
      <c r="AD141" s="8" t="s">
        <v>30</v>
      </c>
      <c r="AE141" s="8" t="s">
        <v>30</v>
      </c>
      <c r="AF141" s="8" t="s">
        <v>30</v>
      </c>
      <c r="AG141" s="8" t="s">
        <v>30</v>
      </c>
      <c r="AH141" s="8" t="s">
        <v>30</v>
      </c>
      <c r="AI141" s="8" t="s">
        <v>30</v>
      </c>
      <c r="AJ141" s="8" t="s">
        <v>30</v>
      </c>
      <c r="AK141" s="8" t="s">
        <v>30</v>
      </c>
    </row>
    <row r="142" s="8" customFormat="1" spans="1:37">
      <c r="A142" s="10" t="s">
        <v>165</v>
      </c>
      <c r="B142" s="8">
        <v>4.4690916386045</v>
      </c>
      <c r="C142" s="8" t="s">
        <v>30</v>
      </c>
      <c r="D142" s="8" t="s">
        <v>30</v>
      </c>
      <c r="E142" s="8" t="s">
        <v>30</v>
      </c>
      <c r="F142" s="8" t="s">
        <v>30</v>
      </c>
      <c r="G142" s="8" t="s">
        <v>30</v>
      </c>
      <c r="H142" s="8" t="s">
        <v>30</v>
      </c>
      <c r="I142" s="8" t="s">
        <v>30</v>
      </c>
      <c r="J142" s="8" t="s">
        <v>30</v>
      </c>
      <c r="K142" s="8" t="s">
        <v>30</v>
      </c>
      <c r="L142" s="8" t="s">
        <v>30</v>
      </c>
      <c r="M142" s="8" t="s">
        <v>30</v>
      </c>
      <c r="N142" s="8" t="s">
        <v>30</v>
      </c>
      <c r="O142" s="8" t="s">
        <v>30</v>
      </c>
      <c r="P142" s="8" t="s">
        <v>30</v>
      </c>
      <c r="Q142" s="8" t="s">
        <v>30</v>
      </c>
      <c r="R142" s="8" t="s">
        <v>30</v>
      </c>
      <c r="S142" s="8" t="s">
        <v>30</v>
      </c>
      <c r="T142" s="8" t="s">
        <v>30</v>
      </c>
      <c r="U142" s="8" t="s">
        <v>30</v>
      </c>
      <c r="V142" s="8" t="s">
        <v>30</v>
      </c>
      <c r="W142" s="8" t="s">
        <v>30</v>
      </c>
      <c r="X142" s="8" t="s">
        <v>30</v>
      </c>
      <c r="Y142" s="8" t="s">
        <v>30</v>
      </c>
      <c r="Z142" s="8" t="s">
        <v>30</v>
      </c>
      <c r="AA142" s="8" t="s">
        <v>30</v>
      </c>
      <c r="AB142" s="8" t="s">
        <v>30</v>
      </c>
      <c r="AC142" s="8" t="s">
        <v>30</v>
      </c>
      <c r="AD142" s="8" t="s">
        <v>30</v>
      </c>
      <c r="AE142" s="8" t="s">
        <v>30</v>
      </c>
      <c r="AF142" s="8" t="s">
        <v>30</v>
      </c>
      <c r="AG142" s="8" t="s">
        <v>30</v>
      </c>
      <c r="AH142" s="8">
        <v>668.434486447576</v>
      </c>
      <c r="AI142" s="8" t="s">
        <v>30</v>
      </c>
      <c r="AJ142" s="8" t="s">
        <v>30</v>
      </c>
      <c r="AK142" s="8" t="s">
        <v>30</v>
      </c>
    </row>
    <row r="143" s="8" customFormat="1" spans="1:37">
      <c r="A143" s="10" t="s">
        <v>165</v>
      </c>
      <c r="B143" s="8">
        <v>37.6854368904622</v>
      </c>
      <c r="C143" s="8">
        <v>10793.0615258949</v>
      </c>
      <c r="D143" s="8" t="s">
        <v>30</v>
      </c>
      <c r="E143" s="8" t="s">
        <v>30</v>
      </c>
      <c r="F143" s="8" t="s">
        <v>30</v>
      </c>
      <c r="G143" s="8" t="s">
        <v>30</v>
      </c>
      <c r="H143" s="8" t="s">
        <v>30</v>
      </c>
      <c r="I143" s="8" t="s">
        <v>30</v>
      </c>
      <c r="J143" s="8">
        <v>10793.0615258949</v>
      </c>
      <c r="K143" s="8" t="s">
        <v>30</v>
      </c>
      <c r="L143" s="8" t="s">
        <v>30</v>
      </c>
      <c r="M143" s="8" t="s">
        <v>30</v>
      </c>
      <c r="N143" s="8" t="s">
        <v>30</v>
      </c>
      <c r="O143" s="8" t="s">
        <v>30</v>
      </c>
      <c r="P143" s="8" t="s">
        <v>30</v>
      </c>
      <c r="Q143" s="8" t="s">
        <v>30</v>
      </c>
      <c r="R143" s="8" t="s">
        <v>30</v>
      </c>
      <c r="S143" s="8" t="s">
        <v>30</v>
      </c>
      <c r="T143" s="8" t="s">
        <v>30</v>
      </c>
      <c r="U143" s="8" t="s">
        <v>30</v>
      </c>
      <c r="V143" s="8" t="s">
        <v>30</v>
      </c>
      <c r="W143" s="8" t="s">
        <v>30</v>
      </c>
      <c r="X143" s="8" t="s">
        <v>30</v>
      </c>
      <c r="Y143" s="8" t="s">
        <v>30</v>
      </c>
      <c r="Z143" s="8" t="s">
        <v>30</v>
      </c>
      <c r="AA143" s="8">
        <v>248240.415095583</v>
      </c>
      <c r="AB143" s="8" t="s">
        <v>30</v>
      </c>
      <c r="AC143" s="8" t="s">
        <v>30</v>
      </c>
      <c r="AD143" s="8" t="s">
        <v>30</v>
      </c>
      <c r="AE143" s="8">
        <v>21586.1230517898</v>
      </c>
      <c r="AF143" s="8">
        <v>10793.0615258949</v>
      </c>
      <c r="AG143" s="8" t="s">
        <v>30</v>
      </c>
      <c r="AH143" s="8" t="s">
        <v>30</v>
      </c>
      <c r="AI143" s="8" t="s">
        <v>30</v>
      </c>
      <c r="AJ143" s="8" t="s">
        <v>30</v>
      </c>
      <c r="AK143" s="8" t="s">
        <v>30</v>
      </c>
    </row>
    <row r="144" s="8" customFormat="1" spans="1:37">
      <c r="A144" s="10" t="s">
        <v>165</v>
      </c>
      <c r="B144" s="8">
        <v>90.8824727298542</v>
      </c>
      <c r="C144" s="8" t="s">
        <v>30</v>
      </c>
      <c r="D144" s="8" t="s">
        <v>30</v>
      </c>
      <c r="E144" s="8" t="s">
        <v>30</v>
      </c>
      <c r="F144" s="8" t="s">
        <v>30</v>
      </c>
      <c r="G144" s="8">
        <v>80316.2931095842</v>
      </c>
      <c r="H144" s="8">
        <v>80316.2931095842</v>
      </c>
      <c r="I144" s="8" t="s">
        <v>30</v>
      </c>
      <c r="J144" s="8" t="s">
        <v>30</v>
      </c>
      <c r="K144" s="8" t="s">
        <v>30</v>
      </c>
      <c r="L144" s="8" t="s">
        <v>30</v>
      </c>
      <c r="M144" s="8">
        <v>160632.586219168</v>
      </c>
      <c r="N144" s="8">
        <v>240948.879328753</v>
      </c>
      <c r="O144" s="8">
        <v>240948.879328753</v>
      </c>
      <c r="P144" s="8" t="s">
        <v>30</v>
      </c>
      <c r="Q144" s="8" t="s">
        <v>30</v>
      </c>
      <c r="R144" s="8" t="s">
        <v>30</v>
      </c>
      <c r="S144" s="8" t="s">
        <v>30</v>
      </c>
      <c r="T144" s="8">
        <v>1044111.81042459</v>
      </c>
      <c r="U144" s="8">
        <v>1686642.15530127</v>
      </c>
      <c r="V144" s="8">
        <v>240948.879328753</v>
      </c>
      <c r="W144" s="8" t="s">
        <v>30</v>
      </c>
      <c r="X144" s="8">
        <v>240948.879328753</v>
      </c>
      <c r="Y144" s="8">
        <v>722846.637986258</v>
      </c>
      <c r="Z144" s="8">
        <v>1606325.86219168</v>
      </c>
      <c r="AA144" s="8">
        <v>722846.637986258</v>
      </c>
      <c r="AB144" s="8">
        <v>160632.586219168</v>
      </c>
      <c r="AC144" s="8" t="s">
        <v>30</v>
      </c>
      <c r="AD144" s="8" t="s">
        <v>30</v>
      </c>
      <c r="AE144" s="8" t="s">
        <v>30</v>
      </c>
      <c r="AF144" s="8" t="s">
        <v>30</v>
      </c>
      <c r="AG144" s="8">
        <v>80316.2931095842</v>
      </c>
      <c r="AH144" s="8">
        <v>240948.879328753</v>
      </c>
      <c r="AI144" s="8">
        <v>562214.051767089</v>
      </c>
      <c r="AJ144" s="8" t="s">
        <v>30</v>
      </c>
      <c r="AK144" s="8" t="s">
        <v>30</v>
      </c>
    </row>
    <row r="145" s="8" customFormat="1" spans="1:37">
      <c r="A145" s="10" t="s">
        <v>165</v>
      </c>
      <c r="B145" s="8">
        <v>58.294249653846</v>
      </c>
      <c r="C145" s="8" t="s">
        <v>30</v>
      </c>
      <c r="D145" s="8" t="s">
        <v>30</v>
      </c>
      <c r="E145" s="8" t="s">
        <v>30</v>
      </c>
      <c r="F145" s="8" t="s">
        <v>30</v>
      </c>
      <c r="G145" s="8" t="s">
        <v>30</v>
      </c>
      <c r="H145" s="8" t="s">
        <v>30</v>
      </c>
      <c r="I145" s="8" t="s">
        <v>30</v>
      </c>
      <c r="J145" s="8" t="s">
        <v>30</v>
      </c>
      <c r="K145" s="8" t="s">
        <v>30</v>
      </c>
      <c r="L145" s="8" t="s">
        <v>30</v>
      </c>
      <c r="M145" s="8" t="s">
        <v>30</v>
      </c>
      <c r="N145" s="8" t="s">
        <v>30</v>
      </c>
      <c r="O145" s="8" t="s">
        <v>30</v>
      </c>
      <c r="P145" s="8" t="s">
        <v>30</v>
      </c>
      <c r="Q145" s="8" t="s">
        <v>30</v>
      </c>
      <c r="R145" s="8" t="s">
        <v>30</v>
      </c>
      <c r="S145" s="8" t="s">
        <v>30</v>
      </c>
      <c r="T145" s="8" t="s">
        <v>30</v>
      </c>
      <c r="U145" s="8" t="s">
        <v>30</v>
      </c>
      <c r="V145" s="8" t="s">
        <v>30</v>
      </c>
      <c r="W145" s="8" t="s">
        <v>30</v>
      </c>
      <c r="X145" s="8" t="s">
        <v>30</v>
      </c>
      <c r="Y145" s="8" t="s">
        <v>30</v>
      </c>
      <c r="Z145" s="8" t="s">
        <v>30</v>
      </c>
      <c r="AA145" s="8" t="s">
        <v>30</v>
      </c>
      <c r="AB145" s="8">
        <v>87542.0751356244</v>
      </c>
      <c r="AC145" s="8" t="s">
        <v>30</v>
      </c>
      <c r="AD145" s="8" t="s">
        <v>30</v>
      </c>
      <c r="AE145" s="8" t="s">
        <v>30</v>
      </c>
      <c r="AF145" s="8" t="s">
        <v>30</v>
      </c>
      <c r="AG145" s="8" t="s">
        <v>30</v>
      </c>
      <c r="AH145" s="8" t="s">
        <v>30</v>
      </c>
      <c r="AI145" s="8">
        <v>29180.6917118748</v>
      </c>
      <c r="AJ145" s="8" t="s">
        <v>30</v>
      </c>
      <c r="AK145" s="8" t="s">
        <v>30</v>
      </c>
    </row>
    <row r="146" s="8" customFormat="1" spans="1:37">
      <c r="A146" s="10" t="s">
        <v>165</v>
      </c>
      <c r="B146" s="8">
        <v>117.622765131705</v>
      </c>
      <c r="C146" s="8" t="s">
        <v>30</v>
      </c>
      <c r="D146" s="8" t="s">
        <v>30</v>
      </c>
      <c r="E146" s="8" t="s">
        <v>30</v>
      </c>
      <c r="F146" s="8" t="s">
        <v>30</v>
      </c>
      <c r="G146" s="8" t="s">
        <v>30</v>
      </c>
      <c r="H146" s="8" t="s">
        <v>30</v>
      </c>
      <c r="I146" s="8" t="s">
        <v>30</v>
      </c>
      <c r="J146" s="8" t="s">
        <v>30</v>
      </c>
      <c r="K146" s="8" t="s">
        <v>30</v>
      </c>
      <c r="L146" s="8" t="s">
        <v>30</v>
      </c>
      <c r="M146" s="8" t="s">
        <v>30</v>
      </c>
      <c r="N146" s="8" t="s">
        <v>30</v>
      </c>
      <c r="O146" s="8" t="s">
        <v>30</v>
      </c>
      <c r="P146" s="8" t="s">
        <v>30</v>
      </c>
      <c r="Q146" s="8" t="s">
        <v>30</v>
      </c>
      <c r="R146" s="8" t="s">
        <v>30</v>
      </c>
      <c r="S146" s="8" t="s">
        <v>30</v>
      </c>
      <c r="T146" s="8" t="s">
        <v>30</v>
      </c>
      <c r="U146" s="8" t="s">
        <v>30</v>
      </c>
      <c r="V146" s="8" t="s">
        <v>30</v>
      </c>
      <c r="W146" s="8" t="s">
        <v>30</v>
      </c>
      <c r="X146" s="8" t="s">
        <v>30</v>
      </c>
      <c r="Y146" s="8" t="s">
        <v>30</v>
      </c>
      <c r="Z146" s="8" t="s">
        <v>30</v>
      </c>
      <c r="AA146" s="8" t="s">
        <v>30</v>
      </c>
      <c r="AB146" s="8" t="s">
        <v>30</v>
      </c>
      <c r="AC146" s="8">
        <v>289213.993038263</v>
      </c>
      <c r="AD146" s="8" t="s">
        <v>30</v>
      </c>
      <c r="AE146" s="8" t="s">
        <v>30</v>
      </c>
      <c r="AF146" s="8" t="s">
        <v>30</v>
      </c>
      <c r="AG146" s="8" t="s">
        <v>30</v>
      </c>
      <c r="AH146" s="8" t="s">
        <v>30</v>
      </c>
      <c r="AI146" s="8" t="s">
        <v>30</v>
      </c>
      <c r="AJ146" s="8" t="s">
        <v>30</v>
      </c>
      <c r="AK146" s="8" t="s">
        <v>30</v>
      </c>
    </row>
    <row r="147" s="8" customFormat="1" spans="1:37">
      <c r="A147" s="10" t="s">
        <v>165</v>
      </c>
      <c r="B147" s="8">
        <v>28.9340078259263</v>
      </c>
      <c r="C147" s="8" t="s">
        <v>30</v>
      </c>
      <c r="D147" s="8" t="s">
        <v>30</v>
      </c>
      <c r="E147" s="8" t="s">
        <v>30</v>
      </c>
      <c r="F147" s="8" t="s">
        <v>30</v>
      </c>
      <c r="G147" s="8" t="s">
        <v>30</v>
      </c>
      <c r="H147" s="8" t="s">
        <v>30</v>
      </c>
      <c r="I147" s="8" t="s">
        <v>30</v>
      </c>
      <c r="J147" s="8" t="s">
        <v>30</v>
      </c>
      <c r="K147" s="8" t="s">
        <v>30</v>
      </c>
      <c r="L147" s="8" t="s">
        <v>30</v>
      </c>
      <c r="M147" s="8" t="s">
        <v>30</v>
      </c>
      <c r="N147" s="8" t="s">
        <v>30</v>
      </c>
      <c r="O147" s="8" t="s">
        <v>30</v>
      </c>
      <c r="P147" s="8" t="s">
        <v>30</v>
      </c>
      <c r="Q147" s="8" t="s">
        <v>30</v>
      </c>
      <c r="R147" s="8" t="s">
        <v>30</v>
      </c>
      <c r="S147" s="8" t="s">
        <v>30</v>
      </c>
      <c r="T147" s="8" t="s">
        <v>30</v>
      </c>
      <c r="U147" s="8" t="s">
        <v>30</v>
      </c>
      <c r="V147" s="8" t="s">
        <v>30</v>
      </c>
      <c r="W147" s="8" t="s">
        <v>30</v>
      </c>
      <c r="X147" s="8" t="s">
        <v>30</v>
      </c>
      <c r="Y147" s="8" t="s">
        <v>30</v>
      </c>
      <c r="Z147" s="8" t="s">
        <v>30</v>
      </c>
      <c r="AA147" s="8" t="s">
        <v>30</v>
      </c>
      <c r="AB147" s="8">
        <v>5908.54495631082</v>
      </c>
      <c r="AC147" s="8" t="s">
        <v>30</v>
      </c>
      <c r="AD147" s="8" t="s">
        <v>30</v>
      </c>
      <c r="AE147" s="8" t="s">
        <v>30</v>
      </c>
      <c r="AF147" s="8" t="s">
        <v>30</v>
      </c>
      <c r="AG147" s="8" t="s">
        <v>30</v>
      </c>
      <c r="AH147" s="8" t="s">
        <v>30</v>
      </c>
      <c r="AI147" s="8" t="s">
        <v>30</v>
      </c>
      <c r="AJ147" s="8" t="s">
        <v>30</v>
      </c>
      <c r="AK147" s="8" t="s">
        <v>30</v>
      </c>
    </row>
    <row r="148" s="8" customFormat="1" spans="1:37">
      <c r="A148" s="10" t="s">
        <v>165</v>
      </c>
      <c r="B148" s="8">
        <v>33.9100840401248</v>
      </c>
      <c r="C148" s="8" t="s">
        <v>30</v>
      </c>
      <c r="D148" s="8" t="s">
        <v>30</v>
      </c>
      <c r="E148" s="8" t="s">
        <v>30</v>
      </c>
      <c r="F148" s="8" t="s">
        <v>30</v>
      </c>
      <c r="G148" s="8">
        <v>33937.4146454493</v>
      </c>
      <c r="H148" s="8" t="s">
        <v>30</v>
      </c>
      <c r="I148" s="8" t="s">
        <v>30</v>
      </c>
      <c r="J148" s="8" t="s">
        <v>30</v>
      </c>
      <c r="K148" s="8" t="s">
        <v>30</v>
      </c>
      <c r="L148" s="8" t="s">
        <v>30</v>
      </c>
      <c r="M148" s="8" t="s">
        <v>30</v>
      </c>
      <c r="N148" s="8">
        <v>25453.060984087</v>
      </c>
      <c r="O148" s="8" t="s">
        <v>30</v>
      </c>
      <c r="P148" s="8" t="s">
        <v>30</v>
      </c>
      <c r="Q148" s="8" t="s">
        <v>30</v>
      </c>
      <c r="R148" s="8" t="s">
        <v>30</v>
      </c>
      <c r="S148" s="8" t="s">
        <v>30</v>
      </c>
      <c r="T148" s="8" t="s">
        <v>30</v>
      </c>
      <c r="U148" s="8">
        <v>67874.8292908986</v>
      </c>
      <c r="V148" s="8" t="s">
        <v>30</v>
      </c>
      <c r="W148" s="8" t="s">
        <v>30</v>
      </c>
      <c r="X148" s="8">
        <v>16968.7073227246</v>
      </c>
      <c r="Y148" s="8">
        <v>76359.1829522609</v>
      </c>
      <c r="Z148" s="8">
        <v>169687.073227246</v>
      </c>
      <c r="AA148" s="8">
        <v>8484.35366136232</v>
      </c>
      <c r="AB148" s="8">
        <v>8484.35366136232</v>
      </c>
      <c r="AC148" s="8" t="s">
        <v>30</v>
      </c>
      <c r="AD148" s="8">
        <v>8484.35366136232</v>
      </c>
      <c r="AE148" s="8" t="s">
        <v>30</v>
      </c>
      <c r="AF148" s="8" t="s">
        <v>30</v>
      </c>
      <c r="AG148" s="8" t="s">
        <v>30</v>
      </c>
      <c r="AH148" s="8" t="s">
        <v>30</v>
      </c>
      <c r="AI148" s="8">
        <v>93327.8902749855</v>
      </c>
      <c r="AJ148" s="8" t="s">
        <v>30</v>
      </c>
      <c r="AK148" s="8" t="s">
        <v>30</v>
      </c>
    </row>
    <row r="149" s="8" customFormat="1" spans="1:37">
      <c r="A149" s="10" t="s">
        <v>165</v>
      </c>
      <c r="B149" s="8">
        <v>40.236903982052</v>
      </c>
      <c r="C149" s="8" t="s">
        <v>30</v>
      </c>
      <c r="D149" s="8" t="s">
        <v>30</v>
      </c>
      <c r="E149" s="8" t="s">
        <v>30</v>
      </c>
      <c r="F149" s="8" t="s">
        <v>30</v>
      </c>
      <c r="G149" s="8" t="s">
        <v>30</v>
      </c>
      <c r="H149" s="8">
        <v>37595.3552119427</v>
      </c>
      <c r="I149" s="8" t="s">
        <v>30</v>
      </c>
      <c r="J149" s="8">
        <v>25063.5701412951</v>
      </c>
      <c r="K149" s="8" t="s">
        <v>30</v>
      </c>
      <c r="L149" s="8">
        <v>25063.5701412951</v>
      </c>
      <c r="M149" s="8">
        <v>12531.7850706476</v>
      </c>
      <c r="N149" s="8">
        <v>50127.1402825902</v>
      </c>
      <c r="O149" s="8">
        <v>62658.9253532378</v>
      </c>
      <c r="P149" s="8" t="s">
        <v>30</v>
      </c>
      <c r="Q149" s="8" t="s">
        <v>30</v>
      </c>
      <c r="R149" s="8" t="s">
        <v>30</v>
      </c>
      <c r="S149" s="8" t="s">
        <v>30</v>
      </c>
      <c r="T149" s="8">
        <v>75190.7104238854</v>
      </c>
      <c r="U149" s="8">
        <v>25063.5701412951</v>
      </c>
      <c r="V149" s="8">
        <v>50127.1402825902</v>
      </c>
      <c r="W149" s="8" t="s">
        <v>30</v>
      </c>
      <c r="X149" s="8" t="s">
        <v>30</v>
      </c>
      <c r="Y149" s="8" t="s">
        <v>30</v>
      </c>
      <c r="Z149" s="8" t="s">
        <v>30</v>
      </c>
      <c r="AA149" s="8">
        <v>25063.5701412951</v>
      </c>
      <c r="AB149" s="8">
        <v>62658.9253532378</v>
      </c>
      <c r="AC149" s="8">
        <v>25063.5701412951</v>
      </c>
      <c r="AD149" s="8" t="s">
        <v>30</v>
      </c>
      <c r="AE149" s="8" t="s">
        <v>30</v>
      </c>
      <c r="AF149" s="8">
        <v>12531.7850706476</v>
      </c>
      <c r="AG149" s="8">
        <v>50127.1402825902</v>
      </c>
      <c r="AH149" s="8">
        <v>62658.9253532378</v>
      </c>
      <c r="AI149" s="8">
        <v>100254.28056518</v>
      </c>
      <c r="AJ149" s="8">
        <v>12531.7850706476</v>
      </c>
      <c r="AK149" s="8">
        <v>37595.3552119427</v>
      </c>
    </row>
    <row r="150" s="8" customFormat="1" spans="1:37">
      <c r="A150" s="10" t="s">
        <v>165</v>
      </c>
      <c r="B150" s="8">
        <v>58.2872518530175</v>
      </c>
      <c r="C150" s="8">
        <v>58345.4112906976</v>
      </c>
      <c r="D150" s="8">
        <v>29172.7056453488</v>
      </c>
      <c r="E150" s="8">
        <v>29172.7056453488</v>
      </c>
      <c r="F150" s="8">
        <v>87518.1169360464</v>
      </c>
      <c r="G150" s="8" t="s">
        <v>30</v>
      </c>
      <c r="H150" s="8" t="s">
        <v>30</v>
      </c>
      <c r="I150" s="8">
        <v>29172.7056453488</v>
      </c>
      <c r="J150" s="8" t="s">
        <v>30</v>
      </c>
      <c r="K150" s="8">
        <v>29172.7056453488</v>
      </c>
      <c r="L150" s="8" t="s">
        <v>30</v>
      </c>
      <c r="M150" s="8">
        <v>29172.7056453488</v>
      </c>
      <c r="N150" s="8" t="s">
        <v>30</v>
      </c>
      <c r="O150" s="8">
        <v>29172.7056453488</v>
      </c>
      <c r="P150" s="8">
        <v>58345.4112906976</v>
      </c>
      <c r="Q150" s="8" t="s">
        <v>30</v>
      </c>
      <c r="R150" s="8" t="s">
        <v>30</v>
      </c>
      <c r="S150" s="8" t="s">
        <v>30</v>
      </c>
      <c r="T150" s="8">
        <v>87518.1169360464</v>
      </c>
      <c r="U150" s="8">
        <v>29172.7056453488</v>
      </c>
      <c r="V150" s="8">
        <v>29172.7056453488</v>
      </c>
      <c r="W150" s="8" t="s">
        <v>30</v>
      </c>
      <c r="X150" s="8" t="s">
        <v>30</v>
      </c>
      <c r="Y150" s="8">
        <v>58345.4112906976</v>
      </c>
      <c r="Z150" s="8">
        <v>204208.939517442</v>
      </c>
      <c r="AA150" s="8">
        <v>29172.7056453488</v>
      </c>
      <c r="AB150" s="8">
        <v>58345.4112906976</v>
      </c>
      <c r="AC150" s="8" t="s">
        <v>30</v>
      </c>
      <c r="AD150" s="8">
        <v>58345.4112906976</v>
      </c>
      <c r="AE150" s="8">
        <v>116690.822581395</v>
      </c>
      <c r="AF150" s="8" t="s">
        <v>30</v>
      </c>
      <c r="AG150" s="8">
        <v>29172.7056453488</v>
      </c>
      <c r="AH150" s="8">
        <v>58345.4112906976</v>
      </c>
      <c r="AI150" s="8">
        <v>87518.1169360464</v>
      </c>
      <c r="AJ150" s="8" t="s">
        <v>30</v>
      </c>
      <c r="AK150" s="8">
        <v>29172.7056453488</v>
      </c>
    </row>
    <row r="151" s="8" customFormat="1" spans="1:37">
      <c r="A151" s="10" t="s">
        <v>165</v>
      </c>
      <c r="B151" s="8">
        <v>35.4659905839418</v>
      </c>
      <c r="C151" s="8">
        <v>103379.21000254</v>
      </c>
      <c r="D151" s="8">
        <v>93981.1000023092</v>
      </c>
      <c r="E151" s="8">
        <v>9398.11000023092</v>
      </c>
      <c r="F151" s="8">
        <v>56388.6600013855</v>
      </c>
      <c r="G151" s="8">
        <v>65786.7700016164</v>
      </c>
      <c r="H151" s="8">
        <v>37592.4400009237</v>
      </c>
      <c r="I151" s="8">
        <v>131573.540003233</v>
      </c>
      <c r="J151" s="8">
        <v>37592.4400009237</v>
      </c>
      <c r="K151" s="8">
        <v>84582.9900020783</v>
      </c>
      <c r="L151" s="8">
        <v>65786.7700016164</v>
      </c>
      <c r="M151" s="8">
        <v>46990.5500011546</v>
      </c>
      <c r="N151" s="8">
        <v>112777.320002771</v>
      </c>
      <c r="O151" s="8">
        <v>103379.21000254</v>
      </c>
      <c r="P151" s="8">
        <v>75184.8800018474</v>
      </c>
      <c r="Q151" s="8">
        <v>46990.5500011546</v>
      </c>
      <c r="R151" s="8" t="s">
        <v>30</v>
      </c>
      <c r="S151" s="8">
        <v>28194.3300006928</v>
      </c>
      <c r="T151" s="8">
        <v>103379.21000254</v>
      </c>
      <c r="U151" s="8">
        <v>28194.3300006928</v>
      </c>
      <c r="V151" s="8">
        <v>84582.9900020783</v>
      </c>
      <c r="W151" s="8" t="s">
        <v>30</v>
      </c>
      <c r="X151" s="8">
        <v>46990.5500011546</v>
      </c>
      <c r="Y151" s="8">
        <v>28194.3300006928</v>
      </c>
      <c r="Z151" s="8">
        <v>159767.870003926</v>
      </c>
      <c r="AA151" s="8">
        <v>103379.21000254</v>
      </c>
      <c r="AB151" s="8">
        <v>225554.640005542</v>
      </c>
      <c r="AC151" s="8">
        <v>37592.4400009237</v>
      </c>
      <c r="AD151" s="8">
        <v>75184.8800018474</v>
      </c>
      <c r="AE151" s="8">
        <v>103379.21000254</v>
      </c>
      <c r="AF151" s="8">
        <v>56388.6600013855</v>
      </c>
      <c r="AG151" s="8">
        <v>84582.9900020783</v>
      </c>
      <c r="AH151" s="8">
        <v>197360.310004849</v>
      </c>
      <c r="AI151" s="8">
        <v>150369.760003695</v>
      </c>
      <c r="AJ151" s="8">
        <v>122175.430003002</v>
      </c>
      <c r="AK151" s="8">
        <v>84582.9900020783</v>
      </c>
    </row>
    <row r="152" s="8" customFormat="1" spans="1:37">
      <c r="A152" s="10" t="s">
        <v>165</v>
      </c>
      <c r="B152" s="8">
        <v>34.2072280126208</v>
      </c>
      <c r="C152" s="8" t="s">
        <v>30</v>
      </c>
      <c r="D152" s="8" t="s">
        <v>30</v>
      </c>
      <c r="E152" s="8" t="s">
        <v>30</v>
      </c>
      <c r="F152" s="8" t="s">
        <v>30</v>
      </c>
      <c r="G152" s="8" t="s">
        <v>30</v>
      </c>
      <c r="H152" s="8" t="s">
        <v>30</v>
      </c>
      <c r="I152" s="8" t="s">
        <v>30</v>
      </c>
      <c r="J152" s="8" t="s">
        <v>30</v>
      </c>
      <c r="K152" s="8" t="s">
        <v>30</v>
      </c>
      <c r="L152" s="8">
        <v>8654.81363724146</v>
      </c>
      <c r="M152" s="8">
        <v>8654.81363724146</v>
      </c>
      <c r="N152" s="8" t="s">
        <v>30</v>
      </c>
      <c r="O152" s="8" t="s">
        <v>30</v>
      </c>
      <c r="P152" s="8" t="s">
        <v>30</v>
      </c>
      <c r="Q152" s="8" t="s">
        <v>30</v>
      </c>
      <c r="R152" s="8" t="s">
        <v>30</v>
      </c>
      <c r="S152" s="8" t="s">
        <v>30</v>
      </c>
      <c r="T152" s="8" t="s">
        <v>30</v>
      </c>
      <c r="U152" s="8">
        <v>8654.81363724146</v>
      </c>
      <c r="V152" s="8" t="s">
        <v>30</v>
      </c>
      <c r="W152" s="8" t="s">
        <v>30</v>
      </c>
      <c r="X152" s="8" t="s">
        <v>30</v>
      </c>
      <c r="Y152" s="8" t="s">
        <v>30</v>
      </c>
      <c r="Z152" s="8" t="s">
        <v>30</v>
      </c>
      <c r="AA152" s="8" t="s">
        <v>30</v>
      </c>
      <c r="AB152" s="8" t="s">
        <v>30</v>
      </c>
      <c r="AC152" s="8" t="s">
        <v>30</v>
      </c>
      <c r="AD152" s="8" t="s">
        <v>30</v>
      </c>
      <c r="AE152" s="8" t="s">
        <v>30</v>
      </c>
      <c r="AF152" s="8" t="s">
        <v>30</v>
      </c>
      <c r="AG152" s="8" t="s">
        <v>30</v>
      </c>
      <c r="AH152" s="8" t="s">
        <v>30</v>
      </c>
      <c r="AI152" s="8" t="s">
        <v>30</v>
      </c>
      <c r="AJ152" s="8" t="s">
        <v>30</v>
      </c>
      <c r="AK152" s="8" t="s">
        <v>30</v>
      </c>
    </row>
    <row r="153" s="8" customFormat="1" spans="1:37">
      <c r="A153" s="10" t="s">
        <v>165</v>
      </c>
      <c r="B153" s="8">
        <v>76.5815503819788</v>
      </c>
      <c r="C153" s="8" t="s">
        <v>30</v>
      </c>
      <c r="D153" s="8" t="s">
        <v>30</v>
      </c>
      <c r="E153" s="8" t="s">
        <v>30</v>
      </c>
      <c r="F153" s="8" t="s">
        <v>30</v>
      </c>
      <c r="G153" s="8" t="s">
        <v>30</v>
      </c>
      <c r="H153" s="8" t="s">
        <v>30</v>
      </c>
      <c r="I153" s="8" t="s">
        <v>30</v>
      </c>
      <c r="J153" s="8" t="s">
        <v>30</v>
      </c>
      <c r="K153" s="8" t="s">
        <v>30</v>
      </c>
      <c r="L153" s="8" t="s">
        <v>30</v>
      </c>
      <c r="M153" s="8" t="s">
        <v>30</v>
      </c>
      <c r="N153" s="8" t="s">
        <v>30</v>
      </c>
      <c r="O153" s="8" t="s">
        <v>30</v>
      </c>
      <c r="P153" s="8" t="s">
        <v>30</v>
      </c>
      <c r="Q153" s="8" t="s">
        <v>30</v>
      </c>
      <c r="R153" s="8" t="s">
        <v>30</v>
      </c>
      <c r="S153" s="8" t="s">
        <v>30</v>
      </c>
      <c r="T153" s="8" t="s">
        <v>30</v>
      </c>
      <c r="U153" s="8" t="s">
        <v>30</v>
      </c>
      <c r="V153" s="8" t="s">
        <v>30</v>
      </c>
      <c r="W153" s="8" t="s">
        <v>30</v>
      </c>
      <c r="X153" s="8" t="s">
        <v>30</v>
      </c>
      <c r="Y153" s="8" t="s">
        <v>30</v>
      </c>
      <c r="Z153" s="8">
        <v>217436.281237598</v>
      </c>
      <c r="AA153" s="8" t="s">
        <v>30</v>
      </c>
      <c r="AB153" s="8">
        <v>54359.0703093994</v>
      </c>
      <c r="AC153" s="8" t="s">
        <v>30</v>
      </c>
      <c r="AD153" s="8" t="s">
        <v>30</v>
      </c>
      <c r="AE153" s="8" t="s">
        <v>30</v>
      </c>
      <c r="AF153" s="8" t="s">
        <v>30</v>
      </c>
      <c r="AG153" s="8" t="s">
        <v>30</v>
      </c>
      <c r="AH153" s="8" t="s">
        <v>30</v>
      </c>
      <c r="AI153" s="8" t="s">
        <v>30</v>
      </c>
      <c r="AJ153" s="8" t="s">
        <v>30</v>
      </c>
      <c r="AK153" s="8" t="s">
        <v>30</v>
      </c>
    </row>
    <row r="154" s="8" customFormat="1" spans="1:37">
      <c r="A154" s="10" t="s">
        <v>165</v>
      </c>
      <c r="B154" s="8">
        <v>33.9680160003131</v>
      </c>
      <c r="C154" s="8" t="s">
        <v>30</v>
      </c>
      <c r="D154" s="8" t="s">
        <v>30</v>
      </c>
      <c r="E154" s="8" t="s">
        <v>30</v>
      </c>
      <c r="F154" s="8" t="s">
        <v>30</v>
      </c>
      <c r="G154" s="8" t="s">
        <v>30</v>
      </c>
      <c r="H154" s="8" t="s">
        <v>30</v>
      </c>
      <c r="I154" s="8" t="s">
        <v>30</v>
      </c>
      <c r="J154" s="8" t="s">
        <v>30</v>
      </c>
      <c r="K154" s="8" t="s">
        <v>30</v>
      </c>
      <c r="L154" s="8" t="s">
        <v>30</v>
      </c>
      <c r="M154" s="8" t="s">
        <v>30</v>
      </c>
      <c r="N154" s="8" t="s">
        <v>30</v>
      </c>
      <c r="O154" s="8" t="s">
        <v>30</v>
      </c>
      <c r="P154" s="8" t="s">
        <v>30</v>
      </c>
      <c r="Q154" s="8" t="s">
        <v>30</v>
      </c>
      <c r="R154" s="8" t="s">
        <v>30</v>
      </c>
      <c r="S154" s="8" t="s">
        <v>30</v>
      </c>
      <c r="T154" s="8" t="s">
        <v>30</v>
      </c>
      <c r="U154" s="8" t="s">
        <v>30</v>
      </c>
      <c r="V154" s="8" t="s">
        <v>30</v>
      </c>
      <c r="W154" s="8" t="s">
        <v>30</v>
      </c>
      <c r="X154" s="8" t="s">
        <v>30</v>
      </c>
      <c r="Y154" s="8" t="s">
        <v>30</v>
      </c>
      <c r="Z154" s="8" t="s">
        <v>30</v>
      </c>
      <c r="AA154" s="8">
        <v>8517.43763232106</v>
      </c>
      <c r="AB154" s="8" t="s">
        <v>30</v>
      </c>
      <c r="AC154" s="8" t="s">
        <v>30</v>
      </c>
      <c r="AD154" s="8" t="s">
        <v>30</v>
      </c>
      <c r="AE154" s="8" t="s">
        <v>30</v>
      </c>
      <c r="AF154" s="8" t="s">
        <v>30</v>
      </c>
      <c r="AG154" s="8" t="s">
        <v>30</v>
      </c>
      <c r="AH154" s="8" t="s">
        <v>30</v>
      </c>
      <c r="AI154" s="8">
        <v>25552.3128969632</v>
      </c>
      <c r="AJ154" s="8" t="s">
        <v>30</v>
      </c>
      <c r="AK154" s="8" t="s">
        <v>30</v>
      </c>
    </row>
    <row r="155" s="8" customFormat="1" spans="1:37">
      <c r="A155" s="10" t="s">
        <v>165</v>
      </c>
      <c r="B155" s="8">
        <v>34.2170981830081</v>
      </c>
      <c r="C155" s="8">
        <v>294457.287335625</v>
      </c>
      <c r="D155" s="8">
        <v>433025.42255239</v>
      </c>
      <c r="E155" s="8">
        <v>320438.812688769</v>
      </c>
      <c r="F155" s="8">
        <v>259815.253531434</v>
      </c>
      <c r="G155" s="8">
        <v>1411662.87752079</v>
      </c>
      <c r="H155" s="8">
        <v>623556.608475442</v>
      </c>
      <c r="I155" s="8">
        <v>51963.0507062868</v>
      </c>
      <c r="J155" s="8">
        <v>173210.169020956</v>
      </c>
      <c r="K155" s="8">
        <v>372401.863395055</v>
      </c>
      <c r="L155" s="8">
        <v>510969.99861182</v>
      </c>
      <c r="M155" s="8">
        <v>658198.642279633</v>
      </c>
      <c r="N155" s="8">
        <v>510969.99861182</v>
      </c>
      <c r="O155" s="8">
        <v>424364.914101342</v>
      </c>
      <c r="P155" s="8">
        <v>69284.0676083824</v>
      </c>
      <c r="Q155" s="8">
        <v>69284.0676083824</v>
      </c>
      <c r="R155" s="8" t="s">
        <v>30</v>
      </c>
      <c r="S155" s="8">
        <v>121247.118314669</v>
      </c>
      <c r="T155" s="8">
        <v>311778.304237721</v>
      </c>
      <c r="U155" s="8">
        <v>467667.456356581</v>
      </c>
      <c r="V155" s="8">
        <v>17321.0169020956</v>
      </c>
      <c r="W155" s="8" t="s">
        <v>30</v>
      </c>
      <c r="X155" s="8">
        <v>60623.5591573346</v>
      </c>
      <c r="Y155" s="8">
        <v>329099.321139816</v>
      </c>
      <c r="Z155" s="8">
        <v>372401.863395055</v>
      </c>
      <c r="AA155" s="8">
        <v>285796.778884577</v>
      </c>
      <c r="AB155" s="8">
        <v>502309.490160772</v>
      </c>
      <c r="AC155" s="8">
        <v>43302.542255239</v>
      </c>
      <c r="AD155" s="8">
        <v>121247.118314669</v>
      </c>
      <c r="AE155" s="8">
        <v>259815.253531434</v>
      </c>
      <c r="AF155" s="8">
        <v>138568.135216765</v>
      </c>
      <c r="AG155" s="8">
        <v>103926.101412574</v>
      </c>
      <c r="AH155" s="8">
        <v>311778.304237721</v>
      </c>
      <c r="AI155" s="8">
        <v>675519.659181728</v>
      </c>
      <c r="AJ155" s="8">
        <v>51963.0507062868</v>
      </c>
      <c r="AK155" s="8">
        <v>25981.5253531434</v>
      </c>
    </row>
    <row r="156" s="8" customFormat="1" spans="1:37">
      <c r="A156" s="10" t="s">
        <v>165</v>
      </c>
      <c r="B156" s="8">
        <v>11.5086360313248</v>
      </c>
      <c r="C156" s="8" t="s">
        <v>30</v>
      </c>
      <c r="D156" s="8" t="s">
        <v>30</v>
      </c>
      <c r="E156" s="8" t="s">
        <v>30</v>
      </c>
      <c r="F156" s="8" t="s">
        <v>30</v>
      </c>
      <c r="G156" s="8">
        <v>1444.21993243871</v>
      </c>
      <c r="H156" s="8" t="s">
        <v>30</v>
      </c>
      <c r="I156" s="8" t="s">
        <v>30</v>
      </c>
      <c r="J156" s="8">
        <v>722.109966219356</v>
      </c>
      <c r="K156" s="8">
        <v>1444.21993243871</v>
      </c>
      <c r="L156" s="8">
        <v>2166.32989865807</v>
      </c>
      <c r="M156" s="8">
        <v>722.109966219356</v>
      </c>
      <c r="N156" s="8">
        <v>4332.65979731614</v>
      </c>
      <c r="O156" s="8">
        <v>2166.32989865807</v>
      </c>
      <c r="P156" s="8" t="s">
        <v>30</v>
      </c>
      <c r="Q156" s="8" t="s">
        <v>30</v>
      </c>
      <c r="R156" s="8" t="s">
        <v>30</v>
      </c>
      <c r="S156" s="8">
        <v>2166.32989865807</v>
      </c>
      <c r="T156" s="8">
        <v>6498.9896959742</v>
      </c>
      <c r="U156" s="8">
        <v>4332.65979731614</v>
      </c>
      <c r="V156" s="8" t="s">
        <v>30</v>
      </c>
      <c r="W156" s="8" t="s">
        <v>30</v>
      </c>
      <c r="X156" s="8">
        <v>2888.43986487742</v>
      </c>
      <c r="Y156" s="8">
        <v>1444.21993243871</v>
      </c>
      <c r="Z156" s="8">
        <v>4332.65979731614</v>
      </c>
      <c r="AA156" s="8">
        <v>1444.21993243871</v>
      </c>
      <c r="AB156" s="8">
        <v>722.109966219356</v>
      </c>
      <c r="AC156" s="8">
        <v>722.109966219356</v>
      </c>
      <c r="AD156" s="8">
        <v>4332.65979731614</v>
      </c>
      <c r="AE156" s="8">
        <v>1444.21993243871</v>
      </c>
      <c r="AF156" s="8">
        <v>2888.43986487742</v>
      </c>
      <c r="AG156" s="8">
        <v>1444.21993243871</v>
      </c>
      <c r="AH156" s="8">
        <v>7221.09966219356</v>
      </c>
      <c r="AI156" s="8">
        <v>3610.54983109678</v>
      </c>
      <c r="AJ156" s="8">
        <v>4332.65979731614</v>
      </c>
      <c r="AK156" s="8">
        <v>3610.54983109678</v>
      </c>
    </row>
    <row r="157" s="8" customFormat="1" spans="1:37">
      <c r="A157" s="10" t="s">
        <v>165</v>
      </c>
      <c r="B157" s="8">
        <v>16.3076241761022</v>
      </c>
      <c r="C157" s="8" t="s">
        <v>30</v>
      </c>
      <c r="D157" s="8" t="s">
        <v>30</v>
      </c>
      <c r="E157" s="8" t="s">
        <v>30</v>
      </c>
      <c r="F157" s="8" t="s">
        <v>30</v>
      </c>
      <c r="G157" s="8" t="s">
        <v>30</v>
      </c>
      <c r="H157" s="8" t="s">
        <v>30</v>
      </c>
      <c r="I157" s="8" t="s">
        <v>30</v>
      </c>
      <c r="J157" s="8" t="s">
        <v>30</v>
      </c>
      <c r="K157" s="8" t="s">
        <v>30</v>
      </c>
      <c r="L157" s="8" t="s">
        <v>30</v>
      </c>
      <c r="M157" s="8" t="s">
        <v>30</v>
      </c>
      <c r="N157" s="8" t="s">
        <v>30</v>
      </c>
      <c r="O157" s="8" t="s">
        <v>30</v>
      </c>
      <c r="P157" s="8" t="s">
        <v>30</v>
      </c>
      <c r="Q157" s="8" t="s">
        <v>30</v>
      </c>
      <c r="R157" s="8" t="s">
        <v>30</v>
      </c>
      <c r="S157" s="8" t="s">
        <v>30</v>
      </c>
      <c r="T157" s="8" t="s">
        <v>30</v>
      </c>
      <c r="U157" s="8" t="s">
        <v>30</v>
      </c>
      <c r="V157" s="8" t="s">
        <v>30</v>
      </c>
      <c r="W157" s="8" t="s">
        <v>30</v>
      </c>
      <c r="X157" s="8" t="s">
        <v>30</v>
      </c>
      <c r="Y157" s="8" t="s">
        <v>30</v>
      </c>
      <c r="Z157" s="8" t="s">
        <v>30</v>
      </c>
      <c r="AA157" s="8" t="s">
        <v>30</v>
      </c>
      <c r="AB157" s="8">
        <v>3197.05219809628</v>
      </c>
      <c r="AC157" s="8" t="s">
        <v>30</v>
      </c>
      <c r="AD157" s="8" t="s">
        <v>30</v>
      </c>
      <c r="AE157" s="8" t="s">
        <v>30</v>
      </c>
      <c r="AF157" s="8" t="s">
        <v>30</v>
      </c>
      <c r="AG157" s="8" t="s">
        <v>30</v>
      </c>
      <c r="AH157" s="8">
        <v>3197.05219809628</v>
      </c>
      <c r="AI157" s="8" t="s">
        <v>30</v>
      </c>
      <c r="AJ157" s="8" t="s">
        <v>30</v>
      </c>
      <c r="AK157" s="8" t="s">
        <v>30</v>
      </c>
    </row>
    <row r="158" s="8" customFormat="1" spans="1:37">
      <c r="A158" s="10" t="s">
        <v>165</v>
      </c>
      <c r="B158" s="8">
        <v>13.1217371047755</v>
      </c>
      <c r="C158" s="8" t="s">
        <v>30</v>
      </c>
      <c r="D158" s="8" t="s">
        <v>30</v>
      </c>
      <c r="E158" s="8" t="s">
        <v>30</v>
      </c>
      <c r="F158" s="8" t="s">
        <v>30</v>
      </c>
      <c r="G158" s="8" t="s">
        <v>30</v>
      </c>
      <c r="H158" s="8" t="s">
        <v>30</v>
      </c>
      <c r="I158" s="8" t="s">
        <v>30</v>
      </c>
      <c r="J158" s="8" t="s">
        <v>30</v>
      </c>
      <c r="K158" s="8" t="s">
        <v>30</v>
      </c>
      <c r="L158" s="8" t="s">
        <v>30</v>
      </c>
      <c r="M158" s="8" t="s">
        <v>30</v>
      </c>
      <c r="N158" s="8" t="s">
        <v>30</v>
      </c>
      <c r="O158" s="8" t="s">
        <v>30</v>
      </c>
      <c r="P158" s="8" t="s">
        <v>30</v>
      </c>
      <c r="Q158" s="8" t="s">
        <v>30</v>
      </c>
      <c r="R158" s="8" t="s">
        <v>30</v>
      </c>
      <c r="S158" s="8" t="s">
        <v>30</v>
      </c>
      <c r="T158" s="8" t="s">
        <v>30</v>
      </c>
      <c r="U158" s="8">
        <v>1947.6870743251</v>
      </c>
      <c r="V158" s="8" t="s">
        <v>30</v>
      </c>
      <c r="W158" s="8" t="s">
        <v>30</v>
      </c>
      <c r="X158" s="8">
        <v>973.84353716255</v>
      </c>
      <c r="Y158" s="8" t="s">
        <v>30</v>
      </c>
      <c r="Z158" s="8" t="s">
        <v>30</v>
      </c>
      <c r="AA158" s="8" t="s">
        <v>30</v>
      </c>
      <c r="AB158" s="8" t="s">
        <v>30</v>
      </c>
      <c r="AC158" s="8" t="s">
        <v>30</v>
      </c>
      <c r="AD158" s="8" t="s">
        <v>30</v>
      </c>
      <c r="AE158" s="8" t="s">
        <v>30</v>
      </c>
      <c r="AF158" s="8" t="s">
        <v>30</v>
      </c>
      <c r="AG158" s="8" t="s">
        <v>30</v>
      </c>
      <c r="AH158" s="8" t="s">
        <v>30</v>
      </c>
      <c r="AI158" s="8">
        <v>1947.6870743251</v>
      </c>
      <c r="AJ158" s="8" t="s">
        <v>30</v>
      </c>
      <c r="AK158" s="8" t="s">
        <v>30</v>
      </c>
    </row>
    <row r="159" s="8" customFormat="1" spans="1:37">
      <c r="A159" s="10" t="s">
        <v>165</v>
      </c>
      <c r="B159" s="8">
        <v>15.9156288063996</v>
      </c>
      <c r="C159" s="8" t="s">
        <v>30</v>
      </c>
      <c r="D159" s="8" t="s">
        <v>30</v>
      </c>
      <c r="E159" s="8">
        <v>4536.78785077834</v>
      </c>
      <c r="F159" s="8" t="s">
        <v>30</v>
      </c>
      <c r="G159" s="8" t="s">
        <v>30</v>
      </c>
      <c r="H159" s="8">
        <v>3024.52523385223</v>
      </c>
      <c r="I159" s="8" t="s">
        <v>30</v>
      </c>
      <c r="J159" s="8" t="s">
        <v>30</v>
      </c>
      <c r="K159" s="8" t="s">
        <v>30</v>
      </c>
      <c r="L159" s="8" t="s">
        <v>30</v>
      </c>
      <c r="M159" s="8" t="s">
        <v>30</v>
      </c>
      <c r="N159" s="8" t="s">
        <v>30</v>
      </c>
      <c r="O159" s="8" t="s">
        <v>30</v>
      </c>
      <c r="P159" s="8" t="s">
        <v>30</v>
      </c>
      <c r="Q159" s="8" t="s">
        <v>30</v>
      </c>
      <c r="R159" s="8" t="s">
        <v>30</v>
      </c>
      <c r="S159" s="8" t="s">
        <v>30</v>
      </c>
      <c r="T159" s="8" t="s">
        <v>30</v>
      </c>
      <c r="U159" s="8" t="s">
        <v>30</v>
      </c>
      <c r="V159" s="8" t="s">
        <v>30</v>
      </c>
      <c r="W159" s="8" t="s">
        <v>30</v>
      </c>
      <c r="X159" s="8" t="s">
        <v>30</v>
      </c>
      <c r="Y159" s="8" t="s">
        <v>30</v>
      </c>
      <c r="Z159" s="8" t="s">
        <v>30</v>
      </c>
      <c r="AA159" s="8" t="s">
        <v>30</v>
      </c>
      <c r="AB159" s="8" t="s">
        <v>30</v>
      </c>
      <c r="AC159" s="8" t="s">
        <v>30</v>
      </c>
      <c r="AD159" s="8" t="s">
        <v>30</v>
      </c>
      <c r="AE159" s="8" t="s">
        <v>30</v>
      </c>
      <c r="AF159" s="8" t="s">
        <v>30</v>
      </c>
      <c r="AG159" s="8" t="s">
        <v>30</v>
      </c>
      <c r="AH159" s="8" t="s">
        <v>30</v>
      </c>
      <c r="AI159" s="8" t="s">
        <v>30</v>
      </c>
      <c r="AJ159" s="8" t="s">
        <v>30</v>
      </c>
      <c r="AK159" s="8" t="s">
        <v>30</v>
      </c>
    </row>
    <row r="160" s="8" customFormat="1" spans="1:37">
      <c r="A160" s="10" t="s">
        <v>165</v>
      </c>
      <c r="B160" s="8">
        <v>24.9750514826601</v>
      </c>
      <c r="C160" s="8">
        <v>8449.15968917864</v>
      </c>
      <c r="D160" s="8">
        <v>12673.739533768</v>
      </c>
      <c r="E160" s="8">
        <v>12673.739533768</v>
      </c>
      <c r="F160" s="8">
        <v>16898.3193783573</v>
      </c>
      <c r="G160" s="8">
        <v>4224.57984458932</v>
      </c>
      <c r="H160" s="8">
        <v>4224.57984458932</v>
      </c>
      <c r="I160" s="8">
        <v>21122.8992229466</v>
      </c>
      <c r="J160" s="8">
        <v>12673.739533768</v>
      </c>
      <c r="K160" s="8">
        <v>8449.15968917864</v>
      </c>
      <c r="L160" s="8">
        <v>12673.739533768</v>
      </c>
      <c r="M160" s="8">
        <v>8449.15968917864</v>
      </c>
      <c r="N160" s="8">
        <v>4224.57984458932</v>
      </c>
      <c r="O160" s="8">
        <v>8449.15968917864</v>
      </c>
      <c r="P160" s="8">
        <v>12673.739533768</v>
      </c>
      <c r="Q160" s="8" t="s">
        <v>30</v>
      </c>
      <c r="R160" s="8" t="s">
        <v>30</v>
      </c>
      <c r="S160" s="8">
        <v>4224.57984458932</v>
      </c>
      <c r="T160" s="8">
        <v>46470.3782904825</v>
      </c>
      <c r="U160" s="8">
        <v>8449.15968917864</v>
      </c>
      <c r="V160" s="8">
        <v>21122.8992229466</v>
      </c>
      <c r="W160" s="8" t="s">
        <v>30</v>
      </c>
      <c r="X160" s="8" t="s">
        <v>30</v>
      </c>
      <c r="Y160" s="8" t="s">
        <v>30</v>
      </c>
      <c r="Z160" s="8" t="s">
        <v>30</v>
      </c>
      <c r="AA160" s="8" t="s">
        <v>30</v>
      </c>
      <c r="AB160" s="8">
        <v>12673.739533768</v>
      </c>
      <c r="AC160" s="8">
        <v>21122.8992229466</v>
      </c>
      <c r="AD160" s="8">
        <v>16898.3193783573</v>
      </c>
      <c r="AE160" s="8">
        <v>25347.4790675359</v>
      </c>
      <c r="AF160" s="8">
        <v>21122.8992229466</v>
      </c>
      <c r="AG160" s="8" t="s">
        <v>30</v>
      </c>
      <c r="AH160" s="8">
        <v>12673.739533768</v>
      </c>
      <c r="AI160" s="8">
        <v>25347.4790675359</v>
      </c>
      <c r="AJ160" s="8">
        <v>25347.4790675359</v>
      </c>
      <c r="AK160" s="8">
        <v>8449.15968917864</v>
      </c>
    </row>
    <row r="161" s="8" customFormat="1" spans="1:37">
      <c r="A161" s="10" t="s">
        <v>165</v>
      </c>
      <c r="B161" s="8">
        <v>7.05320570194355</v>
      </c>
      <c r="C161" s="8" t="s">
        <v>30</v>
      </c>
      <c r="D161" s="8" t="s">
        <v>30</v>
      </c>
      <c r="E161" s="8" t="s">
        <v>30</v>
      </c>
      <c r="F161" s="8" t="s">
        <v>30</v>
      </c>
      <c r="G161" s="8" t="s">
        <v>30</v>
      </c>
      <c r="H161" s="8" t="s">
        <v>30</v>
      </c>
      <c r="I161" s="8">
        <v>472.95549769734</v>
      </c>
      <c r="J161" s="8" t="s">
        <v>30</v>
      </c>
      <c r="K161" s="8">
        <v>472.95549769734</v>
      </c>
      <c r="L161" s="8" t="s">
        <v>30</v>
      </c>
      <c r="M161" s="8" t="s">
        <v>30</v>
      </c>
      <c r="N161" s="8" t="s">
        <v>30</v>
      </c>
      <c r="O161" s="8">
        <v>236.47774884867</v>
      </c>
      <c r="P161" s="8">
        <v>2837.73298618404</v>
      </c>
      <c r="Q161" s="8" t="s">
        <v>30</v>
      </c>
      <c r="R161" s="8" t="s">
        <v>30</v>
      </c>
      <c r="S161" s="8" t="s">
        <v>30</v>
      </c>
      <c r="T161" s="8" t="s">
        <v>30</v>
      </c>
      <c r="U161" s="8" t="s">
        <v>30</v>
      </c>
      <c r="V161" s="8" t="s">
        <v>30</v>
      </c>
      <c r="W161" s="8" t="s">
        <v>30</v>
      </c>
      <c r="X161" s="8" t="s">
        <v>30</v>
      </c>
      <c r="Y161" s="8" t="s">
        <v>30</v>
      </c>
      <c r="Z161" s="8" t="s">
        <v>30</v>
      </c>
      <c r="AA161" s="8" t="s">
        <v>30</v>
      </c>
      <c r="AB161" s="8">
        <v>2601.25523733537</v>
      </c>
      <c r="AC161" s="8">
        <v>472.95549769734</v>
      </c>
      <c r="AD161" s="8" t="s">
        <v>30</v>
      </c>
      <c r="AE161" s="8" t="s">
        <v>30</v>
      </c>
      <c r="AF161" s="8" t="s">
        <v>30</v>
      </c>
      <c r="AG161" s="8" t="s">
        <v>30</v>
      </c>
      <c r="AH161" s="8" t="s">
        <v>30</v>
      </c>
      <c r="AI161" s="8">
        <v>945.91099539468</v>
      </c>
      <c r="AJ161" s="8">
        <v>945.91099539468</v>
      </c>
      <c r="AK161" s="8" t="s">
        <v>30</v>
      </c>
    </row>
    <row r="162" s="8" customFormat="1" spans="1:37">
      <c r="A162" s="10" t="s">
        <v>165</v>
      </c>
      <c r="B162" s="8">
        <v>66.2929767822948</v>
      </c>
      <c r="C162" s="8" t="s">
        <v>30</v>
      </c>
      <c r="D162" s="8" t="s">
        <v>30</v>
      </c>
      <c r="E162" s="8" t="s">
        <v>30</v>
      </c>
      <c r="F162" s="8" t="s">
        <v>30</v>
      </c>
      <c r="G162" s="8" t="s">
        <v>30</v>
      </c>
      <c r="H162" s="8" t="s">
        <v>30</v>
      </c>
      <c r="I162" s="8" t="s">
        <v>30</v>
      </c>
      <c r="J162" s="8" t="s">
        <v>30</v>
      </c>
      <c r="K162" s="8" t="s">
        <v>30</v>
      </c>
      <c r="L162" s="8" t="s">
        <v>30</v>
      </c>
      <c r="M162" s="8" t="s">
        <v>30</v>
      </c>
      <c r="N162" s="8" t="s">
        <v>30</v>
      </c>
      <c r="O162" s="8" t="s">
        <v>30</v>
      </c>
      <c r="P162" s="8" t="s">
        <v>30</v>
      </c>
      <c r="Q162" s="8" t="s">
        <v>30</v>
      </c>
      <c r="R162" s="8" t="s">
        <v>30</v>
      </c>
      <c r="S162" s="8" t="s">
        <v>30</v>
      </c>
      <c r="T162" s="8" t="s">
        <v>30</v>
      </c>
      <c r="U162" s="8">
        <v>39121.4457517952</v>
      </c>
      <c r="V162" s="8" t="s">
        <v>30</v>
      </c>
      <c r="W162" s="8" t="s">
        <v>30</v>
      </c>
      <c r="X162" s="8" t="s">
        <v>30</v>
      </c>
      <c r="Y162" s="8" t="s">
        <v>30</v>
      </c>
      <c r="Z162" s="8" t="s">
        <v>30</v>
      </c>
      <c r="AA162" s="8">
        <v>156485.783007181</v>
      </c>
      <c r="AB162" s="8" t="s">
        <v>30</v>
      </c>
      <c r="AC162" s="8" t="s">
        <v>30</v>
      </c>
      <c r="AD162" s="8" t="s">
        <v>30</v>
      </c>
      <c r="AE162" s="8" t="s">
        <v>30</v>
      </c>
      <c r="AF162" s="8" t="s">
        <v>30</v>
      </c>
      <c r="AG162" s="8">
        <v>78242.8915035904</v>
      </c>
      <c r="AH162" s="8" t="s">
        <v>30</v>
      </c>
      <c r="AI162" s="8" t="s">
        <v>30</v>
      </c>
      <c r="AJ162" s="8" t="s">
        <v>30</v>
      </c>
      <c r="AK162" s="8" t="s">
        <v>30</v>
      </c>
    </row>
    <row r="163" s="8" customFormat="1" spans="1:37">
      <c r="A163" s="10" t="s">
        <v>165</v>
      </c>
      <c r="B163" s="8">
        <v>14.65913120904</v>
      </c>
      <c r="C163" s="8" t="s">
        <v>30</v>
      </c>
      <c r="D163" s="8" t="s">
        <v>30</v>
      </c>
      <c r="E163" s="8" t="s">
        <v>30</v>
      </c>
      <c r="F163" s="8" t="s">
        <v>30</v>
      </c>
      <c r="G163" s="8" t="s">
        <v>30</v>
      </c>
      <c r="H163" s="8" t="s">
        <v>30</v>
      </c>
      <c r="I163" s="8" t="s">
        <v>30</v>
      </c>
      <c r="J163" s="8" t="s">
        <v>30</v>
      </c>
      <c r="K163" s="8" t="s">
        <v>30</v>
      </c>
      <c r="L163" s="8" t="s">
        <v>30</v>
      </c>
      <c r="M163" s="8" t="s">
        <v>30</v>
      </c>
      <c r="N163" s="8" t="s">
        <v>30</v>
      </c>
      <c r="O163" s="8" t="s">
        <v>30</v>
      </c>
      <c r="P163" s="8" t="s">
        <v>30</v>
      </c>
      <c r="Q163" s="8" t="s">
        <v>30</v>
      </c>
      <c r="R163" s="8" t="s">
        <v>30</v>
      </c>
      <c r="S163" s="8" t="s">
        <v>30</v>
      </c>
      <c r="T163" s="8" t="s">
        <v>30</v>
      </c>
      <c r="U163" s="8">
        <v>2507.41207768367</v>
      </c>
      <c r="V163" s="8" t="s">
        <v>30</v>
      </c>
      <c r="W163" s="8" t="s">
        <v>30</v>
      </c>
      <c r="X163" s="8" t="s">
        <v>30</v>
      </c>
      <c r="Y163" s="8" t="s">
        <v>30</v>
      </c>
      <c r="Z163" s="8" t="s">
        <v>30</v>
      </c>
      <c r="AA163" s="8" t="s">
        <v>30</v>
      </c>
      <c r="AB163" s="8" t="s">
        <v>30</v>
      </c>
      <c r="AC163" s="8" t="s">
        <v>30</v>
      </c>
      <c r="AD163" s="8" t="s">
        <v>30</v>
      </c>
      <c r="AE163" s="8" t="s">
        <v>30</v>
      </c>
      <c r="AF163" s="8" t="s">
        <v>30</v>
      </c>
      <c r="AG163" s="8" t="s">
        <v>30</v>
      </c>
      <c r="AH163" s="8" t="s">
        <v>30</v>
      </c>
      <c r="AI163" s="8">
        <v>6268.53019420917</v>
      </c>
      <c r="AJ163" s="8" t="s">
        <v>30</v>
      </c>
      <c r="AK163" s="8" t="s">
        <v>30</v>
      </c>
    </row>
    <row r="164" s="8" customFormat="1" spans="1:37">
      <c r="A164" s="10" t="s">
        <v>165</v>
      </c>
      <c r="B164" s="8">
        <v>8.79480918879243</v>
      </c>
      <c r="C164" s="8" t="s">
        <v>30</v>
      </c>
      <c r="D164" s="8" t="s">
        <v>30</v>
      </c>
      <c r="E164" s="8" t="s">
        <v>30</v>
      </c>
      <c r="F164" s="8" t="s">
        <v>30</v>
      </c>
      <c r="G164" s="8" t="s">
        <v>30</v>
      </c>
      <c r="H164" s="8" t="s">
        <v>30</v>
      </c>
      <c r="I164" s="8" t="s">
        <v>30</v>
      </c>
      <c r="J164" s="8" t="s">
        <v>30</v>
      </c>
      <c r="K164" s="8" t="s">
        <v>30</v>
      </c>
      <c r="L164" s="8" t="s">
        <v>30</v>
      </c>
      <c r="M164" s="8" t="s">
        <v>30</v>
      </c>
      <c r="N164" s="8" t="s">
        <v>30</v>
      </c>
      <c r="O164" s="8" t="s">
        <v>30</v>
      </c>
      <c r="P164" s="8" t="s">
        <v>30</v>
      </c>
      <c r="Q164" s="8" t="s">
        <v>30</v>
      </c>
      <c r="R164" s="8" t="s">
        <v>30</v>
      </c>
      <c r="S164" s="8" t="s">
        <v>30</v>
      </c>
      <c r="T164" s="8">
        <v>1564.46258404984</v>
      </c>
      <c r="U164" s="8" t="s">
        <v>30</v>
      </c>
      <c r="V164" s="8" t="s">
        <v>30</v>
      </c>
      <c r="W164" s="8" t="s">
        <v>30</v>
      </c>
      <c r="X164" s="8">
        <v>1173.34693803738</v>
      </c>
      <c r="Y164" s="8" t="s">
        <v>30</v>
      </c>
      <c r="Z164" s="8" t="s">
        <v>30</v>
      </c>
      <c r="AA164" s="8" t="s">
        <v>30</v>
      </c>
      <c r="AB164" s="8" t="s">
        <v>30</v>
      </c>
      <c r="AC164" s="8" t="s">
        <v>30</v>
      </c>
      <c r="AD164" s="8" t="s">
        <v>30</v>
      </c>
      <c r="AE164" s="8" t="s">
        <v>30</v>
      </c>
      <c r="AF164" s="8" t="s">
        <v>30</v>
      </c>
      <c r="AG164" s="8" t="s">
        <v>30</v>
      </c>
      <c r="AH164" s="8">
        <v>1173.34693803738</v>
      </c>
      <c r="AI164" s="8" t="s">
        <v>30</v>
      </c>
      <c r="AJ164" s="8" t="s">
        <v>30</v>
      </c>
      <c r="AK164" s="8" t="s">
        <v>30</v>
      </c>
    </row>
    <row r="165" s="8" customFormat="1" spans="1:37">
      <c r="A165" s="10" t="s">
        <v>165</v>
      </c>
      <c r="B165" s="8">
        <v>18.6333194441377</v>
      </c>
      <c r="C165" s="8" t="s">
        <v>30</v>
      </c>
      <c r="D165" s="8" t="s">
        <v>30</v>
      </c>
      <c r="E165" s="8" t="s">
        <v>30</v>
      </c>
      <c r="F165" s="8" t="s">
        <v>30</v>
      </c>
      <c r="G165" s="8" t="s">
        <v>30</v>
      </c>
      <c r="H165" s="8" t="s">
        <v>30</v>
      </c>
      <c r="I165" s="8" t="s">
        <v>30</v>
      </c>
      <c r="J165" s="8" t="s">
        <v>30</v>
      </c>
      <c r="K165" s="8" t="s">
        <v>30</v>
      </c>
      <c r="L165" s="8" t="s">
        <v>30</v>
      </c>
      <c r="M165" s="8" t="s">
        <v>30</v>
      </c>
      <c r="N165" s="8" t="s">
        <v>30</v>
      </c>
      <c r="O165" s="8" t="s">
        <v>30</v>
      </c>
      <c r="P165" s="8" t="s">
        <v>30</v>
      </c>
      <c r="Q165" s="8" t="s">
        <v>30</v>
      </c>
      <c r="R165" s="8" t="s">
        <v>30</v>
      </c>
      <c r="S165" s="8" t="s">
        <v>30</v>
      </c>
      <c r="T165" s="8">
        <v>12998.1613036105</v>
      </c>
      <c r="U165" s="8">
        <v>12998.1613036105</v>
      </c>
      <c r="V165" s="8" t="s">
        <v>30</v>
      </c>
      <c r="W165" s="8" t="s">
        <v>30</v>
      </c>
      <c r="X165" s="8" t="s">
        <v>30</v>
      </c>
      <c r="Y165" s="8" t="s">
        <v>30</v>
      </c>
      <c r="Z165" s="8" t="s">
        <v>30</v>
      </c>
      <c r="AA165" s="8" t="s">
        <v>30</v>
      </c>
      <c r="AB165" s="8" t="s">
        <v>30</v>
      </c>
      <c r="AC165" s="8" t="s">
        <v>30</v>
      </c>
      <c r="AD165" s="8" t="s">
        <v>30</v>
      </c>
      <c r="AE165" s="8" t="s">
        <v>30</v>
      </c>
      <c r="AF165" s="8" t="s">
        <v>30</v>
      </c>
      <c r="AG165" s="8" t="s">
        <v>30</v>
      </c>
      <c r="AH165" s="8">
        <v>23829.9623899526</v>
      </c>
      <c r="AI165" s="8" t="s">
        <v>30</v>
      </c>
      <c r="AJ165" s="8" t="s">
        <v>30</v>
      </c>
      <c r="AK165" s="8" t="s">
        <v>30</v>
      </c>
    </row>
    <row r="166" s="8" customFormat="1" spans="1:37">
      <c r="A166" s="10" t="s">
        <v>165</v>
      </c>
      <c r="B166" s="8">
        <v>10.8538513223434</v>
      </c>
      <c r="C166" s="8" t="s">
        <v>30</v>
      </c>
      <c r="D166" s="8" t="s">
        <v>30</v>
      </c>
      <c r="E166" s="8" t="s">
        <v>30</v>
      </c>
      <c r="F166" s="8" t="s">
        <v>30</v>
      </c>
      <c r="G166" s="8" t="s">
        <v>30</v>
      </c>
      <c r="H166" s="8" t="s">
        <v>30</v>
      </c>
      <c r="I166" s="8">
        <v>1895.48967436261</v>
      </c>
      <c r="J166" s="8" t="s">
        <v>30</v>
      </c>
      <c r="K166" s="8" t="s">
        <v>30</v>
      </c>
      <c r="L166" s="8" t="s">
        <v>30</v>
      </c>
      <c r="M166" s="8" t="s">
        <v>30</v>
      </c>
      <c r="N166" s="8" t="s">
        <v>30</v>
      </c>
      <c r="O166" s="8">
        <v>4422.80924017941</v>
      </c>
      <c r="P166" s="8" t="s">
        <v>30</v>
      </c>
      <c r="Q166" s="8" t="s">
        <v>30</v>
      </c>
      <c r="R166" s="8" t="s">
        <v>30</v>
      </c>
      <c r="S166" s="8" t="s">
        <v>30</v>
      </c>
      <c r="T166" s="8" t="s">
        <v>30</v>
      </c>
      <c r="U166" s="8" t="s">
        <v>30</v>
      </c>
      <c r="V166" s="8" t="s">
        <v>30</v>
      </c>
      <c r="W166" s="8" t="s">
        <v>30</v>
      </c>
      <c r="X166" s="8" t="s">
        <v>30</v>
      </c>
      <c r="Y166" s="8" t="s">
        <v>30</v>
      </c>
      <c r="Z166" s="8" t="s">
        <v>30</v>
      </c>
      <c r="AA166" s="8" t="s">
        <v>30</v>
      </c>
      <c r="AB166" s="8" t="s">
        <v>30</v>
      </c>
      <c r="AC166" s="8" t="s">
        <v>30</v>
      </c>
      <c r="AD166" s="8" t="s">
        <v>30</v>
      </c>
      <c r="AE166" s="8">
        <v>1263.6597829084</v>
      </c>
      <c r="AF166" s="8" t="s">
        <v>30</v>
      </c>
      <c r="AG166" s="8" t="s">
        <v>30</v>
      </c>
      <c r="AH166" s="8" t="s">
        <v>30</v>
      </c>
      <c r="AI166" s="8" t="s">
        <v>30</v>
      </c>
      <c r="AJ166" s="8" t="s">
        <v>30</v>
      </c>
      <c r="AK166" s="8" t="s">
        <v>30</v>
      </c>
    </row>
    <row r="167" s="8" customFormat="1" spans="1:37">
      <c r="A167" s="10" t="s">
        <v>165</v>
      </c>
      <c r="B167" s="8">
        <v>15.3042756725759</v>
      </c>
      <c r="C167" s="8">
        <v>1383.06339409011</v>
      </c>
      <c r="D167" s="8" t="s">
        <v>30</v>
      </c>
      <c r="E167" s="8">
        <v>1383.06339409011</v>
      </c>
      <c r="F167" s="8" t="s">
        <v>30</v>
      </c>
      <c r="G167" s="8" t="s">
        <v>30</v>
      </c>
      <c r="H167" s="8">
        <v>1383.06339409011</v>
      </c>
      <c r="I167" s="8" t="s">
        <v>30</v>
      </c>
      <c r="J167" s="8" t="s">
        <v>30</v>
      </c>
      <c r="K167" s="8" t="s">
        <v>30</v>
      </c>
      <c r="L167" s="8" t="s">
        <v>30</v>
      </c>
      <c r="M167" s="8" t="s">
        <v>30</v>
      </c>
      <c r="N167" s="8">
        <v>1383.06339409011</v>
      </c>
      <c r="O167" s="8">
        <v>4149.19018227032</v>
      </c>
      <c r="P167" s="8" t="s">
        <v>30</v>
      </c>
      <c r="Q167" s="8" t="s">
        <v>30</v>
      </c>
      <c r="R167" s="8" t="s">
        <v>30</v>
      </c>
      <c r="S167" s="8" t="s">
        <v>30</v>
      </c>
      <c r="T167" s="8">
        <v>1383.06339409011</v>
      </c>
      <c r="U167" s="8" t="s">
        <v>30</v>
      </c>
      <c r="V167" s="8" t="s">
        <v>30</v>
      </c>
      <c r="W167" s="8" t="s">
        <v>30</v>
      </c>
      <c r="X167" s="8" t="s">
        <v>30</v>
      </c>
      <c r="Y167" s="8">
        <v>1383.06339409011</v>
      </c>
      <c r="Z167" s="8" t="s">
        <v>30</v>
      </c>
      <c r="AA167" s="8" t="s">
        <v>30</v>
      </c>
      <c r="AB167" s="8">
        <v>1383.06339409011</v>
      </c>
      <c r="AC167" s="8">
        <v>2766.12678818021</v>
      </c>
      <c r="AD167" s="8" t="s">
        <v>30</v>
      </c>
      <c r="AE167" s="8">
        <v>4149.19018227032</v>
      </c>
      <c r="AF167" s="8" t="s">
        <v>30</v>
      </c>
      <c r="AG167" s="8">
        <v>2766.12678818021</v>
      </c>
      <c r="AH167" s="8">
        <v>2766.12678818021</v>
      </c>
      <c r="AI167" s="8" t="s">
        <v>30</v>
      </c>
      <c r="AJ167" s="8">
        <v>2766.12678818021</v>
      </c>
      <c r="AK167" s="8" t="s">
        <v>30</v>
      </c>
    </row>
    <row r="168" s="8" customFormat="1" spans="1:37">
      <c r="A168" s="10" t="s">
        <v>165</v>
      </c>
      <c r="B168" s="8">
        <v>17.3376100480207</v>
      </c>
      <c r="C168" s="8" t="s">
        <v>30</v>
      </c>
      <c r="D168" s="8" t="s">
        <v>30</v>
      </c>
      <c r="E168" s="8" t="s">
        <v>30</v>
      </c>
      <c r="F168" s="8" t="s">
        <v>30</v>
      </c>
      <c r="G168" s="8" t="s">
        <v>30</v>
      </c>
      <c r="H168" s="8" t="s">
        <v>30</v>
      </c>
      <c r="I168" s="8" t="s">
        <v>30</v>
      </c>
      <c r="J168" s="8" t="s">
        <v>30</v>
      </c>
      <c r="K168" s="8" t="s">
        <v>30</v>
      </c>
      <c r="L168" s="8" t="s">
        <v>30</v>
      </c>
      <c r="M168" s="8" t="s">
        <v>30</v>
      </c>
      <c r="N168" s="8" t="s">
        <v>30</v>
      </c>
      <c r="O168" s="8" t="s">
        <v>30</v>
      </c>
      <c r="P168" s="8" t="s">
        <v>30</v>
      </c>
      <c r="Q168" s="8">
        <v>3676.15987379851</v>
      </c>
      <c r="R168" s="8" t="s">
        <v>30</v>
      </c>
      <c r="S168" s="8" t="s">
        <v>30</v>
      </c>
      <c r="T168" s="8" t="s">
        <v>30</v>
      </c>
      <c r="U168" s="8" t="s">
        <v>30</v>
      </c>
      <c r="V168" s="8" t="s">
        <v>30</v>
      </c>
      <c r="W168" s="8" t="s">
        <v>30</v>
      </c>
      <c r="X168" s="8" t="s">
        <v>30</v>
      </c>
      <c r="Y168" s="8" t="s">
        <v>30</v>
      </c>
      <c r="Z168" s="8" t="s">
        <v>30</v>
      </c>
      <c r="AA168" s="8" t="s">
        <v>30</v>
      </c>
      <c r="AB168" s="8" t="s">
        <v>30</v>
      </c>
      <c r="AC168" s="8" t="s">
        <v>30</v>
      </c>
      <c r="AD168" s="8" t="s">
        <v>30</v>
      </c>
      <c r="AE168" s="8" t="s">
        <v>30</v>
      </c>
      <c r="AF168" s="8" t="s">
        <v>30</v>
      </c>
      <c r="AG168" s="8" t="s">
        <v>30</v>
      </c>
      <c r="AH168" s="8" t="s">
        <v>30</v>
      </c>
      <c r="AI168" s="8" t="s">
        <v>30</v>
      </c>
      <c r="AJ168" s="8" t="s">
        <v>30</v>
      </c>
      <c r="AK168" s="8" t="s">
        <v>30</v>
      </c>
    </row>
    <row r="169" s="8" customFormat="1" spans="1:37">
      <c r="A169" s="10" t="s">
        <v>165</v>
      </c>
      <c r="B169" s="8">
        <v>9.85255558328284</v>
      </c>
      <c r="C169" s="8" t="s">
        <v>30</v>
      </c>
      <c r="D169" s="8" t="s">
        <v>30</v>
      </c>
      <c r="E169" s="8" t="s">
        <v>30</v>
      </c>
      <c r="F169" s="8" t="s">
        <v>30</v>
      </c>
      <c r="G169" s="8" t="s">
        <v>30</v>
      </c>
      <c r="H169" s="8" t="s">
        <v>30</v>
      </c>
      <c r="I169" s="8" t="s">
        <v>30</v>
      </c>
      <c r="J169" s="8">
        <v>506.711109377332</v>
      </c>
      <c r="K169" s="8">
        <v>506.711109377332</v>
      </c>
      <c r="L169" s="8" t="s">
        <v>30</v>
      </c>
      <c r="M169" s="8" t="s">
        <v>30</v>
      </c>
      <c r="N169" s="8">
        <v>506.711109377332</v>
      </c>
      <c r="O169" s="8">
        <v>506.711109377332</v>
      </c>
      <c r="P169" s="8" t="s">
        <v>30</v>
      </c>
      <c r="Q169" s="8" t="s">
        <v>30</v>
      </c>
      <c r="R169" s="8" t="s">
        <v>30</v>
      </c>
      <c r="S169" s="8" t="s">
        <v>30</v>
      </c>
      <c r="T169" s="8" t="s">
        <v>30</v>
      </c>
      <c r="U169" s="8">
        <v>506.711109377332</v>
      </c>
      <c r="V169" s="8" t="s">
        <v>30</v>
      </c>
      <c r="W169" s="8" t="s">
        <v>30</v>
      </c>
      <c r="X169" s="8" t="s">
        <v>30</v>
      </c>
      <c r="Y169" s="8">
        <v>506.711109377332</v>
      </c>
      <c r="Z169" s="8">
        <v>1013.42221875466</v>
      </c>
      <c r="AA169" s="8">
        <v>506.711109377332</v>
      </c>
      <c r="AB169" s="8" t="s">
        <v>30</v>
      </c>
      <c r="AC169" s="8" t="s">
        <v>30</v>
      </c>
      <c r="AD169" s="8" t="s">
        <v>30</v>
      </c>
      <c r="AE169" s="8">
        <v>1013.42221875466</v>
      </c>
      <c r="AF169" s="8" t="s">
        <v>30</v>
      </c>
      <c r="AG169" s="8" t="s">
        <v>30</v>
      </c>
      <c r="AH169" s="8">
        <v>1520.133328132</v>
      </c>
      <c r="AI169" s="8" t="s">
        <v>30</v>
      </c>
      <c r="AJ169" s="8" t="s">
        <v>30</v>
      </c>
      <c r="AK169" s="8" t="s">
        <v>30</v>
      </c>
    </row>
    <row r="170" s="8" customFormat="1" spans="1:37">
      <c r="A170" s="10" t="s">
        <v>165</v>
      </c>
      <c r="B170" s="8">
        <v>10.8570144341371</v>
      </c>
      <c r="C170" s="8" t="s">
        <v>30</v>
      </c>
      <c r="D170" s="8" t="s">
        <v>30</v>
      </c>
      <c r="E170" s="8" t="s">
        <v>30</v>
      </c>
      <c r="F170" s="8" t="s">
        <v>30</v>
      </c>
      <c r="G170" s="8" t="s">
        <v>30</v>
      </c>
      <c r="H170" s="8" t="s">
        <v>30</v>
      </c>
      <c r="I170" s="8" t="s">
        <v>30</v>
      </c>
      <c r="J170" s="8" t="s">
        <v>30</v>
      </c>
      <c r="K170" s="8" t="s">
        <v>30</v>
      </c>
      <c r="L170" s="8" t="s">
        <v>30</v>
      </c>
      <c r="M170" s="8" t="s">
        <v>30</v>
      </c>
      <c r="N170" s="8" t="s">
        <v>30</v>
      </c>
      <c r="O170" s="8" t="s">
        <v>30</v>
      </c>
      <c r="P170" s="8" t="s">
        <v>30</v>
      </c>
      <c r="Q170" s="8" t="s">
        <v>30</v>
      </c>
      <c r="R170" s="8" t="s">
        <v>30</v>
      </c>
      <c r="S170" s="8" t="s">
        <v>30</v>
      </c>
      <c r="T170" s="8" t="s">
        <v>30</v>
      </c>
      <c r="U170" s="8" t="s">
        <v>30</v>
      </c>
      <c r="V170" s="8" t="s">
        <v>30</v>
      </c>
      <c r="W170" s="8" t="s">
        <v>30</v>
      </c>
      <c r="X170" s="8" t="s">
        <v>30</v>
      </c>
      <c r="Y170" s="8" t="s">
        <v>30</v>
      </c>
      <c r="Z170" s="8">
        <v>632.249792237634</v>
      </c>
      <c r="AA170" s="8" t="s">
        <v>30</v>
      </c>
      <c r="AB170" s="8" t="s">
        <v>30</v>
      </c>
      <c r="AC170" s="8" t="s">
        <v>30</v>
      </c>
      <c r="AD170" s="8" t="s">
        <v>30</v>
      </c>
      <c r="AE170" s="8">
        <v>632.249792237634</v>
      </c>
      <c r="AF170" s="8" t="s">
        <v>30</v>
      </c>
      <c r="AG170" s="8">
        <v>632.249792237634</v>
      </c>
      <c r="AH170" s="8" t="s">
        <v>30</v>
      </c>
      <c r="AI170" s="8" t="s">
        <v>30</v>
      </c>
      <c r="AJ170" s="8">
        <v>632.249792237634</v>
      </c>
      <c r="AK170" s="8" t="s">
        <v>30</v>
      </c>
    </row>
    <row r="171" s="8" customFormat="1" spans="1:37">
      <c r="A171" s="10" t="s">
        <v>165</v>
      </c>
      <c r="B171" s="8">
        <v>4.11464480078424</v>
      </c>
      <c r="C171" s="8">
        <v>415.238829336718</v>
      </c>
      <c r="D171" s="8">
        <v>415.238829336718</v>
      </c>
      <c r="E171" s="8">
        <v>207.619414668359</v>
      </c>
      <c r="F171" s="8">
        <v>138.412943112239</v>
      </c>
      <c r="G171" s="8">
        <v>138.412943112239</v>
      </c>
      <c r="H171" s="8">
        <v>207.619414668359</v>
      </c>
      <c r="I171" s="8" t="s">
        <v>30</v>
      </c>
      <c r="J171" s="8">
        <v>138.412943112239</v>
      </c>
      <c r="K171" s="8">
        <v>69.2064715561196</v>
      </c>
      <c r="L171" s="8">
        <v>484.445300892837</v>
      </c>
      <c r="M171" s="8">
        <v>69.2064715561196</v>
      </c>
      <c r="N171" s="8">
        <v>207.619414668359</v>
      </c>
      <c r="O171" s="8">
        <v>484.445300892837</v>
      </c>
      <c r="P171" s="8">
        <v>138.412943112239</v>
      </c>
      <c r="Q171" s="8">
        <v>69.2064715561196</v>
      </c>
      <c r="R171" s="8" t="s">
        <v>30</v>
      </c>
      <c r="S171" s="8">
        <v>553.651772448957</v>
      </c>
      <c r="T171" s="8">
        <v>1314.92295956627</v>
      </c>
      <c r="U171" s="8" t="s">
        <v>30</v>
      </c>
      <c r="V171" s="8" t="s">
        <v>30</v>
      </c>
      <c r="W171" s="8" t="s">
        <v>30</v>
      </c>
      <c r="X171" s="8">
        <v>276.825886224478</v>
      </c>
      <c r="Y171" s="8">
        <v>207.619414668359</v>
      </c>
      <c r="Z171" s="8">
        <v>1245.71648801015</v>
      </c>
      <c r="AA171" s="8">
        <v>622.858244005076</v>
      </c>
      <c r="AB171" s="8">
        <v>69.2064715561196</v>
      </c>
      <c r="AC171" s="8">
        <v>138.412943112239</v>
      </c>
      <c r="AD171" s="8" t="s">
        <v>30</v>
      </c>
      <c r="AE171" s="8" t="s">
        <v>30</v>
      </c>
      <c r="AF171" s="8">
        <v>622.858244005076</v>
      </c>
      <c r="AG171" s="8">
        <v>346.032357780598</v>
      </c>
      <c r="AH171" s="8">
        <v>1730.16178890299</v>
      </c>
      <c r="AI171" s="8">
        <v>2076.19414668359</v>
      </c>
      <c r="AJ171" s="8">
        <v>415.238829336718</v>
      </c>
      <c r="AK171" s="8">
        <v>138.412943112239</v>
      </c>
    </row>
    <row r="172" s="8" customFormat="1" spans="1:37">
      <c r="A172" s="10" t="s">
        <v>165</v>
      </c>
      <c r="B172" s="8">
        <v>69.9703867777261</v>
      </c>
      <c r="C172" s="8" t="s">
        <v>30</v>
      </c>
      <c r="D172" s="8" t="s">
        <v>30</v>
      </c>
      <c r="E172" s="8" t="s">
        <v>30</v>
      </c>
      <c r="F172" s="8" t="s">
        <v>30</v>
      </c>
      <c r="G172" s="8" t="s">
        <v>30</v>
      </c>
      <c r="H172" s="8" t="s">
        <v>30</v>
      </c>
      <c r="I172" s="8" t="s">
        <v>30</v>
      </c>
      <c r="J172" s="8" t="s">
        <v>30</v>
      </c>
      <c r="K172" s="8" t="s">
        <v>30</v>
      </c>
      <c r="L172" s="8" t="s">
        <v>30</v>
      </c>
      <c r="M172" s="8" t="s">
        <v>30</v>
      </c>
      <c r="N172" s="8" t="s">
        <v>30</v>
      </c>
      <c r="O172" s="8" t="s">
        <v>30</v>
      </c>
      <c r="P172" s="8" t="s">
        <v>30</v>
      </c>
      <c r="Q172" s="8" t="s">
        <v>30</v>
      </c>
      <c r="R172" s="8" t="s">
        <v>30</v>
      </c>
      <c r="S172" s="8" t="s">
        <v>30</v>
      </c>
      <c r="T172" s="8" t="s">
        <v>30</v>
      </c>
      <c r="U172" s="8" t="s">
        <v>30</v>
      </c>
      <c r="V172" s="8" t="s">
        <v>30</v>
      </c>
      <c r="W172" s="8" t="s">
        <v>30</v>
      </c>
      <c r="X172" s="8" t="s">
        <v>30</v>
      </c>
      <c r="Y172" s="8" t="s">
        <v>30</v>
      </c>
      <c r="Z172" s="8" t="s">
        <v>30</v>
      </c>
      <c r="AA172" s="8">
        <v>132737.840965847</v>
      </c>
      <c r="AB172" s="8" t="s">
        <v>30</v>
      </c>
      <c r="AC172" s="8" t="s">
        <v>30</v>
      </c>
      <c r="AD172" s="8" t="s">
        <v>30</v>
      </c>
      <c r="AE172" s="8" t="s">
        <v>30</v>
      </c>
      <c r="AF172" s="8" t="s">
        <v>30</v>
      </c>
      <c r="AG172" s="8" t="s">
        <v>30</v>
      </c>
      <c r="AH172" s="8" t="s">
        <v>30</v>
      </c>
      <c r="AI172" s="8" t="s">
        <v>30</v>
      </c>
      <c r="AJ172" s="8" t="s">
        <v>30</v>
      </c>
      <c r="AK172" s="8" t="s">
        <v>30</v>
      </c>
    </row>
    <row r="173" s="8" customFormat="1" spans="1:37">
      <c r="A173" s="10" t="s">
        <v>165</v>
      </c>
      <c r="B173" s="8">
        <v>20.6657406988927</v>
      </c>
      <c r="C173" s="8" t="s">
        <v>30</v>
      </c>
      <c r="D173" s="8" t="s">
        <v>30</v>
      </c>
      <c r="E173" s="8">
        <v>2743.0970525816</v>
      </c>
      <c r="F173" s="8">
        <v>8229.2911577448</v>
      </c>
      <c r="G173" s="8">
        <v>2743.0970525816</v>
      </c>
      <c r="H173" s="8">
        <v>8229.2911577448</v>
      </c>
      <c r="I173" s="8" t="s">
        <v>30</v>
      </c>
      <c r="J173" s="8" t="s">
        <v>30</v>
      </c>
      <c r="K173" s="8">
        <v>5486.1941051632</v>
      </c>
      <c r="L173" s="8" t="s">
        <v>30</v>
      </c>
      <c r="M173" s="8" t="s">
        <v>30</v>
      </c>
      <c r="N173" s="8">
        <v>8229.2911577448</v>
      </c>
      <c r="O173" s="8" t="s">
        <v>30</v>
      </c>
      <c r="P173" s="8">
        <v>2743.0970525816</v>
      </c>
      <c r="Q173" s="8" t="s">
        <v>30</v>
      </c>
      <c r="R173" s="8" t="s">
        <v>30</v>
      </c>
      <c r="S173" s="8" t="s">
        <v>30</v>
      </c>
      <c r="T173" s="8">
        <v>16458.5823154896</v>
      </c>
      <c r="U173" s="8">
        <v>10972.3882103264</v>
      </c>
      <c r="V173" s="8">
        <v>8229.2911577448</v>
      </c>
      <c r="W173" s="8" t="s">
        <v>30</v>
      </c>
      <c r="X173" s="8">
        <v>13715.485262908</v>
      </c>
      <c r="Y173" s="8" t="s">
        <v>30</v>
      </c>
      <c r="Z173" s="8">
        <v>19201.6793680712</v>
      </c>
      <c r="AA173" s="8">
        <v>2743.0970525816</v>
      </c>
      <c r="AB173" s="8">
        <v>8229.2911577448</v>
      </c>
      <c r="AC173" s="8">
        <v>5486.1941051632</v>
      </c>
      <c r="AD173" s="8" t="s">
        <v>30</v>
      </c>
      <c r="AE173" s="8">
        <v>16458.5823154896</v>
      </c>
      <c r="AF173" s="8">
        <v>2743.0970525816</v>
      </c>
      <c r="AG173" s="8" t="s">
        <v>30</v>
      </c>
      <c r="AH173" s="8" t="s">
        <v>30</v>
      </c>
      <c r="AI173" s="8">
        <v>21944.7764206528</v>
      </c>
      <c r="AJ173" s="8">
        <v>5486.1941051632</v>
      </c>
      <c r="AK173" s="8">
        <v>2743.0970525816</v>
      </c>
    </row>
    <row r="174" s="8" customFormat="1" spans="1:37">
      <c r="A174" s="10" t="s">
        <v>165</v>
      </c>
      <c r="B174" s="8">
        <v>29.2367902017677</v>
      </c>
      <c r="C174" s="8" t="s">
        <v>30</v>
      </c>
      <c r="D174" s="8" t="s">
        <v>30</v>
      </c>
      <c r="E174" s="8" t="s">
        <v>30</v>
      </c>
      <c r="F174" s="8" t="s">
        <v>30</v>
      </c>
      <c r="G174" s="8" t="s">
        <v>30</v>
      </c>
      <c r="H174" s="8">
        <v>6050.46349293506</v>
      </c>
      <c r="I174" s="8" t="s">
        <v>30</v>
      </c>
      <c r="J174" s="8" t="s">
        <v>30</v>
      </c>
      <c r="K174" s="8" t="s">
        <v>30</v>
      </c>
      <c r="L174" s="8" t="s">
        <v>30</v>
      </c>
      <c r="M174" s="8" t="s">
        <v>30</v>
      </c>
      <c r="N174" s="8" t="s">
        <v>30</v>
      </c>
      <c r="O174" s="8">
        <v>6050.46349293506</v>
      </c>
      <c r="P174" s="8" t="s">
        <v>30</v>
      </c>
      <c r="Q174" s="8" t="s">
        <v>30</v>
      </c>
      <c r="R174" s="8" t="s">
        <v>30</v>
      </c>
      <c r="S174" s="8" t="s">
        <v>30</v>
      </c>
      <c r="T174" s="8" t="s">
        <v>30</v>
      </c>
      <c r="U174" s="8" t="s">
        <v>30</v>
      </c>
      <c r="V174" s="8" t="s">
        <v>30</v>
      </c>
      <c r="W174" s="8" t="s">
        <v>30</v>
      </c>
      <c r="X174" s="8" t="s">
        <v>30</v>
      </c>
      <c r="Y174" s="8" t="s">
        <v>30</v>
      </c>
      <c r="Z174" s="8" t="s">
        <v>30</v>
      </c>
      <c r="AA174" s="8" t="s">
        <v>30</v>
      </c>
      <c r="AB174" s="8">
        <v>12100.9269858701</v>
      </c>
      <c r="AC174" s="8" t="s">
        <v>30</v>
      </c>
      <c r="AD174" s="8" t="s">
        <v>30</v>
      </c>
      <c r="AE174" s="8" t="s">
        <v>30</v>
      </c>
      <c r="AF174" s="8" t="s">
        <v>30</v>
      </c>
      <c r="AG174" s="8" t="s">
        <v>30</v>
      </c>
      <c r="AH174" s="8" t="s">
        <v>30</v>
      </c>
      <c r="AI174" s="8" t="s">
        <v>30</v>
      </c>
      <c r="AJ174" s="8" t="s">
        <v>30</v>
      </c>
      <c r="AK174" s="8" t="s">
        <v>30</v>
      </c>
    </row>
    <row r="175" s="8" customFormat="1" spans="1:37">
      <c r="A175" s="10" t="s">
        <v>165</v>
      </c>
      <c r="B175" s="8">
        <v>26.3166590676383</v>
      </c>
      <c r="C175" s="8" t="s">
        <v>30</v>
      </c>
      <c r="D175" s="8" t="s">
        <v>30</v>
      </c>
      <c r="E175" s="8" t="s">
        <v>30</v>
      </c>
      <c r="F175" s="8" t="s">
        <v>30</v>
      </c>
      <c r="G175" s="8" t="s">
        <v>30</v>
      </c>
      <c r="H175" s="8" t="s">
        <v>30</v>
      </c>
      <c r="I175" s="8" t="s">
        <v>30</v>
      </c>
      <c r="J175" s="8" t="s">
        <v>30</v>
      </c>
      <c r="K175" s="8" t="s">
        <v>30</v>
      </c>
      <c r="L175" s="8" t="s">
        <v>30</v>
      </c>
      <c r="M175" s="8" t="s">
        <v>30</v>
      </c>
      <c r="N175" s="8" t="s">
        <v>30</v>
      </c>
      <c r="O175" s="8" t="s">
        <v>30</v>
      </c>
      <c r="P175" s="8" t="s">
        <v>30</v>
      </c>
      <c r="Q175" s="8" t="s">
        <v>30</v>
      </c>
      <c r="R175" s="8" t="s">
        <v>30</v>
      </c>
      <c r="S175" s="8" t="s">
        <v>30</v>
      </c>
      <c r="T175" s="8">
        <v>4759.8697442828</v>
      </c>
      <c r="U175" s="8" t="s">
        <v>30</v>
      </c>
      <c r="V175" s="8" t="s">
        <v>30</v>
      </c>
      <c r="W175" s="8" t="s">
        <v>30</v>
      </c>
      <c r="X175" s="8" t="s">
        <v>30</v>
      </c>
      <c r="Y175" s="8" t="s">
        <v>30</v>
      </c>
      <c r="Z175" s="8" t="s">
        <v>30</v>
      </c>
      <c r="AA175" s="8" t="s">
        <v>30</v>
      </c>
      <c r="AB175" s="8" t="s">
        <v>30</v>
      </c>
      <c r="AC175" s="8" t="s">
        <v>30</v>
      </c>
      <c r="AD175" s="8" t="s">
        <v>30</v>
      </c>
      <c r="AE175" s="8" t="s">
        <v>30</v>
      </c>
      <c r="AF175" s="8" t="s">
        <v>30</v>
      </c>
      <c r="AG175" s="8" t="s">
        <v>30</v>
      </c>
      <c r="AH175" s="8" t="s">
        <v>30</v>
      </c>
      <c r="AI175" s="8" t="s">
        <v>30</v>
      </c>
      <c r="AJ175" s="8" t="s">
        <v>30</v>
      </c>
      <c r="AK175" s="8">
        <v>4759.8697442828</v>
      </c>
    </row>
    <row r="176" s="8" customFormat="1" spans="1:37">
      <c r="A176" s="10" t="s">
        <v>165</v>
      </c>
      <c r="B176" s="8">
        <v>51.7382462329344</v>
      </c>
      <c r="C176" s="8" t="s">
        <v>30</v>
      </c>
      <c r="D176" s="8" t="s">
        <v>30</v>
      </c>
      <c r="E176" s="8" t="s">
        <v>30</v>
      </c>
      <c r="F176" s="8" t="s">
        <v>30</v>
      </c>
      <c r="G176" s="8" t="s">
        <v>30</v>
      </c>
      <c r="H176" s="8" t="s">
        <v>30</v>
      </c>
      <c r="I176" s="8" t="s">
        <v>30</v>
      </c>
      <c r="J176" s="8" t="s">
        <v>30</v>
      </c>
      <c r="K176" s="8" t="s">
        <v>30</v>
      </c>
      <c r="L176" s="8" t="s">
        <v>30</v>
      </c>
      <c r="M176" s="8" t="s">
        <v>30</v>
      </c>
      <c r="N176" s="8" t="s">
        <v>30</v>
      </c>
      <c r="O176" s="8" t="s">
        <v>30</v>
      </c>
      <c r="P176" s="8" t="s">
        <v>30</v>
      </c>
      <c r="Q176" s="8" t="s">
        <v>30</v>
      </c>
      <c r="R176" s="8" t="s">
        <v>30</v>
      </c>
      <c r="S176" s="8" t="s">
        <v>30</v>
      </c>
      <c r="T176" s="8" t="s">
        <v>30</v>
      </c>
      <c r="U176" s="8" t="s">
        <v>30</v>
      </c>
      <c r="V176" s="8" t="s">
        <v>30</v>
      </c>
      <c r="W176" s="8" t="s">
        <v>30</v>
      </c>
      <c r="X176" s="8">
        <v>44462.064873214</v>
      </c>
      <c r="Y176" s="8" t="s">
        <v>30</v>
      </c>
      <c r="Z176" s="8">
        <v>22231.032436607</v>
      </c>
      <c r="AA176" s="8" t="s">
        <v>30</v>
      </c>
      <c r="AB176" s="8" t="s">
        <v>30</v>
      </c>
      <c r="AC176" s="8" t="s">
        <v>30</v>
      </c>
      <c r="AD176" s="8" t="s">
        <v>30</v>
      </c>
      <c r="AE176" s="8" t="s">
        <v>30</v>
      </c>
      <c r="AF176" s="8" t="s">
        <v>30</v>
      </c>
      <c r="AG176" s="8" t="s">
        <v>30</v>
      </c>
      <c r="AH176" s="8" t="s">
        <v>30</v>
      </c>
      <c r="AI176" s="8" t="s">
        <v>30</v>
      </c>
      <c r="AJ176" s="8" t="s">
        <v>30</v>
      </c>
      <c r="AK176" s="8" t="s">
        <v>30</v>
      </c>
    </row>
    <row r="177" s="8" customFormat="1" spans="1:37">
      <c r="A177" s="10" t="s">
        <v>165</v>
      </c>
      <c r="B177" s="8">
        <v>4.60978436776676</v>
      </c>
      <c r="C177" s="8" t="s">
        <v>30</v>
      </c>
      <c r="D177" s="8" t="s">
        <v>30</v>
      </c>
      <c r="E177" s="8" t="s">
        <v>30</v>
      </c>
      <c r="F177" s="8" t="s">
        <v>30</v>
      </c>
      <c r="G177" s="8" t="s">
        <v>30</v>
      </c>
      <c r="H177" s="8" t="s">
        <v>30</v>
      </c>
      <c r="I177" s="8" t="s">
        <v>30</v>
      </c>
      <c r="J177" s="8" t="s">
        <v>30</v>
      </c>
      <c r="K177" s="8" t="s">
        <v>30</v>
      </c>
      <c r="L177" s="8" t="s">
        <v>30</v>
      </c>
      <c r="M177" s="8" t="s">
        <v>30</v>
      </c>
      <c r="N177" s="8" t="s">
        <v>30</v>
      </c>
      <c r="O177" s="8" t="s">
        <v>30</v>
      </c>
      <c r="P177" s="8" t="s">
        <v>30</v>
      </c>
      <c r="Q177" s="8" t="s">
        <v>30</v>
      </c>
      <c r="R177" s="8" t="s">
        <v>30</v>
      </c>
      <c r="S177" s="8" t="s">
        <v>30</v>
      </c>
      <c r="T177" s="8" t="s">
        <v>30</v>
      </c>
      <c r="U177" s="8" t="s">
        <v>30</v>
      </c>
      <c r="V177" s="8" t="s">
        <v>30</v>
      </c>
      <c r="W177" s="8" t="s">
        <v>30</v>
      </c>
      <c r="X177" s="8" t="s">
        <v>30</v>
      </c>
      <c r="Y177" s="8" t="s">
        <v>30</v>
      </c>
      <c r="Z177" s="8">
        <v>358.691208818583</v>
      </c>
      <c r="AA177" s="8" t="s">
        <v>30</v>
      </c>
      <c r="AB177" s="8" t="s">
        <v>30</v>
      </c>
      <c r="AC177" s="8" t="s">
        <v>30</v>
      </c>
      <c r="AD177" s="8" t="s">
        <v>30</v>
      </c>
      <c r="AE177" s="8" t="s">
        <v>30</v>
      </c>
      <c r="AF177" s="8" t="s">
        <v>30</v>
      </c>
      <c r="AG177" s="8" t="s">
        <v>30</v>
      </c>
      <c r="AH177" s="8" t="s">
        <v>30</v>
      </c>
      <c r="AI177" s="8" t="s">
        <v>30</v>
      </c>
      <c r="AJ177" s="8" t="s">
        <v>30</v>
      </c>
      <c r="AK177" s="8" t="s">
        <v>30</v>
      </c>
    </row>
    <row r="178" s="8" customFormat="1" spans="1:37">
      <c r="A178" s="10" t="s">
        <v>165</v>
      </c>
      <c r="B178" s="8">
        <v>7.28209006202914</v>
      </c>
      <c r="C178" s="8" t="s">
        <v>30</v>
      </c>
      <c r="D178" s="8" t="s">
        <v>30</v>
      </c>
      <c r="E178" s="8" t="s">
        <v>30</v>
      </c>
      <c r="F178" s="8" t="s">
        <v>30</v>
      </c>
      <c r="G178" s="8" t="s">
        <v>30</v>
      </c>
      <c r="H178" s="8" t="s">
        <v>30</v>
      </c>
      <c r="I178" s="8" t="s">
        <v>30</v>
      </c>
      <c r="J178" s="8" t="s">
        <v>30</v>
      </c>
      <c r="K178" s="8" t="s">
        <v>30</v>
      </c>
      <c r="L178" s="8" t="s">
        <v>30</v>
      </c>
      <c r="M178" s="8" t="s">
        <v>30</v>
      </c>
      <c r="N178" s="8" t="s">
        <v>30</v>
      </c>
      <c r="O178" s="8" t="s">
        <v>30</v>
      </c>
      <c r="P178" s="8" t="s">
        <v>30</v>
      </c>
      <c r="Q178" s="8" t="s">
        <v>30</v>
      </c>
      <c r="R178" s="8" t="s">
        <v>30</v>
      </c>
      <c r="S178" s="8" t="s">
        <v>30</v>
      </c>
      <c r="T178" s="8" t="s">
        <v>30</v>
      </c>
      <c r="U178" s="8" t="s">
        <v>30</v>
      </c>
      <c r="V178" s="8" t="s">
        <v>30</v>
      </c>
      <c r="W178" s="8" t="s">
        <v>30</v>
      </c>
      <c r="X178" s="8" t="s">
        <v>30</v>
      </c>
      <c r="Y178" s="8" t="s">
        <v>30</v>
      </c>
      <c r="Z178" s="8" t="s">
        <v>30</v>
      </c>
      <c r="AA178" s="8" t="s">
        <v>30</v>
      </c>
      <c r="AB178" s="8" t="s">
        <v>30</v>
      </c>
      <c r="AC178" s="8" t="s">
        <v>30</v>
      </c>
      <c r="AD178" s="8" t="s">
        <v>30</v>
      </c>
      <c r="AE178" s="8" t="s">
        <v>30</v>
      </c>
      <c r="AF178" s="8" t="s">
        <v>30</v>
      </c>
      <c r="AG178" s="8" t="s">
        <v>30</v>
      </c>
      <c r="AH178" s="8" t="s">
        <v>30</v>
      </c>
      <c r="AI178" s="8" t="s">
        <v>30</v>
      </c>
      <c r="AJ178" s="8">
        <v>508.677734898552</v>
      </c>
      <c r="AK178" s="8" t="s">
        <v>30</v>
      </c>
    </row>
    <row r="179" s="8" customFormat="1" spans="1:37">
      <c r="A179" s="10" t="s">
        <v>165</v>
      </c>
      <c r="B179" s="8">
        <v>69.1815482693598</v>
      </c>
      <c r="C179" s="8" t="s">
        <v>30</v>
      </c>
      <c r="D179" s="8" t="s">
        <v>30</v>
      </c>
      <c r="E179" s="8" t="s">
        <v>30</v>
      </c>
      <c r="F179" s="8" t="s">
        <v>30</v>
      </c>
      <c r="G179" s="8" t="s">
        <v>30</v>
      </c>
      <c r="H179" s="8" t="s">
        <v>30</v>
      </c>
      <c r="I179" s="8" t="s">
        <v>30</v>
      </c>
      <c r="J179" s="8" t="s">
        <v>30</v>
      </c>
      <c r="K179" s="8">
        <v>43116.8257459176</v>
      </c>
      <c r="L179" s="8" t="s">
        <v>30</v>
      </c>
      <c r="M179" s="8" t="s">
        <v>30</v>
      </c>
      <c r="N179" s="8" t="s">
        <v>30</v>
      </c>
      <c r="O179" s="8" t="s">
        <v>30</v>
      </c>
      <c r="P179" s="8" t="s">
        <v>30</v>
      </c>
      <c r="Q179" s="8" t="s">
        <v>30</v>
      </c>
      <c r="R179" s="8" t="s">
        <v>30</v>
      </c>
      <c r="S179" s="8" t="s">
        <v>30</v>
      </c>
      <c r="T179" s="8" t="s">
        <v>30</v>
      </c>
      <c r="U179" s="8" t="s">
        <v>30</v>
      </c>
      <c r="V179" s="8" t="s">
        <v>30</v>
      </c>
      <c r="W179" s="8" t="s">
        <v>30</v>
      </c>
      <c r="X179" s="8" t="s">
        <v>30</v>
      </c>
      <c r="Y179" s="8" t="s">
        <v>30</v>
      </c>
      <c r="Z179" s="8">
        <v>43116.8257459176</v>
      </c>
      <c r="AA179" s="8">
        <v>43116.8257459176</v>
      </c>
      <c r="AB179" s="8" t="s">
        <v>30</v>
      </c>
      <c r="AC179" s="8" t="s">
        <v>30</v>
      </c>
      <c r="AD179" s="8" t="s">
        <v>30</v>
      </c>
      <c r="AE179" s="8" t="s">
        <v>30</v>
      </c>
      <c r="AF179" s="8" t="s">
        <v>30</v>
      </c>
      <c r="AG179" s="8" t="s">
        <v>30</v>
      </c>
      <c r="AH179" s="8" t="s">
        <v>30</v>
      </c>
      <c r="AI179" s="8" t="s">
        <v>30</v>
      </c>
      <c r="AJ179" s="8" t="s">
        <v>30</v>
      </c>
      <c r="AK179" s="8" t="s">
        <v>30</v>
      </c>
    </row>
    <row r="180" s="8" customFormat="1" spans="1:37">
      <c r="A180" s="10" t="s">
        <v>165</v>
      </c>
      <c r="B180" s="8">
        <v>31.2808710424185</v>
      </c>
      <c r="C180" s="8" t="s">
        <v>30</v>
      </c>
      <c r="D180" s="8" t="s">
        <v>30</v>
      </c>
      <c r="E180" s="8">
        <v>7058.3745275662</v>
      </c>
      <c r="F180" s="8">
        <v>14116.7490551324</v>
      </c>
      <c r="G180" s="8">
        <v>63525.3707480958</v>
      </c>
      <c r="H180" s="8">
        <v>28233.4981102648</v>
      </c>
      <c r="I180" s="8">
        <v>7058.3745275662</v>
      </c>
      <c r="J180" s="8" t="s">
        <v>30</v>
      </c>
      <c r="K180" s="8" t="s">
        <v>30</v>
      </c>
      <c r="L180" s="8" t="s">
        <v>30</v>
      </c>
      <c r="M180" s="8">
        <v>35291.872637831</v>
      </c>
      <c r="N180" s="8" t="s">
        <v>30</v>
      </c>
      <c r="O180" s="8">
        <v>21175.1235826986</v>
      </c>
      <c r="P180" s="8" t="s">
        <v>30</v>
      </c>
      <c r="Q180" s="8">
        <v>7058.3745275662</v>
      </c>
      <c r="R180" s="8" t="s">
        <v>30</v>
      </c>
      <c r="S180" s="8" t="s">
        <v>30</v>
      </c>
      <c r="T180" s="8">
        <v>7058.3745275662</v>
      </c>
      <c r="U180" s="8">
        <v>56466.9962205296</v>
      </c>
      <c r="V180" s="8" t="s">
        <v>30</v>
      </c>
      <c r="W180" s="8" t="s">
        <v>30</v>
      </c>
      <c r="X180" s="8" t="s">
        <v>30</v>
      </c>
      <c r="Y180" s="8" t="s">
        <v>30</v>
      </c>
      <c r="Z180" s="8" t="s">
        <v>30</v>
      </c>
      <c r="AA180" s="8">
        <v>77642.1198032282</v>
      </c>
      <c r="AB180" s="8">
        <v>28233.4981102648</v>
      </c>
      <c r="AC180" s="8">
        <v>7058.3745275662</v>
      </c>
      <c r="AD180" s="8">
        <v>14116.7490551324</v>
      </c>
      <c r="AE180" s="8">
        <v>14116.7490551324</v>
      </c>
      <c r="AF180" s="8">
        <v>14116.7490551324</v>
      </c>
      <c r="AG180" s="8">
        <v>7058.3745275662</v>
      </c>
      <c r="AH180" s="8">
        <v>84700.4943307944</v>
      </c>
      <c r="AI180" s="8">
        <v>84700.4943307944</v>
      </c>
      <c r="AJ180" s="8" t="s">
        <v>30</v>
      </c>
      <c r="AK180" s="8">
        <v>7058.3745275662</v>
      </c>
    </row>
    <row r="181" s="8" customFormat="1" spans="1:37">
      <c r="A181" s="10" t="s">
        <v>165</v>
      </c>
      <c r="B181" s="8">
        <v>51.7382462329344</v>
      </c>
      <c r="C181" s="8" t="s">
        <v>30</v>
      </c>
      <c r="D181" s="8" t="s">
        <v>30</v>
      </c>
      <c r="E181" s="8" t="s">
        <v>30</v>
      </c>
      <c r="F181" s="8" t="s">
        <v>30</v>
      </c>
      <c r="G181" s="8" t="s">
        <v>30</v>
      </c>
      <c r="H181" s="8" t="s">
        <v>30</v>
      </c>
      <c r="I181" s="8" t="s">
        <v>30</v>
      </c>
      <c r="J181" s="8" t="s">
        <v>30</v>
      </c>
      <c r="K181" s="8" t="s">
        <v>30</v>
      </c>
      <c r="L181" s="8" t="s">
        <v>30</v>
      </c>
      <c r="M181" s="8" t="s">
        <v>30</v>
      </c>
      <c r="N181" s="8" t="s">
        <v>30</v>
      </c>
      <c r="O181" s="8" t="s">
        <v>30</v>
      </c>
      <c r="P181" s="8" t="s">
        <v>30</v>
      </c>
      <c r="Q181" s="8" t="s">
        <v>30</v>
      </c>
      <c r="R181" s="8" t="s">
        <v>30</v>
      </c>
      <c r="S181" s="8" t="s">
        <v>30</v>
      </c>
      <c r="T181" s="8" t="s">
        <v>30</v>
      </c>
      <c r="U181" s="8">
        <v>44462.064873214</v>
      </c>
      <c r="V181" s="8" t="s">
        <v>30</v>
      </c>
      <c r="W181" s="8" t="s">
        <v>30</v>
      </c>
      <c r="X181" s="8" t="s">
        <v>30</v>
      </c>
      <c r="Y181" s="8" t="s">
        <v>30</v>
      </c>
      <c r="Z181" s="8">
        <v>22231.032436607</v>
      </c>
      <c r="AA181" s="8" t="s">
        <v>30</v>
      </c>
      <c r="AB181" s="8" t="s">
        <v>30</v>
      </c>
      <c r="AC181" s="8" t="s">
        <v>30</v>
      </c>
      <c r="AD181" s="8" t="s">
        <v>30</v>
      </c>
      <c r="AE181" s="8">
        <v>22231.032436607</v>
      </c>
      <c r="AF181" s="8" t="s">
        <v>30</v>
      </c>
      <c r="AG181" s="8" t="s">
        <v>30</v>
      </c>
      <c r="AH181" s="8" t="s">
        <v>30</v>
      </c>
      <c r="AI181" s="8" t="s">
        <v>30</v>
      </c>
      <c r="AJ181" s="8" t="s">
        <v>30</v>
      </c>
      <c r="AK181" s="8" t="s">
        <v>30</v>
      </c>
    </row>
    <row r="182" s="8" customFormat="1" spans="1:37">
      <c r="A182" s="10" t="s">
        <v>165</v>
      </c>
      <c r="B182" s="8">
        <v>172.780761148815</v>
      </c>
      <c r="C182" s="8" t="s">
        <v>30</v>
      </c>
      <c r="D182" s="8" t="s">
        <v>30</v>
      </c>
      <c r="E182" s="8" t="s">
        <v>30</v>
      </c>
      <c r="F182" s="8" t="s">
        <v>30</v>
      </c>
      <c r="G182" s="8" t="s">
        <v>30</v>
      </c>
      <c r="H182" s="8" t="s">
        <v>30</v>
      </c>
      <c r="I182" s="8">
        <v>347502.890648138</v>
      </c>
      <c r="J182" s="8" t="s">
        <v>30</v>
      </c>
      <c r="K182" s="8" t="s">
        <v>30</v>
      </c>
      <c r="L182" s="8" t="s">
        <v>30</v>
      </c>
      <c r="M182" s="8" t="s">
        <v>30</v>
      </c>
      <c r="N182" s="8" t="s">
        <v>30</v>
      </c>
      <c r="O182" s="8" t="s">
        <v>30</v>
      </c>
      <c r="P182" s="8" t="s">
        <v>30</v>
      </c>
      <c r="Q182" s="8" t="s">
        <v>30</v>
      </c>
      <c r="R182" s="8" t="s">
        <v>30</v>
      </c>
      <c r="S182" s="8" t="s">
        <v>30</v>
      </c>
      <c r="T182" s="8" t="s">
        <v>30</v>
      </c>
      <c r="U182" s="8" t="s">
        <v>30</v>
      </c>
      <c r="V182" s="8" t="s">
        <v>30</v>
      </c>
      <c r="W182" s="8" t="s">
        <v>30</v>
      </c>
      <c r="X182" s="8" t="s">
        <v>30</v>
      </c>
      <c r="Y182" s="8" t="s">
        <v>30</v>
      </c>
      <c r="Z182" s="8" t="s">
        <v>30</v>
      </c>
      <c r="AA182" s="8">
        <v>1390011.56259255</v>
      </c>
      <c r="AB182" s="8">
        <v>347502.890648138</v>
      </c>
      <c r="AC182" s="8" t="s">
        <v>30</v>
      </c>
      <c r="AD182" s="8" t="s">
        <v>30</v>
      </c>
      <c r="AE182" s="8" t="s">
        <v>30</v>
      </c>
      <c r="AF182" s="8" t="s">
        <v>30</v>
      </c>
      <c r="AG182" s="8" t="s">
        <v>30</v>
      </c>
      <c r="AH182" s="8">
        <v>347502.890648138</v>
      </c>
      <c r="AI182" s="8" t="s">
        <v>30</v>
      </c>
      <c r="AJ182" s="8" t="s">
        <v>30</v>
      </c>
      <c r="AK182" s="8" t="s">
        <v>30</v>
      </c>
    </row>
    <row r="183" s="8" customFormat="1" spans="1:37">
      <c r="A183" s="10" t="s">
        <v>165</v>
      </c>
      <c r="B183" s="8">
        <v>15.5366819232772</v>
      </c>
      <c r="C183" s="8" t="s">
        <v>30</v>
      </c>
      <c r="D183" s="8" t="s">
        <v>30</v>
      </c>
      <c r="E183" s="8" t="s">
        <v>30</v>
      </c>
      <c r="F183" s="8" t="s">
        <v>30</v>
      </c>
      <c r="G183" s="8" t="s">
        <v>30</v>
      </c>
      <c r="H183" s="8" t="s">
        <v>30</v>
      </c>
      <c r="I183" s="8" t="s">
        <v>30</v>
      </c>
      <c r="J183" s="8" t="s">
        <v>30</v>
      </c>
      <c r="K183" s="8" t="s">
        <v>30</v>
      </c>
      <c r="L183" s="8" t="s">
        <v>30</v>
      </c>
      <c r="M183" s="8" t="s">
        <v>30</v>
      </c>
      <c r="N183" s="8" t="s">
        <v>30</v>
      </c>
      <c r="O183" s="8" t="s">
        <v>30</v>
      </c>
      <c r="P183" s="8" t="s">
        <v>30</v>
      </c>
      <c r="Q183" s="8" t="s">
        <v>30</v>
      </c>
      <c r="R183" s="8" t="s">
        <v>30</v>
      </c>
      <c r="S183" s="8">
        <v>1431.4158271289</v>
      </c>
      <c r="T183" s="8" t="s">
        <v>30</v>
      </c>
      <c r="U183" s="8" t="s">
        <v>30</v>
      </c>
      <c r="V183" s="8" t="s">
        <v>30</v>
      </c>
      <c r="W183" s="8" t="s">
        <v>30</v>
      </c>
      <c r="X183" s="8" t="s">
        <v>30</v>
      </c>
      <c r="Y183" s="8" t="s">
        <v>30</v>
      </c>
      <c r="Z183" s="8" t="s">
        <v>30</v>
      </c>
      <c r="AA183" s="8" t="s">
        <v>30</v>
      </c>
      <c r="AB183" s="8" t="s">
        <v>30</v>
      </c>
      <c r="AC183" s="8" t="s">
        <v>30</v>
      </c>
      <c r="AD183" s="8" t="s">
        <v>30</v>
      </c>
      <c r="AE183" s="8">
        <v>1431.4158271289</v>
      </c>
      <c r="AF183" s="8" t="s">
        <v>30</v>
      </c>
      <c r="AG183" s="8">
        <v>1431.4158271289</v>
      </c>
      <c r="AH183" s="8" t="s">
        <v>30</v>
      </c>
      <c r="AI183" s="8" t="s">
        <v>30</v>
      </c>
      <c r="AJ183" s="8" t="s">
        <v>30</v>
      </c>
      <c r="AK183" s="8" t="s">
        <v>30</v>
      </c>
    </row>
    <row r="184" s="8" customFormat="1" spans="1:37">
      <c r="A184" s="10" t="s">
        <v>165</v>
      </c>
      <c r="B184" s="8">
        <v>37.4213002067322</v>
      </c>
      <c r="C184" s="8" t="s">
        <v>30</v>
      </c>
      <c r="D184" s="8" t="s">
        <v>30</v>
      </c>
      <c r="E184" s="8">
        <v>10621.356333436</v>
      </c>
      <c r="F184" s="8" t="s">
        <v>30</v>
      </c>
      <c r="G184" s="8" t="s">
        <v>30</v>
      </c>
      <c r="H184" s="8" t="s">
        <v>30</v>
      </c>
      <c r="I184" s="8" t="s">
        <v>30</v>
      </c>
      <c r="J184" s="8" t="s">
        <v>30</v>
      </c>
      <c r="K184" s="8" t="s">
        <v>30</v>
      </c>
      <c r="L184" s="8" t="s">
        <v>30</v>
      </c>
      <c r="M184" s="8" t="s">
        <v>30</v>
      </c>
      <c r="N184" s="8" t="s">
        <v>30</v>
      </c>
      <c r="O184" s="8" t="s">
        <v>30</v>
      </c>
      <c r="P184" s="8" t="s">
        <v>30</v>
      </c>
      <c r="Q184" s="8" t="s">
        <v>30</v>
      </c>
      <c r="R184" s="8" t="s">
        <v>30</v>
      </c>
      <c r="S184" s="8">
        <v>10621.356333436</v>
      </c>
      <c r="T184" s="8" t="s">
        <v>30</v>
      </c>
      <c r="U184" s="8" t="s">
        <v>30</v>
      </c>
      <c r="V184" s="8" t="s">
        <v>30</v>
      </c>
      <c r="W184" s="8" t="s">
        <v>30</v>
      </c>
      <c r="X184" s="8">
        <v>42485.4253337441</v>
      </c>
      <c r="Y184" s="8" t="s">
        <v>30</v>
      </c>
      <c r="Z184" s="8" t="s">
        <v>30</v>
      </c>
      <c r="AA184" s="8" t="s">
        <v>30</v>
      </c>
      <c r="AB184" s="8" t="s">
        <v>30</v>
      </c>
      <c r="AC184" s="8" t="s">
        <v>30</v>
      </c>
      <c r="AD184" s="8" t="s">
        <v>30</v>
      </c>
      <c r="AE184" s="8">
        <v>21242.712666872</v>
      </c>
      <c r="AF184" s="8">
        <v>21242.712666872</v>
      </c>
      <c r="AG184" s="8">
        <v>10621.356333436</v>
      </c>
      <c r="AH184" s="8" t="s">
        <v>30</v>
      </c>
      <c r="AI184" s="8" t="s">
        <v>30</v>
      </c>
      <c r="AJ184" s="8" t="s">
        <v>30</v>
      </c>
      <c r="AK184" s="8" t="s">
        <v>30</v>
      </c>
    </row>
    <row r="185" s="8" customFormat="1" spans="1:37">
      <c r="A185" s="10" t="s">
        <v>165</v>
      </c>
      <c r="B185" s="8">
        <v>7.43715841726755</v>
      </c>
      <c r="C185" s="8" t="s">
        <v>30</v>
      </c>
      <c r="D185" s="8" t="s">
        <v>30</v>
      </c>
      <c r="E185" s="8" t="s">
        <v>30</v>
      </c>
      <c r="F185" s="8">
        <v>533.71201295562</v>
      </c>
      <c r="G185" s="8">
        <v>533.71201295562</v>
      </c>
      <c r="H185" s="8">
        <v>533.71201295562</v>
      </c>
      <c r="I185" s="8">
        <v>1601.13603886686</v>
      </c>
      <c r="J185" s="8">
        <v>266.85600647781</v>
      </c>
      <c r="K185" s="8">
        <v>533.71201295562</v>
      </c>
      <c r="L185" s="8">
        <v>800.56801943343</v>
      </c>
      <c r="M185" s="8">
        <v>533.71201295562</v>
      </c>
      <c r="N185" s="8">
        <v>266.85600647781</v>
      </c>
      <c r="O185" s="8">
        <v>800.56801943343</v>
      </c>
      <c r="P185" s="8">
        <v>800.56801943343</v>
      </c>
      <c r="Q185" s="8" t="s">
        <v>30</v>
      </c>
      <c r="R185" s="8" t="s">
        <v>30</v>
      </c>
      <c r="S185" s="8" t="s">
        <v>30</v>
      </c>
      <c r="T185" s="8">
        <v>533.71201295562</v>
      </c>
      <c r="U185" s="8">
        <v>1334.28003238905</v>
      </c>
      <c r="V185" s="8">
        <v>1334.28003238905</v>
      </c>
      <c r="W185" s="8" t="s">
        <v>30</v>
      </c>
      <c r="X185" s="8" t="s">
        <v>30</v>
      </c>
      <c r="Y185" s="8" t="s">
        <v>30</v>
      </c>
      <c r="Z185" s="8">
        <v>533.71201295562</v>
      </c>
      <c r="AA185" s="8">
        <v>2668.5600647781</v>
      </c>
      <c r="AB185" s="8">
        <v>266.85600647781</v>
      </c>
      <c r="AC185" s="8">
        <v>3202.27207773372</v>
      </c>
      <c r="AD185" s="8">
        <v>800.56801943343</v>
      </c>
      <c r="AE185" s="8" t="s">
        <v>30</v>
      </c>
      <c r="AF185" s="8">
        <v>266.85600647781</v>
      </c>
      <c r="AG185" s="8" t="s">
        <v>30</v>
      </c>
      <c r="AH185" s="8">
        <v>1067.42402591124</v>
      </c>
      <c r="AI185" s="8">
        <v>7738.82418785649</v>
      </c>
      <c r="AJ185" s="8">
        <v>1601.13603886686</v>
      </c>
      <c r="AK185" s="8">
        <v>2668.5600647781</v>
      </c>
    </row>
    <row r="186" s="8" customFormat="1" spans="1:37">
      <c r="A186" s="10" t="s">
        <v>165</v>
      </c>
      <c r="B186" s="8">
        <v>15.7541689537649</v>
      </c>
      <c r="C186" s="8" t="s">
        <v>30</v>
      </c>
      <c r="D186" s="8" t="s">
        <v>30</v>
      </c>
      <c r="E186" s="8">
        <v>1477.51087339766</v>
      </c>
      <c r="F186" s="8" t="s">
        <v>30</v>
      </c>
      <c r="G186" s="8">
        <v>2955.02174679532</v>
      </c>
      <c r="H186" s="8">
        <v>4432.53262019298</v>
      </c>
      <c r="I186" s="8">
        <v>8865.06524038596</v>
      </c>
      <c r="J186" s="8" t="s">
        <v>30</v>
      </c>
      <c r="K186" s="8">
        <v>2955.02174679532</v>
      </c>
      <c r="L186" s="8" t="s">
        <v>30</v>
      </c>
      <c r="M186" s="8" t="s">
        <v>30</v>
      </c>
      <c r="N186" s="8">
        <v>4432.53262019298</v>
      </c>
      <c r="O186" s="8">
        <v>10342.5761137836</v>
      </c>
      <c r="P186" s="8">
        <v>4432.53262019298</v>
      </c>
      <c r="Q186" s="8">
        <v>1477.51087339766</v>
      </c>
      <c r="R186" s="8" t="s">
        <v>30</v>
      </c>
      <c r="S186" s="8">
        <v>4432.53262019298</v>
      </c>
      <c r="T186" s="8">
        <v>5910.04349359064</v>
      </c>
      <c r="U186" s="8">
        <v>11820.0869871813</v>
      </c>
      <c r="V186" s="8" t="s">
        <v>30</v>
      </c>
      <c r="W186" s="8" t="s">
        <v>30</v>
      </c>
      <c r="X186" s="8" t="s">
        <v>30</v>
      </c>
      <c r="Y186" s="8" t="s">
        <v>30</v>
      </c>
      <c r="Z186" s="8">
        <v>5910.04349359064</v>
      </c>
      <c r="AA186" s="8">
        <v>20685.1522275672</v>
      </c>
      <c r="AB186" s="8">
        <v>7387.5543669883</v>
      </c>
      <c r="AC186" s="8">
        <v>7387.5543669883</v>
      </c>
      <c r="AD186" s="8">
        <v>4432.53262019298</v>
      </c>
      <c r="AE186" s="8">
        <v>2955.02174679532</v>
      </c>
      <c r="AF186" s="8" t="s">
        <v>30</v>
      </c>
      <c r="AG186" s="8" t="s">
        <v>30</v>
      </c>
      <c r="AH186" s="8">
        <v>17730.1304807719</v>
      </c>
      <c r="AI186" s="8">
        <v>35460.2609615438</v>
      </c>
      <c r="AJ186" s="8">
        <v>31027.7283413509</v>
      </c>
      <c r="AK186" s="8">
        <v>8865.06524038596</v>
      </c>
    </row>
    <row r="187" s="8" customFormat="1" spans="1:37">
      <c r="A187" s="10" t="s">
        <v>165</v>
      </c>
      <c r="B187" s="8">
        <v>12.8435471907733</v>
      </c>
      <c r="C187" s="8" t="s">
        <v>30</v>
      </c>
      <c r="D187" s="8" t="s">
        <v>30</v>
      </c>
      <c r="E187" s="8" t="s">
        <v>30</v>
      </c>
      <c r="F187" s="8" t="s">
        <v>30</v>
      </c>
      <c r="G187" s="8" t="s">
        <v>30</v>
      </c>
      <c r="H187" s="8" t="s">
        <v>30</v>
      </c>
      <c r="I187" s="8" t="s">
        <v>30</v>
      </c>
      <c r="J187" s="8" t="s">
        <v>30</v>
      </c>
      <c r="K187" s="8" t="s">
        <v>30</v>
      </c>
      <c r="L187" s="8" t="s">
        <v>30</v>
      </c>
      <c r="M187" s="8" t="s">
        <v>30</v>
      </c>
      <c r="N187" s="8" t="s">
        <v>30</v>
      </c>
      <c r="O187" s="8" t="s">
        <v>30</v>
      </c>
      <c r="P187" s="8" t="s">
        <v>30</v>
      </c>
      <c r="Q187" s="8" t="s">
        <v>30</v>
      </c>
      <c r="R187" s="8" t="s">
        <v>30</v>
      </c>
      <c r="S187" s="8" t="s">
        <v>30</v>
      </c>
      <c r="T187" s="8" t="s">
        <v>30</v>
      </c>
      <c r="U187" s="8" t="s">
        <v>30</v>
      </c>
      <c r="V187" s="8" t="s">
        <v>30</v>
      </c>
      <c r="W187" s="8" t="s">
        <v>30</v>
      </c>
      <c r="X187" s="8" t="s">
        <v>30</v>
      </c>
      <c r="Y187" s="8" t="s">
        <v>30</v>
      </c>
      <c r="Z187" s="8" t="s">
        <v>30</v>
      </c>
      <c r="AA187" s="8" t="s">
        <v>30</v>
      </c>
      <c r="AB187" s="8" t="s">
        <v>30</v>
      </c>
      <c r="AC187" s="8" t="s">
        <v>30</v>
      </c>
      <c r="AD187" s="8" t="s">
        <v>30</v>
      </c>
      <c r="AE187" s="8" t="s">
        <v>30</v>
      </c>
      <c r="AF187" s="8" t="s">
        <v>30</v>
      </c>
      <c r="AG187" s="8" t="s">
        <v>30</v>
      </c>
      <c r="AH187" s="8" t="s">
        <v>30</v>
      </c>
      <c r="AI187" s="8">
        <v>22257.7857630133</v>
      </c>
      <c r="AJ187" s="8" t="s">
        <v>30</v>
      </c>
      <c r="AK187" s="8" t="s">
        <v>30</v>
      </c>
    </row>
    <row r="188" s="8" customFormat="1" spans="1:37">
      <c r="A188" s="10" t="s">
        <v>165</v>
      </c>
      <c r="B188" s="8">
        <v>6.78869878047817</v>
      </c>
      <c r="C188" s="8" t="s">
        <v>30</v>
      </c>
      <c r="D188" s="8" t="s">
        <v>30</v>
      </c>
      <c r="E188" s="8" t="s">
        <v>30</v>
      </c>
      <c r="F188" s="8" t="s">
        <v>30</v>
      </c>
      <c r="G188" s="8" t="s">
        <v>30</v>
      </c>
      <c r="H188" s="8" t="s">
        <v>30</v>
      </c>
      <c r="I188" s="8" t="s">
        <v>30</v>
      </c>
      <c r="J188" s="8" t="s">
        <v>30</v>
      </c>
      <c r="K188" s="8" t="s">
        <v>30</v>
      </c>
      <c r="L188" s="8" t="s">
        <v>30</v>
      </c>
      <c r="M188" s="8" t="s">
        <v>30</v>
      </c>
      <c r="N188" s="8" t="s">
        <v>30</v>
      </c>
      <c r="O188" s="8" t="s">
        <v>30</v>
      </c>
      <c r="P188" s="8" t="s">
        <v>30</v>
      </c>
      <c r="Q188" s="8" t="s">
        <v>30</v>
      </c>
      <c r="R188" s="8" t="s">
        <v>30</v>
      </c>
      <c r="S188" s="8" t="s">
        <v>30</v>
      </c>
      <c r="T188" s="8" t="s">
        <v>30</v>
      </c>
      <c r="U188" s="8" t="s">
        <v>30</v>
      </c>
      <c r="V188" s="8" t="s">
        <v>30</v>
      </c>
      <c r="W188" s="8" t="s">
        <v>30</v>
      </c>
      <c r="X188" s="8" t="s">
        <v>30</v>
      </c>
      <c r="Y188" s="8" t="s">
        <v>30</v>
      </c>
      <c r="Z188" s="8" t="s">
        <v>30</v>
      </c>
      <c r="AA188" s="8" t="s">
        <v>30</v>
      </c>
      <c r="AB188" s="8" t="s">
        <v>30</v>
      </c>
      <c r="AC188" s="8" t="s">
        <v>30</v>
      </c>
      <c r="AD188" s="8" t="s">
        <v>30</v>
      </c>
      <c r="AE188" s="8" t="s">
        <v>30</v>
      </c>
      <c r="AF188" s="8" t="s">
        <v>30</v>
      </c>
      <c r="AG188" s="8" t="s">
        <v>30</v>
      </c>
      <c r="AH188" s="8" t="s">
        <v>30</v>
      </c>
      <c r="AI188" s="8" t="s">
        <v>30</v>
      </c>
      <c r="AJ188" s="8">
        <v>866.966365711184</v>
      </c>
      <c r="AK188" s="8" t="s">
        <v>30</v>
      </c>
    </row>
    <row r="189" s="8" customFormat="1" spans="1:37">
      <c r="A189" s="10" t="s">
        <v>165</v>
      </c>
      <c r="B189" s="8">
        <v>15.6384729833684</v>
      </c>
      <c r="C189" s="8" t="s">
        <v>30</v>
      </c>
      <c r="D189" s="8" t="s">
        <v>30</v>
      </c>
      <c r="E189" s="8" t="s">
        <v>30</v>
      </c>
      <c r="F189" s="8" t="s">
        <v>30</v>
      </c>
      <c r="G189" s="8" t="s">
        <v>30</v>
      </c>
      <c r="H189" s="8" t="s">
        <v>30</v>
      </c>
      <c r="I189" s="8" t="s">
        <v>30</v>
      </c>
      <c r="J189" s="8">
        <v>5811.55088338478</v>
      </c>
      <c r="K189" s="8" t="s">
        <v>30</v>
      </c>
      <c r="L189" s="8">
        <v>1452.88772084619</v>
      </c>
      <c r="M189" s="8" t="s">
        <v>30</v>
      </c>
      <c r="N189" s="8" t="s">
        <v>30</v>
      </c>
      <c r="O189" s="8" t="s">
        <v>30</v>
      </c>
      <c r="P189" s="8" t="s">
        <v>30</v>
      </c>
      <c r="Q189" s="8" t="s">
        <v>30</v>
      </c>
      <c r="R189" s="8" t="s">
        <v>30</v>
      </c>
      <c r="S189" s="8" t="s">
        <v>30</v>
      </c>
      <c r="T189" s="8">
        <v>5811.55088338478</v>
      </c>
      <c r="U189" s="8" t="s">
        <v>30</v>
      </c>
      <c r="V189" s="8" t="s">
        <v>30</v>
      </c>
      <c r="W189" s="8" t="s">
        <v>30</v>
      </c>
      <c r="X189" s="8">
        <v>1452.88772084619</v>
      </c>
      <c r="Y189" s="8" t="s">
        <v>30</v>
      </c>
      <c r="Z189" s="8" t="s">
        <v>30</v>
      </c>
      <c r="AA189" s="8" t="s">
        <v>30</v>
      </c>
      <c r="AB189" s="8" t="s">
        <v>30</v>
      </c>
      <c r="AC189" s="8" t="s">
        <v>30</v>
      </c>
      <c r="AD189" s="8" t="s">
        <v>30</v>
      </c>
      <c r="AE189" s="8" t="s">
        <v>30</v>
      </c>
      <c r="AF189" s="8" t="s">
        <v>30</v>
      </c>
      <c r="AG189" s="8" t="s">
        <v>30</v>
      </c>
      <c r="AH189" s="8" t="s">
        <v>30</v>
      </c>
      <c r="AI189" s="8" t="s">
        <v>30</v>
      </c>
      <c r="AJ189" s="8" t="s">
        <v>30</v>
      </c>
      <c r="AK189" s="8" t="s">
        <v>30</v>
      </c>
    </row>
    <row r="190" s="8" customFormat="1" spans="1:37">
      <c r="A190" s="10" t="s">
        <v>165</v>
      </c>
      <c r="B190" s="8">
        <v>2.00875273518139</v>
      </c>
      <c r="C190" s="8">
        <v>566.748808773705</v>
      </c>
      <c r="D190" s="8">
        <v>620.724885799772</v>
      </c>
      <c r="E190" s="8">
        <v>310.362442899886</v>
      </c>
      <c r="F190" s="8">
        <v>229.398327360785</v>
      </c>
      <c r="G190" s="8">
        <v>121.446173308651</v>
      </c>
      <c r="H190" s="8">
        <v>188.916269591235</v>
      </c>
      <c r="I190" s="8">
        <v>134.940192565168</v>
      </c>
      <c r="J190" s="8">
        <v>364.338519925953</v>
      </c>
      <c r="K190" s="8">
        <v>445.302635465054</v>
      </c>
      <c r="L190" s="8">
        <v>418.31459695202</v>
      </c>
      <c r="M190" s="8">
        <v>391.326558438987</v>
      </c>
      <c r="N190" s="8">
        <v>134.940192565168</v>
      </c>
      <c r="O190" s="8">
        <v>107.952154052134</v>
      </c>
      <c r="P190" s="8">
        <v>40.4820577695503</v>
      </c>
      <c r="Q190" s="8" t="s">
        <v>30</v>
      </c>
      <c r="R190" s="8" t="s">
        <v>30</v>
      </c>
      <c r="S190" s="8">
        <v>337.350481412919</v>
      </c>
      <c r="T190" s="8">
        <v>593.736847286738</v>
      </c>
      <c r="U190" s="8">
        <v>458.79665472157</v>
      </c>
      <c r="V190" s="8" t="s">
        <v>30</v>
      </c>
      <c r="W190" s="8" t="s">
        <v>30</v>
      </c>
      <c r="X190" s="8">
        <v>121.446173308651</v>
      </c>
      <c r="Y190" s="8" t="s">
        <v>30</v>
      </c>
      <c r="Z190" s="8">
        <v>364.338519925953</v>
      </c>
      <c r="AA190" s="8">
        <v>296.868423643369</v>
      </c>
      <c r="AB190" s="8">
        <v>283.374404386852</v>
      </c>
      <c r="AC190" s="8" t="s">
        <v>30</v>
      </c>
      <c r="AD190" s="8">
        <v>53.9760770260671</v>
      </c>
      <c r="AE190" s="8">
        <v>458.79665472157</v>
      </c>
      <c r="AF190" s="8">
        <v>148.434211821685</v>
      </c>
      <c r="AG190" s="8">
        <v>215.904308104268</v>
      </c>
      <c r="AH190" s="8">
        <v>715.183020595389</v>
      </c>
      <c r="AI190" s="8">
        <v>161.928231078201</v>
      </c>
      <c r="AJ190" s="8">
        <v>134.940192565168</v>
      </c>
      <c r="AK190" s="8">
        <v>40.4820577695503</v>
      </c>
    </row>
    <row r="191" s="8" customFormat="1" spans="1:37">
      <c r="A191" s="10" t="s">
        <v>165</v>
      </c>
      <c r="B191" s="8">
        <v>19.0937546558767</v>
      </c>
      <c r="C191" s="8" t="s">
        <v>30</v>
      </c>
      <c r="D191" s="8">
        <v>2290.34654413518</v>
      </c>
      <c r="E191" s="8" t="s">
        <v>30</v>
      </c>
      <c r="F191" s="8" t="s">
        <v>30</v>
      </c>
      <c r="G191" s="8" t="s">
        <v>30</v>
      </c>
      <c r="H191" s="8" t="s">
        <v>30</v>
      </c>
      <c r="I191" s="8">
        <v>2290.34654413518</v>
      </c>
      <c r="J191" s="8">
        <v>4580.69308827036</v>
      </c>
      <c r="K191" s="8" t="s">
        <v>30</v>
      </c>
      <c r="L191" s="8" t="s">
        <v>30</v>
      </c>
      <c r="M191" s="8" t="s">
        <v>30</v>
      </c>
      <c r="N191" s="8" t="s">
        <v>30</v>
      </c>
      <c r="O191" s="8" t="s">
        <v>30</v>
      </c>
      <c r="P191" s="8" t="s">
        <v>30</v>
      </c>
      <c r="Q191" s="8">
        <v>2290.34654413518</v>
      </c>
      <c r="R191" s="8" t="s">
        <v>30</v>
      </c>
      <c r="S191" s="8" t="s">
        <v>30</v>
      </c>
      <c r="T191" s="8" t="s">
        <v>30</v>
      </c>
      <c r="U191" s="8" t="s">
        <v>30</v>
      </c>
      <c r="V191" s="8" t="s">
        <v>30</v>
      </c>
      <c r="W191" s="8" t="s">
        <v>30</v>
      </c>
      <c r="X191" s="8" t="s">
        <v>30</v>
      </c>
      <c r="Y191" s="8">
        <v>2290.34654413518</v>
      </c>
      <c r="Z191" s="8" t="s">
        <v>30</v>
      </c>
      <c r="AA191" s="8">
        <v>6871.03963240554</v>
      </c>
      <c r="AB191" s="8">
        <v>4580.69308827036</v>
      </c>
      <c r="AC191" s="8" t="s">
        <v>30</v>
      </c>
      <c r="AD191" s="8">
        <v>2290.34654413518</v>
      </c>
      <c r="AE191" s="8" t="s">
        <v>30</v>
      </c>
      <c r="AF191" s="8" t="s">
        <v>30</v>
      </c>
      <c r="AG191" s="8" t="s">
        <v>30</v>
      </c>
      <c r="AH191" s="8" t="s">
        <v>30</v>
      </c>
      <c r="AI191" s="8" t="s">
        <v>30</v>
      </c>
      <c r="AJ191" s="8" t="s">
        <v>30</v>
      </c>
      <c r="AK191" s="8" t="s">
        <v>30</v>
      </c>
    </row>
    <row r="192" s="8" customFormat="1" spans="1:37">
      <c r="A192" s="10" t="s">
        <v>165</v>
      </c>
      <c r="B192" s="8">
        <v>3.84279796902983</v>
      </c>
      <c r="C192" s="8">
        <v>1954.24634419531</v>
      </c>
      <c r="D192" s="8">
        <v>473.756689501893</v>
      </c>
      <c r="E192" s="8">
        <v>177.65875856321</v>
      </c>
      <c r="F192" s="8">
        <v>118.439172375473</v>
      </c>
      <c r="G192" s="8">
        <v>118.439172375473</v>
      </c>
      <c r="H192" s="8">
        <v>236.878344750946</v>
      </c>
      <c r="I192" s="8">
        <v>118.439172375473</v>
      </c>
      <c r="J192" s="8">
        <v>118.439172375473</v>
      </c>
      <c r="K192" s="8">
        <v>355.31751712642</v>
      </c>
      <c r="L192" s="8">
        <v>473.756689501893</v>
      </c>
      <c r="M192" s="8">
        <v>236.878344750946</v>
      </c>
      <c r="N192" s="8">
        <v>177.65875856321</v>
      </c>
      <c r="O192" s="8">
        <v>118.439172375473</v>
      </c>
      <c r="P192" s="8" t="s">
        <v>30</v>
      </c>
      <c r="Q192" s="8">
        <v>532.976275689629</v>
      </c>
      <c r="R192" s="8" t="s">
        <v>30</v>
      </c>
      <c r="S192" s="8">
        <v>473.756689501893</v>
      </c>
      <c r="T192" s="8">
        <v>710.635034252839</v>
      </c>
      <c r="U192" s="8">
        <v>473.756689501893</v>
      </c>
      <c r="V192" s="8">
        <v>177.65875856321</v>
      </c>
      <c r="W192" s="8" t="s">
        <v>30</v>
      </c>
      <c r="X192" s="8">
        <v>118.439172375473</v>
      </c>
      <c r="Y192" s="8">
        <v>414.537103314156</v>
      </c>
      <c r="Z192" s="8">
        <v>177.65875856321</v>
      </c>
      <c r="AA192" s="8">
        <v>296.097930938683</v>
      </c>
      <c r="AB192" s="8">
        <v>177.65875856321</v>
      </c>
      <c r="AC192" s="8" t="s">
        <v>30</v>
      </c>
      <c r="AD192" s="8" t="s">
        <v>30</v>
      </c>
      <c r="AE192" s="8">
        <v>710.635034252839</v>
      </c>
      <c r="AF192" s="8">
        <v>118.439172375473</v>
      </c>
      <c r="AG192" s="8">
        <v>296.097930938683</v>
      </c>
      <c r="AH192" s="8">
        <v>710.635034252839</v>
      </c>
      <c r="AI192" s="8">
        <v>118.439172375473</v>
      </c>
      <c r="AJ192" s="8">
        <v>118.439172375473</v>
      </c>
      <c r="AK192" s="8">
        <v>59.2195861877366</v>
      </c>
    </row>
    <row r="193" s="8" customFormat="1" spans="1:37">
      <c r="A193" s="10" t="s">
        <v>165</v>
      </c>
      <c r="B193" s="8">
        <v>33.0421998496202</v>
      </c>
      <c r="C193" s="8" t="s">
        <v>30</v>
      </c>
      <c r="D193" s="8" t="s">
        <v>30</v>
      </c>
      <c r="E193" s="8" t="s">
        <v>30</v>
      </c>
      <c r="F193" s="8" t="s">
        <v>30</v>
      </c>
      <c r="G193" s="8" t="s">
        <v>30</v>
      </c>
      <c r="H193" s="8" t="s">
        <v>30</v>
      </c>
      <c r="I193" s="8" t="s">
        <v>30</v>
      </c>
      <c r="J193" s="8" t="s">
        <v>30</v>
      </c>
      <c r="K193" s="8" t="s">
        <v>30</v>
      </c>
      <c r="L193" s="8" t="s">
        <v>30</v>
      </c>
      <c r="M193" s="8" t="s">
        <v>30</v>
      </c>
      <c r="N193" s="8" t="s">
        <v>30</v>
      </c>
      <c r="O193" s="8" t="s">
        <v>30</v>
      </c>
      <c r="P193" s="8" t="s">
        <v>30</v>
      </c>
      <c r="Q193" s="8" t="s">
        <v>30</v>
      </c>
      <c r="R193" s="8" t="s">
        <v>30</v>
      </c>
      <c r="S193" s="8" t="s">
        <v>30</v>
      </c>
      <c r="T193" s="8" t="s">
        <v>30</v>
      </c>
      <c r="U193" s="8" t="s">
        <v>30</v>
      </c>
      <c r="V193" s="8" t="s">
        <v>30</v>
      </c>
      <c r="W193" s="8" t="s">
        <v>30</v>
      </c>
      <c r="X193" s="8" t="s">
        <v>30</v>
      </c>
      <c r="Y193" s="8" t="s">
        <v>30</v>
      </c>
      <c r="Z193" s="8">
        <v>15994.7022011535</v>
      </c>
      <c r="AA193" s="8" t="s">
        <v>30</v>
      </c>
      <c r="AB193" s="8" t="s">
        <v>30</v>
      </c>
      <c r="AC193" s="8" t="s">
        <v>30</v>
      </c>
      <c r="AD193" s="8" t="s">
        <v>30</v>
      </c>
      <c r="AE193" s="8" t="s">
        <v>30</v>
      </c>
      <c r="AF193" s="8" t="s">
        <v>30</v>
      </c>
      <c r="AG193" s="8" t="s">
        <v>30</v>
      </c>
      <c r="AH193" s="8" t="s">
        <v>30</v>
      </c>
      <c r="AI193" s="8" t="s">
        <v>30</v>
      </c>
      <c r="AJ193" s="8" t="s">
        <v>30</v>
      </c>
      <c r="AK193" s="8" t="s">
        <v>30</v>
      </c>
    </row>
    <row r="194" s="8" customFormat="1" spans="1:37">
      <c r="A194" s="10" t="s">
        <v>165</v>
      </c>
      <c r="B194" s="8">
        <v>18.0177033587365</v>
      </c>
      <c r="C194" s="8" t="s">
        <v>30</v>
      </c>
      <c r="D194" s="8" t="s">
        <v>30</v>
      </c>
      <c r="E194" s="8" t="s">
        <v>30</v>
      </c>
      <c r="F194" s="8" t="s">
        <v>30</v>
      </c>
      <c r="G194" s="8" t="s">
        <v>30</v>
      </c>
      <c r="H194" s="8" t="s">
        <v>30</v>
      </c>
      <c r="I194" s="8" t="s">
        <v>30</v>
      </c>
      <c r="J194" s="8" t="s">
        <v>30</v>
      </c>
      <c r="K194" s="8">
        <v>2006.61315303566</v>
      </c>
      <c r="L194" s="8" t="s">
        <v>30</v>
      </c>
      <c r="M194" s="8" t="s">
        <v>30</v>
      </c>
      <c r="N194" s="8" t="s">
        <v>30</v>
      </c>
      <c r="O194" s="8" t="s">
        <v>30</v>
      </c>
      <c r="P194" s="8" t="s">
        <v>30</v>
      </c>
      <c r="Q194" s="8" t="s">
        <v>30</v>
      </c>
      <c r="R194" s="8" t="s">
        <v>30</v>
      </c>
      <c r="S194" s="8" t="s">
        <v>30</v>
      </c>
      <c r="T194" s="8">
        <v>4013.22630607132</v>
      </c>
      <c r="U194" s="8">
        <v>2006.61315303566</v>
      </c>
      <c r="V194" s="8">
        <v>4013.22630607132</v>
      </c>
      <c r="W194" s="8" t="s">
        <v>30</v>
      </c>
      <c r="X194" s="8">
        <v>6019.83945910698</v>
      </c>
      <c r="Y194" s="8">
        <v>2006.61315303566</v>
      </c>
      <c r="Z194" s="8">
        <v>6019.83945910698</v>
      </c>
      <c r="AA194" s="8" t="s">
        <v>30</v>
      </c>
      <c r="AB194" s="8" t="s">
        <v>30</v>
      </c>
      <c r="AC194" s="8" t="s">
        <v>30</v>
      </c>
      <c r="AD194" s="8" t="s">
        <v>30</v>
      </c>
      <c r="AE194" s="8" t="s">
        <v>30</v>
      </c>
      <c r="AF194" s="8" t="s">
        <v>30</v>
      </c>
      <c r="AG194" s="8" t="s">
        <v>30</v>
      </c>
      <c r="AH194" s="8" t="s">
        <v>30</v>
      </c>
      <c r="AI194" s="8">
        <v>2006.61315303566</v>
      </c>
      <c r="AJ194" s="8" t="s">
        <v>30</v>
      </c>
      <c r="AK194" s="8" t="s">
        <v>30</v>
      </c>
    </row>
    <row r="195" s="8" customFormat="1" spans="1:37">
      <c r="A195" s="11" t="s">
        <v>238</v>
      </c>
      <c r="B195" s="8">
        <v>37.6123901651606</v>
      </c>
      <c r="C195" s="8">
        <v>182672.173489568</v>
      </c>
      <c r="D195" s="8">
        <v>386835.190919085</v>
      </c>
      <c r="E195" s="8" t="s">
        <v>30</v>
      </c>
      <c r="F195" s="8" t="s">
        <v>30</v>
      </c>
      <c r="G195" s="8" t="s">
        <v>30</v>
      </c>
      <c r="H195" s="8" t="s">
        <v>30</v>
      </c>
      <c r="I195" s="8" t="s">
        <v>30</v>
      </c>
      <c r="J195" s="8">
        <v>75217.9537898221</v>
      </c>
      <c r="K195" s="8" t="s">
        <v>30</v>
      </c>
      <c r="L195" s="8" t="s">
        <v>30</v>
      </c>
      <c r="M195" s="8" t="s">
        <v>30</v>
      </c>
      <c r="N195" s="8" t="s">
        <v>30</v>
      </c>
      <c r="O195" s="8" t="s">
        <v>30</v>
      </c>
      <c r="P195" s="8" t="s">
        <v>30</v>
      </c>
      <c r="Q195" s="8" t="s">
        <v>30</v>
      </c>
      <c r="R195" s="8" t="s">
        <v>30</v>
      </c>
      <c r="S195" s="8">
        <v>1203487.26063715</v>
      </c>
      <c r="T195" s="8" t="s">
        <v>30</v>
      </c>
      <c r="U195" s="8" t="s">
        <v>30</v>
      </c>
      <c r="V195" s="8" t="s">
        <v>30</v>
      </c>
      <c r="W195" s="8" t="s">
        <v>30</v>
      </c>
      <c r="X195" s="8">
        <v>236399.283339441</v>
      </c>
      <c r="Y195" s="8">
        <v>26369265.5143176</v>
      </c>
      <c r="Z195" s="8">
        <v>66320744.3986831</v>
      </c>
      <c r="AA195" s="8" t="s">
        <v>30</v>
      </c>
      <c r="AB195" s="8" t="s">
        <v>30</v>
      </c>
      <c r="AC195" s="8" t="s">
        <v>30</v>
      </c>
      <c r="AD195" s="8" t="s">
        <v>30</v>
      </c>
      <c r="AE195" s="8">
        <v>451307.722738932</v>
      </c>
      <c r="AF195" s="8">
        <v>4276677.94404988</v>
      </c>
      <c r="AG195" s="8">
        <v>666216.162138424</v>
      </c>
      <c r="AH195" s="8" t="s">
        <v>30</v>
      </c>
      <c r="AI195" s="8" t="s">
        <v>30</v>
      </c>
      <c r="AJ195" s="8" t="s">
        <v>30</v>
      </c>
      <c r="AK195" s="8">
        <v>1762249.20307583</v>
      </c>
    </row>
    <row r="196" s="8" customFormat="1" spans="1:37">
      <c r="A196" s="11" t="s">
        <v>238</v>
      </c>
      <c r="B196" s="8">
        <v>65.4768912647435</v>
      </c>
      <c r="C196" s="8" t="s">
        <v>30</v>
      </c>
      <c r="D196" s="8">
        <v>836705.044163072</v>
      </c>
      <c r="E196" s="8" t="s">
        <v>30</v>
      </c>
      <c r="F196" s="8" t="s">
        <v>30</v>
      </c>
      <c r="G196" s="8" t="s">
        <v>30</v>
      </c>
      <c r="H196" s="8" t="s">
        <v>30</v>
      </c>
      <c r="I196" s="8" t="s">
        <v>30</v>
      </c>
      <c r="J196" s="8" t="s">
        <v>30</v>
      </c>
      <c r="K196" s="8" t="s">
        <v>30</v>
      </c>
      <c r="L196" s="8" t="s">
        <v>30</v>
      </c>
      <c r="M196" s="8" t="s">
        <v>30</v>
      </c>
      <c r="N196" s="8" t="s">
        <v>30</v>
      </c>
      <c r="O196" s="8" t="s">
        <v>30</v>
      </c>
      <c r="P196" s="8" t="s">
        <v>30</v>
      </c>
      <c r="Q196" s="8" t="s">
        <v>30</v>
      </c>
      <c r="R196" s="8" t="s">
        <v>30</v>
      </c>
      <c r="S196" s="8" t="s">
        <v>30</v>
      </c>
      <c r="T196" s="8" t="s">
        <v>30</v>
      </c>
      <c r="U196" s="8" t="s">
        <v>30</v>
      </c>
      <c r="V196" s="8" t="s">
        <v>30</v>
      </c>
      <c r="W196" s="8" t="s">
        <v>30</v>
      </c>
      <c r="X196" s="8" t="s">
        <v>30</v>
      </c>
      <c r="Y196" s="8" t="s">
        <v>30</v>
      </c>
      <c r="Z196" s="8" t="s">
        <v>30</v>
      </c>
      <c r="AA196" s="8" t="s">
        <v>30</v>
      </c>
      <c r="AB196" s="8" t="s">
        <v>30</v>
      </c>
      <c r="AC196" s="8" t="s">
        <v>30</v>
      </c>
      <c r="AD196" s="8" t="s">
        <v>30</v>
      </c>
      <c r="AE196" s="8" t="s">
        <v>30</v>
      </c>
      <c r="AF196" s="8" t="s">
        <v>30</v>
      </c>
      <c r="AG196" s="8" t="s">
        <v>30</v>
      </c>
      <c r="AH196" s="8" t="s">
        <v>30</v>
      </c>
      <c r="AI196" s="8" t="s">
        <v>30</v>
      </c>
      <c r="AJ196" s="8" t="s">
        <v>30</v>
      </c>
      <c r="AK196" s="8" t="s">
        <v>30</v>
      </c>
    </row>
    <row r="198" spans="3:37">
      <c r="C198" s="8" t="s">
        <v>4</v>
      </c>
      <c r="D198" s="8" t="s">
        <v>5</v>
      </c>
      <c r="E198" s="8" t="s">
        <v>4</v>
      </c>
      <c r="F198" s="8" t="s">
        <v>5</v>
      </c>
      <c r="G198" s="8" t="s">
        <v>5</v>
      </c>
      <c r="H198" s="8" t="s">
        <v>5</v>
      </c>
      <c r="I198" s="8" t="s">
        <v>5</v>
      </c>
      <c r="J198" s="8" t="s">
        <v>6</v>
      </c>
      <c r="K198" s="8" t="s">
        <v>6</v>
      </c>
      <c r="L198" s="8" t="s">
        <v>7</v>
      </c>
      <c r="M198" s="8" t="s">
        <v>7</v>
      </c>
      <c r="N198" s="8" t="s">
        <v>7</v>
      </c>
      <c r="O198" s="8" t="s">
        <v>7</v>
      </c>
      <c r="P198" s="8" t="s">
        <v>7</v>
      </c>
      <c r="Q198" s="8" t="s">
        <v>8</v>
      </c>
      <c r="R198" s="8" t="s">
        <v>8</v>
      </c>
      <c r="S198" s="8" t="s">
        <v>8</v>
      </c>
      <c r="T198" s="8" t="s">
        <v>8</v>
      </c>
      <c r="U198" s="8" t="s">
        <v>9</v>
      </c>
      <c r="V198" s="8" t="s">
        <v>9</v>
      </c>
      <c r="W198" s="8" t="s">
        <v>8</v>
      </c>
      <c r="X198" s="8" t="s">
        <v>10</v>
      </c>
      <c r="Y198" s="8" t="s">
        <v>10</v>
      </c>
      <c r="Z198" s="8" t="s">
        <v>10</v>
      </c>
      <c r="AA198" s="8" t="s">
        <v>10</v>
      </c>
      <c r="AB198" s="8" t="s">
        <v>10</v>
      </c>
      <c r="AC198" s="8" t="s">
        <v>10</v>
      </c>
      <c r="AD198" s="8" t="s">
        <v>10</v>
      </c>
      <c r="AE198" s="8" t="s">
        <v>11</v>
      </c>
      <c r="AF198" s="8" t="s">
        <v>11</v>
      </c>
      <c r="AG198" s="8" t="s">
        <v>11</v>
      </c>
      <c r="AH198" s="8" t="s">
        <v>11</v>
      </c>
      <c r="AI198" s="8" t="s">
        <v>11</v>
      </c>
      <c r="AJ198" s="8" t="s">
        <v>11</v>
      </c>
      <c r="AK198" s="8" t="s">
        <v>11</v>
      </c>
    </row>
    <row r="199" spans="3:37">
      <c r="C199" s="8" t="s">
        <v>15</v>
      </c>
      <c r="D199" s="8" t="s">
        <v>16</v>
      </c>
      <c r="E199" s="8" t="s">
        <v>17</v>
      </c>
      <c r="F199" s="8" t="s">
        <v>18</v>
      </c>
      <c r="G199" s="8" t="s">
        <v>19</v>
      </c>
      <c r="H199" s="8" t="s">
        <v>20</v>
      </c>
      <c r="I199" s="8" t="s">
        <v>21</v>
      </c>
      <c r="J199" s="8" t="s">
        <v>15</v>
      </c>
      <c r="K199" s="8" t="s">
        <v>22</v>
      </c>
      <c r="L199" s="8" t="s">
        <v>23</v>
      </c>
      <c r="M199" s="8" t="s">
        <v>18</v>
      </c>
      <c r="N199" s="8" t="s">
        <v>19</v>
      </c>
      <c r="O199" s="8" t="s">
        <v>20</v>
      </c>
      <c r="P199" s="8" t="s">
        <v>21</v>
      </c>
      <c r="Q199" s="8" t="s">
        <v>24</v>
      </c>
      <c r="R199" s="8" t="s">
        <v>16</v>
      </c>
      <c r="S199" s="8" t="s">
        <v>23</v>
      </c>
      <c r="T199" s="8" t="s">
        <v>18</v>
      </c>
      <c r="U199" s="8" t="s">
        <v>25</v>
      </c>
      <c r="V199" s="8" t="s">
        <v>26</v>
      </c>
      <c r="W199" s="8" t="s">
        <v>21</v>
      </c>
      <c r="X199" s="8" t="s">
        <v>24</v>
      </c>
      <c r="Y199" s="8" t="s">
        <v>16</v>
      </c>
      <c r="Z199" s="8" t="s">
        <v>23</v>
      </c>
      <c r="AA199" s="8" t="s">
        <v>18</v>
      </c>
      <c r="AB199" s="8" t="s">
        <v>19</v>
      </c>
      <c r="AC199" s="8" t="s">
        <v>20</v>
      </c>
      <c r="AD199" s="8" t="s">
        <v>21</v>
      </c>
      <c r="AE199" s="8" t="s">
        <v>24</v>
      </c>
      <c r="AF199" s="8" t="s">
        <v>16</v>
      </c>
      <c r="AG199" s="8" t="s">
        <v>23</v>
      </c>
      <c r="AH199" s="8" t="s">
        <v>18</v>
      </c>
      <c r="AI199" s="8" t="s">
        <v>19</v>
      </c>
      <c r="AJ199" s="8" t="s">
        <v>20</v>
      </c>
      <c r="AK199" s="8" t="s">
        <v>21</v>
      </c>
    </row>
    <row r="200" spans="2:37">
      <c r="B200" s="8" t="s">
        <v>267</v>
      </c>
      <c r="C200" s="8">
        <f>SUM(C43:C125)</f>
        <v>1519424.17362763</v>
      </c>
      <c r="D200" s="8">
        <f t="shared" ref="D200:AK200" si="0">SUM(D43:D125)</f>
        <v>614154.958412663</v>
      </c>
      <c r="E200" s="8">
        <f t="shared" si="0"/>
        <v>1041114.35909556</v>
      </c>
      <c r="F200" s="8">
        <f t="shared" si="0"/>
        <v>1050313.5454123</v>
      </c>
      <c r="G200" s="8">
        <f t="shared" si="0"/>
        <v>3398988.58569666</v>
      </c>
      <c r="H200" s="8">
        <f t="shared" si="0"/>
        <v>619702.562156968</v>
      </c>
      <c r="I200" s="8">
        <f t="shared" si="0"/>
        <v>311776.199230241</v>
      </c>
      <c r="J200" s="8">
        <f t="shared" si="0"/>
        <v>514490.069287423</v>
      </c>
      <c r="K200" s="8">
        <f t="shared" si="0"/>
        <v>605342.366436244</v>
      </c>
      <c r="L200" s="8">
        <f t="shared" si="0"/>
        <v>696625.935888564</v>
      </c>
      <c r="M200" s="8">
        <f t="shared" si="0"/>
        <v>1736475.2707984</v>
      </c>
      <c r="N200" s="8">
        <f t="shared" si="0"/>
        <v>369538.35482201</v>
      </c>
      <c r="O200" s="8">
        <f t="shared" si="0"/>
        <v>195447.534482918</v>
      </c>
      <c r="P200" s="8">
        <f t="shared" si="0"/>
        <v>219952.398578963</v>
      </c>
      <c r="Q200" s="8">
        <f t="shared" si="0"/>
        <v>1501246.28308209</v>
      </c>
      <c r="R200" s="8">
        <f t="shared" si="0"/>
        <v>0</v>
      </c>
      <c r="S200" s="8">
        <f t="shared" si="0"/>
        <v>451395.983306567</v>
      </c>
      <c r="T200" s="8">
        <f t="shared" si="0"/>
        <v>2930844.19554652</v>
      </c>
      <c r="U200" s="8">
        <f t="shared" si="0"/>
        <v>1028013.94584496</v>
      </c>
      <c r="V200" s="8">
        <f t="shared" si="0"/>
        <v>199668.354751788</v>
      </c>
      <c r="W200" s="8">
        <f t="shared" si="0"/>
        <v>0</v>
      </c>
      <c r="X200" s="8">
        <f t="shared" si="0"/>
        <v>2167681.6548</v>
      </c>
      <c r="Y200" s="8">
        <f t="shared" si="0"/>
        <v>3416802.93319804</v>
      </c>
      <c r="Z200" s="8">
        <f t="shared" si="0"/>
        <v>3364026.52605353</v>
      </c>
      <c r="AA200" s="8">
        <f t="shared" si="0"/>
        <v>1545070.63832876</v>
      </c>
      <c r="AB200" s="8">
        <f t="shared" si="0"/>
        <v>2731741.04279258</v>
      </c>
      <c r="AC200" s="8">
        <f t="shared" si="0"/>
        <v>1956224.46252856</v>
      </c>
      <c r="AD200" s="8">
        <f t="shared" si="0"/>
        <v>749302.98833366</v>
      </c>
      <c r="AE200" s="8">
        <f t="shared" si="0"/>
        <v>1177800.85928917</v>
      </c>
      <c r="AF200" s="8">
        <f t="shared" si="0"/>
        <v>737927.050949625</v>
      </c>
      <c r="AG200" s="8">
        <f t="shared" si="0"/>
        <v>1519279.88550506</v>
      </c>
      <c r="AH200" s="8">
        <f t="shared" si="0"/>
        <v>3149716.27037138</v>
      </c>
      <c r="AI200" s="8">
        <f t="shared" si="0"/>
        <v>3494951.09313563</v>
      </c>
      <c r="AJ200" s="8">
        <f t="shared" si="0"/>
        <v>147796.891941929</v>
      </c>
      <c r="AK200" s="8">
        <f t="shared" si="0"/>
        <v>392303.635498432</v>
      </c>
    </row>
    <row r="201" spans="2:37">
      <c r="B201" s="8" t="s">
        <v>268</v>
      </c>
      <c r="C201" s="8">
        <f>SUM(C126:C194)</f>
        <v>479743.427220332</v>
      </c>
      <c r="D201" s="8">
        <f t="shared" ref="D201:AK201" si="1">SUM(D126:D194)</f>
        <v>572653.034682589</v>
      </c>
      <c r="E201" s="8">
        <f t="shared" si="1"/>
        <v>411921.577177033</v>
      </c>
      <c r="F201" s="8">
        <f t="shared" si="1"/>
        <v>443986.352515905</v>
      </c>
      <c r="G201" s="8">
        <f t="shared" si="1"/>
        <v>1667507.65490369</v>
      </c>
      <c r="H201" s="8">
        <f t="shared" si="1"/>
        <v>835805.776693528</v>
      </c>
      <c r="I201" s="8">
        <f t="shared" si="1"/>
        <v>603771.833113908</v>
      </c>
      <c r="J201" s="8">
        <f t="shared" si="1"/>
        <v>271842.091911981</v>
      </c>
      <c r="K201" s="8">
        <f t="shared" si="1"/>
        <v>563902.916713366</v>
      </c>
      <c r="L201" s="8">
        <f t="shared" si="1"/>
        <v>656844.193999537</v>
      </c>
      <c r="M201" s="8">
        <f t="shared" si="1"/>
        <v>963557.003920835</v>
      </c>
      <c r="N201" s="8">
        <f t="shared" si="1"/>
        <v>964172.311505607</v>
      </c>
      <c r="O201" s="8">
        <f t="shared" si="1"/>
        <v>919534.880135905</v>
      </c>
      <c r="P201" s="8">
        <f t="shared" si="1"/>
        <v>226480.924113969</v>
      </c>
      <c r="Q201" s="8">
        <f t="shared" si="1"/>
        <v>282986.89185399</v>
      </c>
      <c r="R201" s="8">
        <f t="shared" si="1"/>
        <v>0</v>
      </c>
      <c r="S201" s="8">
        <f t="shared" si="1"/>
        <v>173682.421782731</v>
      </c>
      <c r="T201" s="8">
        <f t="shared" si="1"/>
        <v>1752780.94120118</v>
      </c>
      <c r="U201" s="8">
        <f t="shared" si="1"/>
        <v>2515942.35249491</v>
      </c>
      <c r="V201" s="8">
        <f t="shared" si="1"/>
        <v>457030.087638581</v>
      </c>
      <c r="W201" s="8">
        <f t="shared" si="1"/>
        <v>0</v>
      </c>
      <c r="X201" s="8">
        <f t="shared" si="1"/>
        <v>479219.740031772</v>
      </c>
      <c r="Y201" s="8">
        <f t="shared" si="1"/>
        <v>1223097.99402079</v>
      </c>
      <c r="Z201" s="8">
        <f t="shared" si="1"/>
        <v>2876516.22239716</v>
      </c>
      <c r="AA201" s="8">
        <f t="shared" si="1"/>
        <v>3267629.84578175</v>
      </c>
      <c r="AB201" s="8">
        <f t="shared" si="1"/>
        <v>1595204.26741988</v>
      </c>
      <c r="AC201" s="8">
        <f t="shared" si="1"/>
        <v>443529.444931328</v>
      </c>
      <c r="AD201" s="8">
        <f t="shared" si="1"/>
        <v>306186.91476017</v>
      </c>
      <c r="AE201" s="8">
        <f t="shared" si="1"/>
        <v>653071.474065177</v>
      </c>
      <c r="AF201" s="8">
        <f t="shared" si="1"/>
        <v>281552.127311783</v>
      </c>
      <c r="AG201" s="8">
        <f t="shared" si="1"/>
        <v>451179.899753577</v>
      </c>
      <c r="AH201" s="8">
        <f t="shared" si="1"/>
        <v>1383626.2167201</v>
      </c>
      <c r="AI201" s="8">
        <f t="shared" si="1"/>
        <v>1938522.23686716</v>
      </c>
      <c r="AJ201" s="8">
        <f t="shared" si="1"/>
        <v>260854.013000869</v>
      </c>
      <c r="AK201" s="8">
        <f t="shared" si="1"/>
        <v>215725.366949453</v>
      </c>
    </row>
    <row r="202" spans="2:37">
      <c r="B202" s="8" t="s">
        <v>269</v>
      </c>
      <c r="C202" s="8">
        <f>SUM(C195:C196)</f>
        <v>182672.173489568</v>
      </c>
      <c r="D202" s="8">
        <f t="shared" ref="D202:AK202" si="2">SUM(D195:D196)</f>
        <v>1223540.23508216</v>
      </c>
      <c r="E202" s="8">
        <f t="shared" si="2"/>
        <v>0</v>
      </c>
      <c r="F202" s="8">
        <f t="shared" si="2"/>
        <v>0</v>
      </c>
      <c r="G202" s="8">
        <f t="shared" si="2"/>
        <v>0</v>
      </c>
      <c r="H202" s="8">
        <f t="shared" si="2"/>
        <v>0</v>
      </c>
      <c r="I202" s="8">
        <f t="shared" si="2"/>
        <v>0</v>
      </c>
      <c r="J202" s="8">
        <f t="shared" si="2"/>
        <v>75217.9537898221</v>
      </c>
      <c r="K202" s="8">
        <f t="shared" si="2"/>
        <v>0</v>
      </c>
      <c r="L202" s="8">
        <f t="shared" si="2"/>
        <v>0</v>
      </c>
      <c r="M202" s="8">
        <f t="shared" si="2"/>
        <v>0</v>
      </c>
      <c r="N202" s="8">
        <f t="shared" si="2"/>
        <v>0</v>
      </c>
      <c r="O202" s="8">
        <f t="shared" si="2"/>
        <v>0</v>
      </c>
      <c r="P202" s="8">
        <f t="shared" si="2"/>
        <v>0</v>
      </c>
      <c r="Q202" s="8">
        <f t="shared" si="2"/>
        <v>0</v>
      </c>
      <c r="R202" s="8">
        <f t="shared" si="2"/>
        <v>0</v>
      </c>
      <c r="S202" s="8">
        <f t="shared" si="2"/>
        <v>1203487.26063715</v>
      </c>
      <c r="T202" s="8">
        <f t="shared" si="2"/>
        <v>0</v>
      </c>
      <c r="U202" s="8">
        <f t="shared" si="2"/>
        <v>0</v>
      </c>
      <c r="V202" s="8">
        <f t="shared" si="2"/>
        <v>0</v>
      </c>
      <c r="W202" s="8">
        <f t="shared" si="2"/>
        <v>0</v>
      </c>
      <c r="X202" s="8">
        <f t="shared" si="2"/>
        <v>236399.283339441</v>
      </c>
      <c r="Y202" s="8">
        <f t="shared" si="2"/>
        <v>26369265.5143176</v>
      </c>
      <c r="Z202" s="8">
        <f t="shared" si="2"/>
        <v>66320744.3986831</v>
      </c>
      <c r="AA202" s="8">
        <f t="shared" si="2"/>
        <v>0</v>
      </c>
      <c r="AB202" s="8">
        <f t="shared" si="2"/>
        <v>0</v>
      </c>
      <c r="AC202" s="8">
        <f t="shared" si="2"/>
        <v>0</v>
      </c>
      <c r="AD202" s="8">
        <f t="shared" si="2"/>
        <v>0</v>
      </c>
      <c r="AE202" s="8">
        <f t="shared" si="2"/>
        <v>451307.722738932</v>
      </c>
      <c r="AF202" s="8">
        <f t="shared" si="2"/>
        <v>4276677.94404988</v>
      </c>
      <c r="AG202" s="8">
        <f t="shared" si="2"/>
        <v>666216.162138424</v>
      </c>
      <c r="AH202" s="8">
        <f t="shared" si="2"/>
        <v>0</v>
      </c>
      <c r="AI202" s="8">
        <f t="shared" si="2"/>
        <v>0</v>
      </c>
      <c r="AJ202" s="8">
        <f t="shared" si="2"/>
        <v>0</v>
      </c>
      <c r="AK202" s="8">
        <f t="shared" si="2"/>
        <v>1762249.20307583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Sheet1</vt:lpstr>
      <vt:lpstr>MicroNano C</vt:lpstr>
      <vt:lpstr>Pico C</vt:lpstr>
      <vt:lpstr>总  C</vt:lpstr>
      <vt:lpstr>ODV</vt:lpstr>
      <vt:lpstr>Sheet3</vt:lpstr>
      <vt:lpstr>Sheet4</vt:lpstr>
      <vt:lpstr>Sheet5</vt:lpstr>
      <vt:lpstr>各类群 C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WYQ</dc:creator>
  <cp:lastModifiedBy>Wei</cp:lastModifiedBy>
  <dcterms:created xsi:type="dcterms:W3CDTF">2018-11-30T07:51:00Z</dcterms:created>
  <dcterms:modified xsi:type="dcterms:W3CDTF">2019-06-24T05:47:46Z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