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iemicah\Documents\Jlab\kw_weather\"/>
    </mc:Choice>
  </mc:AlternateContent>
  <xr:revisionPtr revIDLastSave="0" documentId="13_ncr:1_{41708B7C-719B-40DD-8F8E-FEC602CC0D42}" xr6:coauthVersionLast="47" xr6:coauthVersionMax="47" xr10:uidLastSave="{00000000-0000-0000-0000-000000000000}"/>
  <bookViews>
    <workbookView xWindow="-120" yWindow="-120" windowWidth="24240" windowHeight="13020" xr2:uid="{00000000-000D-0000-FFFF-FFFF00000000}"/>
  </bookViews>
  <sheets>
    <sheet name="Sheet1" sheetId="1" r:id="rId1"/>
    <sheet name="Sheet2" sheetId="2" r:id="rId2"/>
  </sheets>
  <definedNames>
    <definedName name="_xlnm.Print_Area" localSheetId="0">Sheet1!$A$1:$N$75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6" i="1" l="1"/>
  <c r="P58" i="1"/>
  <c r="K3" i="1" l="1"/>
  <c r="L3" i="1"/>
  <c r="N73" i="2" l="1"/>
  <c r="J72" i="2"/>
  <c r="I72" i="2"/>
  <c r="K72" i="2" s="1"/>
  <c r="M72" i="2" s="1"/>
  <c r="J71" i="2"/>
  <c r="I71" i="2"/>
  <c r="K71" i="2" s="1"/>
  <c r="M71" i="2" s="1"/>
  <c r="J70" i="2"/>
  <c r="I70" i="2"/>
  <c r="K70" i="2" s="1"/>
  <c r="M70" i="2" s="1"/>
  <c r="J68" i="2"/>
  <c r="I68" i="2"/>
  <c r="K68" i="2" s="1"/>
  <c r="M68" i="2" s="1"/>
  <c r="J67" i="2"/>
  <c r="I67" i="2"/>
  <c r="K67" i="2" s="1"/>
  <c r="M67" i="2" s="1"/>
  <c r="J66" i="2"/>
  <c r="I66" i="2"/>
  <c r="K66" i="2" s="1"/>
  <c r="M66" i="2" s="1"/>
  <c r="J64" i="2"/>
  <c r="I64" i="2"/>
  <c r="K64" i="2" s="1"/>
  <c r="M64" i="2" s="1"/>
  <c r="J63" i="2"/>
  <c r="I63" i="2"/>
  <c r="K63" i="2" s="1"/>
  <c r="M63" i="2" s="1"/>
  <c r="J62" i="2"/>
  <c r="I62" i="2"/>
  <c r="K62" i="2" s="1"/>
  <c r="M62" i="2" s="1"/>
  <c r="J60" i="2"/>
  <c r="I60" i="2"/>
  <c r="K60" i="2" s="1"/>
  <c r="M60" i="2" s="1"/>
  <c r="J59" i="2"/>
  <c r="I59" i="2"/>
  <c r="K59" i="2" s="1"/>
  <c r="M59" i="2" s="1"/>
  <c r="J58" i="2"/>
  <c r="I58" i="2"/>
  <c r="K58" i="2" s="1"/>
  <c r="M58" i="2" s="1"/>
  <c r="I57" i="2"/>
  <c r="J56" i="2"/>
  <c r="I56" i="2"/>
  <c r="K56" i="2" s="1"/>
  <c r="M56" i="2" s="1"/>
  <c r="J55" i="2"/>
  <c r="I55" i="2"/>
  <c r="K55" i="2" s="1"/>
  <c r="M55" i="2" s="1"/>
  <c r="J54" i="2"/>
  <c r="I54" i="2"/>
  <c r="K54" i="2" s="1"/>
  <c r="M54" i="2" s="1"/>
  <c r="J52" i="2"/>
  <c r="I52" i="2"/>
  <c r="K52" i="2" s="1"/>
  <c r="M52" i="2" s="1"/>
  <c r="J51" i="2"/>
  <c r="I51" i="2"/>
  <c r="K51" i="2" s="1"/>
  <c r="M51" i="2" s="1"/>
  <c r="J50" i="2"/>
  <c r="I50" i="2"/>
  <c r="K50" i="2" s="1"/>
  <c r="M50" i="2" s="1"/>
  <c r="J48" i="2"/>
  <c r="I48" i="2"/>
  <c r="K48" i="2" s="1"/>
  <c r="M48" i="2" s="1"/>
  <c r="J47" i="2"/>
  <c r="I47" i="2"/>
  <c r="K47" i="2" s="1"/>
  <c r="M47" i="2" s="1"/>
  <c r="J46" i="2"/>
  <c r="I46" i="2"/>
  <c r="K46" i="2" s="1"/>
  <c r="M46" i="2" s="1"/>
  <c r="J44" i="2"/>
  <c r="I44" i="2"/>
  <c r="K44" i="2" s="1"/>
  <c r="M44" i="2" s="1"/>
  <c r="J43" i="2"/>
  <c r="I43" i="2"/>
  <c r="K43" i="2" s="1"/>
  <c r="M43" i="2" s="1"/>
  <c r="J42" i="2"/>
  <c r="I42" i="2"/>
  <c r="K42" i="2" s="1"/>
  <c r="M42" i="2" s="1"/>
  <c r="J39" i="2"/>
  <c r="I39" i="2"/>
  <c r="K39" i="2" s="1"/>
  <c r="M39" i="2" s="1"/>
  <c r="J38" i="2"/>
  <c r="I38" i="2"/>
  <c r="K38" i="2" s="1"/>
  <c r="M38" i="2" s="1"/>
  <c r="J37" i="2"/>
  <c r="I37" i="2"/>
  <c r="K37" i="2" s="1"/>
  <c r="M37" i="2" s="1"/>
  <c r="J35" i="2"/>
  <c r="I35" i="2"/>
  <c r="K35" i="2" s="1"/>
  <c r="M35" i="2" s="1"/>
  <c r="J34" i="2"/>
  <c r="I34" i="2"/>
  <c r="K34" i="2" s="1"/>
  <c r="M34" i="2" s="1"/>
  <c r="J33" i="2"/>
  <c r="I33" i="2"/>
  <c r="K33" i="2" s="1"/>
  <c r="M33" i="2" s="1"/>
  <c r="J31" i="2"/>
  <c r="I31" i="2"/>
  <c r="K31" i="2" s="1"/>
  <c r="M31" i="2" s="1"/>
  <c r="J30" i="2"/>
  <c r="I30" i="2"/>
  <c r="K30" i="2" s="1"/>
  <c r="M30" i="2" s="1"/>
  <c r="J29" i="2"/>
  <c r="I29" i="2"/>
  <c r="K29" i="2" s="1"/>
  <c r="M29" i="2" s="1"/>
  <c r="J27" i="2"/>
  <c r="I27" i="2"/>
  <c r="K27" i="2" s="1"/>
  <c r="M27" i="2" s="1"/>
  <c r="J26" i="2"/>
  <c r="I26" i="2"/>
  <c r="K26" i="2" s="1"/>
  <c r="M26" i="2" s="1"/>
  <c r="J25" i="2"/>
  <c r="I25" i="2"/>
  <c r="K25" i="2" s="1"/>
  <c r="M25" i="2" s="1"/>
  <c r="J23" i="2"/>
  <c r="I23" i="2"/>
  <c r="K23" i="2" s="1"/>
  <c r="M23" i="2" s="1"/>
  <c r="J22" i="2"/>
  <c r="I22" i="2"/>
  <c r="K22" i="2" s="1"/>
  <c r="M22" i="2" s="1"/>
  <c r="J21" i="2"/>
  <c r="I21" i="2"/>
  <c r="K21" i="2" s="1"/>
  <c r="M21" i="2" s="1"/>
  <c r="J19" i="2"/>
  <c r="I19" i="2"/>
  <c r="K19" i="2" s="1"/>
  <c r="M19" i="2" s="1"/>
  <c r="J18" i="2"/>
  <c r="I18" i="2"/>
  <c r="K18" i="2" s="1"/>
  <c r="M18" i="2" s="1"/>
  <c r="J17" i="2"/>
  <c r="I17" i="2"/>
  <c r="K17" i="2" s="1"/>
  <c r="M17" i="2" s="1"/>
  <c r="J15" i="2"/>
  <c r="I15" i="2"/>
  <c r="K15" i="2" s="1"/>
  <c r="M15" i="2" s="1"/>
  <c r="J14" i="2"/>
  <c r="I14" i="2"/>
  <c r="K14" i="2" s="1"/>
  <c r="M14" i="2" s="1"/>
  <c r="J13" i="2"/>
  <c r="I13" i="2"/>
  <c r="K13" i="2" s="1"/>
  <c r="M13" i="2" s="1"/>
  <c r="J11" i="2"/>
  <c r="I11" i="2"/>
  <c r="K11" i="2" s="1"/>
  <c r="M11" i="2" s="1"/>
  <c r="J10" i="2"/>
  <c r="I10" i="2"/>
  <c r="K10" i="2" s="1"/>
  <c r="M10" i="2" s="1"/>
  <c r="J9" i="2"/>
  <c r="L9" i="2" s="1"/>
  <c r="I9" i="2"/>
  <c r="K9" i="2" s="1"/>
  <c r="M9" i="2" s="1"/>
  <c r="M3" i="1" l="1"/>
  <c r="N3" i="1" s="1"/>
  <c r="O3" i="1" s="1"/>
  <c r="P3" i="1" s="1"/>
  <c r="K11" i="1" l="1"/>
  <c r="M11" i="1" s="1"/>
  <c r="N11" i="1" s="1"/>
  <c r="O11" i="1" s="1"/>
  <c r="P11" i="1" s="1"/>
  <c r="L4" i="1" l="1"/>
  <c r="K65" i="1" l="1"/>
  <c r="M65" i="1" s="1"/>
  <c r="N65" i="1" s="1"/>
  <c r="O65" i="1" s="1"/>
  <c r="P65" i="1" s="1"/>
  <c r="L32" i="1"/>
  <c r="L33" i="1"/>
  <c r="L35" i="1"/>
  <c r="L36" i="1"/>
  <c r="L37" i="1"/>
  <c r="L39" i="1"/>
  <c r="L40" i="1"/>
  <c r="L41" i="1"/>
  <c r="L43" i="1"/>
  <c r="L44" i="1"/>
  <c r="L45" i="1"/>
  <c r="L47" i="1"/>
  <c r="L48" i="1"/>
  <c r="L49" i="1"/>
  <c r="L51" i="1"/>
  <c r="L52" i="1"/>
  <c r="L53" i="1"/>
  <c r="L55" i="1"/>
  <c r="L56" i="1"/>
  <c r="L57" i="1"/>
  <c r="L59" i="1"/>
  <c r="L60" i="1"/>
  <c r="L61" i="1"/>
  <c r="L63" i="1"/>
  <c r="L64" i="1"/>
  <c r="L65" i="1"/>
  <c r="L31" i="1"/>
  <c r="K32" i="1"/>
  <c r="M32" i="1" s="1"/>
  <c r="N32" i="1" s="1"/>
  <c r="O32" i="1" s="1"/>
  <c r="P32" i="1" s="1"/>
  <c r="K33" i="1"/>
  <c r="M33" i="1" s="1"/>
  <c r="N33" i="1" s="1"/>
  <c r="O33" i="1" s="1"/>
  <c r="P33" i="1" s="1"/>
  <c r="K35" i="1"/>
  <c r="M35" i="1" s="1"/>
  <c r="N35" i="1" s="1"/>
  <c r="O35" i="1" s="1"/>
  <c r="P35" i="1" s="1"/>
  <c r="K36" i="1"/>
  <c r="M36" i="1" s="1"/>
  <c r="N36" i="1" s="1"/>
  <c r="O36" i="1" s="1"/>
  <c r="P36" i="1" s="1"/>
  <c r="K37" i="1"/>
  <c r="M37" i="1" s="1"/>
  <c r="N37" i="1" s="1"/>
  <c r="O37" i="1" s="1"/>
  <c r="P37" i="1" s="1"/>
  <c r="K39" i="1"/>
  <c r="M39" i="1" s="1"/>
  <c r="N39" i="1" s="1"/>
  <c r="O39" i="1" s="1"/>
  <c r="P39" i="1" s="1"/>
  <c r="K40" i="1"/>
  <c r="M40" i="1" s="1"/>
  <c r="N40" i="1" s="1"/>
  <c r="O40" i="1" s="1"/>
  <c r="P40" i="1" s="1"/>
  <c r="K41" i="1"/>
  <c r="M41" i="1" s="1"/>
  <c r="N41" i="1" s="1"/>
  <c r="O41" i="1" s="1"/>
  <c r="P41" i="1" s="1"/>
  <c r="K43" i="1"/>
  <c r="M43" i="1" s="1"/>
  <c r="N43" i="1" s="1"/>
  <c r="O43" i="1" s="1"/>
  <c r="P43" i="1" s="1"/>
  <c r="K44" i="1"/>
  <c r="M44" i="1" s="1"/>
  <c r="N44" i="1" s="1"/>
  <c r="O44" i="1" s="1"/>
  <c r="P44" i="1" s="1"/>
  <c r="K45" i="1"/>
  <c r="M45" i="1" s="1"/>
  <c r="N45" i="1" s="1"/>
  <c r="O45" i="1" s="1"/>
  <c r="P45" i="1" s="1"/>
  <c r="K47" i="1"/>
  <c r="M47" i="1" s="1"/>
  <c r="N47" i="1" s="1"/>
  <c r="O47" i="1" s="1"/>
  <c r="P47" i="1" s="1"/>
  <c r="K48" i="1"/>
  <c r="M48" i="1" s="1"/>
  <c r="N48" i="1" s="1"/>
  <c r="O48" i="1" s="1"/>
  <c r="P48" i="1" s="1"/>
  <c r="K49" i="1"/>
  <c r="M49" i="1" s="1"/>
  <c r="N49" i="1" s="1"/>
  <c r="O49" i="1" s="1"/>
  <c r="P49" i="1" s="1"/>
  <c r="K50" i="1"/>
  <c r="K51" i="1"/>
  <c r="M51" i="1" s="1"/>
  <c r="N51" i="1" s="1"/>
  <c r="O51" i="1" s="1"/>
  <c r="P51" i="1" s="1"/>
  <c r="K52" i="1"/>
  <c r="M52" i="1" s="1"/>
  <c r="N52" i="1" s="1"/>
  <c r="O52" i="1" s="1"/>
  <c r="P52" i="1" s="1"/>
  <c r="K53" i="1"/>
  <c r="M53" i="1" s="1"/>
  <c r="N53" i="1" s="1"/>
  <c r="O53" i="1" s="1"/>
  <c r="P53" i="1" s="1"/>
  <c r="K55" i="1"/>
  <c r="M55" i="1" s="1"/>
  <c r="N55" i="1" s="1"/>
  <c r="O55" i="1" s="1"/>
  <c r="P55" i="1" s="1"/>
  <c r="K56" i="1"/>
  <c r="M56" i="1" s="1"/>
  <c r="N56" i="1" s="1"/>
  <c r="O56" i="1" s="1"/>
  <c r="P56" i="1" s="1"/>
  <c r="K57" i="1"/>
  <c r="M57" i="1" s="1"/>
  <c r="N57" i="1" s="1"/>
  <c r="O57" i="1" s="1"/>
  <c r="P57" i="1" s="1"/>
  <c r="K59" i="1"/>
  <c r="M59" i="1" s="1"/>
  <c r="N59" i="1" s="1"/>
  <c r="O59" i="1" s="1"/>
  <c r="P59" i="1" s="1"/>
  <c r="K60" i="1"/>
  <c r="M60" i="1" s="1"/>
  <c r="N60" i="1" s="1"/>
  <c r="O60" i="1" s="1"/>
  <c r="P60" i="1" s="1"/>
  <c r="K61" i="1"/>
  <c r="M61" i="1" s="1"/>
  <c r="N61" i="1" s="1"/>
  <c r="O61" i="1" s="1"/>
  <c r="P61" i="1" s="1"/>
  <c r="K63" i="1"/>
  <c r="M63" i="1" s="1"/>
  <c r="N63" i="1" s="1"/>
  <c r="O63" i="1" s="1"/>
  <c r="P63" i="1" s="1"/>
  <c r="K64" i="1"/>
  <c r="M64" i="1" s="1"/>
  <c r="N64" i="1" s="1"/>
  <c r="O64" i="1" s="1"/>
  <c r="P64" i="1" s="1"/>
  <c r="K31" i="1"/>
  <c r="M31" i="1" s="1"/>
  <c r="N31" i="1" s="1"/>
  <c r="O31" i="1" s="1"/>
  <c r="P31" i="1" s="1"/>
  <c r="K29" i="1"/>
  <c r="M29" i="1" s="1"/>
  <c r="N29" i="1" s="1"/>
  <c r="O29" i="1" s="1"/>
  <c r="P29" i="1" s="1"/>
  <c r="L29" i="1"/>
  <c r="L5" i="1"/>
  <c r="L7" i="1"/>
  <c r="L8" i="1"/>
  <c r="L9" i="1"/>
  <c r="L11" i="1"/>
  <c r="L12" i="1"/>
  <c r="L13" i="1"/>
  <c r="L15" i="1"/>
  <c r="L16" i="1"/>
  <c r="L17" i="1"/>
  <c r="L19" i="1"/>
  <c r="L20" i="1"/>
  <c r="L21" i="1"/>
  <c r="L23" i="1"/>
  <c r="L24" i="1"/>
  <c r="L25" i="1"/>
  <c r="L27" i="1"/>
  <c r="L28" i="1"/>
  <c r="K4" i="1"/>
  <c r="M4" i="1" s="1"/>
  <c r="N4" i="1" s="1"/>
  <c r="O4" i="1" s="1"/>
  <c r="P4" i="1" s="1"/>
  <c r="K5" i="1"/>
  <c r="M5" i="1" s="1"/>
  <c r="N5" i="1" s="1"/>
  <c r="O5" i="1" s="1"/>
  <c r="P5" i="1" s="1"/>
  <c r="K7" i="1"/>
  <c r="M7" i="1" s="1"/>
  <c r="N7" i="1" s="1"/>
  <c r="O7" i="1" s="1"/>
  <c r="P7" i="1" s="1"/>
  <c r="K8" i="1"/>
  <c r="M8" i="1" s="1"/>
  <c r="N8" i="1" s="1"/>
  <c r="O8" i="1" s="1"/>
  <c r="P8" i="1" s="1"/>
  <c r="K9" i="1"/>
  <c r="M9" i="1" s="1"/>
  <c r="N9" i="1" s="1"/>
  <c r="O9" i="1" s="1"/>
  <c r="P9" i="1" s="1"/>
  <c r="K12" i="1"/>
  <c r="M12" i="1" s="1"/>
  <c r="N12" i="1" s="1"/>
  <c r="O12" i="1" s="1"/>
  <c r="P12" i="1" s="1"/>
  <c r="K13" i="1"/>
  <c r="M13" i="1" s="1"/>
  <c r="N13" i="1" s="1"/>
  <c r="O13" i="1" s="1"/>
  <c r="P13" i="1" s="1"/>
  <c r="K15" i="1"/>
  <c r="M15" i="1" s="1"/>
  <c r="N15" i="1" s="1"/>
  <c r="O15" i="1" s="1"/>
  <c r="P15" i="1" s="1"/>
  <c r="K16" i="1"/>
  <c r="M16" i="1" s="1"/>
  <c r="N16" i="1" s="1"/>
  <c r="O16" i="1" s="1"/>
  <c r="P16" i="1" s="1"/>
  <c r="K17" i="1"/>
  <c r="M17" i="1" s="1"/>
  <c r="N17" i="1" s="1"/>
  <c r="O17" i="1" s="1"/>
  <c r="P17" i="1" s="1"/>
  <c r="K19" i="1"/>
  <c r="M19" i="1" s="1"/>
  <c r="N19" i="1" s="1"/>
  <c r="O19" i="1" s="1"/>
  <c r="P19" i="1" s="1"/>
  <c r="K20" i="1"/>
  <c r="M20" i="1" s="1"/>
  <c r="N20" i="1" s="1"/>
  <c r="O20" i="1" s="1"/>
  <c r="P20" i="1" s="1"/>
  <c r="K21" i="1"/>
  <c r="M21" i="1" s="1"/>
  <c r="N21" i="1" s="1"/>
  <c r="O21" i="1" s="1"/>
  <c r="P21" i="1" s="1"/>
  <c r="K23" i="1"/>
  <c r="M23" i="1" s="1"/>
  <c r="N23" i="1" s="1"/>
  <c r="O23" i="1" s="1"/>
  <c r="P23" i="1" s="1"/>
  <c r="K24" i="1"/>
  <c r="M24" i="1" s="1"/>
  <c r="N24" i="1" s="1"/>
  <c r="O24" i="1" s="1"/>
  <c r="P24" i="1" s="1"/>
  <c r="K25" i="1"/>
  <c r="M25" i="1" s="1"/>
  <c r="N25" i="1" s="1"/>
  <c r="O25" i="1" s="1"/>
  <c r="P25" i="1" s="1"/>
  <c r="K27" i="1"/>
  <c r="M27" i="1" s="1"/>
  <c r="N27" i="1" s="1"/>
  <c r="O27" i="1" s="1"/>
  <c r="P27" i="1" s="1"/>
  <c r="K28" i="1"/>
  <c r="M28" i="1" s="1"/>
  <c r="N28" i="1" s="1"/>
  <c r="O28" i="1" s="1"/>
  <c r="P28" i="1" s="1"/>
</calcChain>
</file>

<file path=xl/sharedStrings.xml><?xml version="1.0" encoding="utf-8"?>
<sst xmlns="http://schemas.openxmlformats.org/spreadsheetml/2006/main" count="152" uniqueCount="31">
  <si>
    <t>S/NO</t>
  </si>
  <si>
    <t xml:space="preserve">CROPS  </t>
  </si>
  <si>
    <t>MAIZE</t>
  </si>
  <si>
    <t>TON</t>
  </si>
  <si>
    <t>HA</t>
  </si>
  <si>
    <t>YIELD (Tons/Ha)</t>
  </si>
  <si>
    <t>SORGHUIM</t>
  </si>
  <si>
    <t>YIELD(Tons/Ha)</t>
  </si>
  <si>
    <t>RICE</t>
  </si>
  <si>
    <t>MILLET</t>
  </si>
  <si>
    <t>COWPEA</t>
  </si>
  <si>
    <t>MELON</t>
  </si>
  <si>
    <t>SOYA BEAN</t>
  </si>
  <si>
    <t>YAM</t>
  </si>
  <si>
    <t>CASSAVA</t>
  </si>
  <si>
    <t>GROUND-NUT</t>
  </si>
  <si>
    <t>YIELD/HA</t>
  </si>
  <si>
    <t>S/ POTATO</t>
  </si>
  <si>
    <t>OKRO</t>
  </si>
  <si>
    <t>TOMATO</t>
  </si>
  <si>
    <t>PEPPER</t>
  </si>
  <si>
    <t>GARDEN EGG</t>
  </si>
  <si>
    <t>AMARANTHUS</t>
  </si>
  <si>
    <t>-</t>
  </si>
  <si>
    <r>
      <rPr>
        <b/>
        <sz val="11"/>
        <color theme="1"/>
        <rFont val="Arial Black"/>
        <family val="2"/>
      </rPr>
      <t>KWARA STATE AGRICULTURAL DEVELOPMENT PROJECT, ILORIN
  AGRICULTURAL PRODUCTION SURVEY RESULTS (APS)                                                                     2011 - 2022
CROP (TONS), AREA CULTIVATED (Ha) AND YIELD (TONS/Ha).
(‘000)</t>
    </r>
    <r>
      <rPr>
        <b/>
        <sz val="11"/>
        <color theme="1"/>
        <rFont val="Calibri"/>
        <family val="2"/>
        <scheme val="minor"/>
      </rPr>
      <t xml:space="preserve">
</t>
    </r>
  </si>
  <si>
    <t xml:space="preserve">         Source:  KWADP, PME, APS 2011 – 2022</t>
  </si>
  <si>
    <t xml:space="preserve">   </t>
  </si>
  <si>
    <t xml:space="preserve">Total land cultivated in 2022 = 770,000 HA </t>
  </si>
  <si>
    <t>Area cultivated in 2022</t>
  </si>
  <si>
    <t xml:space="preserve">         Source:  KWADP, PME, APS 2011 – 2023</t>
  </si>
  <si>
    <t>CROPS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</si>
</sst>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9"/>
      <color theme="1"/>
      <name val="Times New Roman"/>
      <family val="1"/>
    </font>
    <font>
      <sz val="8"/>
      <color theme="1"/>
      <name val="Times New Roman"/>
      <family val="1"/>
    </font>
    <font>
      <b/>
      <sz val="9"/>
      <color theme="1"/>
      <name val="Times New Roman"/>
      <family val="1"/>
    </font>
    <font>
      <b/>
      <u/>
      <sz val="9"/>
      <color theme="1"/>
      <name val="Times New Roman"/>
      <family val="1"/>
    </font>
    <font>
      <b/>
      <u/>
      <sz val="8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Times New Roman"/>
      <family val="1"/>
    </font>
    <font>
      <b/>
      <sz val="11"/>
      <color theme="1"/>
      <name val="Arial Black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3" fillId="0" borderId="1" xfId="0" applyFont="1" applyBorder="1" applyAlignment="1">
      <alignment vertical="center" wrapText="1"/>
    </xf>
    <xf numFmtId="0" fontId="0" fillId="0" borderId="1" xfId="0" applyBorder="1"/>
    <xf numFmtId="2" fontId="0" fillId="0" borderId="1" xfId="0" applyNumberFormat="1" applyBorder="1"/>
    <xf numFmtId="0" fontId="4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4" fontId="0" fillId="0" borderId="1" xfId="0" applyNumberFormat="1" applyBorder="1"/>
    <xf numFmtId="2" fontId="8" fillId="0" borderId="1" xfId="0" applyNumberFormat="1" applyFont="1" applyBorder="1"/>
    <xf numFmtId="0" fontId="0" fillId="0" borderId="3" xfId="0" applyBorder="1"/>
    <xf numFmtId="0" fontId="0" fillId="0" borderId="5" xfId="0" applyBorder="1"/>
    <xf numFmtId="0" fontId="0" fillId="0" borderId="4" xfId="0" applyBorder="1"/>
    <xf numFmtId="0" fontId="3" fillId="0" borderId="6" xfId="0" applyFont="1" applyBorder="1" applyAlignment="1">
      <alignment vertical="center" wrapText="1"/>
    </xf>
    <xf numFmtId="0" fontId="0" fillId="0" borderId="7" xfId="0" applyBorder="1"/>
    <xf numFmtId="0" fontId="7" fillId="0" borderId="1" xfId="0" applyFont="1" applyBorder="1" applyAlignment="1">
      <alignment horizontal="right" wrapText="1"/>
    </xf>
    <xf numFmtId="0" fontId="7" fillId="0" borderId="8" xfId="0" applyFont="1" applyBorder="1" applyAlignment="1">
      <alignment vertical="center" wrapText="1"/>
    </xf>
    <xf numFmtId="0" fontId="0" fillId="0" borderId="8" xfId="0" applyBorder="1"/>
    <xf numFmtId="4" fontId="0" fillId="0" borderId="8" xfId="0" applyNumberFormat="1" applyBorder="1"/>
    <xf numFmtId="0" fontId="7" fillId="0" borderId="9" xfId="0" applyFont="1" applyBorder="1" applyAlignment="1">
      <alignment horizontal="right"/>
    </xf>
    <xf numFmtId="4" fontId="7" fillId="0" borderId="1" xfId="0" applyNumberFormat="1" applyFont="1" applyBorder="1" applyAlignment="1">
      <alignment vertical="center" wrapText="1"/>
    </xf>
    <xf numFmtId="0" fontId="4" fillId="0" borderId="10" xfId="0" applyFont="1" applyBorder="1" applyAlignment="1">
      <alignment vertical="center" wrapText="1"/>
    </xf>
    <xf numFmtId="0" fontId="1" fillId="0" borderId="10" xfId="0" applyFont="1" applyBorder="1" applyAlignment="1">
      <alignment vertical="center" wrapText="1"/>
    </xf>
    <xf numFmtId="0" fontId="5" fillId="0" borderId="10" xfId="0" applyFont="1" applyBorder="1" applyAlignment="1">
      <alignment vertical="center" wrapText="1"/>
    </xf>
    <xf numFmtId="0" fontId="2" fillId="0" borderId="10" xfId="0" applyFont="1" applyBorder="1" applyAlignment="1">
      <alignment vertical="center" wrapText="1"/>
    </xf>
    <xf numFmtId="0" fontId="0" fillId="0" borderId="10" xfId="0" applyBorder="1"/>
    <xf numFmtId="0" fontId="0" fillId="0" borderId="11" xfId="0" applyBorder="1"/>
    <xf numFmtId="0" fontId="10" fillId="0" borderId="1" xfId="0" applyFont="1" applyBorder="1" applyAlignment="1">
      <alignment vertical="center" wrapText="1"/>
    </xf>
    <xf numFmtId="0" fontId="9" fillId="0" borderId="0" xfId="0" applyFont="1"/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0" fillId="0" borderId="0" xfId="0" applyAlignment="1">
      <alignment horizontal="center" vertical="top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4"/>
  <sheetViews>
    <sheetView tabSelected="1" topLeftCell="A31" zoomScaleNormal="100" workbookViewId="0">
      <selection activeCell="F38" sqref="F38"/>
    </sheetView>
  </sheetViews>
  <sheetFormatPr defaultRowHeight="15" x14ac:dyDescent="0.25"/>
  <cols>
    <col min="1" max="1" width="6.5703125" customWidth="1"/>
    <col min="2" max="8" width="15" customWidth="1"/>
    <col min="9" max="9" width="12.140625" customWidth="1"/>
    <col min="10" max="10" width="12.42578125" customWidth="1"/>
    <col min="11" max="11" width="12" customWidth="1"/>
    <col min="12" max="12" width="13.7109375" customWidth="1"/>
    <col min="13" max="13" width="10" customWidth="1"/>
    <col min="14" max="14" width="16" customWidth="1"/>
  </cols>
  <sheetData>
    <row r="1" spans="1:16" ht="33.75" customHeight="1" thickBot="1" x14ac:dyDescent="0.3">
      <c r="A1" s="13" t="s">
        <v>0</v>
      </c>
      <c r="B1" s="1" t="s">
        <v>30</v>
      </c>
      <c r="C1" s="6">
        <v>2011</v>
      </c>
      <c r="D1" s="6">
        <v>2012</v>
      </c>
      <c r="E1" s="6">
        <v>2013</v>
      </c>
      <c r="F1" s="6">
        <v>2014</v>
      </c>
      <c r="G1" s="6">
        <v>2015</v>
      </c>
      <c r="H1" s="6">
        <v>2016</v>
      </c>
      <c r="I1" s="6">
        <v>2017</v>
      </c>
      <c r="J1" s="6">
        <v>2018</v>
      </c>
      <c r="K1" s="6">
        <v>2019</v>
      </c>
      <c r="L1" s="6">
        <v>2020</v>
      </c>
      <c r="M1" s="6">
        <v>2021</v>
      </c>
      <c r="N1" s="6">
        <v>2022</v>
      </c>
      <c r="O1" s="6">
        <v>2023</v>
      </c>
      <c r="P1" s="6">
        <v>2024</v>
      </c>
    </row>
    <row r="2" spans="1:16" x14ac:dyDescent="0.25">
      <c r="A2" s="31">
        <v>1</v>
      </c>
      <c r="B2" s="4" t="s">
        <v>2</v>
      </c>
      <c r="C2" s="4"/>
      <c r="D2" s="4"/>
      <c r="E2" s="4"/>
      <c r="F2" s="4"/>
      <c r="G2" s="4"/>
      <c r="H2" s="7"/>
      <c r="I2" s="7"/>
      <c r="J2" s="2"/>
      <c r="K2" s="2"/>
      <c r="L2" s="2"/>
      <c r="M2" s="2"/>
      <c r="N2" s="2"/>
      <c r="O2" s="2"/>
      <c r="P2" s="2"/>
    </row>
    <row r="3" spans="1:16" x14ac:dyDescent="0.25">
      <c r="A3" s="32"/>
      <c r="B3" s="5" t="s">
        <v>3</v>
      </c>
      <c r="C3" s="15">
        <v>210.7</v>
      </c>
      <c r="D3" s="15">
        <v>222.54</v>
      </c>
      <c r="E3" s="15">
        <v>228.82</v>
      </c>
      <c r="F3" s="15">
        <v>236.72</v>
      </c>
      <c r="G3" s="15">
        <v>181.27</v>
      </c>
      <c r="H3" s="7">
        <v>216.01</v>
      </c>
      <c r="I3" s="7">
        <v>226.81</v>
      </c>
      <c r="J3" s="2">
        <v>230.21</v>
      </c>
      <c r="K3" s="3">
        <f>3/100*J3+J3</f>
        <v>237.1163</v>
      </c>
      <c r="L3" s="3">
        <f>1.5/100*J3+J3</f>
        <v>233.66315</v>
      </c>
      <c r="M3" s="3">
        <f>1.5/100*K3+K3</f>
        <v>240.6730445</v>
      </c>
      <c r="N3" s="3">
        <f>1.5/100*M3+M3</f>
        <v>244.28314016749999</v>
      </c>
      <c r="O3" s="3">
        <f>3/100*N3+N3</f>
        <v>251.611634372525</v>
      </c>
      <c r="P3" s="3">
        <f>3/100*O3+O3</f>
        <v>259.15998340370078</v>
      </c>
    </row>
    <row r="4" spans="1:16" x14ac:dyDescent="0.25">
      <c r="A4" s="32"/>
      <c r="B4" s="5" t="s">
        <v>4</v>
      </c>
      <c r="C4" s="15">
        <v>141.16</v>
      </c>
      <c r="D4" s="15">
        <v>141.02000000000001</v>
      </c>
      <c r="E4" s="15">
        <v>143.91</v>
      </c>
      <c r="F4" s="15">
        <v>144.91</v>
      </c>
      <c r="G4" s="15">
        <v>140.85</v>
      </c>
      <c r="H4" s="7">
        <v>142.37</v>
      </c>
      <c r="I4" s="7">
        <v>149.49</v>
      </c>
      <c r="J4" s="2">
        <v>156.96</v>
      </c>
      <c r="K4" s="3">
        <f>3/100*J4+J4</f>
        <v>161.6688</v>
      </c>
      <c r="L4" s="3">
        <f>1.5/100*J4+J4</f>
        <v>159.31440000000001</v>
      </c>
      <c r="M4" s="3">
        <f t="shared" ref="M4:M33" si="0">1.5/100*K4+K4</f>
        <v>164.09383199999999</v>
      </c>
      <c r="N4" s="3">
        <f>1.5/100*M4+M4</f>
        <v>166.55523947999998</v>
      </c>
      <c r="O4" s="3">
        <f t="shared" ref="O4:O33" si="1">3/100*N4+N4</f>
        <v>171.55189666439998</v>
      </c>
      <c r="P4" s="3">
        <f t="shared" ref="P4:P33" si="2">3/100*O4+O4</f>
        <v>176.69845356433197</v>
      </c>
    </row>
    <row r="5" spans="1:16" ht="28.5" customHeight="1" thickBot="1" x14ac:dyDescent="0.3">
      <c r="A5" s="33"/>
      <c r="B5" s="5" t="s">
        <v>5</v>
      </c>
      <c r="C5" s="19">
        <v>1.49</v>
      </c>
      <c r="D5" s="19">
        <v>1.58</v>
      </c>
      <c r="E5" s="19">
        <v>1.59</v>
      </c>
      <c r="F5" s="19">
        <v>1.63</v>
      </c>
      <c r="G5" s="19">
        <v>1.55</v>
      </c>
      <c r="H5" s="7">
        <v>1.57</v>
      </c>
      <c r="I5" s="7">
        <v>1.65</v>
      </c>
      <c r="J5" s="2">
        <v>1.73</v>
      </c>
      <c r="K5" s="3">
        <f>3/100*J5+J5</f>
        <v>1.7819</v>
      </c>
      <c r="L5" s="3">
        <f>1.5/100*J5+J5</f>
        <v>1.7559499999999999</v>
      </c>
      <c r="M5" s="3">
        <f t="shared" si="0"/>
        <v>1.8086285</v>
      </c>
      <c r="N5" s="3">
        <f>1.5/100*M5+M5</f>
        <v>1.8357579275</v>
      </c>
      <c r="O5" s="3">
        <f t="shared" si="1"/>
        <v>1.890830665325</v>
      </c>
      <c r="P5" s="3">
        <f t="shared" si="2"/>
        <v>1.9475555852847499</v>
      </c>
    </row>
    <row r="6" spans="1:16" x14ac:dyDescent="0.25">
      <c r="A6" s="31">
        <v>2</v>
      </c>
      <c r="B6" s="21" t="s">
        <v>6</v>
      </c>
      <c r="C6" s="7"/>
      <c r="D6" s="7"/>
      <c r="E6" s="7"/>
      <c r="F6" s="7"/>
      <c r="G6" s="7"/>
      <c r="H6" s="16"/>
      <c r="I6" s="7"/>
      <c r="J6" s="2"/>
      <c r="K6" s="3"/>
      <c r="L6" s="3"/>
      <c r="M6" s="3"/>
      <c r="N6" s="3"/>
      <c r="O6" s="3"/>
      <c r="P6" s="3">
        <f t="shared" si="2"/>
        <v>0</v>
      </c>
    </row>
    <row r="7" spans="1:16" x14ac:dyDescent="0.25">
      <c r="A7" s="32"/>
      <c r="B7" s="22" t="s">
        <v>3</v>
      </c>
      <c r="C7" s="7">
        <v>146</v>
      </c>
      <c r="D7" s="7">
        <v>148.13999999999999</v>
      </c>
      <c r="E7" s="7">
        <v>243.26</v>
      </c>
      <c r="F7" s="7">
        <v>205.16</v>
      </c>
      <c r="G7" s="7">
        <v>176.1</v>
      </c>
      <c r="H7" s="16">
        <v>183.73</v>
      </c>
      <c r="I7" s="7">
        <v>192.92</v>
      </c>
      <c r="J7" s="2">
        <v>195.81</v>
      </c>
      <c r="K7" s="3">
        <f>3/100*J7+J7</f>
        <v>201.68430000000001</v>
      </c>
      <c r="L7" s="3">
        <f>1.5/100*J7+J7</f>
        <v>198.74715</v>
      </c>
      <c r="M7" s="3">
        <f t="shared" si="0"/>
        <v>204.7095645</v>
      </c>
      <c r="N7" s="3">
        <f>1.5/100*M7+M7</f>
        <v>207.78020796749999</v>
      </c>
      <c r="O7" s="3">
        <f t="shared" si="1"/>
        <v>214.01361420652498</v>
      </c>
      <c r="P7" s="3">
        <f t="shared" si="2"/>
        <v>220.43402263272071</v>
      </c>
    </row>
    <row r="8" spans="1:16" x14ac:dyDescent="0.25">
      <c r="A8" s="32"/>
      <c r="B8" s="22" t="s">
        <v>4</v>
      </c>
      <c r="C8" s="7">
        <v>96.26</v>
      </c>
      <c r="D8" s="7">
        <v>95.67</v>
      </c>
      <c r="E8" s="7">
        <v>62.93</v>
      </c>
      <c r="F8" s="7">
        <v>64.38</v>
      </c>
      <c r="G8" s="7">
        <v>62.08</v>
      </c>
      <c r="H8" s="16">
        <v>76.260000000000005</v>
      </c>
      <c r="I8" s="7">
        <v>80.069999999999993</v>
      </c>
      <c r="J8" s="2">
        <v>84.1</v>
      </c>
      <c r="K8" s="3">
        <f>3/100*J8+J8</f>
        <v>86.62299999999999</v>
      </c>
      <c r="L8" s="3">
        <f>1.5/100*J8+J8</f>
        <v>85.361499999999992</v>
      </c>
      <c r="M8" s="3">
        <f t="shared" si="0"/>
        <v>87.922344999999993</v>
      </c>
      <c r="N8" s="3">
        <f>1.5/100*M8+M8</f>
        <v>89.241180174999997</v>
      </c>
      <c r="O8" s="3">
        <f t="shared" si="1"/>
        <v>91.918415580249999</v>
      </c>
      <c r="P8" s="3">
        <f t="shared" si="2"/>
        <v>94.675968047657506</v>
      </c>
    </row>
    <row r="9" spans="1:16" ht="15.75" thickBot="1" x14ac:dyDescent="0.3">
      <c r="A9" s="33"/>
      <c r="B9" s="22" t="s">
        <v>7</v>
      </c>
      <c r="C9" s="7">
        <v>1.52</v>
      </c>
      <c r="D9" s="7">
        <v>1.55</v>
      </c>
      <c r="E9" s="7">
        <v>3.87</v>
      </c>
      <c r="F9" s="7">
        <v>3.19</v>
      </c>
      <c r="G9" s="7">
        <v>2.34</v>
      </c>
      <c r="H9" s="16">
        <v>2.4900000000000002</v>
      </c>
      <c r="I9" s="7">
        <v>2.61</v>
      </c>
      <c r="J9" s="2">
        <v>2.74</v>
      </c>
      <c r="K9" s="3">
        <f>3/100*J9+J9</f>
        <v>2.8222</v>
      </c>
      <c r="L9" s="3">
        <f>1.5/100*J9+J9</f>
        <v>2.7811000000000003</v>
      </c>
      <c r="M9" s="3">
        <f t="shared" si="0"/>
        <v>2.8645330000000002</v>
      </c>
      <c r="N9" s="3">
        <f>1.5/100*M9+M9</f>
        <v>2.9075009950000004</v>
      </c>
      <c r="O9" s="3">
        <f t="shared" si="1"/>
        <v>2.9947260248500003</v>
      </c>
      <c r="P9" s="3">
        <f t="shared" si="2"/>
        <v>3.0845678055955004</v>
      </c>
    </row>
    <row r="10" spans="1:16" x14ac:dyDescent="0.25">
      <c r="A10" s="31">
        <v>3</v>
      </c>
      <c r="B10" s="21" t="s">
        <v>8</v>
      </c>
      <c r="C10" s="7"/>
      <c r="D10" s="7"/>
      <c r="E10" s="7"/>
      <c r="F10" s="7"/>
      <c r="G10" s="7"/>
      <c r="H10" s="16"/>
      <c r="I10" s="7"/>
      <c r="J10" s="2"/>
      <c r="K10" s="3"/>
      <c r="L10" s="3"/>
      <c r="M10" s="3"/>
      <c r="N10" s="3"/>
      <c r="O10" s="3"/>
      <c r="P10" s="3"/>
    </row>
    <row r="11" spans="1:16" x14ac:dyDescent="0.25">
      <c r="A11" s="32"/>
      <c r="B11" s="22" t="s">
        <v>3</v>
      </c>
      <c r="C11" s="7">
        <v>384.44</v>
      </c>
      <c r="D11" s="7">
        <v>310.31</v>
      </c>
      <c r="E11" s="7">
        <v>348.55</v>
      </c>
      <c r="F11" s="7">
        <v>377.77</v>
      </c>
      <c r="G11" s="7">
        <v>369.39</v>
      </c>
      <c r="H11" s="16">
        <v>358.09</v>
      </c>
      <c r="I11" s="7">
        <v>375.99</v>
      </c>
      <c r="J11" s="2">
        <v>381.63</v>
      </c>
      <c r="K11" s="3">
        <f>3/100*J11+J11</f>
        <v>393.07889999999998</v>
      </c>
      <c r="L11" s="3">
        <f t="shared" ref="L11:L17" si="3">1.5/100*J11+J11</f>
        <v>387.35444999999999</v>
      </c>
      <c r="M11" s="3">
        <f t="shared" si="0"/>
        <v>398.97508349999998</v>
      </c>
      <c r="N11" s="3">
        <f>1.5/100*M11+M11</f>
        <v>404.95970975249998</v>
      </c>
      <c r="O11" s="3">
        <f t="shared" si="1"/>
        <v>417.10850104507495</v>
      </c>
      <c r="P11" s="3">
        <f t="shared" si="2"/>
        <v>429.62175607642718</v>
      </c>
    </row>
    <row r="12" spans="1:16" x14ac:dyDescent="0.25">
      <c r="A12" s="32"/>
      <c r="B12" s="22" t="s">
        <v>4</v>
      </c>
      <c r="C12" s="7">
        <v>128.75</v>
      </c>
      <c r="D12" s="7">
        <v>109.97</v>
      </c>
      <c r="E12" s="7">
        <v>117.88</v>
      </c>
      <c r="F12" s="7">
        <v>122.89</v>
      </c>
      <c r="G12" s="7">
        <v>120.46</v>
      </c>
      <c r="H12" s="16">
        <v>120</v>
      </c>
      <c r="I12" s="7">
        <v>126</v>
      </c>
      <c r="J12" s="2">
        <v>132.30000000000001</v>
      </c>
      <c r="K12" s="3">
        <f>3/100*J12+J12</f>
        <v>136.26900000000001</v>
      </c>
      <c r="L12" s="3">
        <f t="shared" si="3"/>
        <v>134.28450000000001</v>
      </c>
      <c r="M12" s="3">
        <f t="shared" si="0"/>
        <v>138.31303500000001</v>
      </c>
      <c r="N12" s="3">
        <f>1.5/100*M12+M12</f>
        <v>140.38773052500002</v>
      </c>
      <c r="O12" s="3">
        <f t="shared" si="1"/>
        <v>144.59936244075001</v>
      </c>
      <c r="P12" s="3">
        <f t="shared" si="2"/>
        <v>148.93734331397252</v>
      </c>
    </row>
    <row r="13" spans="1:16" ht="15.75" thickBot="1" x14ac:dyDescent="0.3">
      <c r="A13" s="33"/>
      <c r="B13" s="22" t="s">
        <v>7</v>
      </c>
      <c r="C13" s="7">
        <v>2.9860000000000002</v>
      </c>
      <c r="D13" s="7">
        <v>2.82</v>
      </c>
      <c r="E13" s="7">
        <v>2.96</v>
      </c>
      <c r="F13" s="7">
        <v>3.07</v>
      </c>
      <c r="G13" s="7">
        <v>3.02</v>
      </c>
      <c r="H13" s="16">
        <v>2.97</v>
      </c>
      <c r="I13" s="7">
        <v>3.12</v>
      </c>
      <c r="J13" s="2">
        <v>3.28</v>
      </c>
      <c r="K13" s="3">
        <f>3/100*J13+J13</f>
        <v>3.3783999999999996</v>
      </c>
      <c r="L13" s="3">
        <f t="shared" si="3"/>
        <v>3.3291999999999997</v>
      </c>
      <c r="M13" s="3">
        <f t="shared" si="0"/>
        <v>3.4290759999999998</v>
      </c>
      <c r="N13" s="3">
        <f>1.5/100*M13+M13</f>
        <v>3.4805121399999996</v>
      </c>
      <c r="O13" s="3">
        <f t="shared" si="1"/>
        <v>3.5849275041999995</v>
      </c>
      <c r="P13" s="3">
        <f t="shared" si="2"/>
        <v>3.6924753293259993</v>
      </c>
    </row>
    <row r="14" spans="1:16" x14ac:dyDescent="0.25">
      <c r="A14" s="31">
        <v>4</v>
      </c>
      <c r="B14" s="21" t="s">
        <v>9</v>
      </c>
      <c r="C14" s="7"/>
      <c r="D14" s="7"/>
      <c r="E14" s="7"/>
      <c r="F14" s="7"/>
      <c r="G14" s="7"/>
      <c r="H14" s="16"/>
      <c r="I14" s="7"/>
      <c r="J14" s="2"/>
      <c r="K14" s="3"/>
      <c r="L14" s="3"/>
      <c r="M14" s="3"/>
      <c r="N14" s="3"/>
      <c r="O14" s="3"/>
      <c r="P14" s="3"/>
    </row>
    <row r="15" spans="1:16" x14ac:dyDescent="0.25">
      <c r="A15" s="32"/>
      <c r="B15" s="22" t="s">
        <v>3</v>
      </c>
      <c r="C15" s="7">
        <v>26.01</v>
      </c>
      <c r="D15" s="7">
        <v>27.66</v>
      </c>
      <c r="E15" s="7">
        <v>25.44</v>
      </c>
      <c r="F15" s="7">
        <v>20.76</v>
      </c>
      <c r="G15" s="7">
        <v>18.399999999999999</v>
      </c>
      <c r="H15" s="16">
        <v>23.65</v>
      </c>
      <c r="I15" s="7">
        <v>24.83</v>
      </c>
      <c r="J15" s="2">
        <v>25.2</v>
      </c>
      <c r="K15" s="3">
        <f>3/100*J15+J15</f>
        <v>25.956</v>
      </c>
      <c r="L15" s="3">
        <f t="shared" si="3"/>
        <v>25.577999999999999</v>
      </c>
      <c r="M15" s="3">
        <f t="shared" si="0"/>
        <v>26.34534</v>
      </c>
      <c r="N15" s="3">
        <f>1.5/100*M15+M15</f>
        <v>26.740520100000001</v>
      </c>
      <c r="O15" s="3">
        <f t="shared" si="1"/>
        <v>27.542735703000002</v>
      </c>
      <c r="P15" s="3">
        <f t="shared" si="2"/>
        <v>28.36901777409</v>
      </c>
    </row>
    <row r="16" spans="1:16" x14ac:dyDescent="0.25">
      <c r="A16" s="32"/>
      <c r="B16" s="22" t="s">
        <v>4</v>
      </c>
      <c r="C16" s="7">
        <v>19.260000000000002</v>
      </c>
      <c r="D16" s="7">
        <v>19.329999999999998</v>
      </c>
      <c r="E16" s="7">
        <v>17.09</v>
      </c>
      <c r="F16" s="7">
        <v>11.35</v>
      </c>
      <c r="G16" s="7">
        <v>11.01</v>
      </c>
      <c r="H16" s="16">
        <v>15.61</v>
      </c>
      <c r="I16" s="7">
        <v>16.39</v>
      </c>
      <c r="J16" s="2">
        <v>17.21</v>
      </c>
      <c r="K16" s="3">
        <f>3/100*J16+J16</f>
        <v>17.726300000000002</v>
      </c>
      <c r="L16" s="3">
        <f t="shared" si="3"/>
        <v>17.468150000000001</v>
      </c>
      <c r="M16" s="3">
        <f t="shared" si="0"/>
        <v>17.992194500000004</v>
      </c>
      <c r="N16" s="3">
        <f>1.5/100*M16+M16</f>
        <v>18.262077417500002</v>
      </c>
      <c r="O16" s="3">
        <f t="shared" si="1"/>
        <v>18.809939740025001</v>
      </c>
      <c r="P16" s="3">
        <f t="shared" si="2"/>
        <v>19.37423793222575</v>
      </c>
    </row>
    <row r="17" spans="1:16" ht="15.75" thickBot="1" x14ac:dyDescent="0.3">
      <c r="A17" s="33"/>
      <c r="B17" s="22" t="s">
        <v>7</v>
      </c>
      <c r="C17" s="7">
        <v>1.35</v>
      </c>
      <c r="D17" s="7">
        <v>1.43</v>
      </c>
      <c r="E17" s="7">
        <v>1.49</v>
      </c>
      <c r="F17" s="7">
        <v>1.83</v>
      </c>
      <c r="G17" s="7">
        <v>1.46</v>
      </c>
      <c r="H17" s="16">
        <v>1.51</v>
      </c>
      <c r="I17" s="7">
        <v>1.59</v>
      </c>
      <c r="J17" s="2">
        <v>1.67</v>
      </c>
      <c r="K17" s="3">
        <f>3/100*J17+J17</f>
        <v>1.7201</v>
      </c>
      <c r="L17" s="3">
        <f t="shared" si="3"/>
        <v>1.6950499999999999</v>
      </c>
      <c r="M17" s="3">
        <f t="shared" si="0"/>
        <v>1.7459015</v>
      </c>
      <c r="N17" s="3">
        <f>1.5/100*M17+M17</f>
        <v>1.7720900225</v>
      </c>
      <c r="O17" s="3">
        <f t="shared" si="1"/>
        <v>1.825252723175</v>
      </c>
      <c r="P17" s="3">
        <f t="shared" si="2"/>
        <v>1.8800103048702499</v>
      </c>
    </row>
    <row r="18" spans="1:16" x14ac:dyDescent="0.25">
      <c r="A18" s="31">
        <v>5</v>
      </c>
      <c r="B18" s="21" t="s">
        <v>10</v>
      </c>
      <c r="C18" s="7"/>
      <c r="D18" s="7"/>
      <c r="E18" s="7"/>
      <c r="F18" s="7"/>
      <c r="G18" s="7"/>
      <c r="H18" s="16"/>
      <c r="I18" s="7"/>
      <c r="J18" s="2"/>
      <c r="K18" s="3"/>
      <c r="L18" s="3"/>
      <c r="M18" s="3"/>
      <c r="N18" s="3"/>
      <c r="O18" s="3"/>
      <c r="P18" s="3"/>
    </row>
    <row r="19" spans="1:16" x14ac:dyDescent="0.25">
      <c r="A19" s="32"/>
      <c r="B19" s="22" t="s">
        <v>3</v>
      </c>
      <c r="C19" s="7">
        <v>3.58</v>
      </c>
      <c r="D19" s="7">
        <v>4.21</v>
      </c>
      <c r="E19" s="7">
        <v>4.7</v>
      </c>
      <c r="F19" s="7">
        <v>4.62</v>
      </c>
      <c r="G19" s="7">
        <v>4.08</v>
      </c>
      <c r="H19" s="16">
        <v>4.24</v>
      </c>
      <c r="I19" s="7">
        <v>4.5199999999999996</v>
      </c>
      <c r="J19" s="2">
        <v>4.59</v>
      </c>
      <c r="K19" s="3">
        <f>3/100*J19+J19</f>
        <v>4.7276999999999996</v>
      </c>
      <c r="L19" s="3">
        <f>1.5/100*J19+J19</f>
        <v>4.6588500000000002</v>
      </c>
      <c r="M19" s="3">
        <f t="shared" si="0"/>
        <v>4.7986154999999995</v>
      </c>
      <c r="N19" s="3">
        <f>1.5/100*M19+M19</f>
        <v>4.8705947324999999</v>
      </c>
      <c r="O19" s="3">
        <f t="shared" si="1"/>
        <v>5.0167125744750001</v>
      </c>
      <c r="P19" s="3">
        <f t="shared" si="2"/>
        <v>5.1672139517092504</v>
      </c>
    </row>
    <row r="20" spans="1:16" x14ac:dyDescent="0.25">
      <c r="A20" s="32"/>
      <c r="B20" s="22" t="s">
        <v>4</v>
      </c>
      <c r="C20" s="7">
        <v>5.91</v>
      </c>
      <c r="D20" s="7">
        <v>6.47</v>
      </c>
      <c r="E20" s="7">
        <v>6.68</v>
      </c>
      <c r="F20" s="7">
        <v>6.59</v>
      </c>
      <c r="G20" s="7">
        <v>6.24</v>
      </c>
      <c r="H20" s="16">
        <v>6.38</v>
      </c>
      <c r="I20" s="7">
        <v>6.7</v>
      </c>
      <c r="J20" s="2">
        <v>7.04</v>
      </c>
      <c r="K20" s="3">
        <f>3/100*J20+J20</f>
        <v>7.2511999999999999</v>
      </c>
      <c r="L20" s="3">
        <f>1.5/100*J20+J20</f>
        <v>7.1456</v>
      </c>
      <c r="M20" s="3">
        <f t="shared" si="0"/>
        <v>7.3599680000000003</v>
      </c>
      <c r="N20" s="3">
        <f>1.5/100*M20+M20</f>
        <v>7.4703675199999999</v>
      </c>
      <c r="O20" s="3">
        <f t="shared" si="1"/>
        <v>7.6944785456</v>
      </c>
      <c r="P20" s="3">
        <f t="shared" si="2"/>
        <v>7.9253129019679998</v>
      </c>
    </row>
    <row r="21" spans="1:16" ht="15.75" thickBot="1" x14ac:dyDescent="0.3">
      <c r="A21" s="33"/>
      <c r="B21" s="22" t="s">
        <v>7</v>
      </c>
      <c r="C21" s="7">
        <v>0.6</v>
      </c>
      <c r="D21" s="7">
        <v>0.65</v>
      </c>
      <c r="E21" s="7">
        <v>0.91</v>
      </c>
      <c r="F21" s="7">
        <v>0.7</v>
      </c>
      <c r="G21" s="7">
        <v>0.69</v>
      </c>
      <c r="H21" s="16">
        <v>0.69</v>
      </c>
      <c r="I21" s="7">
        <v>0.72</v>
      </c>
      <c r="J21" s="2">
        <v>0.76</v>
      </c>
      <c r="K21" s="3">
        <f>3/100*J21+J21</f>
        <v>0.78280000000000005</v>
      </c>
      <c r="L21" s="3">
        <f>1.5/100*J21+J21</f>
        <v>0.77139999999999997</v>
      </c>
      <c r="M21" s="3">
        <f t="shared" si="0"/>
        <v>0.79454200000000008</v>
      </c>
      <c r="N21" s="3">
        <f>1.5/100*M21+M21</f>
        <v>0.80646013000000005</v>
      </c>
      <c r="O21" s="3">
        <f t="shared" si="1"/>
        <v>0.83065393390000009</v>
      </c>
      <c r="P21" s="3">
        <f t="shared" si="2"/>
        <v>0.85557355191700013</v>
      </c>
    </row>
    <row r="22" spans="1:16" x14ac:dyDescent="0.25">
      <c r="A22" s="31">
        <v>6</v>
      </c>
      <c r="B22" s="21" t="s">
        <v>11</v>
      </c>
      <c r="C22" s="7"/>
      <c r="D22" s="7"/>
      <c r="E22" s="7"/>
      <c r="F22" s="7"/>
      <c r="G22" s="7"/>
      <c r="H22" s="16"/>
      <c r="I22" s="7"/>
      <c r="J22" s="2"/>
      <c r="K22" s="3"/>
      <c r="L22" s="3"/>
      <c r="M22" s="3"/>
      <c r="N22" s="3"/>
      <c r="O22" s="3"/>
      <c r="P22" s="3"/>
    </row>
    <row r="23" spans="1:16" x14ac:dyDescent="0.25">
      <c r="A23" s="32"/>
      <c r="B23" s="22" t="s">
        <v>3</v>
      </c>
      <c r="C23" s="7">
        <v>9.1199999999999992</v>
      </c>
      <c r="D23" s="7" t="s">
        <v>23</v>
      </c>
      <c r="E23" s="7">
        <v>11.74</v>
      </c>
      <c r="F23" s="7">
        <v>11.95</v>
      </c>
      <c r="G23" s="7">
        <v>10.16</v>
      </c>
      <c r="H23" s="16">
        <v>10.199999999999999</v>
      </c>
      <c r="I23" s="7">
        <v>10.71</v>
      </c>
      <c r="J23" s="2">
        <v>10.87</v>
      </c>
      <c r="K23" s="3">
        <f>3/100*J23+J23</f>
        <v>11.196099999999999</v>
      </c>
      <c r="L23" s="3">
        <f>1.5/100*J23+J23</f>
        <v>11.033049999999999</v>
      </c>
      <c r="M23" s="3">
        <f t="shared" si="0"/>
        <v>11.364041499999999</v>
      </c>
      <c r="N23" s="3">
        <f>1.5/100*M23+M23</f>
        <v>11.534502122499999</v>
      </c>
      <c r="O23" s="3">
        <f t="shared" si="1"/>
        <v>11.880537186174999</v>
      </c>
      <c r="P23" s="3">
        <f t="shared" si="2"/>
        <v>12.236953301760249</v>
      </c>
    </row>
    <row r="24" spans="1:16" x14ac:dyDescent="0.25">
      <c r="A24" s="32"/>
      <c r="B24" s="22" t="s">
        <v>4</v>
      </c>
      <c r="C24" s="7">
        <v>19.690000000000001</v>
      </c>
      <c r="D24" s="7" t="s">
        <v>23</v>
      </c>
      <c r="E24" s="7">
        <v>16.989999999999998</v>
      </c>
      <c r="F24" s="7">
        <v>17.05</v>
      </c>
      <c r="G24" s="7">
        <v>16.7</v>
      </c>
      <c r="H24" s="16">
        <v>17.78</v>
      </c>
      <c r="I24" s="7">
        <v>18.670000000000002</v>
      </c>
      <c r="J24" s="2">
        <v>19.600000000000001</v>
      </c>
      <c r="K24" s="3">
        <f>3/100*J24+J24</f>
        <v>20.188000000000002</v>
      </c>
      <c r="L24" s="3">
        <f>1.5/100*J24+J24</f>
        <v>19.894000000000002</v>
      </c>
      <c r="M24" s="3">
        <f t="shared" si="0"/>
        <v>20.490820000000003</v>
      </c>
      <c r="N24" s="3">
        <f>1.5/100*M24+M24</f>
        <v>20.798182300000004</v>
      </c>
      <c r="O24" s="3">
        <f t="shared" si="1"/>
        <v>21.422127769000003</v>
      </c>
      <c r="P24" s="3">
        <f t="shared" si="2"/>
        <v>22.064791602070002</v>
      </c>
    </row>
    <row r="25" spans="1:16" ht="15.75" thickBot="1" x14ac:dyDescent="0.3">
      <c r="A25" s="33"/>
      <c r="B25" s="22" t="s">
        <v>7</v>
      </c>
      <c r="C25" s="7">
        <v>0.46</v>
      </c>
      <c r="D25" s="7" t="s">
        <v>23</v>
      </c>
      <c r="E25" s="7">
        <v>0.69</v>
      </c>
      <c r="F25" s="7">
        <v>0.7</v>
      </c>
      <c r="G25" s="7">
        <v>0.56999999999999995</v>
      </c>
      <c r="H25" s="16">
        <v>0.56999999999999995</v>
      </c>
      <c r="I25" s="7">
        <v>0.6</v>
      </c>
      <c r="J25" s="2">
        <v>0.63</v>
      </c>
      <c r="K25" s="3">
        <f>3/100*J25+J25</f>
        <v>0.64890000000000003</v>
      </c>
      <c r="L25" s="3">
        <f>1.5/100*J25+J25</f>
        <v>0.63944999999999996</v>
      </c>
      <c r="M25" s="3">
        <f t="shared" si="0"/>
        <v>0.65863349999999998</v>
      </c>
      <c r="N25" s="3">
        <f>1.5/100*M25+M25</f>
        <v>0.66851300250000001</v>
      </c>
      <c r="O25" s="3">
        <f t="shared" si="1"/>
        <v>0.68856839257500002</v>
      </c>
      <c r="P25" s="3">
        <f t="shared" si="2"/>
        <v>0.70922544435224999</v>
      </c>
    </row>
    <row r="26" spans="1:16" x14ac:dyDescent="0.25">
      <c r="A26" s="29">
        <v>7</v>
      </c>
      <c r="B26" s="23" t="s">
        <v>12</v>
      </c>
      <c r="C26" s="7"/>
      <c r="D26" s="7"/>
      <c r="E26" s="7"/>
      <c r="F26" s="7"/>
      <c r="G26" s="7"/>
      <c r="H26" s="16"/>
      <c r="I26" s="7"/>
      <c r="J26" s="2"/>
      <c r="K26" s="3"/>
      <c r="L26" s="3"/>
      <c r="M26" s="3"/>
      <c r="N26" s="3"/>
      <c r="O26" s="3"/>
      <c r="P26" s="3"/>
    </row>
    <row r="27" spans="1:16" x14ac:dyDescent="0.25">
      <c r="A27" s="30"/>
      <c r="B27" s="24" t="s">
        <v>3</v>
      </c>
      <c r="C27" s="7">
        <v>34.380000000000003</v>
      </c>
      <c r="D27" s="7">
        <v>35.1</v>
      </c>
      <c r="E27" s="7">
        <v>35.78</v>
      </c>
      <c r="F27" s="7">
        <v>36.86</v>
      </c>
      <c r="G27" s="7">
        <v>34.93</v>
      </c>
      <c r="H27" s="16">
        <v>35.409999999999997</v>
      </c>
      <c r="I27" s="7">
        <v>37.18</v>
      </c>
      <c r="J27" s="2">
        <v>37.74</v>
      </c>
      <c r="K27" s="3">
        <f>3/100*J27+J27</f>
        <v>38.872199999999999</v>
      </c>
      <c r="L27" s="3">
        <f>1.5/100*J27+J27</f>
        <v>38.306100000000001</v>
      </c>
      <c r="M27" s="3">
        <f t="shared" si="0"/>
        <v>39.455283000000001</v>
      </c>
      <c r="N27" s="3">
        <f>1.5/100*M27+M27</f>
        <v>40.047112245000001</v>
      </c>
      <c r="O27" s="3">
        <f t="shared" si="1"/>
        <v>41.248525612350001</v>
      </c>
      <c r="P27" s="3">
        <f t="shared" si="2"/>
        <v>42.485981380720503</v>
      </c>
    </row>
    <row r="28" spans="1:16" x14ac:dyDescent="0.25">
      <c r="A28" s="30"/>
      <c r="B28" s="24" t="s">
        <v>4</v>
      </c>
      <c r="C28" s="7">
        <v>21.09</v>
      </c>
      <c r="D28" s="7">
        <v>20.46</v>
      </c>
      <c r="E28" s="7">
        <v>21.31</v>
      </c>
      <c r="F28" s="7">
        <v>21.3</v>
      </c>
      <c r="G28" s="7">
        <v>21.09</v>
      </c>
      <c r="H28" s="16">
        <v>21.05</v>
      </c>
      <c r="I28" s="7">
        <v>22.1</v>
      </c>
      <c r="J28" s="2">
        <v>23.21</v>
      </c>
      <c r="K28" s="3">
        <f>3/100*J28+J28</f>
        <v>23.906300000000002</v>
      </c>
      <c r="L28" s="3">
        <f>1.5/100*J28+J28</f>
        <v>23.558150000000001</v>
      </c>
      <c r="M28" s="3">
        <f t="shared" si="0"/>
        <v>24.2648945</v>
      </c>
      <c r="N28" s="3">
        <f>1.5/100*M28+M28</f>
        <v>24.628867917499999</v>
      </c>
      <c r="O28" s="3">
        <f t="shared" si="1"/>
        <v>25.367733955024999</v>
      </c>
      <c r="P28" s="3">
        <f t="shared" si="2"/>
        <v>26.128765973675748</v>
      </c>
    </row>
    <row r="29" spans="1:16" x14ac:dyDescent="0.25">
      <c r="A29" s="30"/>
      <c r="B29" s="22" t="s">
        <v>7</v>
      </c>
      <c r="C29" s="7">
        <v>1.63</v>
      </c>
      <c r="D29" s="7">
        <v>1.72</v>
      </c>
      <c r="E29" s="7">
        <v>1.68</v>
      </c>
      <c r="F29" s="7">
        <v>1.73</v>
      </c>
      <c r="G29" s="7">
        <v>1.66</v>
      </c>
      <c r="H29" s="16">
        <v>1.68</v>
      </c>
      <c r="I29" s="7">
        <v>1.76</v>
      </c>
      <c r="J29" s="7">
        <v>1.85</v>
      </c>
      <c r="K29" s="3">
        <f>3/100*J29+J29</f>
        <v>1.9055000000000002</v>
      </c>
      <c r="L29" s="3">
        <f>1.5/100*J29+J29</f>
        <v>1.87775</v>
      </c>
      <c r="M29" s="3">
        <f t="shared" si="0"/>
        <v>1.9340825000000001</v>
      </c>
      <c r="N29" s="3">
        <f>1.5/100*M29+M29</f>
        <v>1.9630937375000002</v>
      </c>
      <c r="O29" s="3">
        <f t="shared" si="1"/>
        <v>2.0219865496250002</v>
      </c>
      <c r="P29" s="3">
        <f t="shared" si="2"/>
        <v>2.0826461461137504</v>
      </c>
    </row>
    <row r="30" spans="1:16" x14ac:dyDescent="0.25">
      <c r="A30" s="11">
        <v>8</v>
      </c>
      <c r="B30" s="25" t="s">
        <v>13</v>
      </c>
      <c r="C30" s="7"/>
      <c r="D30" s="7"/>
      <c r="E30" s="7"/>
      <c r="F30" s="7"/>
      <c r="G30" s="7"/>
      <c r="H30" s="17"/>
      <c r="I30" s="2"/>
      <c r="J30" s="7"/>
      <c r="K30" s="2"/>
      <c r="L30" s="2"/>
      <c r="M30" s="3"/>
      <c r="N30" s="3"/>
      <c r="O30" s="3"/>
      <c r="P30" s="3"/>
    </row>
    <row r="31" spans="1:16" x14ac:dyDescent="0.25">
      <c r="A31" s="10"/>
      <c r="B31" s="25" t="s">
        <v>3</v>
      </c>
      <c r="C31" s="20">
        <v>1189.51</v>
      </c>
      <c r="D31" s="20">
        <v>1258.6199999999999</v>
      </c>
      <c r="E31" s="20">
        <v>1348.92</v>
      </c>
      <c r="F31" s="20">
        <v>1443.74</v>
      </c>
      <c r="G31" s="20">
        <v>1259.06</v>
      </c>
      <c r="H31" s="18">
        <v>1299.97</v>
      </c>
      <c r="I31" s="8">
        <v>1364.9</v>
      </c>
      <c r="J31" s="8">
        <v>1405.85</v>
      </c>
      <c r="K31" s="2">
        <f>3/100*J31+J31</f>
        <v>1448.0255</v>
      </c>
      <c r="L31" s="2">
        <f>1.5/100*J31+J31</f>
        <v>1426.9377499999998</v>
      </c>
      <c r="M31" s="3">
        <f t="shared" si="0"/>
        <v>1469.7458824999999</v>
      </c>
      <c r="N31" s="3">
        <f>1.5/100*M31+M31</f>
        <v>1491.7920707374999</v>
      </c>
      <c r="O31" s="3">
        <f t="shared" si="1"/>
        <v>1536.5458328596249</v>
      </c>
      <c r="P31" s="3">
        <f t="shared" si="2"/>
        <v>1582.6422078454136</v>
      </c>
    </row>
    <row r="32" spans="1:16" x14ac:dyDescent="0.25">
      <c r="A32" s="10"/>
      <c r="B32" s="25" t="s">
        <v>4</v>
      </c>
      <c r="C32" s="7">
        <v>90.49</v>
      </c>
      <c r="D32" s="7">
        <v>91.01</v>
      </c>
      <c r="E32" s="7">
        <v>93.35</v>
      </c>
      <c r="F32" s="7">
        <v>94.58</v>
      </c>
      <c r="G32" s="7">
        <v>90.72</v>
      </c>
      <c r="H32" s="17">
        <v>92.03</v>
      </c>
      <c r="I32" s="2">
        <v>96.63</v>
      </c>
      <c r="J32" s="2">
        <v>101.46</v>
      </c>
      <c r="K32" s="2">
        <f t="shared" ref="K32:K33" si="4">3/100*J32+J32</f>
        <v>104.5038</v>
      </c>
      <c r="L32" s="2">
        <f t="shared" ref="L32:L33" si="5">1.5/100*J32+J32</f>
        <v>102.9819</v>
      </c>
      <c r="M32" s="3">
        <f t="shared" si="0"/>
        <v>106.07135699999999</v>
      </c>
      <c r="N32" s="3">
        <f>1.5/100*M32+M32</f>
        <v>107.66242735499999</v>
      </c>
      <c r="O32" s="3">
        <f t="shared" si="1"/>
        <v>110.89230017564999</v>
      </c>
      <c r="P32" s="3">
        <f t="shared" si="2"/>
        <v>114.21906918091949</v>
      </c>
    </row>
    <row r="33" spans="1:16" x14ac:dyDescent="0.25">
      <c r="A33" s="10"/>
      <c r="B33" s="25" t="s">
        <v>7</v>
      </c>
      <c r="C33" s="7">
        <v>13.14</v>
      </c>
      <c r="D33" s="7">
        <v>13.83</v>
      </c>
      <c r="E33" s="7">
        <v>14.45</v>
      </c>
      <c r="F33" s="7">
        <v>15.26</v>
      </c>
      <c r="G33" s="7">
        <v>13.84</v>
      </c>
      <c r="H33" s="17">
        <v>14.1</v>
      </c>
      <c r="I33" s="2">
        <v>14.81</v>
      </c>
      <c r="J33" s="2">
        <v>15.03</v>
      </c>
      <c r="K33" s="2">
        <f t="shared" si="4"/>
        <v>15.4809</v>
      </c>
      <c r="L33" s="2">
        <f t="shared" si="5"/>
        <v>15.25545</v>
      </c>
      <c r="M33" s="3">
        <f t="shared" si="0"/>
        <v>15.7131135</v>
      </c>
      <c r="N33" s="3">
        <f>1.5/100*M33+M33</f>
        <v>15.948810202500001</v>
      </c>
      <c r="O33" s="3">
        <f t="shared" si="1"/>
        <v>16.427274508575</v>
      </c>
      <c r="P33" s="3">
        <f t="shared" si="2"/>
        <v>16.920092743832249</v>
      </c>
    </row>
    <row r="34" spans="1:16" x14ac:dyDescent="0.25">
      <c r="A34" s="10">
        <v>9</v>
      </c>
      <c r="B34" s="25" t="s">
        <v>14</v>
      </c>
      <c r="C34" s="7"/>
      <c r="D34" s="7"/>
      <c r="E34" s="7"/>
      <c r="F34" s="7"/>
      <c r="G34" s="7"/>
      <c r="H34" s="17"/>
      <c r="I34" s="2"/>
      <c r="J34" s="2"/>
      <c r="K34" s="2"/>
      <c r="L34" s="2"/>
      <c r="M34" s="3"/>
      <c r="N34" s="3"/>
      <c r="O34" s="3"/>
      <c r="P34" s="3"/>
    </row>
    <row r="35" spans="1:16" x14ac:dyDescent="0.25">
      <c r="A35" s="10"/>
      <c r="B35" s="25" t="s">
        <v>3</v>
      </c>
      <c r="C35" s="20">
        <v>1400.04</v>
      </c>
      <c r="D35" s="20">
        <v>1518.93</v>
      </c>
      <c r="E35" s="20">
        <v>1616.4</v>
      </c>
      <c r="F35" s="20">
        <v>1646.24</v>
      </c>
      <c r="G35" s="20">
        <v>1498.33</v>
      </c>
      <c r="H35" s="18">
        <v>1536</v>
      </c>
      <c r="I35" s="8">
        <v>1560.19</v>
      </c>
      <c r="J35" s="8">
        <v>1607</v>
      </c>
      <c r="K35" s="2">
        <f>3/100*J35+J35</f>
        <v>1655.21</v>
      </c>
      <c r="L35" s="2">
        <f>1.5/100*J35+J35</f>
        <v>1631.105</v>
      </c>
      <c r="M35" s="3">
        <f>1.5/100*K35+K35</f>
        <v>1680.0381500000001</v>
      </c>
      <c r="N35" s="3">
        <f>1.5/100*M35+M35</f>
        <v>1705.2387222500001</v>
      </c>
      <c r="O35" s="3">
        <f>3/100*N35+N35</f>
        <v>1756.3958839175002</v>
      </c>
      <c r="P35" s="3">
        <f>3/100*O35+O35</f>
        <v>1809.0877604350253</v>
      </c>
    </row>
    <row r="36" spans="1:16" x14ac:dyDescent="0.25">
      <c r="A36" s="10"/>
      <c r="B36" s="25" t="s">
        <v>4</v>
      </c>
      <c r="C36" s="7">
        <v>83.3</v>
      </c>
      <c r="D36" s="7">
        <v>89.47</v>
      </c>
      <c r="E36" s="7">
        <v>92.47</v>
      </c>
      <c r="F36" s="7">
        <v>92.69</v>
      </c>
      <c r="G36" s="7">
        <v>87.49</v>
      </c>
      <c r="H36" s="17">
        <v>89.08</v>
      </c>
      <c r="I36" s="2">
        <v>94.79</v>
      </c>
      <c r="J36" s="2">
        <v>99.53</v>
      </c>
      <c r="K36" s="2">
        <f>3/100*J36+J36</f>
        <v>102.5159</v>
      </c>
      <c r="L36" s="2">
        <f>1.5/100*J36+J36</f>
        <v>101.02294999999999</v>
      </c>
      <c r="M36" s="3">
        <f>1.5/100*K36+K36</f>
        <v>104.05363850000001</v>
      </c>
      <c r="N36" s="3">
        <f>1.5/100*M36+M36</f>
        <v>105.6144430775</v>
      </c>
      <c r="O36" s="3">
        <f>3/100*N36+N36</f>
        <v>108.782876369825</v>
      </c>
      <c r="P36" s="3">
        <f>3/100*O36+O36</f>
        <v>112.04636266091975</v>
      </c>
    </row>
    <row r="37" spans="1:16" x14ac:dyDescent="0.25">
      <c r="A37" s="14"/>
      <c r="B37" s="25" t="s">
        <v>7</v>
      </c>
      <c r="C37" s="7">
        <v>16.8</v>
      </c>
      <c r="D37" s="7">
        <v>16.98</v>
      </c>
      <c r="E37" s="7">
        <v>17.48</v>
      </c>
      <c r="F37" s="7">
        <v>17.760000000000002</v>
      </c>
      <c r="G37" s="7">
        <v>16.89</v>
      </c>
      <c r="H37" s="17">
        <v>17.18</v>
      </c>
      <c r="I37" s="2">
        <v>18.3</v>
      </c>
      <c r="J37" s="2">
        <v>19.22</v>
      </c>
      <c r="K37" s="2">
        <f>3/100*J37+J37</f>
        <v>19.796599999999998</v>
      </c>
      <c r="L37" s="2">
        <f>1.5/100*J37+J37</f>
        <v>19.508299999999998</v>
      </c>
      <c r="M37" s="3">
        <f>1.5/100*K37+K37</f>
        <v>20.093548999999999</v>
      </c>
      <c r="N37" s="3">
        <f>1.5/100*M37+M37</f>
        <v>20.394952234999998</v>
      </c>
      <c r="O37" s="3">
        <f>3/100*N37+N37</f>
        <v>21.006800802049998</v>
      </c>
      <c r="P37" s="3">
        <f>3/100*O37+O37</f>
        <v>21.637004826111497</v>
      </c>
    </row>
    <row r="38" spans="1:16" x14ac:dyDescent="0.25">
      <c r="A38" s="11">
        <v>10</v>
      </c>
      <c r="B38" s="25" t="s">
        <v>15</v>
      </c>
      <c r="C38" s="27"/>
      <c r="D38" s="7"/>
      <c r="E38" s="7"/>
      <c r="F38" s="7"/>
      <c r="G38" s="7"/>
      <c r="H38" s="17"/>
      <c r="I38" s="2"/>
      <c r="J38" s="2"/>
      <c r="K38" s="2"/>
      <c r="L38" s="2"/>
      <c r="M38" s="3"/>
      <c r="N38" s="3"/>
      <c r="O38" s="3"/>
      <c r="P38" s="3"/>
    </row>
    <row r="39" spans="1:16" x14ac:dyDescent="0.25">
      <c r="A39" s="10"/>
      <c r="B39" s="25" t="s">
        <v>3</v>
      </c>
      <c r="C39" s="27">
        <v>38.590000000000003</v>
      </c>
      <c r="D39" s="7">
        <v>40.49</v>
      </c>
      <c r="E39" s="7">
        <v>42.17</v>
      </c>
      <c r="F39" s="7">
        <v>45.27</v>
      </c>
      <c r="G39" s="7">
        <v>40.299999999999997</v>
      </c>
      <c r="H39" s="17">
        <v>41.36</v>
      </c>
      <c r="I39" s="2">
        <v>44.05</v>
      </c>
      <c r="J39" s="2">
        <v>45.37</v>
      </c>
      <c r="K39" s="2">
        <f>3/100*J39+J39</f>
        <v>46.731099999999998</v>
      </c>
      <c r="L39" s="2">
        <f>1.5/100*J39+J39</f>
        <v>46.050549999999994</v>
      </c>
      <c r="M39" s="3">
        <f>1.5/100*K39+K39</f>
        <v>47.432066499999998</v>
      </c>
      <c r="N39" s="3">
        <f>1.5/100*M39+M39</f>
        <v>48.143547497499995</v>
      </c>
      <c r="O39" s="3">
        <f>3/100*N39+N39</f>
        <v>49.587853922424998</v>
      </c>
      <c r="P39" s="3">
        <f>3/100*O39+O39</f>
        <v>51.075489540097749</v>
      </c>
    </row>
    <row r="40" spans="1:16" x14ac:dyDescent="0.25">
      <c r="A40" s="10"/>
      <c r="B40" s="25" t="s">
        <v>4</v>
      </c>
      <c r="C40" s="27">
        <v>24.84</v>
      </c>
      <c r="D40" s="7">
        <v>21.68</v>
      </c>
      <c r="E40" s="7">
        <v>23.13</v>
      </c>
      <c r="F40" s="7">
        <v>24.41</v>
      </c>
      <c r="G40" s="7">
        <v>23.47</v>
      </c>
      <c r="H40" s="17">
        <v>23.51</v>
      </c>
      <c r="I40" s="2">
        <v>25.04</v>
      </c>
      <c r="J40" s="2">
        <v>26.29</v>
      </c>
      <c r="K40" s="2">
        <f>3/100*J40+J40</f>
        <v>27.078699999999998</v>
      </c>
      <c r="L40" s="2">
        <f>1.5/100*J40+J40</f>
        <v>26.684349999999998</v>
      </c>
      <c r="M40" s="3">
        <f>1.5/100*K40+K40</f>
        <v>27.484880499999999</v>
      </c>
      <c r="N40" s="3">
        <f>1.5/100*M40+M40</f>
        <v>27.897153707499999</v>
      </c>
      <c r="O40" s="3">
        <f>3/100*N40+N40</f>
        <v>28.734068318725001</v>
      </c>
      <c r="P40" s="3">
        <f>3/100*O40+O40</f>
        <v>29.596090368286752</v>
      </c>
    </row>
    <row r="41" spans="1:16" x14ac:dyDescent="0.25">
      <c r="A41" s="10"/>
      <c r="B41" s="25" t="s">
        <v>16</v>
      </c>
      <c r="C41" s="27">
        <v>1.55</v>
      </c>
      <c r="D41" s="7">
        <v>1.87</v>
      </c>
      <c r="E41" s="7">
        <v>1.82</v>
      </c>
      <c r="F41" s="7">
        <v>1.85</v>
      </c>
      <c r="G41" s="7">
        <v>1.72</v>
      </c>
      <c r="H41" s="17">
        <v>1.76</v>
      </c>
      <c r="I41" s="2">
        <v>1.87</v>
      </c>
      <c r="J41" s="2">
        <v>1.96</v>
      </c>
      <c r="K41" s="2">
        <f>3/100*J41+J41</f>
        <v>2.0188000000000001</v>
      </c>
      <c r="L41" s="2">
        <f>1.5/100*J41+J41</f>
        <v>1.9894000000000001</v>
      </c>
      <c r="M41" s="3">
        <f>1.5/100*K41+K41</f>
        <v>2.0490820000000003</v>
      </c>
      <c r="N41" s="3">
        <f>1.5/100*M41+M41</f>
        <v>2.0798182300000003</v>
      </c>
      <c r="O41" s="3">
        <f>3/100*N41+N41</f>
        <v>2.1422127769000001</v>
      </c>
      <c r="P41" s="3">
        <f>3/100*O41+O41</f>
        <v>2.206479160207</v>
      </c>
    </row>
    <row r="42" spans="1:16" x14ac:dyDescent="0.25">
      <c r="A42" s="11">
        <v>11</v>
      </c>
      <c r="B42" s="25" t="s">
        <v>17</v>
      </c>
      <c r="C42" s="7"/>
      <c r="D42" s="7"/>
      <c r="E42" s="7"/>
      <c r="F42" s="7"/>
      <c r="G42" s="7"/>
      <c r="H42" s="17"/>
      <c r="I42" s="2"/>
      <c r="J42" s="2"/>
      <c r="K42" s="2"/>
      <c r="L42" s="2"/>
      <c r="M42" s="3"/>
      <c r="N42" s="3"/>
      <c r="O42" s="3"/>
      <c r="P42" s="3"/>
    </row>
    <row r="43" spans="1:16" x14ac:dyDescent="0.25">
      <c r="A43" s="10"/>
      <c r="B43" s="25" t="s">
        <v>3</v>
      </c>
      <c r="C43" s="7">
        <v>94.25</v>
      </c>
      <c r="D43" s="7">
        <v>104.5</v>
      </c>
      <c r="E43" s="7">
        <v>108.91</v>
      </c>
      <c r="F43" s="7">
        <v>113.75</v>
      </c>
      <c r="G43" s="7">
        <v>100.39</v>
      </c>
      <c r="H43" s="17">
        <v>104.36</v>
      </c>
      <c r="I43" s="2">
        <v>111.14</v>
      </c>
      <c r="J43" s="2">
        <v>114.47</v>
      </c>
      <c r="K43" s="2">
        <f>3/100*J43+J43</f>
        <v>117.9041</v>
      </c>
      <c r="L43" s="2">
        <f>1.5/100*J43+J43</f>
        <v>116.18705</v>
      </c>
      <c r="M43" s="3">
        <f>1.5/100*K43+K43</f>
        <v>119.6726615</v>
      </c>
      <c r="N43" s="3">
        <f>1.5/100*M43+M43</f>
        <v>121.4677514225</v>
      </c>
      <c r="O43" s="3">
        <f>3/100*N43+N43</f>
        <v>125.11178396517501</v>
      </c>
      <c r="P43" s="3">
        <f>3/100*O43+O43</f>
        <v>128.86513748413026</v>
      </c>
    </row>
    <row r="44" spans="1:16" x14ac:dyDescent="0.25">
      <c r="A44" s="10"/>
      <c r="B44" s="25" t="s">
        <v>4</v>
      </c>
      <c r="C44" s="7">
        <v>9.8699999999999992</v>
      </c>
      <c r="D44" s="7">
        <v>10.85</v>
      </c>
      <c r="E44" s="7">
        <v>11.03</v>
      </c>
      <c r="F44" s="7">
        <v>11.16</v>
      </c>
      <c r="G44" s="7">
        <v>10.34</v>
      </c>
      <c r="H44" s="17">
        <v>10.65</v>
      </c>
      <c r="I44" s="2">
        <v>11.34</v>
      </c>
      <c r="J44" s="2">
        <v>11.91</v>
      </c>
      <c r="K44" s="2">
        <f>3/100*J44+J44</f>
        <v>12.267300000000001</v>
      </c>
      <c r="L44" s="2">
        <f>1.5/100*J44+J44</f>
        <v>12.088649999999999</v>
      </c>
      <c r="M44" s="3">
        <f>1.5/100*K44+K44</f>
        <v>12.451309500000001</v>
      </c>
      <c r="N44" s="3">
        <f>1.5/100*M44+M44</f>
        <v>12.638079142500001</v>
      </c>
      <c r="O44" s="3">
        <f>3/100*N44+N44</f>
        <v>13.017221516775001</v>
      </c>
      <c r="P44" s="3">
        <f>3/100*O44+O44</f>
        <v>13.407738162278251</v>
      </c>
    </row>
    <row r="45" spans="1:16" x14ac:dyDescent="0.25">
      <c r="A45" s="14"/>
      <c r="B45" s="25" t="s">
        <v>7</v>
      </c>
      <c r="C45" s="7">
        <v>9.5500000000000007</v>
      </c>
      <c r="D45" s="7">
        <v>9.6300000000000008</v>
      </c>
      <c r="E45" s="7">
        <v>9.8699999999999992</v>
      </c>
      <c r="F45" s="7">
        <v>10.19</v>
      </c>
      <c r="G45" s="7">
        <v>9.59</v>
      </c>
      <c r="H45" s="17">
        <v>9.77</v>
      </c>
      <c r="I45" s="2">
        <v>10.41</v>
      </c>
      <c r="J45" s="2">
        <v>10.93</v>
      </c>
      <c r="K45" s="2">
        <f>3/100*J45+J45</f>
        <v>11.257899999999999</v>
      </c>
      <c r="L45" s="2">
        <f>1.5/100*J45+J45</f>
        <v>11.09395</v>
      </c>
      <c r="M45" s="3">
        <f>1.5/100*K45+K45</f>
        <v>11.4267685</v>
      </c>
      <c r="N45" s="3">
        <f>1.5/100*M45+M45</f>
        <v>11.5981700275</v>
      </c>
      <c r="O45" s="3">
        <f>3/100*N45+N45</f>
        <v>11.946115128324999</v>
      </c>
      <c r="P45" s="3">
        <f>3/100*O45+O45</f>
        <v>12.30449858217475</v>
      </c>
    </row>
    <row r="46" spans="1:16" x14ac:dyDescent="0.25">
      <c r="A46" s="11">
        <v>12</v>
      </c>
      <c r="B46" s="25" t="s">
        <v>18</v>
      </c>
      <c r="C46" s="7"/>
      <c r="D46" s="7"/>
      <c r="E46" s="7"/>
      <c r="F46" s="7"/>
      <c r="G46" s="7"/>
      <c r="H46" s="17"/>
      <c r="I46" s="2"/>
      <c r="J46" s="2"/>
      <c r="K46" s="2"/>
      <c r="L46" s="2"/>
      <c r="M46" s="3"/>
      <c r="N46" s="3"/>
      <c r="O46" s="3"/>
      <c r="P46" s="3"/>
    </row>
    <row r="47" spans="1:16" x14ac:dyDescent="0.25">
      <c r="A47" s="10"/>
      <c r="B47" s="25" t="s">
        <v>3</v>
      </c>
      <c r="C47" s="7">
        <v>105.99</v>
      </c>
      <c r="D47" s="7" t="s">
        <v>23</v>
      </c>
      <c r="E47" s="7">
        <v>88.34</v>
      </c>
      <c r="F47" s="7">
        <v>95.126000000000005</v>
      </c>
      <c r="G47" s="7">
        <v>91.73</v>
      </c>
      <c r="H47" s="17">
        <v>95.3</v>
      </c>
      <c r="I47" s="2">
        <v>101.49</v>
      </c>
      <c r="J47" s="2">
        <v>104.53</v>
      </c>
      <c r="K47" s="2">
        <f>3/100*J47+J47</f>
        <v>107.66590000000001</v>
      </c>
      <c r="L47" s="2">
        <f>1.5/100*J47+J47</f>
        <v>106.09795</v>
      </c>
      <c r="M47" s="3">
        <f>1.5/100*K47+K47</f>
        <v>109.2808885</v>
      </c>
      <c r="N47" s="3">
        <f>1.5/100*M47+M47</f>
        <v>110.92010182750001</v>
      </c>
      <c r="O47" s="3">
        <f>3/100*N47+N47</f>
        <v>114.24770488232501</v>
      </c>
      <c r="P47" s="3">
        <f>3/100*O47+O47</f>
        <v>117.67513602879475</v>
      </c>
    </row>
    <row r="48" spans="1:16" x14ac:dyDescent="0.25">
      <c r="A48" s="10"/>
      <c r="B48" s="25" t="s">
        <v>4</v>
      </c>
      <c r="C48" s="7">
        <v>23.17</v>
      </c>
      <c r="D48" s="7" t="s">
        <v>23</v>
      </c>
      <c r="E48" s="7">
        <v>19.47</v>
      </c>
      <c r="F48" s="7">
        <v>18.07</v>
      </c>
      <c r="G48" s="7">
        <v>17.89</v>
      </c>
      <c r="H48" s="17">
        <v>19.649999999999999</v>
      </c>
      <c r="I48" s="2">
        <v>20.93</v>
      </c>
      <c r="J48" s="2">
        <v>21.98</v>
      </c>
      <c r="K48" s="2">
        <f>3/100*J48+J48</f>
        <v>22.639400000000002</v>
      </c>
      <c r="L48" s="2">
        <f>1.5/100*J48+J48</f>
        <v>22.309699999999999</v>
      </c>
      <c r="M48" s="3">
        <f>1.5/100*K48+K48</f>
        <v>22.978991000000001</v>
      </c>
      <c r="N48" s="3">
        <f>1.5/100*M48+M48</f>
        <v>23.323675865000002</v>
      </c>
      <c r="O48" s="3">
        <f>3/100*N48+N48</f>
        <v>24.023386140950002</v>
      </c>
      <c r="P48" s="3">
        <f>3/100*O48+O48</f>
        <v>24.744087725178503</v>
      </c>
    </row>
    <row r="49" spans="1:16" x14ac:dyDescent="0.25">
      <c r="A49" s="10"/>
      <c r="B49" s="25" t="s">
        <v>7</v>
      </c>
      <c r="C49" s="7">
        <v>4.45</v>
      </c>
      <c r="D49" s="7" t="s">
        <v>23</v>
      </c>
      <c r="E49" s="7">
        <v>4.49</v>
      </c>
      <c r="F49" s="7">
        <v>5.0599999999999996</v>
      </c>
      <c r="G49" s="7">
        <v>4.78</v>
      </c>
      <c r="H49" s="17">
        <v>4.7</v>
      </c>
      <c r="I49" s="2">
        <v>5.01</v>
      </c>
      <c r="J49" s="2">
        <v>5.26</v>
      </c>
      <c r="K49" s="2">
        <f>3/100*J49+J49</f>
        <v>5.4177999999999997</v>
      </c>
      <c r="L49" s="2">
        <f>1.5/100*J49+J49</f>
        <v>5.3388999999999998</v>
      </c>
      <c r="M49" s="3">
        <f>1.5/100*K49+K49</f>
        <v>5.4990670000000001</v>
      </c>
      <c r="N49" s="3">
        <f>1.5/100*M49+M49</f>
        <v>5.581553005</v>
      </c>
      <c r="O49" s="3">
        <f>3/100*N49+N49</f>
        <v>5.7489995951499999</v>
      </c>
      <c r="P49" s="3">
        <f>3/100*O49+O49</f>
        <v>5.9214695830044999</v>
      </c>
    </row>
    <row r="50" spans="1:16" x14ac:dyDescent="0.25">
      <c r="A50" s="11">
        <v>13</v>
      </c>
      <c r="B50" s="25" t="s">
        <v>19</v>
      </c>
      <c r="C50" s="7"/>
      <c r="D50" s="7"/>
      <c r="E50" s="7"/>
      <c r="F50" s="7"/>
      <c r="G50" s="7"/>
      <c r="H50" s="17"/>
      <c r="I50" s="2"/>
      <c r="J50" s="2"/>
      <c r="K50" s="2">
        <f>3/100*J50+J50</f>
        <v>0</v>
      </c>
      <c r="L50" s="2"/>
      <c r="M50" s="3"/>
      <c r="N50" s="3"/>
      <c r="O50" s="3"/>
      <c r="P50" s="3"/>
    </row>
    <row r="51" spans="1:16" x14ac:dyDescent="0.25">
      <c r="A51" s="10"/>
      <c r="B51" s="25" t="s">
        <v>3</v>
      </c>
      <c r="C51" s="7">
        <v>13.09</v>
      </c>
      <c r="D51" s="7">
        <v>9.93</v>
      </c>
      <c r="E51" s="7">
        <v>14.07</v>
      </c>
      <c r="F51" s="7">
        <v>15.12</v>
      </c>
      <c r="G51" s="7">
        <v>12.89</v>
      </c>
      <c r="H51" s="17">
        <v>13.02</v>
      </c>
      <c r="I51" s="2">
        <v>13.87</v>
      </c>
      <c r="J51" s="2">
        <v>14.29</v>
      </c>
      <c r="K51" s="2">
        <f>3/100*J51+J51</f>
        <v>14.718699999999998</v>
      </c>
      <c r="L51" s="2">
        <f>1.5/100*J51+J51</f>
        <v>14.504349999999999</v>
      </c>
      <c r="M51" s="3">
        <f>1.5/100*K51+K51</f>
        <v>14.939480499999998</v>
      </c>
      <c r="N51" s="3">
        <f>1.5/100*M51+M51</f>
        <v>15.163572707499998</v>
      </c>
      <c r="O51" s="3">
        <f>3/100*N51+N51</f>
        <v>15.618479888724998</v>
      </c>
      <c r="P51" s="3">
        <f>3/100*O51+O51</f>
        <v>16.08703428538675</v>
      </c>
    </row>
    <row r="52" spans="1:16" x14ac:dyDescent="0.25">
      <c r="A52" s="10"/>
      <c r="B52" s="25" t="s">
        <v>4</v>
      </c>
      <c r="C52" s="7">
        <v>2.27</v>
      </c>
      <c r="D52" s="7">
        <v>1.85</v>
      </c>
      <c r="E52" s="7">
        <v>2.44</v>
      </c>
      <c r="F52" s="7">
        <v>2.71</v>
      </c>
      <c r="G52" s="7">
        <v>2.29</v>
      </c>
      <c r="H52" s="17">
        <v>2.31</v>
      </c>
      <c r="I52" s="2">
        <v>2.46</v>
      </c>
      <c r="J52" s="2">
        <v>2.58</v>
      </c>
      <c r="K52" s="2">
        <f>3/100*J52+J52</f>
        <v>2.6574</v>
      </c>
      <c r="L52" s="2">
        <f>1.5/100*J52+J52</f>
        <v>2.6187</v>
      </c>
      <c r="M52" s="3">
        <f>1.5/100*K52+K52</f>
        <v>2.6972610000000001</v>
      </c>
      <c r="N52" s="3">
        <f>1.5/100*M52+M52</f>
        <v>2.737719915</v>
      </c>
      <c r="O52" s="3">
        <f>3/100*N52+N52</f>
        <v>2.8198515124500001</v>
      </c>
      <c r="P52" s="3">
        <f>3/100*O52+O52</f>
        <v>2.9044470578235</v>
      </c>
    </row>
    <row r="53" spans="1:16" x14ac:dyDescent="0.25">
      <c r="A53" s="10"/>
      <c r="B53" s="25" t="s">
        <v>7</v>
      </c>
      <c r="C53" s="7">
        <v>5.41</v>
      </c>
      <c r="D53" s="7">
        <v>5.37</v>
      </c>
      <c r="E53" s="7">
        <v>6.23</v>
      </c>
      <c r="F53" s="7">
        <v>6.14</v>
      </c>
      <c r="G53" s="7">
        <v>5.85</v>
      </c>
      <c r="H53" s="17">
        <v>5.8</v>
      </c>
      <c r="I53" s="2">
        <v>6.18</v>
      </c>
      <c r="J53" s="2">
        <v>6.49</v>
      </c>
      <c r="K53" s="2">
        <f>3/100*J53+J53</f>
        <v>6.6847000000000003</v>
      </c>
      <c r="L53" s="2">
        <f>1.5/100*J53+J53</f>
        <v>6.5873499999999998</v>
      </c>
      <c r="M53" s="3">
        <f>1.5/100*K53+K53</f>
        <v>6.7849705</v>
      </c>
      <c r="N53" s="3">
        <f>1.5/100*M53+M53</f>
        <v>6.8867450574999998</v>
      </c>
      <c r="O53" s="3">
        <f>3/100*N53+N53</f>
        <v>7.0933474092250002</v>
      </c>
      <c r="P53" s="3">
        <f>3/100*O53+O53</f>
        <v>7.3061478315017503</v>
      </c>
    </row>
    <row r="54" spans="1:16" x14ac:dyDescent="0.25">
      <c r="A54" s="11">
        <v>14</v>
      </c>
      <c r="B54" s="25" t="s">
        <v>20</v>
      </c>
      <c r="C54" s="7"/>
      <c r="D54" s="7"/>
      <c r="E54" s="7"/>
      <c r="F54" s="7"/>
      <c r="G54" s="7"/>
      <c r="H54" s="17"/>
      <c r="I54" s="2"/>
      <c r="J54" s="2"/>
      <c r="K54" s="2"/>
      <c r="L54" s="2"/>
      <c r="M54" s="3"/>
      <c r="N54" s="3"/>
      <c r="O54" s="3"/>
      <c r="P54" s="3"/>
    </row>
    <row r="55" spans="1:16" x14ac:dyDescent="0.25">
      <c r="A55" s="10"/>
      <c r="B55" s="25" t="s">
        <v>3</v>
      </c>
      <c r="C55" s="7">
        <v>28.61</v>
      </c>
      <c r="D55" s="7"/>
      <c r="E55" s="7">
        <v>29.87</v>
      </c>
      <c r="F55" s="7">
        <v>31.52</v>
      </c>
      <c r="G55" s="7">
        <v>30</v>
      </c>
      <c r="H55" s="17">
        <v>32.64</v>
      </c>
      <c r="I55" s="2">
        <v>34.76</v>
      </c>
      <c r="J55" s="2">
        <v>35.799999999999997</v>
      </c>
      <c r="K55" s="2">
        <f>3/100*J55+J55</f>
        <v>36.873999999999995</v>
      </c>
      <c r="L55" s="2">
        <f>1.5/100*J55+J55</f>
        <v>36.336999999999996</v>
      </c>
      <c r="M55" s="3">
        <f>1.5/100*K55+K55</f>
        <v>37.427109999999992</v>
      </c>
      <c r="N55" s="3">
        <f>1.5/100*M55+M55</f>
        <v>37.988516649999994</v>
      </c>
      <c r="O55" s="3">
        <f>3/100*N55+N55</f>
        <v>39.128172149499996</v>
      </c>
      <c r="P55" s="3">
        <f>3/100*O55+O55</f>
        <v>40.302017313984997</v>
      </c>
    </row>
    <row r="56" spans="1:16" x14ac:dyDescent="0.25">
      <c r="A56" s="10"/>
      <c r="B56" s="25" t="s">
        <v>4</v>
      </c>
      <c r="C56" s="7">
        <v>7.7</v>
      </c>
      <c r="D56" s="7" t="s">
        <v>23</v>
      </c>
      <c r="E56" s="7">
        <v>6.38</v>
      </c>
      <c r="F56" s="7">
        <v>6.27</v>
      </c>
      <c r="G56" s="7">
        <v>6.33</v>
      </c>
      <c r="H56" s="17">
        <v>7.11</v>
      </c>
      <c r="I56" s="2">
        <v>7.57</v>
      </c>
      <c r="J56" s="2">
        <v>7.95</v>
      </c>
      <c r="K56" s="2">
        <f>3/100*J56+J56</f>
        <v>8.1884999999999994</v>
      </c>
      <c r="L56" s="2">
        <f>1.5/100*J56+J56</f>
        <v>8.0692500000000003</v>
      </c>
      <c r="M56" s="3">
        <f>1.5/100*K56+K56</f>
        <v>8.3113274999999991</v>
      </c>
      <c r="N56" s="3">
        <f>1.5/100*M56+M56</f>
        <v>8.435997412499999</v>
      </c>
      <c r="O56" s="3">
        <f>3/100*N56+N56</f>
        <v>8.6890773348749981</v>
      </c>
      <c r="P56" s="3">
        <f>3/100*O56+O56</f>
        <v>8.9497496549212485</v>
      </c>
    </row>
    <row r="57" spans="1:16" x14ac:dyDescent="0.25">
      <c r="A57" s="10"/>
      <c r="B57" s="25" t="s">
        <v>7</v>
      </c>
      <c r="C57" s="7">
        <v>4.3499999999999996</v>
      </c>
      <c r="D57" s="7" t="s">
        <v>23</v>
      </c>
      <c r="E57" s="7">
        <v>4.4800000000000004</v>
      </c>
      <c r="F57" s="7">
        <v>4.8099999999999996</v>
      </c>
      <c r="G57" s="7">
        <v>4.6500000000000004</v>
      </c>
      <c r="H57" s="17">
        <v>4.34</v>
      </c>
      <c r="I57" s="2">
        <v>4.62</v>
      </c>
      <c r="J57" s="2">
        <v>4.8499999999999996</v>
      </c>
      <c r="K57" s="2">
        <f>3/100*J57+J57</f>
        <v>4.9954999999999998</v>
      </c>
      <c r="L57" s="2">
        <f>1.5/100*J57+J57</f>
        <v>4.9227499999999997</v>
      </c>
      <c r="M57" s="3">
        <f>1.5/100*K57+K57</f>
        <v>5.0704324999999999</v>
      </c>
      <c r="N57" s="3">
        <f>1.5/100*M57+M57</f>
        <v>5.1464889874999997</v>
      </c>
      <c r="O57" s="3">
        <f>3/100*N57+N57</f>
        <v>5.3008836571249995</v>
      </c>
      <c r="P57" s="3">
        <f>3/100*O57+O57</f>
        <v>5.4599101668387497</v>
      </c>
    </row>
    <row r="58" spans="1:16" x14ac:dyDescent="0.25">
      <c r="A58" s="11">
        <v>15</v>
      </c>
      <c r="B58" s="25" t="s">
        <v>21</v>
      </c>
      <c r="C58" s="7"/>
      <c r="D58" s="7"/>
      <c r="E58" s="7"/>
      <c r="F58" s="7"/>
      <c r="G58" s="7"/>
      <c r="H58" s="17"/>
      <c r="I58" s="2"/>
      <c r="J58" s="2"/>
      <c r="K58" s="2"/>
      <c r="L58" s="2"/>
      <c r="M58" s="3"/>
      <c r="N58" s="3"/>
      <c r="O58" s="3"/>
      <c r="P58" s="3">
        <f>3/100*O58+O58</f>
        <v>0</v>
      </c>
    </row>
    <row r="59" spans="1:16" x14ac:dyDescent="0.25">
      <c r="A59" s="10"/>
      <c r="B59" s="25" t="s">
        <v>3</v>
      </c>
      <c r="C59" s="7">
        <v>2.4</v>
      </c>
      <c r="D59" s="7" t="s">
        <v>23</v>
      </c>
      <c r="E59" s="7">
        <v>3.42</v>
      </c>
      <c r="F59" s="7">
        <v>3.81</v>
      </c>
      <c r="G59" s="7">
        <v>3.21</v>
      </c>
      <c r="H59" s="17">
        <v>3.5</v>
      </c>
      <c r="I59" s="2">
        <v>3.73</v>
      </c>
      <c r="J59" s="2">
        <v>3.84</v>
      </c>
      <c r="K59" s="2">
        <f>3/100*J59+J59</f>
        <v>3.9552</v>
      </c>
      <c r="L59" s="2">
        <f>1.5/100*J59+J59</f>
        <v>3.8975999999999997</v>
      </c>
      <c r="M59" s="3">
        <f>1.5/100*K59+K59</f>
        <v>4.0145280000000003</v>
      </c>
      <c r="N59" s="3">
        <f>1.5/100*M59+M59</f>
        <v>4.0747459200000007</v>
      </c>
      <c r="O59" s="3">
        <f>3/100*N59+N59</f>
        <v>4.1969882976000008</v>
      </c>
      <c r="P59" s="3">
        <f>3/100*O59+O59</f>
        <v>4.3228979465280011</v>
      </c>
    </row>
    <row r="60" spans="1:16" x14ac:dyDescent="0.25">
      <c r="A60" s="10"/>
      <c r="B60" s="25" t="s">
        <v>4</v>
      </c>
      <c r="C60" s="7">
        <v>0.74</v>
      </c>
      <c r="D60" s="7" t="s">
        <v>23</v>
      </c>
      <c r="E60" s="7">
        <v>1.02</v>
      </c>
      <c r="F60" s="7">
        <v>1.1100000000000001</v>
      </c>
      <c r="G60" s="7">
        <v>0.96</v>
      </c>
      <c r="H60" s="17">
        <v>1.05</v>
      </c>
      <c r="I60" s="2">
        <v>1.1200000000000001</v>
      </c>
      <c r="J60" s="2">
        <v>1.18</v>
      </c>
      <c r="K60" s="2">
        <f>3/100*J60+J60</f>
        <v>1.2154</v>
      </c>
      <c r="L60" s="2">
        <f>1.5/100*J60+J60</f>
        <v>1.1977</v>
      </c>
      <c r="M60" s="3">
        <f>1.5/100*K60+K60</f>
        <v>1.2336310000000001</v>
      </c>
      <c r="N60" s="3">
        <f>1.5/100*M60+M60</f>
        <v>1.2521354650000001</v>
      </c>
      <c r="O60" s="3">
        <f>3/100*N60+N60</f>
        <v>1.28969952895</v>
      </c>
      <c r="P60" s="3">
        <f>3/100*O60+O60</f>
        <v>1.3283905148185</v>
      </c>
    </row>
    <row r="61" spans="1:16" x14ac:dyDescent="0.25">
      <c r="A61" s="10"/>
      <c r="B61" s="25" t="s">
        <v>7</v>
      </c>
      <c r="C61" s="7">
        <v>3.24</v>
      </c>
      <c r="D61" s="7" t="s">
        <v>23</v>
      </c>
      <c r="E61" s="7">
        <v>3.4</v>
      </c>
      <c r="F61" s="7">
        <v>3.4</v>
      </c>
      <c r="G61" s="7">
        <v>3.35</v>
      </c>
      <c r="H61" s="17">
        <v>3.33</v>
      </c>
      <c r="I61" s="2">
        <v>3.55</v>
      </c>
      <c r="J61" s="2">
        <v>3.73</v>
      </c>
      <c r="K61" s="2">
        <f>3/100*J61+J61</f>
        <v>3.8418999999999999</v>
      </c>
      <c r="L61" s="2">
        <f>1.5/100*J61+J61</f>
        <v>3.7859500000000001</v>
      </c>
      <c r="M61" s="3">
        <f>1.5/100*K61+K61</f>
        <v>3.8995284999999997</v>
      </c>
      <c r="N61" s="3">
        <f>1.5/100*M61+M61</f>
        <v>3.9580214274999999</v>
      </c>
      <c r="O61" s="3">
        <f>3/100*N61+N61</f>
        <v>4.0767620703249996</v>
      </c>
      <c r="P61" s="3">
        <f>3/100*O61+O61</f>
        <v>4.1990649324347498</v>
      </c>
    </row>
    <row r="62" spans="1:16" x14ac:dyDescent="0.25">
      <c r="A62" s="11">
        <v>16</v>
      </c>
      <c r="B62" s="25" t="s">
        <v>22</v>
      </c>
      <c r="C62" s="7"/>
      <c r="D62" s="7"/>
      <c r="E62" s="7"/>
      <c r="F62" s="7"/>
      <c r="G62" s="7"/>
      <c r="H62" s="17"/>
      <c r="I62" s="2"/>
      <c r="J62" s="2"/>
      <c r="K62" s="2"/>
      <c r="L62" s="2"/>
      <c r="M62" s="3"/>
      <c r="N62" s="3"/>
      <c r="O62" s="3"/>
      <c r="P62" s="3"/>
    </row>
    <row r="63" spans="1:16" x14ac:dyDescent="0.25">
      <c r="A63" s="10"/>
      <c r="B63" s="25" t="s">
        <v>3</v>
      </c>
      <c r="C63" s="7">
        <v>66.06</v>
      </c>
      <c r="D63" s="7" t="s">
        <v>23</v>
      </c>
      <c r="E63" s="7">
        <v>43.02</v>
      </c>
      <c r="F63" s="7">
        <v>47.62</v>
      </c>
      <c r="G63" s="7">
        <v>45.32</v>
      </c>
      <c r="H63" s="17">
        <v>56.55</v>
      </c>
      <c r="I63" s="2">
        <v>60.23</v>
      </c>
      <c r="J63" s="2">
        <v>62.04</v>
      </c>
      <c r="K63" s="2">
        <f>3/100*J63+J63</f>
        <v>63.901199999999996</v>
      </c>
      <c r="L63" s="2">
        <f>1.5/100*J63+J63</f>
        <v>62.970599999999997</v>
      </c>
      <c r="M63" s="3">
        <f>1.5/100*K63+K63</f>
        <v>64.859718000000001</v>
      </c>
      <c r="N63" s="3">
        <f>1.5/100*M63+M63</f>
        <v>65.832613769999995</v>
      </c>
      <c r="O63" s="3">
        <f>3/100*N63+N63</f>
        <v>67.807592183099999</v>
      </c>
      <c r="P63" s="3">
        <f>3/100*O63+O63</f>
        <v>69.841819948592999</v>
      </c>
    </row>
    <row r="64" spans="1:16" x14ac:dyDescent="0.25">
      <c r="A64" s="10"/>
      <c r="B64" s="25" t="s">
        <v>4</v>
      </c>
      <c r="C64" s="7">
        <v>15.71</v>
      </c>
      <c r="D64" s="7" t="s">
        <v>23</v>
      </c>
      <c r="E64" s="7">
        <v>8.24</v>
      </c>
      <c r="F64" s="7">
        <v>8.69</v>
      </c>
      <c r="G64" s="7">
        <v>8.4700000000000006</v>
      </c>
      <c r="H64" s="17">
        <v>11.57</v>
      </c>
      <c r="I64" s="2">
        <v>12.32</v>
      </c>
      <c r="J64" s="2">
        <v>12.94</v>
      </c>
      <c r="K64" s="2">
        <f>3/100*J64+J64</f>
        <v>13.328199999999999</v>
      </c>
      <c r="L64" s="2">
        <f>1.5/100*J64+J64</f>
        <v>13.1341</v>
      </c>
      <c r="M64" s="3">
        <f>1.5/100*K64+K64</f>
        <v>13.528122999999999</v>
      </c>
      <c r="N64" s="3">
        <f>1.5/100*M64+M64</f>
        <v>13.731044845</v>
      </c>
      <c r="O64" s="3">
        <f>3/100*N64+N64</f>
        <v>14.14297619035</v>
      </c>
      <c r="P64" s="3">
        <f>3/100*O64+O64</f>
        <v>14.5672654760605</v>
      </c>
    </row>
    <row r="65" spans="1:16" ht="15.75" thickBot="1" x14ac:dyDescent="0.3">
      <c r="A65" s="12"/>
      <c r="B65" s="25" t="s">
        <v>7</v>
      </c>
      <c r="C65" s="7">
        <v>4.01</v>
      </c>
      <c r="D65" s="7" t="s">
        <v>23</v>
      </c>
      <c r="E65" s="7">
        <v>6.1</v>
      </c>
      <c r="F65" s="7">
        <v>6.28</v>
      </c>
      <c r="G65" s="7">
        <v>6.19</v>
      </c>
      <c r="H65" s="17">
        <v>5.46</v>
      </c>
      <c r="I65" s="2">
        <v>5.81</v>
      </c>
      <c r="J65" s="9">
        <v>6.1</v>
      </c>
      <c r="K65" s="2">
        <f>3/100*J65+J65</f>
        <v>6.2829999999999995</v>
      </c>
      <c r="L65" s="2">
        <f>1.5/100*J65+J65</f>
        <v>6.1914999999999996</v>
      </c>
      <c r="M65" s="3">
        <f>1.5/100*K65+K65</f>
        <v>6.3772449999999994</v>
      </c>
      <c r="N65" s="3">
        <f>1.5/100*M65+M65</f>
        <v>6.4729036749999995</v>
      </c>
      <c r="O65" s="3">
        <f>3/100*N65+N65</f>
        <v>6.6670907852499992</v>
      </c>
      <c r="P65" s="3">
        <f>3/100*O65+O65</f>
        <v>6.8671035088074994</v>
      </c>
    </row>
    <row r="74" spans="1:16" x14ac:dyDescent="0.25">
      <c r="J74" s="34" t="s">
        <v>29</v>
      </c>
      <c r="K74" s="34"/>
      <c r="L74" s="34"/>
      <c r="M74" s="34"/>
    </row>
  </sheetData>
  <mergeCells count="1">
    <mergeCell ref="J74:M74"/>
  </mergeCells>
  <pageMargins left="0.7" right="0.7" top="0.75" bottom="0.75" header="0.3" footer="0.3"/>
  <pageSetup paperSize="9" scale="67" orientation="landscape" r:id="rId1"/>
  <rowBreaks count="2" manualBreakCount="2">
    <brk id="26" max="14" man="1"/>
    <brk id="53" max="14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76"/>
  <sheetViews>
    <sheetView topLeftCell="A52" workbookViewId="0">
      <selection activeCell="M7" sqref="M7"/>
    </sheetView>
  </sheetViews>
  <sheetFormatPr defaultRowHeight="15" x14ac:dyDescent="0.25"/>
  <cols>
    <col min="1" max="1" width="6.5703125" customWidth="1"/>
    <col min="2" max="6" width="15" customWidth="1"/>
    <col min="7" max="7" width="12.140625" customWidth="1"/>
    <col min="8" max="8" width="12.42578125" customWidth="1"/>
    <col min="9" max="9" width="12" customWidth="1"/>
    <col min="10" max="10" width="13.7109375" customWidth="1"/>
    <col min="11" max="11" width="17.140625" customWidth="1"/>
    <col min="12" max="12" width="0.85546875" hidden="1" customWidth="1"/>
    <col min="13" max="13" width="16" customWidth="1"/>
  </cols>
  <sheetData>
    <row r="1" spans="1:14" ht="33.75" customHeight="1" x14ac:dyDescent="0.25">
      <c r="A1" s="40" t="s">
        <v>24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</row>
    <row r="2" spans="1:14" x14ac:dyDescent="0.25">
      <c r="A2" s="41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</row>
    <row r="3" spans="1:14" x14ac:dyDescent="0.25">
      <c r="A3" s="41"/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</row>
    <row r="4" spans="1:14" x14ac:dyDescent="0.25">
      <c r="A4" s="41"/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</row>
    <row r="5" spans="1:14" ht="28.5" customHeight="1" x14ac:dyDescent="0.25">
      <c r="A5" s="41"/>
      <c r="B5" s="41"/>
      <c r="C5" s="41"/>
      <c r="D5" s="41"/>
      <c r="E5" s="41"/>
      <c r="F5" s="41"/>
      <c r="G5" s="41"/>
      <c r="H5" s="41"/>
      <c r="I5" s="41"/>
      <c r="J5" s="41"/>
      <c r="K5" s="41"/>
      <c r="L5" s="41"/>
      <c r="M5" t="s">
        <v>26</v>
      </c>
    </row>
    <row r="6" spans="1:14" ht="15.75" thickBot="1" x14ac:dyDescent="0.3"/>
    <row r="7" spans="1:14" ht="57.75" thickBot="1" x14ac:dyDescent="0.3">
      <c r="A7" s="13" t="s">
        <v>0</v>
      </c>
      <c r="B7" s="1" t="s">
        <v>1</v>
      </c>
      <c r="C7" s="6">
        <v>2013</v>
      </c>
      <c r="D7" s="6">
        <v>2014</v>
      </c>
      <c r="E7" s="6">
        <v>2015</v>
      </c>
      <c r="F7" s="6">
        <v>2016</v>
      </c>
      <c r="G7" s="6">
        <v>2017</v>
      </c>
      <c r="H7" s="6">
        <v>2018</v>
      </c>
      <c r="I7" s="6">
        <v>2019</v>
      </c>
      <c r="J7" s="6">
        <v>2020</v>
      </c>
      <c r="K7" s="6">
        <v>2021</v>
      </c>
      <c r="L7" s="6">
        <v>2021</v>
      </c>
      <c r="M7" s="6">
        <v>2022</v>
      </c>
      <c r="N7" s="6" t="s">
        <v>28</v>
      </c>
    </row>
    <row r="8" spans="1:14" x14ac:dyDescent="0.25">
      <c r="A8" s="35">
        <v>1</v>
      </c>
      <c r="B8" s="4" t="s">
        <v>2</v>
      </c>
      <c r="C8" s="4"/>
      <c r="D8" s="4"/>
      <c r="E8" s="4"/>
      <c r="F8" s="7"/>
      <c r="G8" s="7"/>
      <c r="H8" s="2"/>
      <c r="I8" s="2"/>
      <c r="J8" s="2"/>
      <c r="K8" s="2"/>
      <c r="L8" s="2"/>
      <c r="M8" s="2"/>
      <c r="N8" s="2"/>
    </row>
    <row r="9" spans="1:14" x14ac:dyDescent="0.25">
      <c r="A9" s="36"/>
      <c r="B9" s="5" t="s">
        <v>3</v>
      </c>
      <c r="C9" s="15">
        <v>228.82</v>
      </c>
      <c r="D9" s="15">
        <v>236.72</v>
      </c>
      <c r="E9" s="15">
        <v>181.27</v>
      </c>
      <c r="F9" s="7">
        <v>216.01</v>
      </c>
      <c r="G9" s="7">
        <v>226.81</v>
      </c>
      <c r="H9" s="2">
        <v>230.21</v>
      </c>
      <c r="I9" s="3">
        <f>3/100*H9+H9</f>
        <v>237.1163</v>
      </c>
      <c r="J9" s="3">
        <f>1.5/100*H9+H9</f>
        <v>233.66315</v>
      </c>
      <c r="K9" s="3">
        <f>1.5/100*I9+I9</f>
        <v>240.6730445</v>
      </c>
      <c r="L9" s="3">
        <f t="shared" ref="L9" si="0">1.5/100*J9+J9</f>
        <v>237.16809724999999</v>
      </c>
      <c r="M9" s="3">
        <f>1.5/100*K9+K9</f>
        <v>244.28314016749999</v>
      </c>
      <c r="N9" s="2"/>
    </row>
    <row r="10" spans="1:14" x14ac:dyDescent="0.25">
      <c r="A10" s="36"/>
      <c r="B10" s="5" t="s">
        <v>4</v>
      </c>
      <c r="C10" s="15">
        <v>143.91</v>
      </c>
      <c r="D10" s="15">
        <v>144.91</v>
      </c>
      <c r="E10" s="15">
        <v>140.85</v>
      </c>
      <c r="F10" s="7">
        <v>142.37</v>
      </c>
      <c r="G10" s="7">
        <v>149.49</v>
      </c>
      <c r="H10" s="2">
        <v>156.96</v>
      </c>
      <c r="I10" s="3">
        <f>3/100*H10+H10</f>
        <v>161.6688</v>
      </c>
      <c r="J10" s="3">
        <f>1.5/100*H10+H10</f>
        <v>159.31440000000001</v>
      </c>
      <c r="K10" s="3">
        <f t="shared" ref="K10:K72" si="1">1.5/100*I10+I10</f>
        <v>164.09383199999999</v>
      </c>
      <c r="M10" s="3">
        <f>1.5/100*K10+K10</f>
        <v>166.55523947999998</v>
      </c>
      <c r="N10" s="2">
        <v>166.56</v>
      </c>
    </row>
    <row r="11" spans="1:14" ht="15.75" thickBot="1" x14ac:dyDescent="0.3">
      <c r="A11" s="37"/>
      <c r="B11" s="5" t="s">
        <v>5</v>
      </c>
      <c r="C11" s="19">
        <v>1.59</v>
      </c>
      <c r="D11" s="19">
        <v>1.63</v>
      </c>
      <c r="E11" s="19">
        <v>1.55</v>
      </c>
      <c r="F11" s="7">
        <v>1.57</v>
      </c>
      <c r="G11" s="7">
        <v>1.65</v>
      </c>
      <c r="H11" s="2">
        <v>1.73</v>
      </c>
      <c r="I11" s="3">
        <f>3/100*H11+H11</f>
        <v>1.7819</v>
      </c>
      <c r="J11" s="3">
        <f>1.5/100*H11+H11</f>
        <v>1.7559499999999999</v>
      </c>
      <c r="K11" s="3">
        <f t="shared" si="1"/>
        <v>1.8086285</v>
      </c>
      <c r="M11" s="3">
        <f t="shared" ref="M11:M72" si="2">1.5/100*K11+K11</f>
        <v>1.8357579275</v>
      </c>
      <c r="N11" s="2"/>
    </row>
    <row r="12" spans="1:14" x14ac:dyDescent="0.25">
      <c r="A12" s="35">
        <v>2</v>
      </c>
      <c r="B12" s="21" t="s">
        <v>6</v>
      </c>
      <c r="C12" s="7"/>
      <c r="D12" s="7"/>
      <c r="E12" s="7"/>
      <c r="F12" s="16"/>
      <c r="G12" s="7"/>
      <c r="H12" s="2"/>
      <c r="I12" s="3"/>
      <c r="J12" s="3"/>
      <c r="K12" s="3"/>
      <c r="M12" s="3"/>
      <c r="N12" s="2"/>
    </row>
    <row r="13" spans="1:14" x14ac:dyDescent="0.25">
      <c r="A13" s="36"/>
      <c r="B13" s="22" t="s">
        <v>3</v>
      </c>
      <c r="C13" s="7">
        <v>243.26</v>
      </c>
      <c r="D13" s="7">
        <v>205.16</v>
      </c>
      <c r="E13" s="7">
        <v>176.1</v>
      </c>
      <c r="F13" s="16">
        <v>183.73</v>
      </c>
      <c r="G13" s="7">
        <v>192.92</v>
      </c>
      <c r="H13" s="2">
        <v>195.81</v>
      </c>
      <c r="I13" s="3">
        <f>3/100*H13+H13</f>
        <v>201.68430000000001</v>
      </c>
      <c r="J13" s="3">
        <f>1.5/100*H13+H13</f>
        <v>198.74715</v>
      </c>
      <c r="K13" s="3">
        <f t="shared" si="1"/>
        <v>204.7095645</v>
      </c>
      <c r="M13" s="3">
        <f t="shared" si="2"/>
        <v>207.78020796749999</v>
      </c>
      <c r="N13" s="2"/>
    </row>
    <row r="14" spans="1:14" x14ac:dyDescent="0.25">
      <c r="A14" s="36"/>
      <c r="B14" s="22" t="s">
        <v>4</v>
      </c>
      <c r="C14" s="7">
        <v>62.93</v>
      </c>
      <c r="D14" s="7">
        <v>64.38</v>
      </c>
      <c r="E14" s="7">
        <v>62.08</v>
      </c>
      <c r="F14" s="16">
        <v>76.260000000000005</v>
      </c>
      <c r="G14" s="7">
        <v>80.069999999999993</v>
      </c>
      <c r="H14" s="2">
        <v>84.1</v>
      </c>
      <c r="I14" s="3">
        <f>3/100*H14+H14</f>
        <v>86.62299999999999</v>
      </c>
      <c r="J14" s="3">
        <f>1.5/100*H14+H14</f>
        <v>85.361499999999992</v>
      </c>
      <c r="K14" s="3">
        <f t="shared" si="1"/>
        <v>87.922344999999993</v>
      </c>
      <c r="M14" s="3">
        <f t="shared" si="2"/>
        <v>89.241180174999997</v>
      </c>
      <c r="N14" s="2">
        <v>89.24</v>
      </c>
    </row>
    <row r="15" spans="1:14" ht="15.75" thickBot="1" x14ac:dyDescent="0.3">
      <c r="A15" s="37"/>
      <c r="B15" s="22" t="s">
        <v>7</v>
      </c>
      <c r="C15" s="7">
        <v>3.87</v>
      </c>
      <c r="D15" s="7">
        <v>3.19</v>
      </c>
      <c r="E15" s="7">
        <v>2.34</v>
      </c>
      <c r="F15" s="16">
        <v>2.4900000000000002</v>
      </c>
      <c r="G15" s="7">
        <v>2.61</v>
      </c>
      <c r="H15" s="2">
        <v>2.74</v>
      </c>
      <c r="I15" s="3">
        <f>3/100*H15+H15</f>
        <v>2.8222</v>
      </c>
      <c r="J15" s="3">
        <f>1.5/100*H15+H15</f>
        <v>2.7811000000000003</v>
      </c>
      <c r="K15" s="3">
        <f t="shared" si="1"/>
        <v>2.8645330000000002</v>
      </c>
      <c r="M15" s="3">
        <f t="shared" si="2"/>
        <v>2.9075009950000004</v>
      </c>
      <c r="N15" s="2"/>
    </row>
    <row r="16" spans="1:14" x14ac:dyDescent="0.25">
      <c r="A16" s="35">
        <v>3</v>
      </c>
      <c r="B16" s="21" t="s">
        <v>8</v>
      </c>
      <c r="C16" s="7"/>
      <c r="D16" s="7"/>
      <c r="E16" s="7"/>
      <c r="F16" s="16"/>
      <c r="G16" s="7"/>
      <c r="H16" s="2"/>
      <c r="I16" s="3"/>
      <c r="J16" s="3"/>
      <c r="K16" s="3"/>
      <c r="M16" s="3"/>
      <c r="N16" s="2"/>
    </row>
    <row r="17" spans="1:14" x14ac:dyDescent="0.25">
      <c r="A17" s="36"/>
      <c r="B17" s="22" t="s">
        <v>3</v>
      </c>
      <c r="C17" s="7">
        <v>348.55</v>
      </c>
      <c r="D17" s="7">
        <v>377.77</v>
      </c>
      <c r="E17" s="7">
        <v>369.39</v>
      </c>
      <c r="F17" s="16">
        <v>358.09</v>
      </c>
      <c r="G17" s="7">
        <v>375.99</v>
      </c>
      <c r="H17" s="2">
        <v>381.63</v>
      </c>
      <c r="I17" s="3">
        <f>3/100*H17+H17</f>
        <v>393.07889999999998</v>
      </c>
      <c r="J17" s="3">
        <f t="shared" ref="J17:J23" si="3">1.5/100*H17+H17</f>
        <v>387.35444999999999</v>
      </c>
      <c r="K17" s="3">
        <f t="shared" si="1"/>
        <v>398.97508349999998</v>
      </c>
      <c r="M17" s="3">
        <f t="shared" si="2"/>
        <v>404.95970975249998</v>
      </c>
      <c r="N17" s="2"/>
    </row>
    <row r="18" spans="1:14" x14ac:dyDescent="0.25">
      <c r="A18" s="36"/>
      <c r="B18" s="22" t="s">
        <v>4</v>
      </c>
      <c r="C18" s="7">
        <v>117.88</v>
      </c>
      <c r="D18" s="7">
        <v>122.89</v>
      </c>
      <c r="E18" s="7">
        <v>120.46</v>
      </c>
      <c r="F18" s="16">
        <v>120</v>
      </c>
      <c r="G18" s="7">
        <v>126</v>
      </c>
      <c r="H18" s="2">
        <v>132.30000000000001</v>
      </c>
      <c r="I18" s="3">
        <f>3/100*H18+H18</f>
        <v>136.26900000000001</v>
      </c>
      <c r="J18" s="3">
        <f t="shared" si="3"/>
        <v>134.28450000000001</v>
      </c>
      <c r="K18" s="3">
        <f t="shared" si="1"/>
        <v>138.31303500000001</v>
      </c>
      <c r="M18" s="3">
        <f t="shared" si="2"/>
        <v>140.38773052500002</v>
      </c>
      <c r="N18" s="2">
        <v>140.38999999999999</v>
      </c>
    </row>
    <row r="19" spans="1:14" ht="15.75" thickBot="1" x14ac:dyDescent="0.3">
      <c r="A19" s="37"/>
      <c r="B19" s="22" t="s">
        <v>7</v>
      </c>
      <c r="C19" s="7">
        <v>2.96</v>
      </c>
      <c r="D19" s="7">
        <v>3.07</v>
      </c>
      <c r="E19" s="7">
        <v>3.02</v>
      </c>
      <c r="F19" s="16">
        <v>2.97</v>
      </c>
      <c r="G19" s="7">
        <v>3.12</v>
      </c>
      <c r="H19" s="2">
        <v>3.28</v>
      </c>
      <c r="I19" s="3">
        <f>3/100*H19+H19</f>
        <v>3.3783999999999996</v>
      </c>
      <c r="J19" s="3">
        <f t="shared" si="3"/>
        <v>3.3291999999999997</v>
      </c>
      <c r="K19" s="3">
        <f t="shared" si="1"/>
        <v>3.4290759999999998</v>
      </c>
      <c r="M19" s="3">
        <f t="shared" si="2"/>
        <v>3.4805121399999996</v>
      </c>
      <c r="N19" s="2"/>
    </row>
    <row r="20" spans="1:14" x14ac:dyDescent="0.25">
      <c r="A20" s="35">
        <v>4</v>
      </c>
      <c r="B20" s="21" t="s">
        <v>9</v>
      </c>
      <c r="C20" s="7"/>
      <c r="D20" s="7"/>
      <c r="E20" s="7"/>
      <c r="F20" s="16"/>
      <c r="G20" s="7"/>
      <c r="H20" s="2"/>
      <c r="I20" s="3"/>
      <c r="J20" s="3"/>
      <c r="K20" s="3"/>
      <c r="M20" s="3"/>
      <c r="N20" s="2"/>
    </row>
    <row r="21" spans="1:14" x14ac:dyDescent="0.25">
      <c r="A21" s="36"/>
      <c r="B21" s="22" t="s">
        <v>3</v>
      </c>
      <c r="C21" s="7">
        <v>25.44</v>
      </c>
      <c r="D21" s="7">
        <v>20.76</v>
      </c>
      <c r="E21" s="7">
        <v>18.399999999999999</v>
      </c>
      <c r="F21" s="16">
        <v>23.65</v>
      </c>
      <c r="G21" s="7">
        <v>24.83</v>
      </c>
      <c r="H21" s="2">
        <v>25.2</v>
      </c>
      <c r="I21" s="3">
        <f>3/100*H21+H21</f>
        <v>25.956</v>
      </c>
      <c r="J21" s="3">
        <f t="shared" si="3"/>
        <v>25.577999999999999</v>
      </c>
      <c r="K21" s="3">
        <f t="shared" si="1"/>
        <v>26.34534</v>
      </c>
      <c r="M21" s="3">
        <f t="shared" si="2"/>
        <v>26.740520100000001</v>
      </c>
      <c r="N21" s="2"/>
    </row>
    <row r="22" spans="1:14" x14ac:dyDescent="0.25">
      <c r="A22" s="36"/>
      <c r="B22" s="22" t="s">
        <v>4</v>
      </c>
      <c r="C22" s="7">
        <v>17.09</v>
      </c>
      <c r="D22" s="7">
        <v>11.35</v>
      </c>
      <c r="E22" s="7">
        <v>11.01</v>
      </c>
      <c r="F22" s="16">
        <v>15.61</v>
      </c>
      <c r="G22" s="7">
        <v>16.39</v>
      </c>
      <c r="H22" s="2">
        <v>17.21</v>
      </c>
      <c r="I22" s="3">
        <f>3/100*H22+H22</f>
        <v>17.726300000000002</v>
      </c>
      <c r="J22" s="3">
        <f t="shared" si="3"/>
        <v>17.468150000000001</v>
      </c>
      <c r="K22" s="3">
        <f t="shared" si="1"/>
        <v>17.992194500000004</v>
      </c>
      <c r="M22" s="3">
        <f t="shared" si="2"/>
        <v>18.262077417500002</v>
      </c>
      <c r="N22" s="2">
        <v>18.260000000000002</v>
      </c>
    </row>
    <row r="23" spans="1:14" ht="15.75" thickBot="1" x14ac:dyDescent="0.3">
      <c r="A23" s="37"/>
      <c r="B23" s="22" t="s">
        <v>7</v>
      </c>
      <c r="C23" s="7">
        <v>1.49</v>
      </c>
      <c r="D23" s="7">
        <v>1.83</v>
      </c>
      <c r="E23" s="7">
        <v>1.46</v>
      </c>
      <c r="F23" s="16">
        <v>1.51</v>
      </c>
      <c r="G23" s="7">
        <v>1.59</v>
      </c>
      <c r="H23" s="2">
        <v>1.67</v>
      </c>
      <c r="I23" s="3">
        <f>3/100*H23+H23</f>
        <v>1.7201</v>
      </c>
      <c r="J23" s="3">
        <f t="shared" si="3"/>
        <v>1.6950499999999999</v>
      </c>
      <c r="K23" s="3">
        <f t="shared" si="1"/>
        <v>1.7459015</v>
      </c>
      <c r="M23" s="3">
        <f t="shared" si="2"/>
        <v>1.7720900225</v>
      </c>
      <c r="N23" s="2"/>
    </row>
    <row r="24" spans="1:14" x14ac:dyDescent="0.25">
      <c r="A24" s="35">
        <v>5</v>
      </c>
      <c r="B24" s="21" t="s">
        <v>10</v>
      </c>
      <c r="C24" s="7"/>
      <c r="D24" s="7"/>
      <c r="E24" s="7"/>
      <c r="F24" s="16"/>
      <c r="G24" s="7"/>
      <c r="H24" s="2"/>
      <c r="I24" s="3"/>
      <c r="J24" s="3"/>
      <c r="K24" s="3"/>
      <c r="M24" s="3"/>
      <c r="N24" s="2"/>
    </row>
    <row r="25" spans="1:14" x14ac:dyDescent="0.25">
      <c r="A25" s="36"/>
      <c r="B25" s="22" t="s">
        <v>3</v>
      </c>
      <c r="C25" s="7">
        <v>4.7</v>
      </c>
      <c r="D25" s="7">
        <v>4.62</v>
      </c>
      <c r="E25" s="7">
        <v>4.08</v>
      </c>
      <c r="F25" s="16">
        <v>4.24</v>
      </c>
      <c r="G25" s="7">
        <v>4.5199999999999996</v>
      </c>
      <c r="H25" s="2">
        <v>4.59</v>
      </c>
      <c r="I25" s="3">
        <f>3/100*H25+H25</f>
        <v>4.7276999999999996</v>
      </c>
      <c r="J25" s="3">
        <f>1.5/100*H25+H25</f>
        <v>4.6588500000000002</v>
      </c>
      <c r="K25" s="3">
        <f t="shared" si="1"/>
        <v>4.7986154999999995</v>
      </c>
      <c r="M25" s="3">
        <f t="shared" si="2"/>
        <v>4.8705947324999999</v>
      </c>
      <c r="N25" s="2"/>
    </row>
    <row r="26" spans="1:14" x14ac:dyDescent="0.25">
      <c r="A26" s="36"/>
      <c r="B26" s="22" t="s">
        <v>4</v>
      </c>
      <c r="C26" s="7">
        <v>6.68</v>
      </c>
      <c r="D26" s="7">
        <v>6.59</v>
      </c>
      <c r="E26" s="7">
        <v>6.24</v>
      </c>
      <c r="F26" s="16">
        <v>6.38</v>
      </c>
      <c r="G26" s="7">
        <v>6.7</v>
      </c>
      <c r="H26" s="2">
        <v>7.04</v>
      </c>
      <c r="I26" s="3">
        <f>3/100*H26+H26</f>
        <v>7.2511999999999999</v>
      </c>
      <c r="J26" s="3">
        <f>1.5/100*H26+H26</f>
        <v>7.1456</v>
      </c>
      <c r="K26" s="3">
        <f t="shared" si="1"/>
        <v>7.3599680000000003</v>
      </c>
      <c r="M26" s="3">
        <f t="shared" si="2"/>
        <v>7.4703675199999999</v>
      </c>
      <c r="N26" s="2">
        <v>7.47</v>
      </c>
    </row>
    <row r="27" spans="1:14" ht="15.75" thickBot="1" x14ac:dyDescent="0.3">
      <c r="A27" s="37"/>
      <c r="B27" s="22" t="s">
        <v>7</v>
      </c>
      <c r="C27" s="7">
        <v>0.91</v>
      </c>
      <c r="D27" s="7">
        <v>0.7</v>
      </c>
      <c r="E27" s="7">
        <v>0.69</v>
      </c>
      <c r="F27" s="16">
        <v>0.69</v>
      </c>
      <c r="G27" s="7">
        <v>0.72</v>
      </c>
      <c r="H27" s="2">
        <v>0.76</v>
      </c>
      <c r="I27" s="3">
        <f>3/100*H27+H27</f>
        <v>0.78280000000000005</v>
      </c>
      <c r="J27" s="3">
        <f>1.5/100*H27+H27</f>
        <v>0.77139999999999997</v>
      </c>
      <c r="K27" s="3">
        <f t="shared" si="1"/>
        <v>0.79454200000000008</v>
      </c>
      <c r="M27" s="3">
        <f t="shared" si="2"/>
        <v>0.80646013000000005</v>
      </c>
      <c r="N27" s="2"/>
    </row>
    <row r="28" spans="1:14" x14ac:dyDescent="0.25">
      <c r="A28" s="35">
        <v>6</v>
      </c>
      <c r="B28" s="21" t="s">
        <v>11</v>
      </c>
      <c r="C28" s="7"/>
      <c r="D28" s="7"/>
      <c r="E28" s="7"/>
      <c r="F28" s="16"/>
      <c r="G28" s="7"/>
      <c r="H28" s="2"/>
      <c r="I28" s="3"/>
      <c r="J28" s="3"/>
      <c r="K28" s="3"/>
      <c r="M28" s="3"/>
      <c r="N28" s="2"/>
    </row>
    <row r="29" spans="1:14" x14ac:dyDescent="0.25">
      <c r="A29" s="36"/>
      <c r="B29" s="22" t="s">
        <v>3</v>
      </c>
      <c r="C29" s="7">
        <v>11.74</v>
      </c>
      <c r="D29" s="7">
        <v>11.95</v>
      </c>
      <c r="E29" s="7">
        <v>10.16</v>
      </c>
      <c r="F29" s="16">
        <v>10.199999999999999</v>
      </c>
      <c r="G29" s="7">
        <v>10.71</v>
      </c>
      <c r="H29" s="2">
        <v>10.87</v>
      </c>
      <c r="I29" s="3">
        <f>3/100*H29+H29</f>
        <v>11.196099999999999</v>
      </c>
      <c r="J29" s="3">
        <f>1.5/100*H29+H29</f>
        <v>11.033049999999999</v>
      </c>
      <c r="K29" s="3">
        <f t="shared" si="1"/>
        <v>11.364041499999999</v>
      </c>
      <c r="M29" s="3">
        <f t="shared" si="2"/>
        <v>11.534502122499999</v>
      </c>
      <c r="N29" s="2"/>
    </row>
    <row r="30" spans="1:14" x14ac:dyDescent="0.25">
      <c r="A30" s="36"/>
      <c r="B30" s="22" t="s">
        <v>4</v>
      </c>
      <c r="C30" s="7">
        <v>16.989999999999998</v>
      </c>
      <c r="D30" s="7">
        <v>17.05</v>
      </c>
      <c r="E30" s="7">
        <v>16.7</v>
      </c>
      <c r="F30" s="16">
        <v>17.78</v>
      </c>
      <c r="G30" s="7">
        <v>18.670000000000002</v>
      </c>
      <c r="H30" s="2">
        <v>19.600000000000001</v>
      </c>
      <c r="I30" s="3">
        <f>3/100*H30+H30</f>
        <v>20.188000000000002</v>
      </c>
      <c r="J30" s="3">
        <f>1.5/100*H30+H30</f>
        <v>19.894000000000002</v>
      </c>
      <c r="K30" s="3">
        <f t="shared" si="1"/>
        <v>20.490820000000003</v>
      </c>
      <c r="M30" s="3">
        <f t="shared" si="2"/>
        <v>20.798182300000004</v>
      </c>
      <c r="N30" s="2">
        <v>20.8</v>
      </c>
    </row>
    <row r="31" spans="1:14" ht="15.75" thickBot="1" x14ac:dyDescent="0.3">
      <c r="A31" s="37"/>
      <c r="B31" s="22" t="s">
        <v>7</v>
      </c>
      <c r="C31" s="7">
        <v>0.69</v>
      </c>
      <c r="D31" s="7">
        <v>0.7</v>
      </c>
      <c r="E31" s="7">
        <v>0.56999999999999995</v>
      </c>
      <c r="F31" s="16">
        <v>0.56999999999999995</v>
      </c>
      <c r="G31" s="7">
        <v>0.6</v>
      </c>
      <c r="H31" s="2">
        <v>0.63</v>
      </c>
      <c r="I31" s="3">
        <f>3/100*H31+H31</f>
        <v>0.64890000000000003</v>
      </c>
      <c r="J31" s="3">
        <f>1.5/100*H31+H31</f>
        <v>0.63944999999999996</v>
      </c>
      <c r="K31" s="3">
        <f t="shared" si="1"/>
        <v>0.65863349999999998</v>
      </c>
      <c r="M31" s="3">
        <f t="shared" si="2"/>
        <v>0.66851300250000001</v>
      </c>
      <c r="N31" s="2"/>
    </row>
    <row r="32" spans="1:14" x14ac:dyDescent="0.25">
      <c r="A32" s="38">
        <v>7</v>
      </c>
      <c r="B32" s="23" t="s">
        <v>12</v>
      </c>
      <c r="C32" s="7"/>
      <c r="D32" s="7"/>
      <c r="E32" s="7"/>
      <c r="F32" s="16"/>
      <c r="G32" s="7"/>
      <c r="H32" s="2"/>
      <c r="I32" s="3"/>
      <c r="J32" s="3"/>
      <c r="K32" s="3"/>
      <c r="M32" s="3"/>
      <c r="N32" s="2"/>
    </row>
    <row r="33" spans="1:14" x14ac:dyDescent="0.25">
      <c r="A33" s="39"/>
      <c r="B33" s="24" t="s">
        <v>3</v>
      </c>
      <c r="C33" s="7">
        <v>35.78</v>
      </c>
      <c r="D33" s="7">
        <v>36.86</v>
      </c>
      <c r="E33" s="7">
        <v>34.93</v>
      </c>
      <c r="F33" s="16">
        <v>35.409999999999997</v>
      </c>
      <c r="G33" s="7">
        <v>37.18</v>
      </c>
      <c r="H33" s="2">
        <v>37.74</v>
      </c>
      <c r="I33" s="3">
        <f>3/100*H33+H33</f>
        <v>38.872199999999999</v>
      </c>
      <c r="J33" s="3">
        <f>1.5/100*H33+H33</f>
        <v>38.306100000000001</v>
      </c>
      <c r="K33" s="3">
        <f t="shared" si="1"/>
        <v>39.455283000000001</v>
      </c>
      <c r="M33" s="3">
        <f t="shared" si="2"/>
        <v>40.047112245000001</v>
      </c>
      <c r="N33" s="2"/>
    </row>
    <row r="34" spans="1:14" x14ac:dyDescent="0.25">
      <c r="A34" s="39"/>
      <c r="B34" s="24" t="s">
        <v>4</v>
      </c>
      <c r="C34" s="7">
        <v>21.31</v>
      </c>
      <c r="D34" s="7">
        <v>21.3</v>
      </c>
      <c r="E34" s="7">
        <v>21.09</v>
      </c>
      <c r="F34" s="16">
        <v>21.05</v>
      </c>
      <c r="G34" s="7">
        <v>22.1</v>
      </c>
      <c r="H34" s="2">
        <v>23.21</v>
      </c>
      <c r="I34" s="3">
        <f>3/100*H34+H34</f>
        <v>23.906300000000002</v>
      </c>
      <c r="J34" s="3">
        <f>1.5/100*H34+H34</f>
        <v>23.558150000000001</v>
      </c>
      <c r="K34" s="3">
        <f t="shared" si="1"/>
        <v>24.2648945</v>
      </c>
      <c r="M34" s="3">
        <f t="shared" si="2"/>
        <v>24.628867917499999</v>
      </c>
      <c r="N34" s="2">
        <v>24.63</v>
      </c>
    </row>
    <row r="35" spans="1:14" x14ac:dyDescent="0.25">
      <c r="A35" s="39"/>
      <c r="B35" s="22" t="s">
        <v>7</v>
      </c>
      <c r="C35" s="7">
        <v>1.68</v>
      </c>
      <c r="D35" s="7">
        <v>1.73</v>
      </c>
      <c r="E35" s="7">
        <v>1.66</v>
      </c>
      <c r="F35" s="16">
        <v>1.68</v>
      </c>
      <c r="G35" s="7">
        <v>1.76</v>
      </c>
      <c r="H35" s="7">
        <v>1.85</v>
      </c>
      <c r="I35" s="3">
        <f>3/100*H35+H35</f>
        <v>1.9055000000000002</v>
      </c>
      <c r="J35" s="3">
        <f>1.5/100*H35+H35</f>
        <v>1.87775</v>
      </c>
      <c r="K35" s="3">
        <f t="shared" si="1"/>
        <v>1.9340825000000001</v>
      </c>
      <c r="M35" s="3">
        <f t="shared" si="2"/>
        <v>1.9630937375000002</v>
      </c>
      <c r="N35" s="2"/>
    </row>
    <row r="36" spans="1:14" x14ac:dyDescent="0.25">
      <c r="A36" s="11">
        <v>8</v>
      </c>
      <c r="B36" s="25" t="s">
        <v>13</v>
      </c>
      <c r="C36" s="7"/>
      <c r="D36" s="7"/>
      <c r="E36" s="7"/>
      <c r="F36" s="17"/>
      <c r="G36" s="2"/>
      <c r="H36" s="7"/>
      <c r="I36" s="2"/>
      <c r="J36" s="2"/>
      <c r="K36" s="3"/>
      <c r="M36" s="3"/>
      <c r="N36" s="2"/>
    </row>
    <row r="37" spans="1:14" x14ac:dyDescent="0.25">
      <c r="A37" s="10"/>
      <c r="B37" s="25" t="s">
        <v>3</v>
      </c>
      <c r="C37" s="20">
        <v>1348.92</v>
      </c>
      <c r="D37" s="20">
        <v>1443.74</v>
      </c>
      <c r="E37" s="20">
        <v>1259.06</v>
      </c>
      <c r="F37" s="18">
        <v>1299.97</v>
      </c>
      <c r="G37" s="8">
        <v>1364.9</v>
      </c>
      <c r="H37" s="8">
        <v>1405.85</v>
      </c>
      <c r="I37" s="2">
        <f>3/100*H37+H37</f>
        <v>1448.0255</v>
      </c>
      <c r="J37" s="2">
        <f>1.5/100*H37+H37</f>
        <v>1426.9377499999998</v>
      </c>
      <c r="K37" s="3">
        <f t="shared" si="1"/>
        <v>1469.7458824999999</v>
      </c>
      <c r="M37" s="3">
        <f t="shared" si="2"/>
        <v>1491.7920707374999</v>
      </c>
      <c r="N37" s="2"/>
    </row>
    <row r="38" spans="1:14" x14ac:dyDescent="0.25">
      <c r="A38" s="10"/>
      <c r="B38" s="25" t="s">
        <v>4</v>
      </c>
      <c r="C38" s="7">
        <v>93.35</v>
      </c>
      <c r="D38" s="7">
        <v>94.58</v>
      </c>
      <c r="E38" s="7">
        <v>90.72</v>
      </c>
      <c r="F38" s="17">
        <v>92.03</v>
      </c>
      <c r="G38" s="2">
        <v>96.63</v>
      </c>
      <c r="H38" s="2">
        <v>101.46</v>
      </c>
      <c r="I38" s="2">
        <f t="shared" ref="I38:I71" si="4">3/100*H38+H38</f>
        <v>104.5038</v>
      </c>
      <c r="J38" s="2">
        <f t="shared" ref="J38:J72" si="5">1.5/100*H38+H38</f>
        <v>102.9819</v>
      </c>
      <c r="K38" s="3">
        <f t="shared" si="1"/>
        <v>106.07135699999999</v>
      </c>
      <c r="M38" s="3">
        <f t="shared" si="2"/>
        <v>107.66242735499999</v>
      </c>
      <c r="N38" s="2">
        <v>107.66</v>
      </c>
    </row>
    <row r="39" spans="1:14" x14ac:dyDescent="0.25">
      <c r="A39" s="10"/>
      <c r="B39" s="25" t="s">
        <v>7</v>
      </c>
      <c r="C39" s="7">
        <v>14.45</v>
      </c>
      <c r="D39" s="7">
        <v>15.26</v>
      </c>
      <c r="E39" s="7">
        <v>13.84</v>
      </c>
      <c r="F39" s="17">
        <v>14.1</v>
      </c>
      <c r="G39" s="2">
        <v>14.81</v>
      </c>
      <c r="H39" s="2">
        <v>15.03</v>
      </c>
      <c r="I39" s="2">
        <f t="shared" si="4"/>
        <v>15.4809</v>
      </c>
      <c r="J39" s="2">
        <f t="shared" si="5"/>
        <v>15.25545</v>
      </c>
      <c r="K39" s="3">
        <f t="shared" si="1"/>
        <v>15.7131135</v>
      </c>
      <c r="M39" s="3">
        <f t="shared" si="2"/>
        <v>15.948810202500001</v>
      </c>
      <c r="N39" s="2"/>
    </row>
    <row r="40" spans="1:14" x14ac:dyDescent="0.25">
      <c r="A40" s="14"/>
      <c r="B40" s="2"/>
      <c r="C40" s="26"/>
      <c r="D40" s="26"/>
      <c r="E40" s="26"/>
      <c r="F40" s="2"/>
      <c r="G40" s="2"/>
      <c r="H40" s="2"/>
      <c r="I40" s="2"/>
      <c r="J40" s="2"/>
      <c r="K40" s="3"/>
      <c r="M40" s="3"/>
      <c r="N40" s="2"/>
    </row>
    <row r="41" spans="1:14" x14ac:dyDescent="0.25">
      <c r="A41" s="10">
        <v>9</v>
      </c>
      <c r="B41" s="25" t="s">
        <v>14</v>
      </c>
      <c r="C41" s="7"/>
      <c r="D41" s="7"/>
      <c r="E41" s="7"/>
      <c r="F41" s="17"/>
      <c r="G41" s="2"/>
      <c r="H41" s="2"/>
      <c r="I41" s="2"/>
      <c r="J41" s="2"/>
      <c r="K41" s="3"/>
      <c r="M41" s="3"/>
      <c r="N41" s="2"/>
    </row>
    <row r="42" spans="1:14" x14ac:dyDescent="0.25">
      <c r="A42" s="10"/>
      <c r="B42" s="25" t="s">
        <v>3</v>
      </c>
      <c r="C42" s="20">
        <v>1616.4</v>
      </c>
      <c r="D42" s="20">
        <v>1646.24</v>
      </c>
      <c r="E42" s="20">
        <v>1498.33</v>
      </c>
      <c r="F42" s="18">
        <v>1536</v>
      </c>
      <c r="G42" s="8">
        <v>1560.19</v>
      </c>
      <c r="H42" s="8">
        <v>1607</v>
      </c>
      <c r="I42" s="2">
        <f t="shared" si="4"/>
        <v>1655.21</v>
      </c>
      <c r="J42" s="2">
        <f t="shared" si="5"/>
        <v>1631.105</v>
      </c>
      <c r="K42" s="3">
        <f t="shared" si="1"/>
        <v>1680.0381500000001</v>
      </c>
      <c r="M42" s="3">
        <f t="shared" si="2"/>
        <v>1705.2387222500001</v>
      </c>
      <c r="N42" s="2"/>
    </row>
    <row r="43" spans="1:14" x14ac:dyDescent="0.25">
      <c r="A43" s="10"/>
      <c r="B43" s="25" t="s">
        <v>4</v>
      </c>
      <c r="C43" s="7">
        <v>92.47</v>
      </c>
      <c r="D43" s="7">
        <v>92.69</v>
      </c>
      <c r="E43" s="7">
        <v>87.49</v>
      </c>
      <c r="F43" s="17">
        <v>89.08</v>
      </c>
      <c r="G43" s="2">
        <v>94.79</v>
      </c>
      <c r="H43" s="2">
        <v>99.53</v>
      </c>
      <c r="I43" s="2">
        <f t="shared" si="4"/>
        <v>102.5159</v>
      </c>
      <c r="J43" s="2">
        <f t="shared" si="5"/>
        <v>101.02294999999999</v>
      </c>
      <c r="K43" s="3">
        <f t="shared" si="1"/>
        <v>104.05363850000001</v>
      </c>
      <c r="M43" s="3">
        <f t="shared" si="2"/>
        <v>105.6144430775</v>
      </c>
      <c r="N43" s="2">
        <v>105.61</v>
      </c>
    </row>
    <row r="44" spans="1:14" x14ac:dyDescent="0.25">
      <c r="A44" s="14"/>
      <c r="B44" s="25" t="s">
        <v>7</v>
      </c>
      <c r="C44" s="7">
        <v>17.48</v>
      </c>
      <c r="D44" s="7">
        <v>17.760000000000002</v>
      </c>
      <c r="E44" s="7">
        <v>16.89</v>
      </c>
      <c r="F44" s="17">
        <v>17.18</v>
      </c>
      <c r="G44" s="2">
        <v>18.3</v>
      </c>
      <c r="H44" s="2">
        <v>19.22</v>
      </c>
      <c r="I44" s="2">
        <f t="shared" si="4"/>
        <v>19.796599999999998</v>
      </c>
      <c r="J44" s="2">
        <f t="shared" si="5"/>
        <v>19.508299999999998</v>
      </c>
      <c r="K44" s="3">
        <f t="shared" si="1"/>
        <v>20.093548999999999</v>
      </c>
      <c r="M44" s="3">
        <f t="shared" si="2"/>
        <v>20.394952234999998</v>
      </c>
      <c r="N44" s="2"/>
    </row>
    <row r="45" spans="1:14" x14ac:dyDescent="0.25">
      <c r="A45" s="11">
        <v>10</v>
      </c>
      <c r="B45" s="25" t="s">
        <v>15</v>
      </c>
      <c r="C45" s="7"/>
      <c r="D45" s="7"/>
      <c r="E45" s="7"/>
      <c r="F45" s="17"/>
      <c r="G45" s="2"/>
      <c r="H45" s="2"/>
      <c r="I45" s="2"/>
      <c r="J45" s="2"/>
      <c r="K45" s="3"/>
      <c r="M45" s="3"/>
      <c r="N45" s="2"/>
    </row>
    <row r="46" spans="1:14" x14ac:dyDescent="0.25">
      <c r="A46" s="10"/>
      <c r="B46" s="25" t="s">
        <v>3</v>
      </c>
      <c r="C46" s="7">
        <v>42.17</v>
      </c>
      <c r="D46" s="7">
        <v>45.27</v>
      </c>
      <c r="E46" s="7">
        <v>40.299999999999997</v>
      </c>
      <c r="F46" s="17">
        <v>41.36</v>
      </c>
      <c r="G46" s="2">
        <v>44.05</v>
      </c>
      <c r="H46" s="2">
        <v>45.37</v>
      </c>
      <c r="I46" s="2">
        <f t="shared" si="4"/>
        <v>46.731099999999998</v>
      </c>
      <c r="J46" s="2">
        <f t="shared" si="5"/>
        <v>46.050549999999994</v>
      </c>
      <c r="K46" s="3">
        <f t="shared" si="1"/>
        <v>47.432066499999998</v>
      </c>
      <c r="M46" s="3">
        <f t="shared" si="2"/>
        <v>48.143547497499995</v>
      </c>
      <c r="N46" s="2"/>
    </row>
    <row r="47" spans="1:14" x14ac:dyDescent="0.25">
      <c r="A47" s="10"/>
      <c r="B47" s="25" t="s">
        <v>4</v>
      </c>
      <c r="C47" s="7">
        <v>23.13</v>
      </c>
      <c r="D47" s="7">
        <v>24.41</v>
      </c>
      <c r="E47" s="7">
        <v>23.47</v>
      </c>
      <c r="F47" s="17">
        <v>23.51</v>
      </c>
      <c r="G47" s="2">
        <v>25.04</v>
      </c>
      <c r="H47" s="2">
        <v>26.29</v>
      </c>
      <c r="I47" s="2">
        <f t="shared" si="4"/>
        <v>27.078699999999998</v>
      </c>
      <c r="J47" s="2">
        <f t="shared" si="5"/>
        <v>26.684349999999998</v>
      </c>
      <c r="K47" s="3">
        <f t="shared" si="1"/>
        <v>27.484880499999999</v>
      </c>
      <c r="M47" s="3">
        <f t="shared" si="2"/>
        <v>27.897153707499999</v>
      </c>
      <c r="N47" s="2">
        <v>27.9</v>
      </c>
    </row>
    <row r="48" spans="1:14" x14ac:dyDescent="0.25">
      <c r="A48" s="10"/>
      <c r="B48" s="25" t="s">
        <v>16</v>
      </c>
      <c r="C48" s="7">
        <v>1.82</v>
      </c>
      <c r="D48" s="7">
        <v>1.85</v>
      </c>
      <c r="E48" s="7">
        <v>1.72</v>
      </c>
      <c r="F48" s="17">
        <v>1.76</v>
      </c>
      <c r="G48" s="2">
        <v>1.87</v>
      </c>
      <c r="H48" s="2">
        <v>1.96</v>
      </c>
      <c r="I48" s="2">
        <f t="shared" si="4"/>
        <v>2.0188000000000001</v>
      </c>
      <c r="J48" s="2">
        <f t="shared" si="5"/>
        <v>1.9894000000000001</v>
      </c>
      <c r="K48" s="3">
        <f t="shared" si="1"/>
        <v>2.0490820000000003</v>
      </c>
      <c r="M48" s="3">
        <f t="shared" si="2"/>
        <v>2.0798182300000003</v>
      </c>
      <c r="N48" s="2"/>
    </row>
    <row r="49" spans="1:14" x14ac:dyDescent="0.25">
      <c r="A49" s="11">
        <v>11</v>
      </c>
      <c r="B49" s="25" t="s">
        <v>17</v>
      </c>
      <c r="C49" s="7"/>
      <c r="D49" s="7"/>
      <c r="E49" s="7"/>
      <c r="F49" s="17"/>
      <c r="G49" s="2"/>
      <c r="H49" s="2"/>
      <c r="I49" s="2"/>
      <c r="J49" s="2"/>
      <c r="K49" s="3"/>
      <c r="M49" s="3"/>
      <c r="N49" s="2"/>
    </row>
    <row r="50" spans="1:14" x14ac:dyDescent="0.25">
      <c r="A50" s="10"/>
      <c r="B50" s="25" t="s">
        <v>3</v>
      </c>
      <c r="C50" s="7">
        <v>108.91</v>
      </c>
      <c r="D50" s="7">
        <v>113.75</v>
      </c>
      <c r="E50" s="7">
        <v>100.39</v>
      </c>
      <c r="F50" s="17">
        <v>104.36</v>
      </c>
      <c r="G50" s="2">
        <v>111.14</v>
      </c>
      <c r="H50" s="2">
        <v>114.47</v>
      </c>
      <c r="I50" s="2">
        <f t="shared" si="4"/>
        <v>117.9041</v>
      </c>
      <c r="J50" s="2">
        <f t="shared" si="5"/>
        <v>116.18705</v>
      </c>
      <c r="K50" s="3">
        <f t="shared" si="1"/>
        <v>119.6726615</v>
      </c>
      <c r="M50" s="3">
        <f t="shared" si="2"/>
        <v>121.4677514225</v>
      </c>
      <c r="N50" s="2"/>
    </row>
    <row r="51" spans="1:14" x14ac:dyDescent="0.25">
      <c r="A51" s="10"/>
      <c r="B51" s="25" t="s">
        <v>4</v>
      </c>
      <c r="C51" s="7">
        <v>11.03</v>
      </c>
      <c r="D51" s="7">
        <v>11.16</v>
      </c>
      <c r="E51" s="7">
        <v>10.34</v>
      </c>
      <c r="F51" s="17">
        <v>10.65</v>
      </c>
      <c r="G51" s="2">
        <v>11.34</v>
      </c>
      <c r="H51" s="2">
        <v>11.91</v>
      </c>
      <c r="I51" s="2">
        <f t="shared" si="4"/>
        <v>12.267300000000001</v>
      </c>
      <c r="J51" s="2">
        <f t="shared" si="5"/>
        <v>12.088649999999999</v>
      </c>
      <c r="K51" s="3">
        <f t="shared" si="1"/>
        <v>12.451309500000001</v>
      </c>
      <c r="M51" s="3">
        <f t="shared" si="2"/>
        <v>12.638079142500001</v>
      </c>
      <c r="N51" s="2">
        <v>12.64</v>
      </c>
    </row>
    <row r="52" spans="1:14" x14ac:dyDescent="0.25">
      <c r="A52" s="14"/>
      <c r="B52" s="25" t="s">
        <v>7</v>
      </c>
      <c r="C52" s="7">
        <v>9.8699999999999992</v>
      </c>
      <c r="D52" s="7">
        <v>10.19</v>
      </c>
      <c r="E52" s="7">
        <v>9.59</v>
      </c>
      <c r="F52" s="17">
        <v>9.77</v>
      </c>
      <c r="G52" s="2">
        <v>10.41</v>
      </c>
      <c r="H52" s="2">
        <v>10.93</v>
      </c>
      <c r="I52" s="2">
        <f t="shared" si="4"/>
        <v>11.257899999999999</v>
      </c>
      <c r="J52" s="2">
        <f t="shared" si="5"/>
        <v>11.09395</v>
      </c>
      <c r="K52" s="3">
        <f t="shared" si="1"/>
        <v>11.4267685</v>
      </c>
      <c r="M52" s="3">
        <f t="shared" si="2"/>
        <v>11.5981700275</v>
      </c>
      <c r="N52" s="2"/>
    </row>
    <row r="53" spans="1:14" x14ac:dyDescent="0.25">
      <c r="A53" s="11">
        <v>12</v>
      </c>
      <c r="B53" s="25" t="s">
        <v>18</v>
      </c>
      <c r="C53" s="7"/>
      <c r="D53" s="7"/>
      <c r="E53" s="7"/>
      <c r="F53" s="17"/>
      <c r="G53" s="2"/>
      <c r="H53" s="2"/>
      <c r="I53" s="2"/>
      <c r="J53" s="2"/>
      <c r="K53" s="3"/>
      <c r="M53" s="3"/>
      <c r="N53" s="2"/>
    </row>
    <row r="54" spans="1:14" x14ac:dyDescent="0.25">
      <c r="A54" s="10"/>
      <c r="B54" s="25" t="s">
        <v>3</v>
      </c>
      <c r="C54" s="7">
        <v>88.34</v>
      </c>
      <c r="D54" s="7">
        <v>95.126000000000005</v>
      </c>
      <c r="E54" s="7">
        <v>91.73</v>
      </c>
      <c r="F54" s="17">
        <v>95.3</v>
      </c>
      <c r="G54" s="2">
        <v>101.49</v>
      </c>
      <c r="H54" s="2">
        <v>104.53</v>
      </c>
      <c r="I54" s="2">
        <f t="shared" si="4"/>
        <v>107.66590000000001</v>
      </c>
      <c r="J54" s="2">
        <f t="shared" si="5"/>
        <v>106.09795</v>
      </c>
      <c r="K54" s="3">
        <f t="shared" si="1"/>
        <v>109.2808885</v>
      </c>
      <c r="M54" s="3">
        <f t="shared" si="2"/>
        <v>110.92010182750001</v>
      </c>
      <c r="N54" s="2"/>
    </row>
    <row r="55" spans="1:14" x14ac:dyDescent="0.25">
      <c r="A55" s="10"/>
      <c r="B55" s="25" t="s">
        <v>4</v>
      </c>
      <c r="C55" s="7">
        <v>19.47</v>
      </c>
      <c r="D55" s="7">
        <v>18.07</v>
      </c>
      <c r="E55" s="7">
        <v>17.89</v>
      </c>
      <c r="F55" s="17">
        <v>19.649999999999999</v>
      </c>
      <c r="G55" s="2">
        <v>20.93</v>
      </c>
      <c r="H55" s="2">
        <v>21.98</v>
      </c>
      <c r="I55" s="2">
        <f t="shared" si="4"/>
        <v>22.639400000000002</v>
      </c>
      <c r="J55" s="2">
        <f t="shared" si="5"/>
        <v>22.309699999999999</v>
      </c>
      <c r="K55" s="3">
        <f t="shared" si="1"/>
        <v>22.978991000000001</v>
      </c>
      <c r="M55" s="3">
        <f t="shared" si="2"/>
        <v>23.323675865000002</v>
      </c>
      <c r="N55" s="2">
        <v>23.32</v>
      </c>
    </row>
    <row r="56" spans="1:14" x14ac:dyDescent="0.25">
      <c r="A56" s="10"/>
      <c r="B56" s="25" t="s">
        <v>7</v>
      </c>
      <c r="C56" s="7">
        <v>4.49</v>
      </c>
      <c r="D56" s="7">
        <v>5.0599999999999996</v>
      </c>
      <c r="E56" s="7">
        <v>4.78</v>
      </c>
      <c r="F56" s="17">
        <v>4.7</v>
      </c>
      <c r="G56" s="2">
        <v>5.01</v>
      </c>
      <c r="H56" s="2">
        <v>5.26</v>
      </c>
      <c r="I56" s="2">
        <f t="shared" si="4"/>
        <v>5.4177999999999997</v>
      </c>
      <c r="J56" s="2">
        <f t="shared" si="5"/>
        <v>5.3388999999999998</v>
      </c>
      <c r="K56" s="3">
        <f t="shared" si="1"/>
        <v>5.4990670000000001</v>
      </c>
      <c r="M56" s="3">
        <f t="shared" si="2"/>
        <v>5.581553005</v>
      </c>
      <c r="N56" s="2"/>
    </row>
    <row r="57" spans="1:14" x14ac:dyDescent="0.25">
      <c r="A57" s="11">
        <v>13</v>
      </c>
      <c r="B57" s="25" t="s">
        <v>19</v>
      </c>
      <c r="C57" s="7"/>
      <c r="D57" s="7"/>
      <c r="E57" s="7"/>
      <c r="F57" s="17"/>
      <c r="G57" s="2"/>
      <c r="H57" s="2"/>
      <c r="I57" s="2">
        <f t="shared" si="4"/>
        <v>0</v>
      </c>
      <c r="J57" s="2"/>
      <c r="K57" s="3"/>
      <c r="M57" s="3"/>
      <c r="N57" s="2"/>
    </row>
    <row r="58" spans="1:14" x14ac:dyDescent="0.25">
      <c r="A58" s="10"/>
      <c r="B58" s="25" t="s">
        <v>3</v>
      </c>
      <c r="C58" s="7">
        <v>14.07</v>
      </c>
      <c r="D58" s="7">
        <v>15.12</v>
      </c>
      <c r="E58" s="7">
        <v>12.89</v>
      </c>
      <c r="F58" s="17">
        <v>13.02</v>
      </c>
      <c r="G58" s="2">
        <v>13.87</v>
      </c>
      <c r="H58" s="2">
        <v>14.29</v>
      </c>
      <c r="I58" s="2">
        <f t="shared" si="4"/>
        <v>14.718699999999998</v>
      </c>
      <c r="J58" s="2">
        <f t="shared" si="5"/>
        <v>14.504349999999999</v>
      </c>
      <c r="K58" s="3">
        <f t="shared" si="1"/>
        <v>14.939480499999998</v>
      </c>
      <c r="M58" s="3">
        <f t="shared" si="2"/>
        <v>15.163572707499998</v>
      </c>
      <c r="N58" s="2"/>
    </row>
    <row r="59" spans="1:14" x14ac:dyDescent="0.25">
      <c r="A59" s="10"/>
      <c r="B59" s="25" t="s">
        <v>4</v>
      </c>
      <c r="C59" s="7">
        <v>2.44</v>
      </c>
      <c r="D59" s="7">
        <v>2.71</v>
      </c>
      <c r="E59" s="7">
        <v>2.29</v>
      </c>
      <c r="F59" s="17">
        <v>2.31</v>
      </c>
      <c r="G59" s="2">
        <v>2.46</v>
      </c>
      <c r="H59" s="2">
        <v>2.58</v>
      </c>
      <c r="I59" s="2">
        <f t="shared" si="4"/>
        <v>2.6574</v>
      </c>
      <c r="J59" s="2">
        <f t="shared" si="5"/>
        <v>2.6187</v>
      </c>
      <c r="K59" s="3">
        <f t="shared" si="1"/>
        <v>2.6972610000000001</v>
      </c>
      <c r="M59" s="3">
        <f t="shared" si="2"/>
        <v>2.737719915</v>
      </c>
      <c r="N59" s="2">
        <v>2.74</v>
      </c>
    </row>
    <row r="60" spans="1:14" x14ac:dyDescent="0.25">
      <c r="A60" s="10"/>
      <c r="B60" s="25" t="s">
        <v>7</v>
      </c>
      <c r="C60" s="7">
        <v>6.23</v>
      </c>
      <c r="D60" s="7">
        <v>6.14</v>
      </c>
      <c r="E60" s="7">
        <v>5.85</v>
      </c>
      <c r="F60" s="17">
        <v>5.8</v>
      </c>
      <c r="G60" s="2">
        <v>6.18</v>
      </c>
      <c r="H60" s="2">
        <v>6.49</v>
      </c>
      <c r="I60" s="2">
        <f t="shared" si="4"/>
        <v>6.6847000000000003</v>
      </c>
      <c r="J60" s="2">
        <f t="shared" si="5"/>
        <v>6.5873499999999998</v>
      </c>
      <c r="K60" s="3">
        <f t="shared" si="1"/>
        <v>6.7849705</v>
      </c>
      <c r="M60" s="3">
        <f t="shared" si="2"/>
        <v>6.8867450574999998</v>
      </c>
      <c r="N60" s="2"/>
    </row>
    <row r="61" spans="1:14" x14ac:dyDescent="0.25">
      <c r="A61" s="11">
        <v>14</v>
      </c>
      <c r="B61" s="25" t="s">
        <v>20</v>
      </c>
      <c r="C61" s="7"/>
      <c r="D61" s="7"/>
      <c r="E61" s="7"/>
      <c r="F61" s="17"/>
      <c r="G61" s="2"/>
      <c r="H61" s="2"/>
      <c r="I61" s="2"/>
      <c r="J61" s="2"/>
      <c r="K61" s="3"/>
      <c r="M61" s="3"/>
      <c r="N61" s="2"/>
    </row>
    <row r="62" spans="1:14" x14ac:dyDescent="0.25">
      <c r="A62" s="10"/>
      <c r="B62" s="25" t="s">
        <v>3</v>
      </c>
      <c r="C62" s="7">
        <v>29.87</v>
      </c>
      <c r="D62" s="7">
        <v>31.52</v>
      </c>
      <c r="E62" s="7">
        <v>30</v>
      </c>
      <c r="F62" s="17">
        <v>32.64</v>
      </c>
      <c r="G62" s="2">
        <v>34.76</v>
      </c>
      <c r="H62" s="2">
        <v>35.799999999999997</v>
      </c>
      <c r="I62" s="2">
        <f t="shared" si="4"/>
        <v>36.873999999999995</v>
      </c>
      <c r="J62" s="2">
        <f t="shared" si="5"/>
        <v>36.336999999999996</v>
      </c>
      <c r="K62" s="3">
        <f t="shared" si="1"/>
        <v>37.427109999999992</v>
      </c>
      <c r="M62" s="3">
        <f t="shared" si="2"/>
        <v>37.988516649999994</v>
      </c>
      <c r="N62" s="2"/>
    </row>
    <row r="63" spans="1:14" x14ac:dyDescent="0.25">
      <c r="A63" s="10"/>
      <c r="B63" s="25" t="s">
        <v>4</v>
      </c>
      <c r="C63" s="7">
        <v>6.38</v>
      </c>
      <c r="D63" s="7">
        <v>6.27</v>
      </c>
      <c r="E63" s="7">
        <v>6.33</v>
      </c>
      <c r="F63" s="17">
        <v>7.11</v>
      </c>
      <c r="G63" s="2">
        <v>7.57</v>
      </c>
      <c r="H63" s="2">
        <v>7.95</v>
      </c>
      <c r="I63" s="2">
        <f t="shared" si="4"/>
        <v>8.1884999999999994</v>
      </c>
      <c r="J63" s="2">
        <f t="shared" si="5"/>
        <v>8.0692500000000003</v>
      </c>
      <c r="K63" s="3">
        <f t="shared" si="1"/>
        <v>8.3113274999999991</v>
      </c>
      <c r="M63" s="3">
        <f t="shared" si="2"/>
        <v>8.435997412499999</v>
      </c>
      <c r="N63" s="2">
        <v>8.44</v>
      </c>
    </row>
    <row r="64" spans="1:14" x14ac:dyDescent="0.25">
      <c r="A64" s="10"/>
      <c r="B64" s="25" t="s">
        <v>7</v>
      </c>
      <c r="C64" s="7">
        <v>4.4800000000000004</v>
      </c>
      <c r="D64" s="7">
        <v>4.8099999999999996</v>
      </c>
      <c r="E64" s="7">
        <v>4.6500000000000004</v>
      </c>
      <c r="F64" s="17">
        <v>4.34</v>
      </c>
      <c r="G64" s="2">
        <v>4.62</v>
      </c>
      <c r="H64" s="2">
        <v>4.8499999999999996</v>
      </c>
      <c r="I64" s="2">
        <f t="shared" si="4"/>
        <v>4.9954999999999998</v>
      </c>
      <c r="J64" s="2">
        <f t="shared" si="5"/>
        <v>4.9227499999999997</v>
      </c>
      <c r="K64" s="3">
        <f t="shared" si="1"/>
        <v>5.0704324999999999</v>
      </c>
      <c r="M64" s="3">
        <f t="shared" si="2"/>
        <v>5.1464889874999997</v>
      </c>
      <c r="N64" s="2"/>
    </row>
    <row r="65" spans="1:14" x14ac:dyDescent="0.25">
      <c r="A65" s="11">
        <v>15</v>
      </c>
      <c r="B65" s="25" t="s">
        <v>21</v>
      </c>
      <c r="C65" s="7"/>
      <c r="D65" s="7"/>
      <c r="E65" s="7"/>
      <c r="F65" s="17"/>
      <c r="G65" s="2"/>
      <c r="H65" s="2"/>
      <c r="I65" s="2"/>
      <c r="J65" s="2"/>
      <c r="K65" s="3"/>
      <c r="M65" s="3"/>
      <c r="N65" s="2"/>
    </row>
    <row r="66" spans="1:14" x14ac:dyDescent="0.25">
      <c r="A66" s="10"/>
      <c r="B66" s="25" t="s">
        <v>3</v>
      </c>
      <c r="C66" s="7">
        <v>3.42</v>
      </c>
      <c r="D66" s="7">
        <v>3.81</v>
      </c>
      <c r="E66" s="7">
        <v>3.21</v>
      </c>
      <c r="F66" s="17">
        <v>3.5</v>
      </c>
      <c r="G66" s="2">
        <v>3.73</v>
      </c>
      <c r="H66" s="2">
        <v>3.84</v>
      </c>
      <c r="I66" s="2">
        <f t="shared" si="4"/>
        <v>3.9552</v>
      </c>
      <c r="J66" s="2">
        <f t="shared" si="5"/>
        <v>3.8975999999999997</v>
      </c>
      <c r="K66" s="3">
        <f t="shared" si="1"/>
        <v>4.0145280000000003</v>
      </c>
      <c r="M66" s="3">
        <f t="shared" si="2"/>
        <v>4.0747459200000007</v>
      </c>
      <c r="N66" s="2"/>
    </row>
    <row r="67" spans="1:14" x14ac:dyDescent="0.25">
      <c r="A67" s="10"/>
      <c r="B67" s="25" t="s">
        <v>4</v>
      </c>
      <c r="C67" s="7">
        <v>1.02</v>
      </c>
      <c r="D67" s="7">
        <v>1.1100000000000001</v>
      </c>
      <c r="E67" s="7">
        <v>0.96</v>
      </c>
      <c r="F67" s="17">
        <v>1.05</v>
      </c>
      <c r="G67" s="2">
        <v>1.1200000000000001</v>
      </c>
      <c r="H67" s="2">
        <v>1.18</v>
      </c>
      <c r="I67" s="2">
        <f t="shared" si="4"/>
        <v>1.2154</v>
      </c>
      <c r="J67" s="2">
        <f t="shared" si="5"/>
        <v>1.1977</v>
      </c>
      <c r="K67" s="3">
        <f t="shared" si="1"/>
        <v>1.2336310000000001</v>
      </c>
      <c r="M67" s="3">
        <f t="shared" si="2"/>
        <v>1.2521354650000001</v>
      </c>
      <c r="N67" s="2">
        <v>1.25</v>
      </c>
    </row>
    <row r="68" spans="1:14" x14ac:dyDescent="0.25">
      <c r="A68" s="10"/>
      <c r="B68" s="25" t="s">
        <v>7</v>
      </c>
      <c r="C68" s="7">
        <v>3.4</v>
      </c>
      <c r="D68" s="7">
        <v>3.4</v>
      </c>
      <c r="E68" s="7">
        <v>3.35</v>
      </c>
      <c r="F68" s="17">
        <v>3.33</v>
      </c>
      <c r="G68" s="2">
        <v>3.55</v>
      </c>
      <c r="H68" s="2">
        <v>3.73</v>
      </c>
      <c r="I68" s="2">
        <f t="shared" si="4"/>
        <v>3.8418999999999999</v>
      </c>
      <c r="J68" s="2">
        <f t="shared" si="5"/>
        <v>3.7859500000000001</v>
      </c>
      <c r="K68" s="3">
        <f t="shared" si="1"/>
        <v>3.8995284999999997</v>
      </c>
      <c r="M68" s="3">
        <f t="shared" si="2"/>
        <v>3.9580214274999999</v>
      </c>
      <c r="N68" s="2"/>
    </row>
    <row r="69" spans="1:14" x14ac:dyDescent="0.25">
      <c r="A69" s="11">
        <v>16</v>
      </c>
      <c r="B69" s="25" t="s">
        <v>22</v>
      </c>
      <c r="C69" s="7"/>
      <c r="D69" s="7"/>
      <c r="E69" s="7"/>
      <c r="F69" s="17"/>
      <c r="G69" s="2"/>
      <c r="H69" s="2"/>
      <c r="I69" s="2"/>
      <c r="J69" s="2"/>
      <c r="K69" s="3"/>
      <c r="M69" s="3"/>
      <c r="N69" s="2"/>
    </row>
    <row r="70" spans="1:14" x14ac:dyDescent="0.25">
      <c r="A70" s="10"/>
      <c r="B70" s="25" t="s">
        <v>3</v>
      </c>
      <c r="C70" s="7">
        <v>43.02</v>
      </c>
      <c r="D70" s="7">
        <v>47.62</v>
      </c>
      <c r="E70" s="7">
        <v>45.32</v>
      </c>
      <c r="F70" s="17">
        <v>56.55</v>
      </c>
      <c r="G70" s="2">
        <v>60.23</v>
      </c>
      <c r="H70" s="2">
        <v>62.04</v>
      </c>
      <c r="I70" s="2">
        <f t="shared" si="4"/>
        <v>63.901199999999996</v>
      </c>
      <c r="J70" s="2">
        <f t="shared" si="5"/>
        <v>62.970599999999997</v>
      </c>
      <c r="K70" s="3">
        <f t="shared" si="1"/>
        <v>64.859718000000001</v>
      </c>
      <c r="M70" s="3">
        <f t="shared" si="2"/>
        <v>65.832613769999995</v>
      </c>
      <c r="N70" s="2"/>
    </row>
    <row r="71" spans="1:14" x14ac:dyDescent="0.25">
      <c r="A71" s="10"/>
      <c r="B71" s="25" t="s">
        <v>4</v>
      </c>
      <c r="C71" s="7">
        <v>8.24</v>
      </c>
      <c r="D71" s="7">
        <v>8.69</v>
      </c>
      <c r="E71" s="7">
        <v>8.4700000000000006</v>
      </c>
      <c r="F71" s="17">
        <v>11.57</v>
      </c>
      <c r="G71" s="2">
        <v>12.32</v>
      </c>
      <c r="H71" s="2">
        <v>12.94</v>
      </c>
      <c r="I71" s="2">
        <f t="shared" si="4"/>
        <v>13.328199999999999</v>
      </c>
      <c r="J71" s="2">
        <f t="shared" si="5"/>
        <v>13.1341</v>
      </c>
      <c r="K71" s="3">
        <f t="shared" si="1"/>
        <v>13.528122999999999</v>
      </c>
      <c r="M71" s="3">
        <f t="shared" si="2"/>
        <v>13.731044845</v>
      </c>
      <c r="N71" s="2">
        <v>13.73</v>
      </c>
    </row>
    <row r="72" spans="1:14" ht="15.75" thickBot="1" x14ac:dyDescent="0.3">
      <c r="A72" s="12"/>
      <c r="B72" s="25" t="s">
        <v>7</v>
      </c>
      <c r="C72" s="7">
        <v>6.1</v>
      </c>
      <c r="D72" s="7">
        <v>6.28</v>
      </c>
      <c r="E72" s="7">
        <v>6.19</v>
      </c>
      <c r="F72" s="17">
        <v>5.46</v>
      </c>
      <c r="G72" s="2">
        <v>5.81</v>
      </c>
      <c r="H72" s="9">
        <v>6.1</v>
      </c>
      <c r="I72" s="2">
        <f>3/100*H72+H72</f>
        <v>6.2829999999999995</v>
      </c>
      <c r="J72" s="2">
        <f t="shared" si="5"/>
        <v>6.1914999999999996</v>
      </c>
      <c r="K72" s="3">
        <f t="shared" si="1"/>
        <v>6.3772449999999994</v>
      </c>
      <c r="M72" s="3">
        <f t="shared" si="2"/>
        <v>6.4729036749999995</v>
      </c>
      <c r="N72" s="2"/>
    </row>
    <row r="73" spans="1:14" x14ac:dyDescent="0.25">
      <c r="N73" s="28">
        <f>SUM(N10:N72)</f>
        <v>770.6400000000001</v>
      </c>
    </row>
    <row r="74" spans="1:14" x14ac:dyDescent="0.25">
      <c r="I74" s="28" t="s">
        <v>27</v>
      </c>
      <c r="J74" s="28"/>
      <c r="K74" s="28"/>
    </row>
    <row r="76" spans="1:14" x14ac:dyDescent="0.25">
      <c r="J76" s="34" t="s">
        <v>25</v>
      </c>
      <c r="K76" s="34"/>
      <c r="L76" s="34"/>
      <c r="M76" s="34"/>
      <c r="N76" s="34"/>
    </row>
  </sheetData>
  <mergeCells count="9">
    <mergeCell ref="A28:A31"/>
    <mergeCell ref="A32:A35"/>
    <mergeCell ref="J76:N76"/>
    <mergeCell ref="A1:L5"/>
    <mergeCell ref="A8:A11"/>
    <mergeCell ref="A12:A15"/>
    <mergeCell ref="A16:A19"/>
    <mergeCell ref="A20:A23"/>
    <mergeCell ref="A24:A27"/>
  </mergeCells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Piemicah</cp:lastModifiedBy>
  <cp:lastPrinted>2023-02-22T20:52:12Z</cp:lastPrinted>
  <dcterms:created xsi:type="dcterms:W3CDTF">2021-07-16T21:19:27Z</dcterms:created>
  <dcterms:modified xsi:type="dcterms:W3CDTF">2025-04-22T19:01:12Z</dcterms:modified>
</cp:coreProperties>
</file>