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Users\pierhugo\Documents\School\Polytech\DI4\S7\PROJET\FondDePlanning_CARPENTIER_PIEDLOUP\app\"/>
    </mc:Choice>
  </mc:AlternateContent>
  <xr:revisionPtr revIDLastSave="0" documentId="13_ncr:1_{6A4DEC19-8C7D-4505-BED7-BDFBBE51F546}" xr6:coauthVersionLast="45" xr6:coauthVersionMax="45" xr10:uidLastSave="{00000000-0000-0000-0000-000000000000}"/>
  <bookViews>
    <workbookView xWindow="-120" yWindow="-120" windowWidth="29040" windowHeight="16440" tabRatio="748" firstSheet="1" activeTab="2" xr2:uid="{00000000-000D-0000-FFFF-FFFF00000000}"/>
  </bookViews>
  <sheets>
    <sheet name="Feuil1" sheetId="37" r:id="rId1"/>
    <sheet name="Affectation DI3 S5" sheetId="32" r:id="rId2"/>
    <sheet name="Affectation DI3 S6" sheetId="33" r:id="rId3"/>
    <sheet name="Affectation DI4 S7" sheetId="21" r:id="rId4"/>
    <sheet name="Affectation DI4 S8" sheetId="24" r:id="rId5"/>
    <sheet name="Affectation DI5 S9" sheetId="25" r:id="rId6"/>
    <sheet name="Affectation DI5 S10 (3)" sheetId="40" r:id="rId7"/>
    <sheet name="Affectation DI5 S10" sheetId="39" r:id="rId8"/>
    <sheet name="Affectation DI5 S10 SVG S9" sheetId="26" r:id="rId9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37" l="1"/>
  <c r="D59" i="37"/>
  <c r="E58" i="37"/>
  <c r="D58" i="37"/>
  <c r="E57" i="37"/>
  <c r="D57" i="37"/>
  <c r="E56" i="37"/>
  <c r="D56" i="37"/>
  <c r="E55" i="37"/>
  <c r="D55" i="37"/>
  <c r="E54" i="37"/>
  <c r="D54" i="37"/>
  <c r="E53" i="37"/>
  <c r="D53" i="37"/>
  <c r="E52" i="37"/>
  <c r="D52" i="37"/>
  <c r="E51" i="37"/>
  <c r="D51" i="37"/>
  <c r="E50" i="37"/>
  <c r="D50" i="37"/>
  <c r="K49" i="37"/>
  <c r="E49" i="37"/>
  <c r="D49" i="37"/>
  <c r="K48" i="37"/>
  <c r="C6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Pierre Gaucher</author>
  </authors>
  <commentList>
    <comment ref="D5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Pierre Gaucher:</t>
        </r>
        <r>
          <rPr>
            <sz val="9"/>
            <color indexed="81"/>
            <rFont val="Tahoma"/>
            <family val="2"/>
          </rPr>
          <t xml:space="preserve">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Pierre Gaucher</author>
  </authors>
  <commentList>
    <comment ref="C2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Pierre Gaucher:</t>
        </r>
        <r>
          <rPr>
            <sz val="9"/>
            <color indexed="81"/>
            <rFont val="Tahoma"/>
            <family val="2"/>
          </rPr>
          <t xml:space="preserve">
Christophe Lente:
Détails :MàJ 05.07.2018
- QVT3a : 4hCM - Droit des affaires 
- QVT3b : 4hTD : Etude de la Grille de positionnement en santé et sécurité au travail
</t>
        </r>
      </text>
    </comment>
  </commentList>
</comments>
</file>

<file path=xl/sharedStrings.xml><?xml version="1.0" encoding="utf-8"?>
<sst xmlns="http://schemas.openxmlformats.org/spreadsheetml/2006/main" count="951" uniqueCount="466">
  <si>
    <t>CM</t>
  </si>
  <si>
    <t>TD</t>
  </si>
  <si>
    <t>TP</t>
  </si>
  <si>
    <t xml:space="preserve">Diplôme d’ingénieur spécialité  Informatique : année 5 - S9 </t>
  </si>
  <si>
    <t>Volume horaire</t>
  </si>
  <si>
    <t>Contrôle des connaissances</t>
  </si>
  <si>
    <t>Cours</t>
  </si>
  <si>
    <t>CC</t>
  </si>
  <si>
    <t>CT</t>
  </si>
  <si>
    <t>Projet</t>
  </si>
  <si>
    <t>UNITE D'ENSEIGNEMENT</t>
  </si>
  <si>
    <t>OUTILS MATHEMATIQUES POUR L'INGENIEUR</t>
  </si>
  <si>
    <t>CONCEPTION ET UTILISATION DE BASES DE DONNEES</t>
  </si>
  <si>
    <t>PRINCIPES FONDAMENTAUX ET MISE EN OEUVRE DES SE</t>
  </si>
  <si>
    <t>PROBABILITE ET STATISTIQUES</t>
  </si>
  <si>
    <t>PROJET COLLECTIF</t>
  </si>
  <si>
    <t>SHEJS4 et ANGLAIS4</t>
  </si>
  <si>
    <t>SHEJS5 et ANGLAIS5</t>
  </si>
  <si>
    <t>SHEJS6</t>
  </si>
  <si>
    <t>Probabilités</t>
  </si>
  <si>
    <t>Théorie des Graphes</t>
  </si>
  <si>
    <t>Programmation Linéaire</t>
  </si>
  <si>
    <t>Simulation</t>
  </si>
  <si>
    <t>SYSTEME ET PARALLELISME</t>
  </si>
  <si>
    <t>Outil pour la synchronisation</t>
  </si>
  <si>
    <t>Systèmes répartis</t>
  </si>
  <si>
    <t>Système Unix avancé</t>
  </si>
  <si>
    <t>Virtualisation</t>
  </si>
  <si>
    <t>Algorithmique distribuée</t>
  </si>
  <si>
    <t>Calcul parallèle et distribué, grilles de calculs</t>
  </si>
  <si>
    <t>Systèmes Multimédia</t>
  </si>
  <si>
    <t>Architecture des SI</t>
  </si>
  <si>
    <t>Sécurité des SI</t>
  </si>
  <si>
    <t>Introduction à l'urbanisation des SI</t>
  </si>
  <si>
    <t>Présentation des modèles de Cloud computing</t>
  </si>
  <si>
    <t>Big Data et gros volume de données</t>
  </si>
  <si>
    <t>Informatique décisionelle</t>
  </si>
  <si>
    <t>Algorithmique</t>
  </si>
  <si>
    <t>Langage C</t>
  </si>
  <si>
    <t>Compilation</t>
  </si>
  <si>
    <t>Algorithmique Objet</t>
  </si>
  <si>
    <t>Complexité</t>
  </si>
  <si>
    <t>Equivalence TD</t>
  </si>
  <si>
    <t>ECTS</t>
  </si>
  <si>
    <t>STAGE  ANNEE 3</t>
  </si>
  <si>
    <t>STAGE  ANNEE 4</t>
  </si>
  <si>
    <t>STAGE  ANNEE 5</t>
  </si>
  <si>
    <t>Management de Projet et Conduite Participative</t>
  </si>
  <si>
    <t>Evaluation charge de travail étudiant</t>
  </si>
  <si>
    <t>Coefficient</t>
  </si>
  <si>
    <t xml:space="preserve">Nombre de points ECTS par semestre : </t>
  </si>
  <si>
    <t>S5</t>
  </si>
  <si>
    <t>S6</t>
  </si>
  <si>
    <t>S7</t>
  </si>
  <si>
    <t>S8</t>
  </si>
  <si>
    <t>S9</t>
  </si>
  <si>
    <t>S10</t>
  </si>
  <si>
    <t>Total Coeff UE</t>
  </si>
  <si>
    <t>Total coeff UE par semestre</t>
  </si>
  <si>
    <t>Effectif</t>
  </si>
  <si>
    <t>Nb Gr TD</t>
  </si>
  <si>
    <t>Nb Gr TP</t>
  </si>
  <si>
    <t>Effectif etudiant et nombre de groupes</t>
  </si>
  <si>
    <t>Nombre théorique étudiants par groupe</t>
  </si>
  <si>
    <t>Tronc commun</t>
  </si>
  <si>
    <t>Systémes d'Information</t>
  </si>
  <si>
    <t>Architecture Systémes et Réseaux</t>
  </si>
  <si>
    <t xml:space="preserve">Nombre de points ECTS Stage par semestre : </t>
  </si>
  <si>
    <t>Année</t>
  </si>
  <si>
    <t>SHEJS3 et ANGLAIS3</t>
  </si>
  <si>
    <t>Amphi</t>
  </si>
  <si>
    <t>Durée effective de chaque semestre</t>
  </si>
  <si>
    <t>Systèmes Mobiles</t>
  </si>
  <si>
    <t>cf. réunion GdT CTI du 13.03.2013</t>
  </si>
  <si>
    <t>Effectif cumulé par semestre et année universitaire</t>
  </si>
  <si>
    <t>Premier semestre</t>
  </si>
  <si>
    <t>Second semestre</t>
  </si>
  <si>
    <t>Option</t>
  </si>
  <si>
    <t>Cellule à renseigner</t>
  </si>
  <si>
    <t>Transmission de l'information</t>
  </si>
  <si>
    <t>Option hors projet option</t>
  </si>
  <si>
    <t>Poids UE</t>
  </si>
  <si>
    <t>Introduction au génie logiciel</t>
  </si>
  <si>
    <t>PROJET DE PROGRAMMATION ET GENIE LOGICIEL : Mise en œuvre</t>
  </si>
  <si>
    <t>Programmation orientée objet : C++</t>
  </si>
  <si>
    <t>Programmation orientée objet : Java</t>
  </si>
  <si>
    <t>Plateformes logicielles C++</t>
  </si>
  <si>
    <t>Plateformes logicielles Java</t>
  </si>
  <si>
    <t>Conduite de tests</t>
  </si>
  <si>
    <t>Java performance</t>
  </si>
  <si>
    <t>Python</t>
  </si>
  <si>
    <t>Illustration d'un SE : Unix</t>
  </si>
  <si>
    <t>Architecture des ordinateurs et principes fondamentaux des SE</t>
  </si>
  <si>
    <t>Programmation multi-cœur et GPU</t>
  </si>
  <si>
    <t>Protocoles réseaux et sécurité</t>
  </si>
  <si>
    <t>Administration des systèmes et des réseaux</t>
  </si>
  <si>
    <t>Principes avancés des systèmes d'exploitation</t>
  </si>
  <si>
    <t>Réseaux avancés et télécom</t>
  </si>
  <si>
    <t>Machine to Machine "M2M"</t>
  </si>
  <si>
    <t>Options hors projet option</t>
  </si>
  <si>
    <t>Modélisation orientée objet (UML)</t>
  </si>
  <si>
    <t xml:space="preserve">Diplôme d’ingénieur spécialité  Informatique : année 3 - S5 </t>
  </si>
  <si>
    <t>Diplôme d’ingénieur spécialité  Informatique : année 3 - S6</t>
  </si>
  <si>
    <t xml:space="preserve">Diplôme d’ingénieur spécialité  Informatique : année 4 - S7 </t>
  </si>
  <si>
    <t>Diplôme d’ingénieur spécialité  Informatique : année 4 - S8</t>
  </si>
  <si>
    <t>SHEJS2 et ANGLAIS2</t>
  </si>
  <si>
    <t>TRANSMISSION DE L'INFORMATION ET RESEAUX</t>
  </si>
  <si>
    <t>Projet tutoré 1</t>
  </si>
  <si>
    <t>Projet tutoré 2</t>
  </si>
  <si>
    <t>Poids</t>
  </si>
  <si>
    <t>Conception et utilisation de bases de donnée</t>
  </si>
  <si>
    <t>Outils mathématiques pour l'ingénieur</t>
  </si>
  <si>
    <t>projet tutoré C++</t>
  </si>
  <si>
    <t>projet tutoré java</t>
  </si>
  <si>
    <t>Statistiques</t>
  </si>
  <si>
    <t>Réseaux</t>
  </si>
  <si>
    <t>ScD : RECHERCHE OPERATIONNELLE</t>
  </si>
  <si>
    <t>IL : GENIE LOGICIEL ET CONDUITE DE PROJET</t>
  </si>
  <si>
    <t>SI : MISE EN ŒUVRE D'UNE BASE DE DONNEES</t>
  </si>
  <si>
    <t>ASR : ADMINISTRATION DES SERVICES ET DES RESEAUX</t>
  </si>
  <si>
    <t>Principes d'administration d'une base de données</t>
  </si>
  <si>
    <t>Lien SGBD - Langage OO : exemple de java</t>
  </si>
  <si>
    <t>Qualité Logiciel</t>
  </si>
  <si>
    <t>Conduite de projets informatiques</t>
  </si>
  <si>
    <t>Anglais professionnel</t>
  </si>
  <si>
    <t>Analyse de données</t>
  </si>
  <si>
    <t>IL : PLATEFORMES LOGICIELLES</t>
  </si>
  <si>
    <t>Plateformes logicielles .Net</t>
  </si>
  <si>
    <t>ScD : MODELISATION ET SIMULATION - RECONNAISSANCE DE FORMES</t>
  </si>
  <si>
    <t>Reconnaissance de formes</t>
  </si>
  <si>
    <t>IL : OUTILS DE PROGRAMMATION - GESTION DE PROJET AVANCEE</t>
  </si>
  <si>
    <t>PROJET RECHERCHE &amp; DEVELOPPEMENT 1</t>
  </si>
  <si>
    <t>PROJET RECHERCHE &amp; DEVELOPPEMENT 2</t>
  </si>
  <si>
    <t>Analyse et traitement des images médicales</t>
  </si>
  <si>
    <t>Architecture pour le calcul intensif et le big data</t>
  </si>
  <si>
    <t>Développement mobile</t>
  </si>
  <si>
    <t>Gestion de la production et des flux</t>
  </si>
  <si>
    <t>Informatique bio-inspirée</t>
  </si>
  <si>
    <t>Robotique mobile et collective</t>
  </si>
  <si>
    <t>Sécurité</t>
  </si>
  <si>
    <t>J.C. Billaut</t>
  </si>
  <si>
    <t>Y. Kergosien</t>
  </si>
  <si>
    <t>N. Monmarché</t>
  </si>
  <si>
    <t>D. Conte</t>
  </si>
  <si>
    <t>cf. BV langue</t>
  </si>
  <si>
    <t>Les encadrants</t>
  </si>
  <si>
    <t>A. Soukhal</t>
  </si>
  <si>
    <t>M. Delalandre</t>
  </si>
  <si>
    <t>M. Slimane</t>
  </si>
  <si>
    <t>Ch. Lenté</t>
  </si>
  <si>
    <t>H. Cardot</t>
  </si>
  <si>
    <t>N. Ragot</t>
  </si>
  <si>
    <t>G. Venturini</t>
  </si>
  <si>
    <t>R. Raveaux</t>
  </si>
  <si>
    <t>J.Y. Ramel</t>
  </si>
  <si>
    <t>P. Gaucher</t>
  </si>
  <si>
    <t>Resp. DI5</t>
  </si>
  <si>
    <t>Resp. Projets Spé. Info.</t>
  </si>
  <si>
    <t>Anglais scientifique</t>
  </si>
  <si>
    <t>Ingénieur dans la société : Interculturalité</t>
  </si>
  <si>
    <t>Environnement économique de l'entreprise : Jeux création entreprise</t>
  </si>
  <si>
    <t>SOUTIEN</t>
  </si>
  <si>
    <t>Remise à niveau en anglais (obligatoire selon test d'entrée)</t>
  </si>
  <si>
    <t>x</t>
  </si>
  <si>
    <t>Suivi en CRL (variable selon test d'entrée)</t>
  </si>
  <si>
    <t>Projet professionnel *</t>
  </si>
  <si>
    <t>Anglais Préparation au TOEIC</t>
  </si>
  <si>
    <t>Stage assistant ingénieur (8 semaines minimum)</t>
  </si>
  <si>
    <t>Stage découverte entreprise (4 semaines minimum)</t>
  </si>
  <si>
    <t>Environnement économique de l'entreprise : Stratégie des entreprises</t>
  </si>
  <si>
    <t>Projet collectif</t>
  </si>
  <si>
    <t>Projet de programmation et génie logiciel</t>
  </si>
  <si>
    <t>Projet R&amp;D 1</t>
  </si>
  <si>
    <t>Projet R&amp;D 2</t>
  </si>
  <si>
    <t>Projet ASR</t>
  </si>
  <si>
    <t>Projet SI</t>
  </si>
  <si>
    <t>Ingénieur dans la société : Epistémologie</t>
  </si>
  <si>
    <t>Ingénieur dans la société : Développement durable</t>
  </si>
  <si>
    <t>Droit de l'informatique *</t>
  </si>
  <si>
    <t>Préparation aux entretiens d'embauche *</t>
  </si>
  <si>
    <t>Validation Projet Professionnel et Technique de Recherche d'Emploi *</t>
  </si>
  <si>
    <t>Environnement économique de l'entreprise : Marketing</t>
  </si>
  <si>
    <t>* Spécifique spécialité informatique</t>
  </si>
  <si>
    <t>Analyse de données complexes</t>
  </si>
  <si>
    <t>Volume par étudiant (S5)</t>
  </si>
  <si>
    <t>Volume par étudiant (S6)</t>
  </si>
  <si>
    <t>Volume par étudiant (S7)</t>
  </si>
  <si>
    <t>Processus Stochastiques</t>
  </si>
  <si>
    <t>PARCOURS SI : ARCHITECTURE DES SI</t>
  </si>
  <si>
    <t>PARCOURS SI : GESTION DE DONNEES REPARTIES</t>
  </si>
  <si>
    <t>PARCOURS ASR : ARCHITECTURE DES SYSTEMES</t>
  </si>
  <si>
    <t>PARCOURS ASR : DEVELOPPEMENTS REPARTIS</t>
  </si>
  <si>
    <t>PARCOURS SI : ANALYSE DE DONNEES ET INFORMATIQUE DECISIONELLE</t>
  </si>
  <si>
    <t>PARCOURS ASR : SYSTEMES DEDIES</t>
  </si>
  <si>
    <t>M Delalandre</t>
  </si>
  <si>
    <t>BV Langue</t>
  </si>
  <si>
    <t>Mundus</t>
  </si>
  <si>
    <t>C. Tacquard</t>
  </si>
  <si>
    <t>J. Mendoza</t>
  </si>
  <si>
    <t>BV Langue - Mutualisé avec GAE</t>
  </si>
  <si>
    <t>V. T'Kindt</t>
  </si>
  <si>
    <t>Resp. H. Cardot</t>
  </si>
  <si>
    <t>Gr SHEJS</t>
  </si>
  <si>
    <t>Responsable DI4</t>
  </si>
  <si>
    <t>Communication personnelle et insertion professionnelle</t>
  </si>
  <si>
    <t xml:space="preserve">G Venturini </t>
  </si>
  <si>
    <t>Ch. Lenté, 2gr</t>
  </si>
  <si>
    <t>H. Cardot, 2gr</t>
  </si>
  <si>
    <t>Environnement économique de l'entreprise : Business Plan</t>
  </si>
  <si>
    <t>SHEJS1 et ANGLAIS1</t>
  </si>
  <si>
    <t>PARCOURS SI : PROJET PARCOURS SI</t>
  </si>
  <si>
    <t>PARCOURS ASR : PROJET PARCOURS ASR</t>
  </si>
  <si>
    <t xml:space="preserve">        Enseignement ouvert en mobilité internationale entrante</t>
  </si>
  <si>
    <t>PROGRAMMATION IMPERATIVE ET MISE EN ŒUVRE</t>
  </si>
  <si>
    <t>GENIE LOGICIEL ET MISE EN ŒUVRE</t>
  </si>
  <si>
    <t>CONCEPTION ET PROGRAMMATION OBJET : MISE EN ŒUVRE C++</t>
  </si>
  <si>
    <t>CONCEPTION ET PROGRAMMATION OBJET : MISE EN ŒUVRE JAVA</t>
  </si>
  <si>
    <t>N. Monmarché, 3gr;</t>
  </si>
  <si>
    <t>Ch. Lenté 3gr</t>
  </si>
  <si>
    <t>H. Cardot x3gr</t>
  </si>
  <si>
    <t>C. Esswein x3gr</t>
  </si>
  <si>
    <t>N. Ragot, 2gr</t>
  </si>
  <si>
    <t>J.C. Bourgoin, 3gr</t>
  </si>
  <si>
    <t xml:space="preserve">Gr SHEJS </t>
  </si>
  <si>
    <t>A. Puret 8hCM 14h TP 1gr</t>
  </si>
  <si>
    <t>M. Slimane  2gr</t>
  </si>
  <si>
    <t>R. Raveaux, 1gr</t>
  </si>
  <si>
    <t>P. Gaucher, 1gr</t>
  </si>
  <si>
    <t>G. Venturini  2gr</t>
  </si>
  <si>
    <t>I. Calmé et …  (IAE) 3 gr</t>
  </si>
  <si>
    <t>P. Martineau  3 gr</t>
  </si>
  <si>
    <t>I. Calmé</t>
  </si>
  <si>
    <t>M. Delalandre 16hCM, 10hTD, 3gr ; P. Makris 4hCM, 2hTP , 3gr</t>
  </si>
  <si>
    <t>D. Roche</t>
  </si>
  <si>
    <t>Anglais thématique</t>
  </si>
  <si>
    <t>Stage ingénieur (18 semaines minimum)</t>
  </si>
  <si>
    <t>V. Leperlier Roy</t>
  </si>
  <si>
    <t>J.C. Billaut, 16hCM 8hTDx3gr 8hTP x3gr</t>
  </si>
  <si>
    <t>Y. Kergosien, 3gr</t>
  </si>
  <si>
    <t>N. Monmarché, 3gr</t>
  </si>
  <si>
    <t>N. Ragot, 3gr</t>
  </si>
  <si>
    <t>G. Fonlupt, 3gr</t>
  </si>
  <si>
    <t>D. Conte, 3gr</t>
  </si>
  <si>
    <t>R. Clair, 3gr</t>
  </si>
  <si>
    <t>D. Conte 2gr</t>
  </si>
  <si>
    <t>M. Delalandre 4hCM 4hTD x1gr ; Y; Dyrson 4hCM 4hTP 1 gr</t>
  </si>
  <si>
    <t>Hugues Lepesant 1gr</t>
  </si>
  <si>
    <t>M. Delalandre  8hCM 6hTDx1gr 6hTPx1gr</t>
  </si>
  <si>
    <r>
      <t>Les encadrants ; Spécif : N Ragot  10hTP  A. Soukhal  10hTP ; Planif P Martineau 6hTP</t>
    </r>
    <r>
      <rPr>
        <sz val="12"/>
        <color rgb="FFFF0000"/>
        <rFont val="Times New Roman"/>
        <family val="1"/>
      </rPr>
      <t xml:space="preserve"> XXX 6hTP </t>
    </r>
  </si>
  <si>
    <t>J.Y. Ramel : 22hCM 10hTDx3gr ; P. Makris : 10hTPx3gr</t>
  </si>
  <si>
    <t>N. Monmarché ?</t>
  </si>
  <si>
    <t>Olivier Thibault 3gr</t>
  </si>
  <si>
    <t>M. Bennet x3gr</t>
  </si>
  <si>
    <r>
      <t>V. Poulain d'Andecy : 4hCM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; J.Y. Ramel : 10hCM 8hTP x3gr</t>
    </r>
  </si>
  <si>
    <t>R. Cozzi 2gr</t>
  </si>
  <si>
    <t>F. Morin : 8hTP ; Les encadrants</t>
  </si>
  <si>
    <t>F. Clarret x2gr</t>
  </si>
  <si>
    <t>,</t>
  </si>
  <si>
    <t>Affectation enseignement et responsabilité UE 2018-2019</t>
  </si>
  <si>
    <t>Enseignements vacants 2018-2019</t>
  </si>
  <si>
    <t>enseignement et responsabilité UE 2018-2019</t>
  </si>
  <si>
    <r>
      <t>V. T'Kindt 8hCM 8hTD x3gr ;</t>
    </r>
    <r>
      <rPr>
        <sz val="12"/>
        <color rgb="FFFF0000"/>
        <rFont val="Times New Roman"/>
        <family val="1"/>
      </rPr>
      <t xml:space="preserve"> XXXX :  8hTD Mundus </t>
    </r>
  </si>
  <si>
    <t>Enseignements vacants UE 2018-2019</t>
  </si>
  <si>
    <t>Méthodes d'intelligence artificielle et applications</t>
  </si>
  <si>
    <t>M. Darwiche : 12hCM ; M. Darwiche : 4hTP x 3gr</t>
  </si>
  <si>
    <t>R. Bocquillon 3gr</t>
  </si>
  <si>
    <t>R. Bocquillon 25h TP, 1gr+ Mundus</t>
  </si>
  <si>
    <t>R. Bocquillon:  10hCM ; R. Bocquillon :  10h TP 3gr, P. Martineau : 12h TP 3gr</t>
  </si>
  <si>
    <t xml:space="preserve">M. Darwiche 12hTD x3gr </t>
  </si>
  <si>
    <t>N. Ragot 3 gr</t>
  </si>
  <si>
    <t>S. Amary 8hTD x3 gr, Milla 2h (toute la promo)</t>
  </si>
  <si>
    <t>M. Martineau : 8 hTD x 3gr, M. Martineau : 28hTP x3gr</t>
  </si>
  <si>
    <t>V. T'Kindt, 3 gr</t>
  </si>
  <si>
    <t>V. T'Kindt, 3gr</t>
  </si>
  <si>
    <t>XXXX :   3gr</t>
  </si>
  <si>
    <r>
      <t xml:space="preserve">V. T'Kindt, 2gr ;  </t>
    </r>
    <r>
      <rPr>
        <sz val="12"/>
        <color rgb="FFFF0000"/>
        <rFont val="Times New Roman"/>
        <family val="1"/>
      </rPr>
      <t>XXXX :  8hTP x1gr</t>
    </r>
  </si>
  <si>
    <r>
      <t>V. T'Kindt, 2gr ;</t>
    </r>
    <r>
      <rPr>
        <sz val="12"/>
        <color rgb="FFFF0000"/>
        <rFont val="Times New Roman"/>
        <family val="1"/>
      </rPr>
      <t xml:space="preserve"> XXXX 8hTD x1gr</t>
    </r>
  </si>
  <si>
    <r>
      <t xml:space="preserve">H. Cardot  8hCM 2hTD 0hTP  3gr + Mundus; R. Ravaux 12hCM + 4hTD Mundus 14hTP x3gr + 20hTP Mundus ; </t>
    </r>
    <r>
      <rPr>
        <sz val="12"/>
        <color rgb="FFFF0000"/>
        <rFont val="Times New Roman"/>
        <family val="1"/>
      </rPr>
      <t>M. Darwiche : 4hTD 6hTP x3gr</t>
    </r>
  </si>
  <si>
    <t>XXXX :  3gr</t>
  </si>
  <si>
    <t>V. T'Kindt 8hCM 8hTD x3gr</t>
  </si>
  <si>
    <r>
      <rPr>
        <sz val="12"/>
        <rFont val="Times New Roman"/>
        <family val="1"/>
      </rPr>
      <t>N. Ragot : 2hCM ; N. Ragot 10hTP x3gr ;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F. Morin : 4hCM</t>
    </r>
    <r>
      <rPr>
        <sz val="12"/>
        <color rgb="FFFF0000"/>
        <rFont val="Times New Roman"/>
        <family val="1"/>
      </rPr>
      <t xml:space="preserve"> ; C. Sureau ?</t>
    </r>
    <r>
      <rPr>
        <sz val="12"/>
        <rFont val="Times New Roman"/>
        <family val="1"/>
      </rPr>
      <t xml:space="preserve"> : 6hTPx3gr</t>
    </r>
    <r>
      <rPr>
        <sz val="12"/>
        <color rgb="FFFF0000"/>
        <rFont val="Times New Roman"/>
        <family val="1"/>
      </rPr>
      <t xml:space="preserve"> ; P. Commandeur 2hCM (non effectuée)</t>
    </r>
  </si>
  <si>
    <t>A confirmer ?</t>
  </si>
  <si>
    <t>XXXX Escem? Orange group?</t>
  </si>
  <si>
    <t>Modèles de recherche opérationnelle et applications</t>
  </si>
  <si>
    <t>XXXXXXX</t>
  </si>
  <si>
    <t>XXXX 25hTP x 1 gr Projet assuré par Y. Kergosien</t>
  </si>
  <si>
    <t>M. Darwiche 12hCM ; M. Darwiche 4hTP x 3gr</t>
  </si>
  <si>
    <t xml:space="preserve">N. Monmarché </t>
  </si>
  <si>
    <t>Volume par étudiant (S8) - Parcours SI</t>
  </si>
  <si>
    <t>Volume par étudiant (S8) - Parcours ASR</t>
  </si>
  <si>
    <t>Volume par étudiant (S9) - Parcours SI</t>
  </si>
  <si>
    <t>Volume par étudiant (S9) - Parcours ASR</t>
  </si>
  <si>
    <t>Projet libre</t>
  </si>
  <si>
    <t>PROJET LIBRE</t>
  </si>
  <si>
    <t>V. T'Kindt : 12h TP, 3 gr;M. Martineau:  13h TP, 3 gr</t>
  </si>
  <si>
    <t>XXXXX</t>
  </si>
  <si>
    <t>T. Rault, 3 gr</t>
  </si>
  <si>
    <t>François Xavier Baillet 4hCM; Nicolas Dagnas 2hTD et 10hTPx3gr</t>
  </si>
  <si>
    <t>Tiffen Rault (ATER3) (éventuellement M. Darwiche)</t>
  </si>
  <si>
    <t>Anglais de spécialité</t>
  </si>
  <si>
    <t>4 conférences</t>
  </si>
  <si>
    <t>RE(stage)</t>
  </si>
  <si>
    <t>Qualité de vie au travail - Partie 1 Introduction</t>
  </si>
  <si>
    <t>Qualité de vie au travail - Partie 2</t>
  </si>
  <si>
    <t>FOAD RE (stage)</t>
  </si>
  <si>
    <t>RE (stage)</t>
  </si>
  <si>
    <t>Qualité de vie au travail - Partie 3</t>
  </si>
  <si>
    <t>N. Monmarché 1 gr ; P. Gaucher 1 gr ; T. Rault 1 gr</t>
  </si>
  <si>
    <t>2019-2020</t>
  </si>
  <si>
    <t>A mettre à jour (cf. G. Venturini)</t>
  </si>
  <si>
    <t>Choix d'un parcours SI ou ASR ou IA</t>
  </si>
  <si>
    <t xml:space="preserve">PARCOURS IA  : </t>
  </si>
  <si>
    <t>Volume par étudiant (S8) - Parcours IA</t>
  </si>
  <si>
    <t>Volume par étudiant (S9) - Parcours IA</t>
  </si>
  <si>
    <t>Charge eq. TD avec TP = 2/3TD</t>
  </si>
  <si>
    <t>PARCOURS IA  : PPROJET PARCOURS IA</t>
  </si>
  <si>
    <t>Projet IA</t>
  </si>
  <si>
    <r>
      <t xml:space="preserve">La validation de l'année 3 est conditionnée par un seuil minimum au </t>
    </r>
    <r>
      <rPr>
        <b/>
        <sz val="16"/>
        <color theme="1"/>
        <rFont val="Calibri"/>
        <family val="2"/>
        <scheme val="minor"/>
      </rPr>
      <t>TOIC</t>
    </r>
    <r>
      <rPr>
        <sz val="16"/>
        <color theme="1"/>
        <rFont val="Calibri"/>
        <family val="2"/>
        <scheme val="minor"/>
      </rPr>
      <t xml:space="preserve"> de</t>
    </r>
    <r>
      <rPr>
        <b/>
        <sz val="16"/>
        <color theme="1"/>
        <rFont val="Calibri"/>
        <family val="2"/>
        <scheme val="minor"/>
      </rPr>
      <t xml:space="preserve"> 600</t>
    </r>
  </si>
  <si>
    <t>Introduction à l’IA et à la Reconnaissance de Formes</t>
  </si>
  <si>
    <t>Introduction à l’optimisation en IA</t>
  </si>
  <si>
    <t>Optimisation discrète</t>
  </si>
  <si>
    <t>Programmation par contraintes</t>
  </si>
  <si>
    <t>PARCOURS IA  :  OPTIMISATION</t>
  </si>
  <si>
    <t>Fouille de données</t>
  </si>
  <si>
    <t>Reconnaissance de formes statistique et structurelle</t>
  </si>
  <si>
    <t>Apprentissage artificiel</t>
  </si>
  <si>
    <t>PARCOURS IA  : FOUILLE - APPRENTISSAGE - RECONNAISSANCE DE FORMES</t>
  </si>
  <si>
    <t>ScD : ANALYSE DE DONNEES - INTRODUCTION A L’IA ET A LA RDF</t>
  </si>
  <si>
    <t>Poursuite du parcours SI ou ASR</t>
  </si>
  <si>
    <t>A renseigner pour la maquette 2020-2021</t>
  </si>
  <si>
    <t>2018-2019</t>
  </si>
  <si>
    <t>à contacter</t>
  </si>
  <si>
    <t>confirmé</t>
  </si>
  <si>
    <t>Contacté</t>
  </si>
  <si>
    <t>!!! Olivier Thibault arrête</t>
  </si>
  <si>
    <t>La validation de l'année 4 est conditionnée par un seuil minimum au TOIC de 750</t>
  </si>
  <si>
    <t>Fait par M. Darwiche</t>
  </si>
  <si>
    <t>à compléter</t>
  </si>
  <si>
    <t>Contactés</t>
  </si>
  <si>
    <t>Confirmé</t>
  </si>
  <si>
    <t>R Clair confirmé</t>
  </si>
  <si>
    <t>R Raveau à la place de M. Darwiche</t>
  </si>
  <si>
    <t>contacté</t>
  </si>
  <si>
    <t>O. Message à contacter</t>
  </si>
  <si>
    <t>plus F. Senis ?</t>
  </si>
  <si>
    <t>Contactés. F. Morin OK - O Scaloni en attente</t>
  </si>
  <si>
    <t>Contactée</t>
  </si>
  <si>
    <t>Affectation enseignement et responsabilité UE 2019-2020</t>
  </si>
  <si>
    <t>F Senis ?</t>
  </si>
  <si>
    <t>M. Slimane x3gr</t>
  </si>
  <si>
    <r>
      <t xml:space="preserve">Les encadrants ; </t>
    </r>
    <r>
      <rPr>
        <sz val="12"/>
        <color rgb="FFFF0000"/>
        <rFont val="Times New Roman"/>
        <family val="1"/>
      </rPr>
      <t xml:space="preserve">Spécif : N Ragot  10hTP  J.Y. Ramel  10hTP </t>
    </r>
    <r>
      <rPr>
        <sz val="12"/>
        <rFont val="Times New Roman"/>
        <family val="1"/>
      </rPr>
      <t xml:space="preserve">; Sopra </t>
    </r>
    <r>
      <rPr>
        <sz val="12"/>
        <color rgb="FFFF0000"/>
        <rFont val="Times New Roman"/>
        <family val="1"/>
      </rPr>
      <t xml:space="preserve">6hTP </t>
    </r>
  </si>
  <si>
    <t>B. Driss 2hCM 6hTP ; Amandine Blutteau 6hTP ; Nathalie Hoareau 6hTP ; Fabien Benoit 6hTP</t>
  </si>
  <si>
    <t>C.Tacquard 16hCM, 12hTD x3gr; M. Martineau : 8hTD x 3 gr; 28hTP x3gr</t>
  </si>
  <si>
    <t>R. Bocquillon:  10hCM, 10h TP 3gr, P. Martineau : 12h TP 3gr</t>
  </si>
  <si>
    <t>G. Venturini 12hCM ; M. Darwiche 12hTD x3gr</t>
  </si>
  <si>
    <t>Ch Lenté 2hCM 4hTPx3gr ; M.Slimane 18hCM 10hTD 4hTPx3gr</t>
  </si>
  <si>
    <t>R. Clair :  8hCM 2hTD 0hTP  3gr; R. Ravaux 12hCM, 14hTP x3gr ; Mostapha Darwiche 4hTD, 6hTP x3gr</t>
  </si>
  <si>
    <t>M. Delalandre 4hCM , 10h TP x3 gr ; M. Bollaert 4hCM, 4hTD  x3 gr</t>
  </si>
  <si>
    <t>C. Esswein 6hCM, 6hTPx3gr ; M. Darwiche 4hTPx3gr</t>
  </si>
  <si>
    <t>Anne Béatrice Martinez (2h CM) + M.L. Albert (6h TDx3gr)</t>
  </si>
  <si>
    <t>N. Ragot : 2hCM ; N. Ragot 10hTP x3gr; F. Morin : 4hCM ; C. Sureau : 6hTPx3gr ; J. Calabrese 2hCM</t>
  </si>
  <si>
    <t>M. Bennet : 2hCM et 2h TD, Doisneau : 2h CM et 8h TD;  Bidault : 4hCM et 6h TD</t>
  </si>
  <si>
    <t>Y. Kergosien : 4hCm , 4h TP x 3gr;M. Martineau : 16h TP x 3gr</t>
  </si>
  <si>
    <r>
      <rPr>
        <sz val="12"/>
        <color rgb="FFFF0000"/>
        <rFont val="Times New Roman"/>
        <family val="1"/>
      </rPr>
      <t>M. Darwiche</t>
    </r>
    <r>
      <rPr>
        <sz val="12"/>
        <color theme="1"/>
        <rFont val="Times New Roman"/>
        <family val="1"/>
      </rPr>
      <t xml:space="preserve"> : 6hCM 18hTPx3gr</t>
    </r>
  </si>
  <si>
    <r>
      <rPr>
        <sz val="12"/>
        <color rgb="FFFF0000"/>
        <rFont val="Times New Roman"/>
        <family val="1"/>
      </rPr>
      <t>Cédric Emonneau x</t>
    </r>
    <r>
      <rPr>
        <sz val="12"/>
        <rFont val="Times New Roman"/>
        <family val="1"/>
      </rPr>
      <t>2gr</t>
    </r>
  </si>
  <si>
    <r>
      <t xml:space="preserve">C. Cerqueira 12h CM, 12h TD x 2 gr; </t>
    </r>
    <r>
      <rPr>
        <sz val="12"/>
        <color rgb="FFFF0000"/>
        <rFont val="Times New Roman"/>
        <family val="1"/>
      </rPr>
      <t>Cloarec</t>
    </r>
    <r>
      <rPr>
        <sz val="12"/>
        <rFont val="Times New Roman"/>
        <family val="1"/>
      </rPr>
      <t xml:space="preserve"> : 22h TP x 2 gr</t>
    </r>
  </si>
  <si>
    <t>Confirmés</t>
  </si>
  <si>
    <t>T. Rault</t>
  </si>
  <si>
    <r>
      <t>M Bennet : 6hCM 6hTDx3gr (MRH),</t>
    </r>
    <r>
      <rPr>
        <sz val="12"/>
        <color rgb="FFFF0000"/>
        <rFont val="Times New Roman"/>
        <family val="1"/>
      </rPr>
      <t xml:space="preserve"> + </t>
    </r>
    <r>
      <rPr>
        <sz val="12"/>
        <rFont val="Times New Roman"/>
        <family val="1"/>
      </rPr>
      <t>ML Albert 6hCM (Droit du travail)  ;P. Wiesener  2hCM 4hTD</t>
    </r>
    <r>
      <rPr>
        <sz val="12"/>
        <color rgb="FFFF0000"/>
        <rFont val="Times New Roman"/>
        <family val="1"/>
      </rPr>
      <t xml:space="preserve"> + FOAD 3gr (Risques Pro)</t>
    </r>
  </si>
  <si>
    <t>N. Ragot, 2gr + J. Calabrese : 2hCM (validé)</t>
  </si>
  <si>
    <t>XXX</t>
  </si>
  <si>
    <t>I. Calmé, 2gr</t>
  </si>
  <si>
    <t>Mustapha Hamidou (6hCM 6hTPx1gr) R. Bocquillon (4hCM 2hTD 4hTP) XXX (2hCM 4hTD 4hTP)</t>
  </si>
  <si>
    <r>
      <t xml:space="preserve">Les encadrants ; Planif </t>
    </r>
    <r>
      <rPr>
        <sz val="12"/>
        <color rgb="FFFF0000"/>
        <rFont val="Times New Roman"/>
        <family val="1"/>
      </rPr>
      <t>Sopra 4hTPx2gr</t>
    </r>
    <r>
      <rPr>
        <sz val="12"/>
        <rFont val="Times New Roman"/>
        <family val="1"/>
      </rPr>
      <t xml:space="preserve"> ; Qu. Log. J.Y. Ramel 10hTP R. Bocquillon 10hTP</t>
    </r>
  </si>
  <si>
    <t>Raphaël Durand</t>
  </si>
  <si>
    <t>Capacité salles</t>
  </si>
  <si>
    <t>TP Info</t>
  </si>
  <si>
    <t>Spécifique</t>
  </si>
  <si>
    <t>Occupation hebdomadaire salle (heures)</t>
  </si>
  <si>
    <t>SI ou ASR</t>
  </si>
  <si>
    <t>J.C. Billaut, 16hCM, 8hTDx3gr, 8hTP x3gr</t>
  </si>
  <si>
    <t>Y. Kergosien, x3gr</t>
  </si>
  <si>
    <t>N. Monmarché, x3gr</t>
  </si>
  <si>
    <t>F Senis et al., 6hCM, 4hTDx3gr, 6hTPx3gr ; N. Ragot, 2hCM, 6hTP x3gr</t>
  </si>
  <si>
    <t>G. Fonlupt, x3gr</t>
  </si>
  <si>
    <t>D. Conte, x3gr</t>
  </si>
  <si>
    <t>R. Clair, x3gr</t>
  </si>
  <si>
    <t>Ala Eddine Yahiaoui, x3gr</t>
  </si>
  <si>
    <t>M. Bennet, x3gr</t>
  </si>
  <si>
    <t>M. Bennet, 2hCM, 2h TDx3gr; Stéphanie de Cadaran, 2h CM ,  8h TDx3gr; G. Bidault, 4hCM, 6h TDx3gr</t>
  </si>
  <si>
    <t>J.Y. Ramel, 22hCM, 10hTDx3gr ; P. Makris, 10hTPx3gr</t>
  </si>
  <si>
    <r>
      <rPr>
        <sz val="12"/>
        <rFont val="Times New Roman"/>
        <family val="1"/>
      </rPr>
      <t>N. Ragot, 2hCM,10hTD x3gr;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F. Morin, 4hCM</t>
    </r>
    <r>
      <rPr>
        <sz val="12"/>
        <color rgb="FFFF0000"/>
        <rFont val="Times New Roman"/>
        <family val="1"/>
      </rPr>
      <t xml:space="preserve"> ; </t>
    </r>
    <r>
      <rPr>
        <sz val="12"/>
        <rFont val="Times New Roman"/>
        <family val="1"/>
      </rPr>
      <t>Luc Pourmarin, 6hTPx3gr</t>
    </r>
    <r>
      <rPr>
        <sz val="12"/>
        <color rgb="FFFF0000"/>
        <rFont val="Times New Roman"/>
        <family val="1"/>
      </rPr>
      <t xml:space="preserve"> ; XXX, 2hCM </t>
    </r>
  </si>
  <si>
    <t>Ala Eddine Yahiaoui,4hCM, 20hTP x 3gr</t>
  </si>
  <si>
    <t>fait avant par M. Martineau et YK</t>
  </si>
  <si>
    <t>A. Cheref, 6hCM, 18hTPx3gr</t>
  </si>
  <si>
    <t>Nicolas Dagnas, 6hTDx3gr, 10hTPx3gr</t>
  </si>
  <si>
    <t>D. Conte, x1gr</t>
  </si>
  <si>
    <t>F. Verquin, x1gr</t>
  </si>
  <si>
    <t>Cédric Emonneau, x1gr</t>
  </si>
  <si>
    <t>C. Cerqueira, 12h CM, 12h TD x 1 gr; E. Cloarec, 22h TP x 1 gr</t>
  </si>
  <si>
    <r>
      <t xml:space="preserve">M. Delalandre, 4hCM, 4hTD x1gr ; </t>
    </r>
    <r>
      <rPr>
        <sz val="12"/>
        <color rgb="FFFF0000"/>
        <rFont val="Times New Roman"/>
        <family val="1"/>
      </rPr>
      <t>Y. Dyrson, 4hCM, 4hTP x1 gr</t>
    </r>
  </si>
  <si>
    <t>A. Puret, 8hCM, 14h TP x1gr</t>
  </si>
  <si>
    <t>T. Rault, x1gr</t>
  </si>
  <si>
    <t>Hugues Lepesant, x1gr</t>
  </si>
  <si>
    <t>M. Delalandre,  8hCM, 6hTDx1gr, 6hTPx1gr</t>
  </si>
  <si>
    <r>
      <rPr>
        <sz val="12"/>
        <color rgb="FFFF0000"/>
        <rFont val="Times New Roman"/>
        <family val="1"/>
      </rPr>
      <t xml:space="preserve">XXX, 2hCM </t>
    </r>
    <r>
      <rPr>
        <sz val="12"/>
        <rFont val="Times New Roman"/>
        <family val="1"/>
      </rPr>
      <t xml:space="preserve"> ; VTK, 12hCM ; A. Robbes, 12hTPx1gr</t>
    </r>
  </si>
  <si>
    <t>VTK</t>
  </si>
  <si>
    <t>N. Labroche, 2hCM, 2hTDx1gr, 2hTPx1gr ; Dom. Li, 2hCM, 2hTDx1gr, 8hTPx1gr ; N. Ragot, 2hCM, 2hTPx1gr</t>
  </si>
  <si>
    <r>
      <t xml:space="preserve">N. Ragot, 4hCM, 14hTPx1gr ; </t>
    </r>
    <r>
      <rPr>
        <sz val="12"/>
        <color rgb="FFFF0000"/>
        <rFont val="Times New Roman"/>
        <family val="1"/>
      </rPr>
      <t>XXX 6hCM, 6hTPx1gr (structurel)</t>
    </r>
  </si>
  <si>
    <t>A. Giacometti, 4hCM; N. Ragot, 2hCM, 6hTPx1gr</t>
  </si>
  <si>
    <t>Y. Kergosien, 10hCM, 14hTPx1gr</t>
  </si>
  <si>
    <t>R. Bocquillon, 6hCM, 8hTPx1gr</t>
  </si>
  <si>
    <t>F. Morin, 8hTP ; Les encadrants</t>
  </si>
  <si>
    <t>M Bennet,6hCM, 6hTDx3gr, (MRH), + ML Albert 6hCM (Droit du travail)  ;P. Wiesener  2hCM 4hTD + FOAD 3gr (Risques Pro)</t>
  </si>
  <si>
    <t>M Bennet,6hCM, 6hTDx3gr ; M.L. Albert, 6hCM ;P. Wiesener,  2hCM, 4hTDx3gr</t>
  </si>
  <si>
    <r>
      <rPr>
        <sz val="12"/>
        <color rgb="FFFF0000"/>
        <rFont val="Times New Roman"/>
        <family val="1"/>
      </rPr>
      <t>Mustapha Hamidou,6hCM,  6hTPx1gr;</t>
    </r>
    <r>
      <rPr>
        <sz val="12"/>
        <rFont val="Times New Roman"/>
        <family val="1"/>
      </rPr>
      <t xml:space="preserve"> R. Bocquillon, 4hCM, 2hTDx1gr, 4hTPx1gr ;  XXX, 4hTDx1gr, 6hTPx1gr</t>
    </r>
  </si>
  <si>
    <r>
      <t xml:space="preserve">N. Ragot, 4hCM, 14hTPx1gr ; </t>
    </r>
    <r>
      <rPr>
        <sz val="12"/>
        <color rgb="FFFF0000"/>
        <rFont val="Times New Roman"/>
        <family val="1"/>
      </rPr>
      <t>XXX, 6hCM, 6hTPx1gr</t>
    </r>
  </si>
  <si>
    <t>F. Morin, 8hTPx3gr</t>
  </si>
  <si>
    <t>Ch. Lenté,x3gr</t>
  </si>
  <si>
    <t>B. Zahout,  x3gr</t>
  </si>
  <si>
    <t>N. Monmarché, x3gr;</t>
  </si>
  <si>
    <t>M. Delalandre, 16hCM, 10hTDx 3gr ; P. Makris, 4hCM, 2hTP x 3gr</t>
  </si>
  <si>
    <t>N. Monmarché P. Gaucher &amp; T. Rault, x3 gr</t>
  </si>
  <si>
    <r>
      <t xml:space="preserve">S. Amary, 8hTD x3 gr, </t>
    </r>
    <r>
      <rPr>
        <sz val="12"/>
        <color rgb="FFFF0000"/>
        <rFont val="Times New Roman"/>
        <family val="1"/>
      </rPr>
      <t>Milla 2h (toute la promo)</t>
    </r>
  </si>
  <si>
    <t>S. Amary, 8hTD x3 gr</t>
  </si>
  <si>
    <t>J.C. Bourgoin, x3gr</t>
  </si>
  <si>
    <t>V. T'Kindt, x3gr</t>
  </si>
  <si>
    <r>
      <t xml:space="preserve">V. T'Kindt, 12h TP x3gr; </t>
    </r>
    <r>
      <rPr>
        <sz val="12"/>
        <color rgb="FFFF0000"/>
        <rFont val="Times New Roman"/>
        <family val="1"/>
      </rPr>
      <t>B. Zahout,  13hTPx3 gr</t>
    </r>
  </si>
  <si>
    <t>T. Rault, x3gr</t>
  </si>
  <si>
    <t>T. Rault, x3 gr</t>
  </si>
  <si>
    <t>P. Martineau, x 3 gr</t>
  </si>
  <si>
    <r>
      <t xml:space="preserve">M. Delalandre, 4hCM , 10h TP x3 gr ; </t>
    </r>
    <r>
      <rPr>
        <sz val="12"/>
        <color rgb="FFFF0000"/>
        <rFont val="Times New Roman"/>
        <family val="1"/>
      </rPr>
      <t>M. Bollaert, 4hCM, 4hTD  x3 gr</t>
    </r>
  </si>
  <si>
    <t>V. T'Kindt, 8hCM, 8hTD x3gr</t>
  </si>
  <si>
    <t>C. Esswein, x3gr</t>
  </si>
  <si>
    <t>A.B. Martinez, 2hCM ; M.L. Albert, 6h TDx3gr</t>
  </si>
  <si>
    <t>R. Bocquillon, 25hTPx3gr + Mundus</t>
  </si>
  <si>
    <t>C.Tacquard, 16hCM, 20hTDx3gr+ Mundus, 16hTP x3gr + Mundus; A. Cheref, 12hTP x3gr + Mundus</t>
  </si>
  <si>
    <t>R. Bocquillon, 4hCM, 10h TP x3gr + Mundus; J. Chartier (Sopra) , 18h TP x3gr + Mundus</t>
  </si>
  <si>
    <t>G. Venturini, 12hCM ; B. Zahout, 12hTD x3gr + Mundus</t>
  </si>
  <si>
    <r>
      <t xml:space="preserve">R. Clair, 8hCM, 2hTD x 3gr; R. Raveaux, 12hCM, 14hTP x3gr ; </t>
    </r>
    <r>
      <rPr>
        <sz val="12"/>
        <color rgb="FFFF0000"/>
        <rFont val="Times New Roman"/>
        <family val="1"/>
      </rPr>
      <t>R. Raveaux, 4hTDx3gr, 6hTP x3gr</t>
    </r>
  </si>
  <si>
    <t>M. Slimane, x3gr</t>
  </si>
  <si>
    <t>Ch. Lenté, x3gr</t>
  </si>
  <si>
    <t>H. Cardot, x3gr</t>
  </si>
  <si>
    <t>F. Senis et al., x3gr</t>
  </si>
  <si>
    <t>F. Clarret, x3gr</t>
  </si>
  <si>
    <t>G. Venturini,  x2gr</t>
  </si>
  <si>
    <t>R. Raveaux, x1gr</t>
  </si>
  <si>
    <t>P. Gaucher, x1gr</t>
  </si>
  <si>
    <r>
      <t>Les encadrants</t>
    </r>
    <r>
      <rPr>
        <sz val="12"/>
        <color rgb="FFFF0000"/>
        <rFont val="Times New Roman"/>
        <family val="1"/>
      </rPr>
      <t/>
    </r>
  </si>
  <si>
    <t>Elsa BLAYER,  2hCM; Amandine Blutteau et Nathalie Hoareau et Alicia CORDUAN, 6hTPx3gr</t>
  </si>
  <si>
    <t>I. Calmé, 12hCM ; I. Calmé(2gr) et F. Boutella (1gr), 8hTPx3gr</t>
  </si>
  <si>
    <t>I. Calmé, 12hCM ; I. Calmé(gr) et F. Boutella (gr), 8hTPx3gr</t>
  </si>
  <si>
    <t>P. Makris, 6hCM;Clovis Tauber, 6hCM; B. Serres, 4hCM, 16hTPx1gr</t>
  </si>
  <si>
    <t>A. Soukhal, 10hCM , 4hTDx1gr, 8hTPx1gr ; S Laporte, 6hCM, 4hTPx1gr</t>
  </si>
  <si>
    <t>C. Esswein, 8hCM, 4hTPx1gr ; XXX, 14hCM, 6hTPx1gr</t>
  </si>
  <si>
    <t>V.T'Kindt, 12hCM, 10hTDx1gr, 4hTPx1gr ; J. Nicolas, 4hCM, 2hTPx1gr</t>
  </si>
  <si>
    <t>A. Soukhal, 12hCM ; A. Cheref, 8hTDx1gr ; T. Rault, 12hTPx1gr</t>
  </si>
  <si>
    <t>F. Senis, 8hCM, 4hTDx1gr, 4hTPx1gr ; V. Doulcier, 8hCM, 4hTDx1gr, 4hTPx1gr</t>
  </si>
  <si>
    <t>N. Ragot, 6hCM, 4hTPx1gr ; XXX, 2hCM, 2hTPx1gr ; XXX, 2hCM, 6hTPx1gr ; XXX, 2hCM, 4hTPx1gr ; R. Raveaux, 4hCM</t>
  </si>
  <si>
    <r>
      <t xml:space="preserve">cf . C. Tacquard  </t>
    </r>
    <r>
      <rPr>
        <sz val="12"/>
        <color rgb="FFFF0000"/>
        <rFont val="Times New Roman"/>
        <family val="1"/>
      </rPr>
      <t xml:space="preserve">ML Albert 4hCM (Droit Aff.) </t>
    </r>
    <r>
      <rPr>
        <sz val="12"/>
        <rFont val="Times New Roman"/>
        <family val="1"/>
      </rPr>
      <t>P. Wiesener 4hTDx2gr (Grille santé)</t>
    </r>
  </si>
  <si>
    <r>
      <rPr>
        <sz val="12"/>
        <color rgb="FFFF0000"/>
        <rFont val="Times New Roman"/>
        <family val="1"/>
      </rPr>
      <t>M.L. Albert, 4hCM ;</t>
    </r>
    <r>
      <rPr>
        <sz val="12"/>
        <rFont val="Times New Roman"/>
        <family val="1"/>
      </rPr>
      <t>P. Wiesener, 4hTDx3gr</t>
    </r>
  </si>
  <si>
    <t>N. Ragot, 4hCM ; H. Cardot, 8hCM, 4hTDx3gr, 6hTPx3gr</t>
  </si>
  <si>
    <r>
      <t xml:space="preserve">C. Esswein, 6hCM, 6hTPx3gr ; </t>
    </r>
    <r>
      <rPr>
        <sz val="12"/>
        <color rgb="FFFF0000"/>
        <rFont val="Times New Roman"/>
        <family val="1"/>
      </rPr>
      <t xml:space="preserve"> A. Cheref, 4hTPx3gr</t>
    </r>
  </si>
  <si>
    <t>Ch Lenté, 2hCM, 4hTPx3gr ; M.Slimane, 18hCM, 10hTD x3gr, 4hTPx3gr</t>
  </si>
  <si>
    <t>V. T'Kindt, 8hCM, 8hTDx3gr+ Mundus</t>
  </si>
  <si>
    <t>I. Calmé F. Boutelaa (IAE), x3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</si>
</sst>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sz val="12"/>
      <name val="Arial"/>
      <family val="2"/>
    </font>
    <font>
      <b/>
      <sz val="18"/>
      <name val="Calibri"/>
      <family val="2"/>
      <scheme val="minor"/>
    </font>
    <font>
      <b/>
      <sz val="18"/>
      <color indexed="10"/>
      <name val="Calibri"/>
      <family val="2"/>
    </font>
    <font>
      <b/>
      <sz val="14"/>
      <name val="Calibri"/>
      <family val="2"/>
    </font>
    <font>
      <b/>
      <sz val="14"/>
      <color rgb="FFFF0000"/>
      <name val="Calibri"/>
      <family val="2"/>
      <scheme val="minor"/>
    </font>
    <font>
      <sz val="14"/>
      <name val="Calibri"/>
      <family val="2"/>
    </font>
    <font>
      <b/>
      <sz val="14"/>
      <color indexed="10"/>
      <name val="Calibri"/>
      <family val="2"/>
    </font>
    <font>
      <b/>
      <i/>
      <sz val="14"/>
      <color rgb="FF0000FF"/>
      <name val="Calibri"/>
      <family val="2"/>
    </font>
    <font>
      <i/>
      <sz val="14"/>
      <name val="Calibri"/>
      <family val="2"/>
    </font>
    <font>
      <sz val="14"/>
      <name val="Calibri"/>
      <family val="2"/>
      <scheme val="minor"/>
    </font>
    <font>
      <sz val="16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</font>
    <font>
      <sz val="14"/>
      <color theme="1"/>
      <name val="Calibri"/>
      <family val="2"/>
      <scheme val="minor"/>
    </font>
    <font>
      <sz val="14"/>
      <color rgb="FFCCFFCC"/>
      <name val="Calibri"/>
      <family val="2"/>
    </font>
    <font>
      <sz val="16"/>
      <name val="Calibri"/>
      <family val="2"/>
      <scheme val="minor"/>
    </font>
    <font>
      <b/>
      <sz val="14"/>
      <color indexed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name val="Geneva"/>
    </font>
    <font>
      <b/>
      <i/>
      <sz val="14"/>
      <name val="Calibri"/>
      <family val="2"/>
    </font>
    <font>
      <sz val="20"/>
      <color theme="1"/>
      <name val="Calibri"/>
      <family val="2"/>
    </font>
    <font>
      <sz val="10"/>
      <name val="Calibri"/>
      <family val="2"/>
    </font>
    <font>
      <b/>
      <sz val="14"/>
      <color rgb="FFCCFFCC"/>
      <name val="Calibri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FFFF00"/>
      <name val="Arial"/>
      <family val="2"/>
    </font>
    <font>
      <sz val="11"/>
      <color rgb="FFFFFF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CC99"/>
        <bgColor theme="0"/>
      </patternFill>
    </fill>
    <fill>
      <patternFill patternType="solid">
        <fgColor theme="3" tint="0.59999389629810485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6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indexed="42"/>
        <bgColor theme="0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87">
    <xf numFmtId="0" fontId="0" fillId="0" borderId="0"/>
    <xf numFmtId="0" fontId="1" fillId="0" borderId="0"/>
    <xf numFmtId="0" fontId="2" fillId="0" borderId="0"/>
    <xf numFmtId="0" fontId="3" fillId="0" borderId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Protection="0"/>
    <xf numFmtId="0" fontId="1" fillId="0" borderId="0"/>
    <xf numFmtId="0" fontId="38" fillId="0" borderId="0" applyProtection="0"/>
  </cellStyleXfs>
  <cellXfs count="360">
    <xf numFmtId="0" fontId="0" fillId="0" borderId="0" xfId="0"/>
    <xf numFmtId="0" fontId="2" fillId="0" borderId="0" xfId="2"/>
    <xf numFmtId="0" fontId="2" fillId="0" borderId="0" xfId="2" applyAlignment="1">
      <alignment horizontal="center"/>
    </xf>
    <xf numFmtId="0" fontId="2" fillId="0" borderId="0" xfId="2" applyFill="1"/>
    <xf numFmtId="164" fontId="5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Fill="1" applyBorder="1" applyAlignment="1" applyProtection="1">
      <alignment horizontal="left"/>
      <protection locked="0"/>
    </xf>
    <xf numFmtId="164" fontId="4" fillId="0" borderId="0" xfId="3" applyNumberFormat="1" applyFont="1" applyFill="1" applyBorder="1" applyAlignment="1" applyProtection="1">
      <alignment horizontal="left"/>
      <protection locked="0"/>
    </xf>
    <xf numFmtId="0" fontId="5" fillId="0" borderId="0" xfId="3" applyFont="1" applyFill="1" applyBorder="1" applyAlignment="1" applyProtection="1">
      <alignment horizontal="center"/>
      <protection locked="0"/>
    </xf>
    <xf numFmtId="0" fontId="2" fillId="0" borderId="0" xfId="2" applyAlignment="1">
      <alignment vertical="center"/>
    </xf>
    <xf numFmtId="0" fontId="11" fillId="5" borderId="0" xfId="0" applyFont="1" applyFill="1"/>
    <xf numFmtId="0" fontId="6" fillId="0" borderId="0" xfId="3" applyFont="1" applyFill="1" applyBorder="1" applyAlignment="1" applyProtection="1">
      <alignment horizontal="center"/>
      <protection locked="0"/>
    </xf>
    <xf numFmtId="0" fontId="0" fillId="0" borderId="3" xfId="0" applyBorder="1"/>
    <xf numFmtId="2" fontId="0" fillId="0" borderId="3" xfId="0" applyNumberFormat="1" applyBorder="1"/>
    <xf numFmtId="0" fontId="0" fillId="0" borderId="18" xfId="0" applyBorder="1"/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2" fillId="0" borderId="1" xfId="0" applyFont="1" applyBorder="1"/>
    <xf numFmtId="0" fontId="0" fillId="0" borderId="0" xfId="0" applyBorder="1"/>
    <xf numFmtId="0" fontId="0" fillId="9" borderId="3" xfId="0" applyFill="1" applyBorder="1" applyAlignment="1">
      <alignment horizontal="center"/>
    </xf>
    <xf numFmtId="0" fontId="0" fillId="0" borderId="3" xfId="0" applyFill="1" applyBorder="1"/>
    <xf numFmtId="0" fontId="1" fillId="0" borderId="0" xfId="2" applyFont="1" applyAlignment="1">
      <alignment horizontal="left"/>
    </xf>
    <xf numFmtId="0" fontId="0" fillId="0" borderId="2" xfId="0" applyFill="1" applyBorder="1"/>
    <xf numFmtId="0" fontId="4" fillId="0" borderId="0" xfId="3" applyFont="1" applyFill="1" applyBorder="1" applyProtection="1">
      <protection locked="0"/>
    </xf>
    <xf numFmtId="0" fontId="0" fillId="0" borderId="0" xfId="0" applyFill="1"/>
    <xf numFmtId="0" fontId="4" fillId="0" borderId="3" xfId="0" applyFont="1" applyBorder="1" applyAlignment="1">
      <alignment horizontal="left" vertical="center" wrapText="1"/>
    </xf>
    <xf numFmtId="0" fontId="7" fillId="2" borderId="3" xfId="2" applyFont="1" applyFill="1" applyBorder="1" applyAlignment="1">
      <alignment vertical="center"/>
    </xf>
    <xf numFmtId="0" fontId="4" fillId="0" borderId="3" xfId="2" applyFont="1" applyBorder="1" applyAlignment="1">
      <alignment vertical="center" wrapText="1"/>
    </xf>
    <xf numFmtId="0" fontId="4" fillId="0" borderId="3" xfId="2" applyFont="1" applyBorder="1" applyAlignment="1">
      <alignment horizontal="left" vertical="center" wrapText="1"/>
    </xf>
    <xf numFmtId="0" fontId="16" fillId="0" borderId="0" xfId="2" applyFont="1" applyAlignment="1">
      <alignment vertical="center"/>
    </xf>
    <xf numFmtId="0" fontId="16" fillId="0" borderId="0" xfId="2" applyFont="1" applyFill="1" applyAlignment="1">
      <alignment vertical="center"/>
    </xf>
    <xf numFmtId="0" fontId="4" fillId="2" borderId="3" xfId="2" applyFont="1" applyFill="1" applyBorder="1" applyAlignment="1">
      <alignment vertical="center"/>
    </xf>
    <xf numFmtId="0" fontId="4" fillId="0" borderId="3" xfId="2" applyFont="1" applyBorder="1" applyAlignment="1">
      <alignment vertical="center"/>
    </xf>
    <xf numFmtId="0" fontId="15" fillId="0" borderId="3" xfId="2" applyFont="1" applyFill="1" applyBorder="1" applyAlignment="1">
      <alignment vertical="center" wrapText="1"/>
    </xf>
    <xf numFmtId="0" fontId="4" fillId="0" borderId="3" xfId="2" applyFont="1" applyFill="1" applyBorder="1" applyAlignment="1">
      <alignment vertical="center" wrapText="1"/>
    </xf>
    <xf numFmtId="0" fontId="16" fillId="0" borderId="0" xfId="2" applyFont="1" applyFill="1" applyBorder="1" applyAlignment="1">
      <alignment vertical="center"/>
    </xf>
    <xf numFmtId="164" fontId="19" fillId="0" borderId="22" xfId="3" applyNumberFormat="1" applyFont="1" applyBorder="1" applyAlignment="1" applyProtection="1">
      <alignment horizontal="center" vertical="center"/>
      <protection locked="0"/>
    </xf>
    <xf numFmtId="0" fontId="19" fillId="13" borderId="35" xfId="3" applyFont="1" applyFill="1" applyBorder="1" applyAlignment="1" applyProtection="1">
      <alignment vertical="center"/>
      <protection locked="0"/>
    </xf>
    <xf numFmtId="0" fontId="22" fillId="13" borderId="4" xfId="3" applyFont="1" applyFill="1" applyBorder="1" applyAlignment="1" applyProtection="1">
      <alignment horizontal="center" vertical="center"/>
      <protection locked="0"/>
    </xf>
    <xf numFmtId="164" fontId="23" fillId="13" borderId="4" xfId="3" applyNumberFormat="1" applyFont="1" applyFill="1" applyBorder="1" applyAlignment="1" applyProtection="1">
      <alignment horizontal="center" vertical="center"/>
      <protection locked="0"/>
    </xf>
    <xf numFmtId="2" fontId="24" fillId="0" borderId="3" xfId="3" applyNumberFormat="1" applyFont="1" applyFill="1" applyBorder="1" applyAlignment="1" applyProtection="1">
      <alignment horizontal="center" vertical="center"/>
      <protection locked="0"/>
    </xf>
    <xf numFmtId="0" fontId="21" fillId="0" borderId="1" xfId="3" applyNumberFormat="1" applyFont="1" applyFill="1" applyBorder="1" applyAlignment="1">
      <alignment horizontal="center" vertical="center"/>
    </xf>
    <xf numFmtId="10" fontId="25" fillId="0" borderId="3" xfId="3" applyNumberFormat="1" applyFont="1" applyFill="1" applyBorder="1" applyAlignment="1" applyProtection="1">
      <alignment horizontal="center" vertical="center"/>
      <protection locked="0"/>
    </xf>
    <xf numFmtId="10" fontId="22" fillId="13" borderId="4" xfId="3" applyNumberFormat="1" applyFont="1" applyFill="1" applyBorder="1" applyAlignment="1" applyProtection="1">
      <alignment horizontal="center" vertical="center"/>
      <protection locked="0"/>
    </xf>
    <xf numFmtId="0" fontId="19" fillId="13" borderId="8" xfId="3" applyFont="1" applyFill="1" applyBorder="1" applyAlignment="1" applyProtection="1">
      <alignment vertical="center"/>
      <protection locked="0"/>
    </xf>
    <xf numFmtId="0" fontId="21" fillId="0" borderId="40" xfId="3" applyNumberFormat="1" applyFont="1" applyFill="1" applyBorder="1" applyAlignment="1">
      <alignment horizontal="center" vertical="center"/>
    </xf>
    <xf numFmtId="2" fontId="24" fillId="0" borderId="40" xfId="3" applyNumberFormat="1" applyFont="1" applyFill="1" applyBorder="1" applyAlignment="1" applyProtection="1">
      <alignment horizontal="center" vertical="center"/>
      <protection locked="0"/>
    </xf>
    <xf numFmtId="10" fontId="25" fillId="0" borderId="40" xfId="3" applyNumberFormat="1" applyFont="1" applyFill="1" applyBorder="1" applyAlignment="1" applyProtection="1">
      <alignment horizontal="center" vertical="center"/>
      <protection locked="0"/>
    </xf>
    <xf numFmtId="0" fontId="22" fillId="13" borderId="22" xfId="3" applyFont="1" applyFill="1" applyBorder="1" applyAlignment="1" applyProtection="1">
      <alignment horizontal="center" vertical="center"/>
      <protection locked="0"/>
    </xf>
    <xf numFmtId="164" fontId="23" fillId="13" borderId="22" xfId="3" applyNumberFormat="1" applyFont="1" applyFill="1" applyBorder="1" applyAlignment="1" applyProtection="1">
      <alignment horizontal="center" vertical="center"/>
      <protection locked="0"/>
    </xf>
    <xf numFmtId="10" fontId="22" fillId="13" borderId="22" xfId="3" applyNumberFormat="1" applyFont="1" applyFill="1" applyBorder="1" applyAlignment="1" applyProtection="1">
      <alignment horizontal="center" vertical="center"/>
      <protection locked="0"/>
    </xf>
    <xf numFmtId="1" fontId="19" fillId="4" borderId="5" xfId="2" applyNumberFormat="1" applyFont="1" applyFill="1" applyBorder="1" applyAlignment="1">
      <alignment horizontal="center" vertical="center"/>
    </xf>
    <xf numFmtId="1" fontId="19" fillId="3" borderId="41" xfId="2" applyNumberFormat="1" applyFont="1" applyFill="1" applyBorder="1" applyAlignment="1">
      <alignment horizontal="center" vertical="center"/>
    </xf>
    <xf numFmtId="1" fontId="19" fillId="5" borderId="7" xfId="2" applyNumberFormat="1" applyFont="1" applyFill="1" applyBorder="1" applyAlignment="1">
      <alignment horizontal="center" vertical="center"/>
    </xf>
    <xf numFmtId="1" fontId="19" fillId="12" borderId="7" xfId="2" applyNumberFormat="1" applyFont="1" applyFill="1" applyBorder="1" applyAlignment="1">
      <alignment horizontal="center" vertical="center"/>
    </xf>
    <xf numFmtId="0" fontId="26" fillId="0" borderId="18" xfId="2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14" xfId="3" applyFont="1" applyFill="1" applyBorder="1" applyAlignment="1" applyProtection="1">
      <alignment horizontal="center"/>
      <protection locked="0"/>
    </xf>
    <xf numFmtId="0" fontId="25" fillId="0" borderId="10" xfId="3" applyFont="1" applyFill="1" applyBorder="1" applyAlignment="1">
      <alignment vertical="center"/>
    </xf>
    <xf numFmtId="164" fontId="25" fillId="0" borderId="0" xfId="3" applyNumberFormat="1" applyFont="1" applyFill="1" applyBorder="1" applyAlignment="1" applyProtection="1">
      <alignment horizontal="right"/>
      <protection locked="0"/>
    </xf>
    <xf numFmtId="164" fontId="25" fillId="0" borderId="20" xfId="3" applyNumberFormat="1" applyFont="1" applyFill="1" applyBorder="1" applyAlignment="1" applyProtection="1">
      <alignment horizontal="right"/>
      <protection locked="0"/>
    </xf>
    <xf numFmtId="0" fontId="25" fillId="16" borderId="3" xfId="3" applyFont="1" applyFill="1" applyBorder="1" applyAlignment="1">
      <alignment vertical="center"/>
    </xf>
    <xf numFmtId="164" fontId="21" fillId="16" borderId="14" xfId="3" applyNumberFormat="1" applyFont="1" applyFill="1" applyBorder="1" applyAlignment="1" applyProtection="1">
      <alignment horizontal="right" vertical="center"/>
      <protection locked="0"/>
    </xf>
    <xf numFmtId="0" fontId="22" fillId="16" borderId="0" xfId="3" applyFont="1" applyFill="1" applyBorder="1" applyAlignment="1" applyProtection="1">
      <alignment horizontal="center" vertical="center"/>
      <protection locked="0"/>
    </xf>
    <xf numFmtId="164" fontId="23" fillId="16" borderId="0" xfId="3" applyNumberFormat="1" applyFont="1" applyFill="1" applyBorder="1" applyAlignment="1" applyProtection="1">
      <alignment horizontal="center" vertical="center"/>
      <protection locked="0"/>
    </xf>
    <xf numFmtId="0" fontId="21" fillId="0" borderId="8" xfId="3" applyNumberFormat="1" applyFont="1" applyFill="1" applyBorder="1" applyAlignment="1">
      <alignment horizontal="center" vertical="center"/>
    </xf>
    <xf numFmtId="164" fontId="19" fillId="16" borderId="22" xfId="3" applyNumberFormat="1" applyFont="1" applyFill="1" applyBorder="1" applyAlignment="1" applyProtection="1">
      <alignment horizontal="center" vertical="center"/>
      <protection locked="0"/>
    </xf>
    <xf numFmtId="164" fontId="23" fillId="16" borderId="20" xfId="3" applyNumberFormat="1" applyFont="1" applyFill="1" applyBorder="1" applyAlignment="1" applyProtection="1">
      <alignment horizontal="center" vertical="center"/>
      <protection locked="0"/>
    </xf>
    <xf numFmtId="0" fontId="19" fillId="13" borderId="14" xfId="3" applyFont="1" applyFill="1" applyBorder="1" applyAlignment="1" applyProtection="1">
      <alignment vertical="center"/>
      <protection locked="0"/>
    </xf>
    <xf numFmtId="165" fontId="22" fillId="13" borderId="4" xfId="3" applyNumberFormat="1" applyFont="1" applyFill="1" applyBorder="1" applyAlignment="1" applyProtection="1">
      <alignment horizontal="center" vertical="center"/>
      <protection locked="0"/>
    </xf>
    <xf numFmtId="10" fontId="25" fillId="0" borderId="4" xfId="3" applyNumberFormat="1" applyFont="1" applyFill="1" applyBorder="1" applyAlignment="1" applyProtection="1">
      <alignment horizontal="center" vertical="center"/>
      <protection locked="0"/>
    </xf>
    <xf numFmtId="49" fontId="21" fillId="0" borderId="1" xfId="3" applyNumberFormat="1" applyFont="1" applyBorder="1" applyAlignment="1" applyProtection="1">
      <alignment horizontal="left" vertical="center"/>
      <protection locked="0"/>
    </xf>
    <xf numFmtId="0" fontId="21" fillId="0" borderId="3" xfId="3" applyNumberFormat="1" applyFont="1" applyFill="1" applyBorder="1" applyAlignment="1">
      <alignment vertical="center"/>
    </xf>
    <xf numFmtId="9" fontId="19" fillId="0" borderId="10" xfId="2" applyNumberFormat="1" applyFont="1" applyFill="1" applyBorder="1" applyAlignment="1">
      <alignment horizontal="center" vertical="center"/>
    </xf>
    <xf numFmtId="0" fontId="22" fillId="13" borderId="31" xfId="3" applyFont="1" applyFill="1" applyBorder="1" applyAlignment="1" applyProtection="1">
      <alignment horizontal="center" vertical="center"/>
      <protection locked="0"/>
    </xf>
    <xf numFmtId="164" fontId="22" fillId="13" borderId="31" xfId="3" applyNumberFormat="1" applyFont="1" applyFill="1" applyBorder="1" applyAlignment="1" applyProtection="1">
      <alignment horizontal="center" vertical="center"/>
      <protection locked="0"/>
    </xf>
    <xf numFmtId="10" fontId="29" fillId="13" borderId="31" xfId="2" applyNumberFormat="1" applyFont="1" applyFill="1" applyBorder="1" applyAlignment="1">
      <alignment horizontal="center" vertical="center"/>
    </xf>
    <xf numFmtId="0" fontId="25" fillId="0" borderId="40" xfId="3" applyFont="1" applyFill="1" applyBorder="1" applyAlignment="1">
      <alignment vertical="center"/>
    </xf>
    <xf numFmtId="0" fontId="32" fillId="0" borderId="18" xfId="2" applyFont="1" applyBorder="1"/>
    <xf numFmtId="1" fontId="28" fillId="12" borderId="41" xfId="2" applyNumberFormat="1" applyFont="1" applyFill="1" applyBorder="1" applyAlignment="1">
      <alignment horizontal="center" vertical="center"/>
    </xf>
    <xf numFmtId="0" fontId="20" fillId="7" borderId="5" xfId="2" applyFont="1" applyFill="1" applyBorder="1" applyAlignment="1">
      <alignment horizontal="center"/>
    </xf>
    <xf numFmtId="0" fontId="28" fillId="3" borderId="41" xfId="2" applyFont="1" applyFill="1" applyBorder="1" applyAlignment="1">
      <alignment horizontal="center"/>
    </xf>
    <xf numFmtId="0" fontId="28" fillId="5" borderId="7" xfId="2" applyFont="1" applyFill="1" applyBorder="1" applyAlignment="1">
      <alignment horizontal="center"/>
    </xf>
    <xf numFmtId="0" fontId="33" fillId="0" borderId="0" xfId="3" applyFont="1" applyFill="1" applyBorder="1" applyAlignment="1" applyProtection="1">
      <alignment horizontal="center"/>
      <protection locked="0"/>
    </xf>
    <xf numFmtId="0" fontId="28" fillId="3" borderId="41" xfId="2" applyFont="1" applyFill="1" applyBorder="1" applyAlignment="1">
      <alignment horizontal="center" vertical="center"/>
    </xf>
    <xf numFmtId="0" fontId="28" fillId="5" borderId="7" xfId="2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5" fillId="0" borderId="3" xfId="3" applyFont="1" applyFill="1" applyBorder="1" applyAlignment="1">
      <alignment horizontal="left" vertical="center" wrapText="1"/>
    </xf>
    <xf numFmtId="0" fontId="34" fillId="25" borderId="3" xfId="2" applyFont="1" applyFill="1" applyBorder="1" applyAlignment="1">
      <alignment vertical="center" wrapText="1"/>
    </xf>
    <xf numFmtId="0" fontId="34" fillId="26" borderId="3" xfId="2" applyFont="1" applyFill="1" applyBorder="1" applyAlignment="1">
      <alignment vertical="center"/>
    </xf>
    <xf numFmtId="0" fontId="30" fillId="3" borderId="0" xfId="0" applyFont="1" applyFill="1" applyAlignment="1">
      <alignment vertical="center"/>
    </xf>
    <xf numFmtId="0" fontId="36" fillId="0" borderId="0" xfId="0" applyFont="1"/>
    <xf numFmtId="49" fontId="25" fillId="0" borderId="3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5" fillId="0" borderId="3" xfId="2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3" applyFont="1" applyFill="1" applyBorder="1" applyAlignment="1" applyProtection="1">
      <alignment horizontal="center" vertical="center"/>
      <protection locked="0"/>
    </xf>
    <xf numFmtId="164" fontId="4" fillId="0" borderId="0" xfId="3" applyNumberFormat="1" applyFont="1" applyFill="1" applyBorder="1" applyAlignment="1" applyProtection="1">
      <alignment horizontal="left" vertical="center"/>
      <protection locked="0"/>
    </xf>
    <xf numFmtId="0" fontId="5" fillId="0" borderId="0" xfId="3" applyFont="1" applyFill="1" applyBorder="1" applyAlignment="1" applyProtection="1">
      <alignment horizontal="center" vertical="center"/>
      <protection locked="0"/>
    </xf>
    <xf numFmtId="0" fontId="15" fillId="0" borderId="3" xfId="2" applyFont="1" applyBorder="1" applyAlignment="1">
      <alignment vertical="center" wrapText="1"/>
    </xf>
    <xf numFmtId="0" fontId="4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2" fillId="0" borderId="0" xfId="2" applyFill="1" applyAlignment="1">
      <alignment vertical="center"/>
    </xf>
    <xf numFmtId="0" fontId="4" fillId="0" borderId="0" xfId="2" applyFont="1" applyFill="1" applyAlignment="1">
      <alignment vertical="center"/>
    </xf>
    <xf numFmtId="0" fontId="2" fillId="0" borderId="0" xfId="2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2" applyFill="1" applyAlignment="1">
      <alignment vertical="center" wrapText="1"/>
    </xf>
    <xf numFmtId="0" fontId="37" fillId="0" borderId="0" xfId="0" applyFont="1"/>
    <xf numFmtId="0" fontId="37" fillId="0" borderId="3" xfId="2" applyFont="1" applyFill="1" applyBorder="1" applyAlignment="1">
      <alignment vertical="center" wrapText="1"/>
    </xf>
    <xf numFmtId="0" fontId="37" fillId="0" borderId="3" xfId="2" applyFont="1" applyBorder="1" applyAlignment="1">
      <alignment horizontal="left" vertical="center" wrapText="1"/>
    </xf>
    <xf numFmtId="0" fontId="37" fillId="0" borderId="3" xfId="2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4" fillId="10" borderId="3" xfId="2" applyFont="1" applyFill="1" applyBorder="1" applyAlignment="1">
      <alignment horizontal="left" vertical="center" wrapText="1"/>
    </xf>
    <xf numFmtId="0" fontId="37" fillId="10" borderId="3" xfId="2" applyFont="1" applyFill="1" applyBorder="1" applyAlignment="1">
      <alignment vertical="center" wrapText="1"/>
    </xf>
    <xf numFmtId="0" fontId="4" fillId="10" borderId="3" xfId="2" applyFont="1" applyFill="1" applyBorder="1" applyAlignment="1">
      <alignment vertical="center" wrapText="1"/>
    </xf>
    <xf numFmtId="0" fontId="4" fillId="10" borderId="3" xfId="2" applyFont="1" applyFill="1" applyBorder="1" applyAlignment="1">
      <alignment vertical="center"/>
    </xf>
    <xf numFmtId="0" fontId="37" fillId="10" borderId="3" xfId="2" applyFont="1" applyFill="1" applyBorder="1" applyAlignment="1">
      <alignment horizontal="left" vertical="center" wrapText="1"/>
    </xf>
    <xf numFmtId="0" fontId="15" fillId="10" borderId="3" xfId="2" applyFont="1" applyFill="1" applyBorder="1" applyAlignment="1">
      <alignment horizontal="left" vertical="center" wrapText="1"/>
    </xf>
    <xf numFmtId="0" fontId="15" fillId="10" borderId="3" xfId="2" applyFont="1" applyFill="1" applyBorder="1" applyAlignment="1">
      <alignment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21" fillId="0" borderId="3" xfId="3" applyNumberFormat="1" applyFont="1" applyFill="1" applyBorder="1" applyAlignment="1">
      <alignment horizontal="center" vertical="center"/>
    </xf>
    <xf numFmtId="0" fontId="25" fillId="0" borderId="3" xfId="3" applyFont="1" applyFill="1" applyBorder="1" applyAlignment="1">
      <alignment vertical="center"/>
    </xf>
    <xf numFmtId="2" fontId="39" fillId="0" borderId="3" xfId="3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21" fillId="0" borderId="3" xfId="3" applyNumberFormat="1" applyFont="1" applyFill="1" applyBorder="1" applyAlignment="1">
      <alignment horizontal="center" vertical="center" wrapText="1"/>
    </xf>
    <xf numFmtId="1" fontId="31" fillId="13" borderId="35" xfId="3" applyNumberFormat="1" applyFont="1" applyFill="1" applyBorder="1" applyAlignment="1" applyProtection="1">
      <alignment horizontal="right" vertical="center"/>
      <protection locked="0"/>
    </xf>
    <xf numFmtId="1" fontId="31" fillId="13" borderId="45" xfId="3" applyNumberFormat="1" applyFont="1" applyFill="1" applyBorder="1" applyAlignment="1" applyProtection="1">
      <alignment horizontal="right" vertical="center"/>
      <protection locked="0"/>
    </xf>
    <xf numFmtId="0" fontId="1" fillId="0" borderId="0" xfId="385"/>
    <xf numFmtId="9" fontId="19" fillId="0" borderId="10" xfId="385" applyNumberFormat="1" applyFont="1" applyFill="1" applyBorder="1" applyAlignment="1">
      <alignment horizontal="center" vertical="center"/>
    </xf>
    <xf numFmtId="10" fontId="29" fillId="13" borderId="31" xfId="385" applyNumberFormat="1" applyFont="1" applyFill="1" applyBorder="1" applyAlignment="1">
      <alignment horizontal="center" vertical="center"/>
    </xf>
    <xf numFmtId="1" fontId="28" fillId="12" borderId="41" xfId="385" applyNumberFormat="1" applyFont="1" applyFill="1" applyBorder="1" applyAlignment="1">
      <alignment horizontal="center" vertical="center"/>
    </xf>
    <xf numFmtId="0" fontId="34" fillId="26" borderId="3" xfId="385" applyFont="1" applyFill="1" applyBorder="1" applyAlignment="1">
      <alignment vertical="center"/>
    </xf>
    <xf numFmtId="0" fontId="20" fillId="7" borderId="5" xfId="385" applyFont="1" applyFill="1" applyBorder="1" applyAlignment="1">
      <alignment horizontal="center" vertical="center"/>
    </xf>
    <xf numFmtId="0" fontId="28" fillId="3" borderId="41" xfId="385" applyFont="1" applyFill="1" applyBorder="1" applyAlignment="1">
      <alignment horizontal="center" vertical="center"/>
    </xf>
    <xf numFmtId="0" fontId="28" fillId="5" borderId="7" xfId="385" applyFont="1" applyFill="1" applyBorder="1" applyAlignment="1">
      <alignment horizontal="center" vertical="center"/>
    </xf>
    <xf numFmtId="0" fontId="34" fillId="25" borderId="3" xfId="385" applyFont="1" applyFill="1" applyBorder="1" applyAlignment="1">
      <alignment vertical="center" wrapText="1"/>
    </xf>
    <xf numFmtId="0" fontId="25" fillId="0" borderId="1" xfId="3" applyFont="1" applyFill="1" applyBorder="1" applyAlignment="1">
      <alignment vertical="center"/>
    </xf>
    <xf numFmtId="0" fontId="10" fillId="0" borderId="0" xfId="2" applyFont="1" applyFill="1" applyBorder="1" applyAlignment="1">
      <alignment horizontal="left" vertical="center"/>
    </xf>
    <xf numFmtId="0" fontId="34" fillId="27" borderId="3" xfId="385" applyFont="1" applyFill="1" applyBorder="1" applyAlignment="1">
      <alignment vertical="center" wrapText="1"/>
    </xf>
    <xf numFmtId="1" fontId="19" fillId="15" borderId="41" xfId="3" applyNumberFormat="1" applyFont="1" applyFill="1" applyBorder="1" applyAlignment="1" applyProtection="1">
      <alignment horizontal="center" vertical="center"/>
    </xf>
    <xf numFmtId="0" fontId="19" fillId="0" borderId="3" xfId="3" applyNumberFormat="1" applyFont="1" applyFill="1" applyBorder="1" applyAlignment="1">
      <alignment horizontal="center" vertical="center"/>
    </xf>
    <xf numFmtId="0" fontId="41" fillId="0" borderId="3" xfId="3" applyNumberFormat="1" applyFont="1" applyFill="1" applyBorder="1" applyAlignment="1">
      <alignment horizontal="center" vertical="center"/>
    </xf>
    <xf numFmtId="0" fontId="43" fillId="0" borderId="3" xfId="3" applyNumberFormat="1" applyFont="1" applyFill="1" applyBorder="1" applyAlignment="1">
      <alignment horizontal="center" vertical="center"/>
    </xf>
    <xf numFmtId="0" fontId="28" fillId="7" borderId="5" xfId="2" applyFont="1" applyFill="1" applyBorder="1" applyAlignment="1">
      <alignment horizontal="center" vertical="center"/>
    </xf>
    <xf numFmtId="0" fontId="43" fillId="0" borderId="3" xfId="3" applyNumberFormat="1" applyFont="1" applyFill="1" applyBorder="1" applyAlignment="1">
      <alignment horizontal="center" vertical="center" wrapText="1"/>
    </xf>
    <xf numFmtId="10" fontId="21" fillId="0" borderId="3" xfId="3" applyNumberFormat="1" applyFont="1" applyFill="1" applyBorder="1" applyAlignment="1">
      <alignment horizontal="center" vertical="center"/>
    </xf>
    <xf numFmtId="1" fontId="31" fillId="13" borderId="14" xfId="3" applyNumberFormat="1" applyFont="1" applyFill="1" applyBorder="1" applyAlignment="1" applyProtection="1">
      <alignment horizontal="right" vertical="center"/>
      <protection locked="0"/>
    </xf>
    <xf numFmtId="1" fontId="31" fillId="13" borderId="33" xfId="3" applyNumberFormat="1" applyFont="1" applyFill="1" applyBorder="1" applyAlignment="1" applyProtection="1">
      <alignment horizontal="right" vertical="center"/>
      <protection locked="0"/>
    </xf>
    <xf numFmtId="1" fontId="31" fillId="13" borderId="21" xfId="3" applyNumberFormat="1" applyFont="1" applyFill="1" applyBorder="1" applyAlignment="1" applyProtection="1">
      <alignment horizontal="right" vertical="center"/>
      <protection locked="0"/>
    </xf>
    <xf numFmtId="1" fontId="31" fillId="13" borderId="32" xfId="3" applyNumberFormat="1" applyFont="1" applyFill="1" applyBorder="1" applyAlignment="1" applyProtection="1">
      <alignment horizontal="right" vertical="center"/>
      <protection locked="0"/>
    </xf>
    <xf numFmtId="0" fontId="0" fillId="16" borderId="4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2" fontId="24" fillId="16" borderId="28" xfId="3" applyNumberFormat="1" applyFont="1" applyFill="1" applyBorder="1" applyAlignment="1" applyProtection="1">
      <alignment horizontal="center" vertical="center"/>
      <protection locked="0"/>
    </xf>
    <xf numFmtId="2" fontId="24" fillId="16" borderId="19" xfId="3" applyNumberFormat="1" applyFont="1" applyFill="1" applyBorder="1" applyAlignment="1" applyProtection="1">
      <alignment horizontal="center" vertical="center"/>
      <protection locked="0"/>
    </xf>
    <xf numFmtId="164" fontId="21" fillId="16" borderId="21" xfId="3" applyNumberFormat="1" applyFont="1" applyFill="1" applyBorder="1" applyAlignment="1" applyProtection="1">
      <alignment horizontal="center" vertical="center"/>
      <protection locked="0"/>
    </xf>
    <xf numFmtId="164" fontId="21" fillId="16" borderId="31" xfId="3" applyNumberFormat="1" applyFont="1" applyFill="1" applyBorder="1" applyAlignment="1" applyProtection="1">
      <alignment horizontal="center" vertical="center"/>
      <protection locked="0"/>
    </xf>
    <xf numFmtId="1" fontId="31" fillId="13" borderId="14" xfId="3" applyNumberFormat="1" applyFont="1" applyFill="1" applyBorder="1" applyAlignment="1" applyProtection="1">
      <alignment horizontal="right" vertical="center"/>
      <protection locked="0"/>
    </xf>
    <xf numFmtId="1" fontId="31" fillId="13" borderId="33" xfId="3" applyNumberFormat="1" applyFont="1" applyFill="1" applyBorder="1" applyAlignment="1" applyProtection="1">
      <alignment horizontal="right" vertical="center"/>
      <protection locked="0"/>
    </xf>
    <xf numFmtId="1" fontId="31" fillId="13" borderId="32" xfId="3" applyNumberFormat="1" applyFont="1" applyFill="1" applyBorder="1" applyAlignment="1" applyProtection="1">
      <alignment horizontal="right" vertical="center"/>
      <protection locked="0"/>
    </xf>
    <xf numFmtId="2" fontId="24" fillId="0" borderId="1" xfId="3" applyNumberFormat="1" applyFont="1" applyFill="1" applyBorder="1" applyAlignment="1" applyProtection="1">
      <alignment horizontal="center" vertical="center"/>
      <protection locked="0"/>
    </xf>
    <xf numFmtId="10" fontId="25" fillId="0" borderId="12" xfId="3" applyNumberFormat="1" applyFont="1" applyFill="1" applyBorder="1" applyAlignment="1" applyProtection="1">
      <alignment horizontal="center" vertical="center"/>
      <protection locked="0"/>
    </xf>
    <xf numFmtId="0" fontId="46" fillId="0" borderId="0" xfId="2" applyFont="1" applyAlignment="1">
      <alignment vertical="center"/>
    </xf>
    <xf numFmtId="0" fontId="47" fillId="12" borderId="0" xfId="2" applyFont="1" applyFill="1" applyAlignment="1">
      <alignment vertical="center"/>
    </xf>
    <xf numFmtId="0" fontId="1" fillId="8" borderId="0" xfId="2" applyFont="1" applyFill="1" applyAlignment="1">
      <alignment vertical="center"/>
    </xf>
    <xf numFmtId="0" fontId="1" fillId="0" borderId="0" xfId="2" applyFont="1" applyAlignment="1">
      <alignment vertical="center" wrapText="1"/>
    </xf>
    <xf numFmtId="0" fontId="36" fillId="0" borderId="0" xfId="0" applyFont="1" applyAlignment="1">
      <alignment vertical="center"/>
    </xf>
    <xf numFmtId="0" fontId="48" fillId="12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/>
    <xf numFmtId="0" fontId="4" fillId="0" borderId="15" xfId="2" applyFont="1" applyBorder="1" applyAlignment="1">
      <alignment vertical="center"/>
    </xf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1" fontId="19" fillId="15" borderId="43" xfId="3" applyNumberFormat="1" applyFont="1" applyFill="1" applyBorder="1" applyAlignment="1" applyProtection="1">
      <alignment horizontal="center" vertical="center"/>
    </xf>
    <xf numFmtId="2" fontId="24" fillId="0" borderId="1" xfId="3" applyNumberFormat="1" applyFont="1" applyFill="1" applyBorder="1" applyAlignment="1" applyProtection="1">
      <alignment horizontal="center" vertical="center"/>
      <protection locked="0"/>
    </xf>
    <xf numFmtId="10" fontId="25" fillId="0" borderId="12" xfId="3" applyNumberFormat="1" applyFont="1" applyFill="1" applyBorder="1" applyAlignment="1" applyProtection="1">
      <alignment horizontal="center" vertical="center"/>
      <protection locked="0"/>
    </xf>
    <xf numFmtId="0" fontId="7" fillId="2" borderId="3" xfId="385" applyFont="1" applyFill="1" applyBorder="1" applyAlignment="1">
      <alignment vertical="center"/>
    </xf>
    <xf numFmtId="0" fontId="4" fillId="10" borderId="3" xfId="385" applyFont="1" applyFill="1" applyBorder="1" applyAlignment="1">
      <alignment horizontal="left" vertical="center" wrapText="1"/>
    </xf>
    <xf numFmtId="0" fontId="16" fillId="0" borderId="0" xfId="385" applyFont="1" applyAlignment="1">
      <alignment vertical="center"/>
    </xf>
    <xf numFmtId="0" fontId="4" fillId="10" borderId="3" xfId="385" applyFont="1" applyFill="1" applyBorder="1" applyAlignment="1">
      <alignment vertical="center" wrapText="1"/>
    </xf>
    <xf numFmtId="0" fontId="4" fillId="10" borderId="3" xfId="385" applyFont="1" applyFill="1" applyBorder="1" applyAlignment="1">
      <alignment vertical="center"/>
    </xf>
    <xf numFmtId="0" fontId="4" fillId="2" borderId="3" xfId="385" applyFont="1" applyFill="1" applyBorder="1" applyAlignment="1">
      <alignment vertical="center"/>
    </xf>
    <xf numFmtId="0" fontId="37" fillId="10" borderId="3" xfId="385" applyFont="1" applyFill="1" applyBorder="1" applyAlignment="1">
      <alignment vertical="center" wrapText="1"/>
    </xf>
    <xf numFmtId="0" fontId="37" fillId="10" borderId="3" xfId="385" applyFont="1" applyFill="1" applyBorder="1" applyAlignment="1">
      <alignment horizontal="left" vertical="center" wrapText="1"/>
    </xf>
    <xf numFmtId="0" fontId="4" fillId="0" borderId="3" xfId="385" applyFont="1" applyFill="1" applyBorder="1" applyAlignment="1">
      <alignment vertical="center" wrapText="1"/>
    </xf>
    <xf numFmtId="0" fontId="15" fillId="10" borderId="3" xfId="385" applyFont="1" applyFill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" fontId="19" fillId="15" borderId="43" xfId="3" applyNumberFormat="1" applyFont="1" applyFill="1" applyBorder="1" applyAlignment="1" applyProtection="1">
      <alignment horizontal="center" vertical="center"/>
    </xf>
    <xf numFmtId="1" fontId="31" fillId="13" borderId="14" xfId="3" applyNumberFormat="1" applyFont="1" applyFill="1" applyBorder="1" applyAlignment="1" applyProtection="1">
      <alignment horizontal="right" vertical="center"/>
      <protection locked="0"/>
    </xf>
    <xf numFmtId="1" fontId="31" fillId="13" borderId="33" xfId="3" applyNumberFormat="1" applyFont="1" applyFill="1" applyBorder="1" applyAlignment="1" applyProtection="1">
      <alignment horizontal="right" vertical="center"/>
      <protection locked="0"/>
    </xf>
    <xf numFmtId="0" fontId="40" fillId="0" borderId="20" xfId="0" applyFont="1" applyBorder="1" applyAlignment="1">
      <alignment horizontal="center" vertical="center" textRotation="90"/>
    </xf>
    <xf numFmtId="2" fontId="24" fillId="0" borderId="1" xfId="3" applyNumberFormat="1" applyFont="1" applyFill="1" applyBorder="1" applyAlignment="1" applyProtection="1">
      <alignment horizontal="center" vertical="center"/>
      <protection locked="0"/>
    </xf>
    <xf numFmtId="10" fontId="25" fillId="0" borderId="9" xfId="3" applyNumberFormat="1" applyFont="1" applyFill="1" applyBorder="1" applyAlignment="1" applyProtection="1">
      <alignment horizontal="center" vertical="center"/>
      <protection locked="0"/>
    </xf>
    <xf numFmtId="10" fontId="25" fillId="0" borderId="12" xfId="3" applyNumberFormat="1" applyFont="1" applyFill="1" applyBorder="1" applyAlignment="1" applyProtection="1">
      <alignment horizontal="center" vertical="center"/>
      <protection locked="0"/>
    </xf>
    <xf numFmtId="1" fontId="31" fillId="13" borderId="14" xfId="3" applyNumberFormat="1" applyFont="1" applyFill="1" applyBorder="1" applyAlignment="1" applyProtection="1">
      <alignment horizontal="right" vertical="center"/>
      <protection locked="0"/>
    </xf>
    <xf numFmtId="1" fontId="31" fillId="13" borderId="33" xfId="3" applyNumberFormat="1" applyFont="1" applyFill="1" applyBorder="1" applyAlignment="1" applyProtection="1">
      <alignment horizontal="right" vertical="center"/>
      <protection locked="0"/>
    </xf>
    <xf numFmtId="1" fontId="31" fillId="13" borderId="32" xfId="3" applyNumberFormat="1" applyFont="1" applyFill="1" applyBorder="1" applyAlignment="1" applyProtection="1">
      <alignment horizontal="right" vertical="center"/>
      <protection locked="0"/>
    </xf>
    <xf numFmtId="2" fontId="24" fillId="0" borderId="1" xfId="3" applyNumberFormat="1" applyFont="1" applyFill="1" applyBorder="1" applyAlignment="1" applyProtection="1">
      <alignment horizontal="center" vertical="center"/>
      <protection locked="0"/>
    </xf>
    <xf numFmtId="10" fontId="25" fillId="0" borderId="12" xfId="3" applyNumberFormat="1" applyFont="1" applyFill="1" applyBorder="1" applyAlignment="1" applyProtection="1">
      <alignment horizontal="center" vertical="center"/>
      <protection locked="0"/>
    </xf>
    <xf numFmtId="0" fontId="1" fillId="0" borderId="0" xfId="385" applyFont="1"/>
    <xf numFmtId="0" fontId="0" fillId="0" borderId="3" xfId="0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1" fontId="19" fillId="15" borderId="43" xfId="3" applyNumberFormat="1" applyFont="1" applyFill="1" applyBorder="1" applyAlignment="1" applyProtection="1">
      <alignment horizontal="center" vertical="center"/>
    </xf>
    <xf numFmtId="1" fontId="19" fillId="15" borderId="44" xfId="3" applyNumberFormat="1" applyFont="1" applyFill="1" applyBorder="1" applyAlignment="1" applyProtection="1">
      <alignment horizontal="center" vertical="center"/>
    </xf>
    <xf numFmtId="1" fontId="19" fillId="0" borderId="5" xfId="2" applyNumberFormat="1" applyFont="1" applyBorder="1" applyAlignment="1" applyProtection="1">
      <alignment horizontal="center" vertical="center"/>
      <protection locked="0"/>
    </xf>
    <xf numFmtId="1" fontId="19" fillId="0" borderId="6" xfId="2" applyNumberFormat="1" applyFont="1" applyBorder="1" applyAlignment="1" applyProtection="1">
      <alignment horizontal="center" vertical="center"/>
      <protection locked="0"/>
    </xf>
    <xf numFmtId="1" fontId="19" fillId="0" borderId="7" xfId="2" applyNumberFormat="1" applyFont="1" applyBorder="1" applyAlignment="1" applyProtection="1">
      <alignment horizontal="center" vertical="center"/>
      <protection locked="0"/>
    </xf>
    <xf numFmtId="0" fontId="6" fillId="0" borderId="4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20" fillId="11" borderId="5" xfId="3" applyFont="1" applyFill="1" applyBorder="1" applyAlignment="1" applyProtection="1">
      <alignment horizontal="left" vertical="center"/>
      <protection locked="0"/>
    </xf>
    <xf numFmtId="0" fontId="20" fillId="11" borderId="6" xfId="3" applyFont="1" applyFill="1" applyBorder="1" applyAlignment="1" applyProtection="1">
      <alignment horizontal="left" vertical="center"/>
      <protection locked="0"/>
    </xf>
    <xf numFmtId="0" fontId="20" fillId="11" borderId="7" xfId="3" applyFont="1" applyFill="1" applyBorder="1" applyAlignment="1" applyProtection="1">
      <alignment horizontal="left" vertical="center"/>
      <protection locked="0"/>
    </xf>
    <xf numFmtId="1" fontId="25" fillId="0" borderId="9" xfId="3" applyNumberFormat="1" applyFont="1" applyFill="1" applyBorder="1" applyAlignment="1" applyProtection="1">
      <alignment horizontal="center" vertical="center"/>
      <protection locked="0"/>
    </xf>
    <xf numFmtId="1" fontId="25" fillId="0" borderId="12" xfId="3" applyNumberFormat="1" applyFont="1" applyFill="1" applyBorder="1" applyAlignment="1" applyProtection="1">
      <alignment horizontal="center" vertical="center"/>
      <protection locked="0"/>
    </xf>
    <xf numFmtId="1" fontId="25" fillId="0" borderId="23" xfId="3" applyNumberFormat="1" applyFont="1" applyFill="1" applyBorder="1" applyAlignment="1" applyProtection="1">
      <alignment horizontal="center" vertical="center"/>
      <protection locked="0"/>
    </xf>
    <xf numFmtId="1" fontId="20" fillId="14" borderId="36" xfId="3" applyNumberFormat="1" applyFont="1" applyFill="1" applyBorder="1" applyAlignment="1" applyProtection="1">
      <alignment horizontal="center" vertical="center"/>
      <protection locked="0"/>
    </xf>
    <xf numFmtId="1" fontId="20" fillId="14" borderId="29" xfId="3" applyNumberFormat="1" applyFont="1" applyFill="1" applyBorder="1" applyAlignment="1" applyProtection="1">
      <alignment horizontal="center" vertical="center"/>
      <protection locked="0"/>
    </xf>
    <xf numFmtId="1" fontId="20" fillId="14" borderId="24" xfId="3" applyNumberFormat="1" applyFont="1" applyFill="1" applyBorder="1" applyAlignment="1" applyProtection="1">
      <alignment horizontal="center" vertical="center"/>
      <protection locked="0"/>
    </xf>
    <xf numFmtId="0" fontId="17" fillId="11" borderId="5" xfId="3" applyFont="1" applyFill="1" applyBorder="1" applyAlignment="1" applyProtection="1">
      <alignment horizontal="center" vertical="center"/>
      <protection locked="0"/>
    </xf>
    <xf numFmtId="0" fontId="17" fillId="11" borderId="6" xfId="3" applyFont="1" applyFill="1" applyBorder="1" applyAlignment="1" applyProtection="1">
      <alignment horizontal="center" vertical="center"/>
      <protection locked="0"/>
    </xf>
    <xf numFmtId="0" fontId="17" fillId="11" borderId="7" xfId="3" applyFont="1" applyFill="1" applyBorder="1" applyAlignment="1" applyProtection="1">
      <alignment horizontal="center" vertical="center"/>
      <protection locked="0"/>
    </xf>
    <xf numFmtId="0" fontId="6" fillId="0" borderId="37" xfId="3" applyFont="1" applyBorder="1" applyAlignment="1" applyProtection="1">
      <alignment horizontal="center" vertical="center"/>
      <protection locked="0"/>
    </xf>
    <xf numFmtId="0" fontId="6" fillId="0" borderId="38" xfId="3" applyFont="1" applyBorder="1" applyAlignment="1" applyProtection="1">
      <alignment horizontal="center" vertical="center"/>
      <protection locked="0"/>
    </xf>
    <xf numFmtId="0" fontId="6" fillId="0" borderId="39" xfId="3" applyFont="1" applyBorder="1" applyAlignment="1" applyProtection="1">
      <alignment horizontal="center" vertical="center"/>
      <protection locked="0"/>
    </xf>
    <xf numFmtId="164" fontId="19" fillId="0" borderId="1" xfId="3" applyNumberFormat="1" applyFont="1" applyBorder="1" applyAlignment="1" applyProtection="1">
      <alignment horizontal="center" vertical="center" wrapText="1"/>
      <protection locked="0"/>
    </xf>
    <xf numFmtId="164" fontId="19" fillId="0" borderId="3" xfId="3" applyNumberFormat="1" applyFont="1" applyBorder="1" applyAlignment="1" applyProtection="1">
      <alignment horizontal="center" vertical="center" wrapText="1"/>
      <protection locked="0"/>
    </xf>
    <xf numFmtId="0" fontId="25" fillId="0" borderId="9" xfId="3" applyFont="1" applyFill="1" applyBorder="1" applyAlignment="1">
      <alignment horizontal="center" vertical="center"/>
    </xf>
    <xf numFmtId="0" fontId="25" fillId="0" borderId="1" xfId="3" applyFont="1" applyFill="1" applyBorder="1" applyAlignment="1">
      <alignment horizontal="center" vertical="center"/>
    </xf>
    <xf numFmtId="0" fontId="25" fillId="0" borderId="36" xfId="3" applyFont="1" applyFill="1" applyBorder="1" applyAlignment="1">
      <alignment horizontal="center" vertical="center"/>
    </xf>
    <xf numFmtId="0" fontId="25" fillId="0" borderId="19" xfId="3" applyFont="1" applyFill="1" applyBorder="1" applyAlignment="1">
      <alignment horizontal="center" vertical="center"/>
    </xf>
    <xf numFmtId="0" fontId="19" fillId="4" borderId="3" xfId="3" applyFont="1" applyFill="1" applyBorder="1" applyAlignment="1" applyProtection="1">
      <alignment horizontal="center" vertical="center"/>
      <protection locked="0"/>
    </xf>
    <xf numFmtId="0" fontId="19" fillId="4" borderId="22" xfId="3" applyFont="1" applyFill="1" applyBorder="1" applyAlignment="1">
      <alignment horizontal="center" vertical="center"/>
    </xf>
    <xf numFmtId="0" fontId="19" fillId="3" borderId="3" xfId="3" applyFont="1" applyFill="1" applyBorder="1" applyAlignment="1" applyProtection="1">
      <alignment horizontal="center" vertical="center"/>
      <protection locked="0"/>
    </xf>
    <xf numFmtId="0" fontId="19" fillId="3" borderId="22" xfId="3" applyFont="1" applyFill="1" applyBorder="1" applyAlignment="1">
      <alignment horizontal="center" vertical="center"/>
    </xf>
    <xf numFmtId="0" fontId="19" fillId="5" borderId="3" xfId="3" applyFont="1" applyFill="1" applyBorder="1" applyAlignment="1" applyProtection="1">
      <alignment horizontal="center" vertical="center"/>
      <protection locked="0"/>
    </xf>
    <xf numFmtId="0" fontId="19" fillId="5" borderId="22" xfId="3" applyFont="1" applyFill="1" applyBorder="1" applyAlignment="1">
      <alignment horizontal="center" vertical="center"/>
    </xf>
    <xf numFmtId="0" fontId="19" fillId="12" borderId="4" xfId="3" applyFont="1" applyFill="1" applyBorder="1" applyAlignment="1" applyProtection="1">
      <alignment horizontal="center" vertical="center"/>
      <protection locked="0"/>
    </xf>
    <xf numFmtId="0" fontId="19" fillId="12" borderId="23" xfId="3" applyFont="1" applyFill="1" applyBorder="1" applyAlignment="1" applyProtection="1">
      <alignment horizontal="center" vertical="center"/>
      <protection locked="0"/>
    </xf>
    <xf numFmtId="0" fontId="20" fillId="11" borderId="5" xfId="3" applyNumberFormat="1" applyFont="1" applyFill="1" applyBorder="1" applyAlignment="1" applyProtection="1">
      <alignment horizontal="left" vertical="center"/>
      <protection locked="0"/>
    </xf>
    <xf numFmtId="0" fontId="20" fillId="11" borderId="6" xfId="3" applyNumberFormat="1" applyFont="1" applyFill="1" applyBorder="1" applyAlignment="1" applyProtection="1">
      <alignment horizontal="left" vertical="center"/>
      <protection locked="0"/>
    </xf>
    <xf numFmtId="0" fontId="20" fillId="11" borderId="7" xfId="3" applyNumberFormat="1" applyFont="1" applyFill="1" applyBorder="1" applyAlignment="1" applyProtection="1">
      <alignment horizontal="left" vertical="center"/>
      <protection locked="0"/>
    </xf>
    <xf numFmtId="0" fontId="18" fillId="0" borderId="13" xfId="3" applyFont="1" applyBorder="1" applyAlignment="1">
      <alignment horizontal="center" vertical="center"/>
    </xf>
    <xf numFmtId="0" fontId="18" fillId="0" borderId="3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9" fillId="0" borderId="1" xfId="3" applyFont="1" applyBorder="1" applyAlignment="1" applyProtection="1">
      <alignment horizontal="center" vertical="center"/>
      <protection locked="0"/>
    </xf>
    <xf numFmtId="0" fontId="19" fillId="0" borderId="3" xfId="3" applyFont="1" applyBorder="1" applyAlignment="1">
      <alignment horizontal="center" vertical="center"/>
    </xf>
    <xf numFmtId="0" fontId="19" fillId="0" borderId="22" xfId="3" applyFont="1" applyBorder="1" applyAlignment="1">
      <alignment horizontal="center" vertical="center"/>
    </xf>
    <xf numFmtId="0" fontId="19" fillId="0" borderId="33" xfId="2" applyFont="1" applyBorder="1" applyAlignment="1">
      <alignment horizontal="center" vertical="center" wrapText="1"/>
    </xf>
    <xf numFmtId="0" fontId="19" fillId="0" borderId="32" xfId="2" applyFont="1" applyBorder="1" applyAlignment="1">
      <alignment horizontal="center" vertical="center" wrapText="1"/>
    </xf>
    <xf numFmtId="0" fontId="19" fillId="0" borderId="19" xfId="3" applyFont="1" applyBorder="1" applyAlignment="1" applyProtection="1">
      <alignment horizontal="center" vertical="center" wrapText="1"/>
      <protection locked="0"/>
    </xf>
    <xf numFmtId="0" fontId="19" fillId="0" borderId="11" xfId="3" applyFont="1" applyBorder="1" applyAlignment="1" applyProtection="1">
      <alignment horizontal="center" vertical="center" wrapText="1"/>
      <protection locked="0"/>
    </xf>
    <xf numFmtId="0" fontId="19" fillId="0" borderId="27" xfId="3" applyFont="1" applyBorder="1" applyAlignment="1" applyProtection="1">
      <alignment horizontal="center" vertical="center" wrapText="1"/>
      <protection locked="0"/>
    </xf>
    <xf numFmtId="0" fontId="29" fillId="13" borderId="36" xfId="2" applyFont="1" applyFill="1" applyBorder="1" applyAlignment="1">
      <alignment horizontal="center" vertical="center"/>
    </xf>
    <xf numFmtId="0" fontId="29" fillId="13" borderId="24" xfId="2" applyFont="1" applyFill="1" applyBorder="1" applyAlignment="1">
      <alignment horizontal="center" vertical="center"/>
    </xf>
    <xf numFmtId="164" fontId="21" fillId="13" borderId="21" xfId="3" applyNumberFormat="1" applyFont="1" applyFill="1" applyBorder="1" applyAlignment="1" applyProtection="1">
      <alignment horizontal="right" vertical="center"/>
      <protection locked="0"/>
    </xf>
    <xf numFmtId="164" fontId="21" fillId="25" borderId="31" xfId="3" applyNumberFormat="1" applyFont="1" applyFill="1" applyBorder="1" applyAlignment="1" applyProtection="1">
      <alignment horizontal="right" vertical="center"/>
      <protection locked="0"/>
    </xf>
    <xf numFmtId="0" fontId="17" fillId="17" borderId="5" xfId="3" applyFont="1" applyFill="1" applyBorder="1" applyAlignment="1" applyProtection="1">
      <alignment horizontal="center" vertical="center"/>
      <protection locked="0"/>
    </xf>
    <xf numFmtId="0" fontId="17" fillId="17" borderId="6" xfId="3" applyFont="1" applyFill="1" applyBorder="1" applyAlignment="1" applyProtection="1">
      <alignment horizontal="center" vertical="center"/>
      <protection locked="0"/>
    </xf>
    <xf numFmtId="0" fontId="17" fillId="17" borderId="7" xfId="3" applyFont="1" applyFill="1" applyBorder="1" applyAlignment="1" applyProtection="1">
      <alignment horizontal="center" vertical="center"/>
      <protection locked="0"/>
    </xf>
    <xf numFmtId="0" fontId="18" fillId="16" borderId="13" xfId="3" applyFont="1" applyFill="1" applyBorder="1" applyAlignment="1">
      <alignment horizontal="center" vertical="center"/>
    </xf>
    <xf numFmtId="0" fontId="18" fillId="16" borderId="34" xfId="2" applyFont="1" applyFill="1" applyBorder="1" applyAlignment="1">
      <alignment horizontal="center" vertical="center"/>
    </xf>
    <xf numFmtId="0" fontId="18" fillId="16" borderId="26" xfId="2" applyFont="1" applyFill="1" applyBorder="1" applyAlignment="1">
      <alignment horizontal="center" vertical="center"/>
    </xf>
    <xf numFmtId="0" fontId="19" fillId="16" borderId="9" xfId="3" applyFont="1" applyFill="1" applyBorder="1" applyAlignment="1" applyProtection="1">
      <alignment horizontal="center" vertical="center"/>
      <protection locked="0"/>
    </xf>
    <xf numFmtId="0" fontId="19" fillId="16" borderId="12" xfId="3" applyFont="1" applyFill="1" applyBorder="1" applyAlignment="1" applyProtection="1">
      <alignment horizontal="center" vertical="center"/>
      <protection locked="0"/>
    </xf>
    <xf numFmtId="0" fontId="19" fillId="16" borderId="23" xfId="3" applyFont="1" applyFill="1" applyBorder="1" applyAlignment="1" applyProtection="1">
      <alignment horizontal="center" vertical="center"/>
      <protection locked="0"/>
    </xf>
    <xf numFmtId="0" fontId="19" fillId="16" borderId="37" xfId="3" applyFont="1" applyFill="1" applyBorder="1" applyAlignment="1" applyProtection="1">
      <alignment horizontal="center" vertical="center"/>
      <protection locked="0"/>
    </xf>
    <xf numFmtId="0" fontId="19" fillId="16" borderId="38" xfId="3" applyFont="1" applyFill="1" applyBorder="1" applyAlignment="1" applyProtection="1">
      <alignment horizontal="center" vertical="center"/>
      <protection locked="0"/>
    </xf>
    <xf numFmtId="0" fontId="19" fillId="16" borderId="39" xfId="3" applyFont="1" applyFill="1" applyBorder="1" applyAlignment="1" applyProtection="1">
      <alignment horizontal="center" vertical="center"/>
      <protection locked="0"/>
    </xf>
    <xf numFmtId="164" fontId="19" fillId="16" borderId="1" xfId="3" applyNumberFormat="1" applyFont="1" applyFill="1" applyBorder="1" applyAlignment="1" applyProtection="1">
      <alignment horizontal="center" vertical="center" wrapText="1"/>
      <protection locked="0"/>
    </xf>
    <xf numFmtId="164" fontId="19" fillId="16" borderId="3" xfId="3" applyNumberFormat="1" applyFont="1" applyFill="1" applyBorder="1" applyAlignment="1" applyProtection="1">
      <alignment horizontal="center" vertical="center" wrapText="1"/>
      <protection locked="0"/>
    </xf>
    <xf numFmtId="0" fontId="19" fillId="16" borderId="33" xfId="2" applyFont="1" applyFill="1" applyBorder="1" applyAlignment="1">
      <alignment horizontal="center" vertical="center" wrapText="1"/>
    </xf>
    <xf numFmtId="0" fontId="19" fillId="16" borderId="32" xfId="2" applyFont="1" applyFill="1" applyBorder="1" applyAlignment="1">
      <alignment horizontal="center" vertical="center" wrapText="1"/>
    </xf>
    <xf numFmtId="0" fontId="19" fillId="16" borderId="19" xfId="3" applyFont="1" applyFill="1" applyBorder="1" applyAlignment="1" applyProtection="1">
      <alignment horizontal="center" vertical="center" wrapText="1"/>
      <protection locked="0"/>
    </xf>
    <xf numFmtId="0" fontId="19" fillId="16" borderId="11" xfId="3" applyFont="1" applyFill="1" applyBorder="1" applyAlignment="1" applyProtection="1">
      <alignment horizontal="center" vertical="center" wrapText="1"/>
      <protection locked="0"/>
    </xf>
    <xf numFmtId="0" fontId="19" fillId="16" borderId="27" xfId="3" applyFont="1" applyFill="1" applyBorder="1" applyAlignment="1" applyProtection="1">
      <alignment horizontal="center" vertical="center" wrapText="1"/>
      <protection locked="0"/>
    </xf>
    <xf numFmtId="0" fontId="19" fillId="18" borderId="4" xfId="3" applyFont="1" applyFill="1" applyBorder="1" applyAlignment="1" applyProtection="1">
      <alignment horizontal="center" vertical="center"/>
      <protection locked="0"/>
    </xf>
    <xf numFmtId="0" fontId="19" fillId="18" borderId="23" xfId="3" applyFont="1" applyFill="1" applyBorder="1" applyAlignment="1" applyProtection="1">
      <alignment horizontal="center" vertical="center"/>
      <protection locked="0"/>
    </xf>
    <xf numFmtId="0" fontId="19" fillId="19" borderId="4" xfId="3" applyFont="1" applyFill="1" applyBorder="1" applyAlignment="1" applyProtection="1">
      <alignment horizontal="center" vertical="center"/>
      <protection locked="0"/>
    </xf>
    <xf numFmtId="0" fontId="19" fillId="19" borderId="23" xfId="3" applyFont="1" applyFill="1" applyBorder="1" applyAlignment="1" applyProtection="1">
      <alignment horizontal="center" vertical="center"/>
      <protection locked="0"/>
    </xf>
    <xf numFmtId="0" fontId="19" fillId="20" borderId="4" xfId="3" applyFont="1" applyFill="1" applyBorder="1" applyAlignment="1" applyProtection="1">
      <alignment horizontal="center" vertical="center"/>
      <protection locked="0"/>
    </xf>
    <xf numFmtId="0" fontId="19" fillId="20" borderId="23" xfId="3" applyFont="1" applyFill="1" applyBorder="1" applyAlignment="1" applyProtection="1">
      <alignment horizontal="center" vertical="center"/>
      <protection locked="0"/>
    </xf>
    <xf numFmtId="0" fontId="19" fillId="21" borderId="4" xfId="3" applyFont="1" applyFill="1" applyBorder="1" applyAlignment="1" applyProtection="1">
      <alignment horizontal="center" vertical="center"/>
      <protection locked="0"/>
    </xf>
    <xf numFmtId="0" fontId="19" fillId="21" borderId="23" xfId="3" applyFont="1" applyFill="1" applyBorder="1" applyAlignment="1" applyProtection="1">
      <alignment horizontal="center" vertical="center"/>
      <protection locked="0"/>
    </xf>
    <xf numFmtId="0" fontId="44" fillId="3" borderId="42" xfId="0" applyFont="1" applyFill="1" applyBorder="1" applyAlignment="1">
      <alignment horizontal="center" vertical="center"/>
    </xf>
    <xf numFmtId="0" fontId="44" fillId="3" borderId="30" xfId="0" applyFont="1" applyFill="1" applyBorder="1" applyAlignment="1">
      <alignment horizontal="center" vertical="center"/>
    </xf>
    <xf numFmtId="0" fontId="44" fillId="3" borderId="25" xfId="0" applyFont="1" applyFill="1" applyBorder="1" applyAlignment="1">
      <alignment horizontal="center" vertical="center"/>
    </xf>
    <xf numFmtId="0" fontId="44" fillId="3" borderId="21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" borderId="46" xfId="0" applyFont="1" applyFill="1" applyBorder="1" applyAlignment="1">
      <alignment horizontal="center" vertical="center"/>
    </xf>
    <xf numFmtId="0" fontId="6" fillId="0" borderId="4" xfId="385" applyFont="1" applyBorder="1" applyAlignment="1">
      <alignment horizontal="center" vertical="center" wrapText="1"/>
    </xf>
    <xf numFmtId="0" fontId="6" fillId="0" borderId="12" xfId="385" applyFont="1" applyBorder="1" applyAlignment="1">
      <alignment horizontal="center" vertical="center" wrapText="1"/>
    </xf>
    <xf numFmtId="0" fontId="6" fillId="0" borderId="1" xfId="385" applyFont="1" applyBorder="1" applyAlignment="1">
      <alignment horizontal="center" vertical="center" wrapText="1"/>
    </xf>
    <xf numFmtId="1" fontId="19" fillId="22" borderId="43" xfId="3" applyNumberFormat="1" applyFont="1" applyFill="1" applyBorder="1" applyAlignment="1" applyProtection="1">
      <alignment horizontal="center" vertical="center"/>
    </xf>
    <xf numFmtId="0" fontId="21" fillId="16" borderId="44" xfId="384" applyFont="1" applyFill="1" applyBorder="1" applyAlignment="1" applyProtection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1" fontId="21" fillId="0" borderId="23" xfId="2" applyNumberFormat="1" applyFont="1" applyFill="1" applyBorder="1" applyAlignment="1">
      <alignment horizontal="center" vertical="center"/>
    </xf>
    <xf numFmtId="1" fontId="28" fillId="0" borderId="5" xfId="2" applyNumberFormat="1" applyFont="1" applyBorder="1" applyAlignment="1" applyProtection="1">
      <alignment horizontal="center" vertical="center"/>
      <protection locked="0"/>
    </xf>
    <xf numFmtId="1" fontId="28" fillId="0" borderId="6" xfId="2" applyNumberFormat="1" applyFont="1" applyBorder="1" applyAlignment="1" applyProtection="1">
      <alignment horizontal="center" vertical="center"/>
      <protection locked="0"/>
    </xf>
    <xf numFmtId="1" fontId="28" fillId="0" borderId="7" xfId="2" applyNumberFormat="1" applyFont="1" applyBorder="1" applyAlignment="1" applyProtection="1">
      <alignment horizontal="center" vertical="center"/>
      <protection locked="0"/>
    </xf>
    <xf numFmtId="1" fontId="25" fillId="13" borderId="36" xfId="3" applyNumberFormat="1" applyFont="1" applyFill="1" applyBorder="1" applyAlignment="1" applyProtection="1">
      <alignment horizontal="center" vertical="center"/>
      <protection locked="0"/>
    </xf>
    <xf numFmtId="1" fontId="25" fillId="13" borderId="24" xfId="3" applyNumberFormat="1" applyFont="1" applyFill="1" applyBorder="1" applyAlignment="1" applyProtection="1">
      <alignment horizontal="center" vertical="center"/>
      <protection locked="0"/>
    </xf>
    <xf numFmtId="1" fontId="25" fillId="0" borderId="9" xfId="3" applyNumberFormat="1" applyFont="1" applyFill="1" applyBorder="1" applyAlignment="1" applyProtection="1">
      <alignment horizontal="center" vertical="center" wrapText="1"/>
      <protection locked="0"/>
    </xf>
    <xf numFmtId="1" fontId="25" fillId="0" borderId="12" xfId="3" applyNumberFormat="1" applyFont="1" applyFill="1" applyBorder="1" applyAlignment="1" applyProtection="1">
      <alignment horizontal="center" vertical="center" wrapText="1"/>
      <protection locked="0"/>
    </xf>
    <xf numFmtId="1" fontId="25" fillId="0" borderId="23" xfId="3" applyNumberFormat="1" applyFont="1" applyFill="1" applyBorder="1" applyAlignment="1" applyProtection="1">
      <alignment horizontal="center" vertical="center" wrapText="1"/>
      <protection locked="0"/>
    </xf>
    <xf numFmtId="0" fontId="19" fillId="0" borderId="37" xfId="3" applyFont="1" applyBorder="1" applyAlignment="1" applyProtection="1">
      <alignment horizontal="center" vertical="center"/>
      <protection locked="0"/>
    </xf>
    <xf numFmtId="0" fontId="19" fillId="0" borderId="38" xfId="3" applyFont="1" applyBorder="1" applyAlignment="1" applyProtection="1">
      <alignment horizontal="center" vertical="center"/>
      <protection locked="0"/>
    </xf>
    <xf numFmtId="0" fontId="19" fillId="0" borderId="39" xfId="3" applyFont="1" applyBorder="1" applyAlignment="1" applyProtection="1">
      <alignment horizontal="center" vertical="center"/>
      <protection locked="0"/>
    </xf>
    <xf numFmtId="1" fontId="21" fillId="0" borderId="12" xfId="2" applyNumberFormat="1" applyFont="1" applyFill="1" applyBorder="1" applyAlignment="1">
      <alignment horizontal="center" vertical="center"/>
    </xf>
    <xf numFmtId="0" fontId="29" fillId="13" borderId="29" xfId="2" applyFont="1" applyFill="1" applyBorder="1" applyAlignment="1">
      <alignment horizontal="center" vertical="center"/>
    </xf>
    <xf numFmtId="164" fontId="21" fillId="26" borderId="31" xfId="3" applyNumberFormat="1" applyFont="1" applyFill="1" applyBorder="1" applyAlignment="1" applyProtection="1">
      <alignment horizontal="right" vertical="center"/>
      <protection locked="0"/>
    </xf>
    <xf numFmtId="1" fontId="28" fillId="0" borderId="5" xfId="385" applyNumberFormat="1" applyFont="1" applyBorder="1" applyAlignment="1" applyProtection="1">
      <alignment horizontal="center" vertical="center"/>
      <protection locked="0"/>
    </xf>
    <xf numFmtId="1" fontId="28" fillId="0" borderId="6" xfId="385" applyNumberFormat="1" applyFont="1" applyBorder="1" applyAlignment="1" applyProtection="1">
      <alignment horizontal="center" vertical="center"/>
      <protection locked="0"/>
    </xf>
    <xf numFmtId="1" fontId="28" fillId="0" borderId="7" xfId="385" applyNumberFormat="1" applyFont="1" applyBorder="1" applyAlignment="1" applyProtection="1">
      <alignment horizontal="center" vertical="center"/>
      <protection locked="0"/>
    </xf>
    <xf numFmtId="1" fontId="25" fillId="0" borderId="1" xfId="3" applyNumberFormat="1" applyFont="1" applyFill="1" applyBorder="1" applyAlignment="1" applyProtection="1">
      <alignment horizontal="center" vertical="center"/>
      <protection locked="0"/>
    </xf>
    <xf numFmtId="1" fontId="20" fillId="14" borderId="19" xfId="3" applyNumberFormat="1" applyFont="1" applyFill="1" applyBorder="1" applyAlignment="1" applyProtection="1">
      <alignment horizontal="center" vertical="center"/>
      <protection locked="0"/>
    </xf>
    <xf numFmtId="1" fontId="31" fillId="13" borderId="14" xfId="3" applyNumberFormat="1" applyFont="1" applyFill="1" applyBorder="1" applyAlignment="1" applyProtection="1">
      <alignment horizontal="right" vertical="center"/>
      <protection locked="0"/>
    </xf>
    <xf numFmtId="1" fontId="31" fillId="13" borderId="33" xfId="3" applyNumberFormat="1" applyFont="1" applyFill="1" applyBorder="1" applyAlignment="1" applyProtection="1">
      <alignment horizontal="right" vertical="center"/>
      <protection locked="0"/>
    </xf>
    <xf numFmtId="0" fontId="20" fillId="26" borderId="6" xfId="3" applyNumberFormat="1" applyFont="1" applyFill="1" applyBorder="1" applyAlignment="1" applyProtection="1">
      <alignment horizontal="left" vertical="center"/>
      <protection locked="0"/>
    </xf>
    <xf numFmtId="0" fontId="40" fillId="0" borderId="20" xfId="0" applyFont="1" applyBorder="1" applyAlignment="1">
      <alignment horizontal="center" vertical="center" textRotation="90"/>
    </xf>
    <xf numFmtId="1" fontId="42" fillId="27" borderId="5" xfId="3" applyNumberFormat="1" applyFont="1" applyFill="1" applyBorder="1" applyAlignment="1" applyProtection="1">
      <alignment horizontal="left" vertical="center"/>
      <protection locked="0"/>
    </xf>
    <xf numFmtId="1" fontId="42" fillId="27" borderId="6" xfId="3" applyNumberFormat="1" applyFont="1" applyFill="1" applyBorder="1" applyAlignment="1" applyProtection="1">
      <alignment horizontal="left" vertical="center"/>
      <protection locked="0"/>
    </xf>
    <xf numFmtId="1" fontId="42" fillId="27" borderId="7" xfId="3" applyNumberFormat="1" applyFont="1" applyFill="1" applyBorder="1" applyAlignment="1" applyProtection="1">
      <alignment horizontal="left" vertical="center"/>
      <protection locked="0"/>
    </xf>
    <xf numFmtId="1" fontId="25" fillId="0" borderId="4" xfId="3" applyNumberFormat="1" applyFont="1" applyFill="1" applyBorder="1" applyAlignment="1" applyProtection="1">
      <alignment horizontal="center" vertical="center"/>
      <protection locked="0"/>
    </xf>
    <xf numFmtId="0" fontId="35" fillId="23" borderId="5" xfId="3" applyFont="1" applyFill="1" applyBorder="1" applyAlignment="1" applyProtection="1">
      <alignment horizontal="left" vertical="center"/>
      <protection locked="0"/>
    </xf>
    <xf numFmtId="0" fontId="35" fillId="23" borderId="6" xfId="3" applyFont="1" applyFill="1" applyBorder="1" applyAlignment="1" applyProtection="1">
      <alignment horizontal="left" vertical="center"/>
      <protection locked="0"/>
    </xf>
    <xf numFmtId="0" fontId="35" fillId="23" borderId="7" xfId="3" applyFont="1" applyFill="1" applyBorder="1" applyAlignment="1" applyProtection="1">
      <alignment horizontal="left" vertical="center"/>
      <protection locked="0"/>
    </xf>
    <xf numFmtId="1" fontId="25" fillId="25" borderId="1" xfId="3" applyNumberFormat="1" applyFont="1" applyFill="1" applyBorder="1" applyAlignment="1" applyProtection="1">
      <alignment horizontal="center" vertical="center"/>
      <protection locked="0"/>
    </xf>
    <xf numFmtId="1" fontId="20" fillId="23" borderId="19" xfId="3" applyNumberFormat="1" applyFont="1" applyFill="1" applyBorder="1" applyAlignment="1" applyProtection="1">
      <alignment horizontal="center" vertical="center"/>
      <protection locked="0"/>
    </xf>
    <xf numFmtId="0" fontId="35" fillId="24" borderId="5" xfId="3" applyFont="1" applyFill="1" applyBorder="1" applyAlignment="1" applyProtection="1">
      <alignment horizontal="left" vertical="center"/>
      <protection locked="0"/>
    </xf>
    <xf numFmtId="0" fontId="35" fillId="24" borderId="6" xfId="3" applyFont="1" applyFill="1" applyBorder="1" applyAlignment="1" applyProtection="1">
      <alignment horizontal="left" vertical="center"/>
      <protection locked="0"/>
    </xf>
    <xf numFmtId="0" fontId="35" fillId="24" borderId="7" xfId="3" applyFont="1" applyFill="1" applyBorder="1" applyAlignment="1" applyProtection="1">
      <alignment horizontal="left" vertical="center"/>
      <protection locked="0"/>
    </xf>
    <xf numFmtId="0" fontId="6" fillId="0" borderId="3" xfId="2" applyFont="1" applyBorder="1" applyAlignment="1">
      <alignment horizontal="center" vertical="center" wrapText="1"/>
    </xf>
    <xf numFmtId="0" fontId="6" fillId="0" borderId="3" xfId="385" applyFont="1" applyBorder="1" applyAlignment="1">
      <alignment horizontal="center" vertical="center" wrapText="1"/>
    </xf>
    <xf numFmtId="1" fontId="31" fillId="13" borderId="21" xfId="3" applyNumberFormat="1" applyFont="1" applyFill="1" applyBorder="1" applyAlignment="1" applyProtection="1">
      <alignment horizontal="right" vertical="center"/>
      <protection locked="0"/>
    </xf>
    <xf numFmtId="1" fontId="31" fillId="13" borderId="32" xfId="3" applyNumberFormat="1" applyFont="1" applyFill="1" applyBorder="1" applyAlignment="1" applyProtection="1">
      <alignment horizontal="right" vertical="center"/>
      <protection locked="0"/>
    </xf>
    <xf numFmtId="0" fontId="21" fillId="0" borderId="12" xfId="385" applyFont="1" applyBorder="1" applyAlignment="1">
      <alignment horizontal="center" vertical="center"/>
    </xf>
    <xf numFmtId="1" fontId="29" fillId="13" borderId="29" xfId="3" applyNumberFormat="1" applyFont="1" applyFill="1" applyBorder="1" applyAlignment="1" applyProtection="1">
      <alignment horizontal="center" vertical="center"/>
      <protection locked="0"/>
    </xf>
    <xf numFmtId="0" fontId="18" fillId="0" borderId="34" xfId="385" applyFont="1" applyBorder="1" applyAlignment="1">
      <alignment horizontal="center" vertical="center"/>
    </xf>
    <xf numFmtId="0" fontId="18" fillId="0" borderId="26" xfId="385" applyFont="1" applyBorder="1" applyAlignment="1">
      <alignment horizontal="center" vertical="center"/>
    </xf>
    <xf numFmtId="0" fontId="19" fillId="0" borderId="33" xfId="385" applyFont="1" applyBorder="1" applyAlignment="1">
      <alignment horizontal="center" vertical="center" wrapText="1"/>
    </xf>
    <xf numFmtId="0" fontId="19" fillId="0" borderId="32" xfId="385" applyFont="1" applyBorder="1" applyAlignment="1">
      <alignment horizontal="center" vertical="center" wrapText="1"/>
    </xf>
    <xf numFmtId="164" fontId="21" fillId="13" borderId="31" xfId="3" applyNumberFormat="1" applyFont="1" applyFill="1" applyBorder="1" applyAlignment="1" applyProtection="1">
      <alignment horizontal="right" vertical="center"/>
      <protection locked="0"/>
    </xf>
    <xf numFmtId="1" fontId="21" fillId="13" borderId="14" xfId="3" applyNumberFormat="1" applyFont="1" applyFill="1" applyBorder="1" applyAlignment="1" applyProtection="1">
      <alignment horizontal="right" vertical="center"/>
      <protection locked="0"/>
    </xf>
    <xf numFmtId="1" fontId="21" fillId="13" borderId="33" xfId="3" applyNumberFormat="1" applyFont="1" applyFill="1" applyBorder="1" applyAlignment="1" applyProtection="1">
      <alignment horizontal="right" vertical="center"/>
      <protection locked="0"/>
    </xf>
    <xf numFmtId="1" fontId="21" fillId="0" borderId="12" xfId="385" applyNumberFormat="1" applyFont="1" applyFill="1" applyBorder="1" applyAlignment="1">
      <alignment horizontal="center" vertical="center"/>
    </xf>
    <xf numFmtId="1" fontId="21" fillId="0" borderId="23" xfId="385" applyNumberFormat="1" applyFont="1" applyFill="1" applyBorder="1" applyAlignment="1">
      <alignment horizontal="center" vertical="center"/>
    </xf>
    <xf numFmtId="0" fontId="29" fillId="13" borderId="29" xfId="385" applyFont="1" applyFill="1" applyBorder="1" applyAlignment="1">
      <alignment horizontal="center" vertical="center"/>
    </xf>
    <xf numFmtId="0" fontId="29" fillId="13" borderId="24" xfId="385" applyFont="1" applyFill="1" applyBorder="1" applyAlignment="1">
      <alignment horizontal="center" vertical="center"/>
    </xf>
  </cellXfs>
  <cellStyles count="387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Normal" xfId="0" builtinId="0"/>
    <cellStyle name="Normal 2" xfId="1" xr:uid="{00000000-0005-0000-0000-00007D010000}"/>
    <cellStyle name="Normal 2 2" xfId="384" xr:uid="{00000000-0005-0000-0000-00007E010000}"/>
    <cellStyle name="Normal 2 2 2" xfId="386" xr:uid="{00000000-0005-0000-0000-00007F010000}"/>
    <cellStyle name="Normal 3" xfId="2" xr:uid="{00000000-0005-0000-0000-000080010000}"/>
    <cellStyle name="Normal 3 2" xfId="385" xr:uid="{00000000-0005-0000-0000-000081010000}"/>
    <cellStyle name="Normal_Maquettes_DI_06-07_Ref_PG &amp; HC_V1" xfId="3" xr:uid="{00000000-0005-0000-0000-000082010000}"/>
  </cellStyles>
  <dxfs count="419"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43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lor theme="0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43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rgb="FFCCFFCC"/>
      </font>
      <fill>
        <patternFill>
          <bgColor rgb="FFCCFFCC"/>
        </patternFill>
      </fill>
    </dxf>
    <dxf>
      <font>
        <color theme="0"/>
      </font>
      <fill>
        <patternFill>
          <bgColor theme="0"/>
        </patternFill>
      </fill>
    </dxf>
    <dxf>
      <font>
        <color rgb="FFCCFFCC"/>
      </font>
      <fill>
        <patternFill>
          <bgColor rgb="FFCCFFCC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lor theme="0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43"/>
      </font>
    </dxf>
  </dxfs>
  <tableStyles count="0" defaultTableStyle="TableStyleMedium2" defaultPivotStyle="PivotStyleLight16"/>
  <colors>
    <mruColors>
      <color rgb="FFCCFFCC"/>
      <color rgb="FFFFFFFF"/>
      <color rgb="FF008000"/>
      <color rgb="FFFFFFCC"/>
      <color rgb="FFFF9999"/>
      <color rgb="FFFFCCCC"/>
      <color rgb="FFFFCCFF"/>
      <color rgb="FFFFFF99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1206500</xdr:colOff>
      <xdr:row>26</xdr:row>
      <xdr:rowOff>38100</xdr:rowOff>
    </xdr:from>
    <xdr:to>
      <xdr:col>2</xdr:col>
      <xdr:colOff>1449570</xdr:colOff>
      <xdr:row>26</xdr:row>
      <xdr:rowOff>212908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860" y="604266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2209800</xdr:colOff>
      <xdr:row>27</xdr:row>
      <xdr:rowOff>38100</xdr:rowOff>
    </xdr:from>
    <xdr:to>
      <xdr:col>2</xdr:col>
      <xdr:colOff>2452870</xdr:colOff>
      <xdr:row>27</xdr:row>
      <xdr:rowOff>212908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6160" y="627126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4699000</xdr:colOff>
      <xdr:row>22</xdr:row>
      <xdr:rowOff>38100</xdr:rowOff>
    </xdr:from>
    <xdr:to>
      <xdr:col>3</xdr:col>
      <xdr:colOff>6510</xdr:colOff>
      <xdr:row>22</xdr:row>
      <xdr:rowOff>212908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5360" y="511302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1943100</xdr:colOff>
      <xdr:row>23</xdr:row>
      <xdr:rowOff>38100</xdr:rowOff>
    </xdr:from>
    <xdr:to>
      <xdr:col>2</xdr:col>
      <xdr:colOff>2186170</xdr:colOff>
      <xdr:row>23</xdr:row>
      <xdr:rowOff>212908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9460" y="534162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243070</xdr:colOff>
      <xdr:row>40</xdr:row>
      <xdr:rowOff>174808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922782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2018180</xdr:colOff>
      <xdr:row>19</xdr:row>
      <xdr:rowOff>93382</xdr:rowOff>
    </xdr:from>
    <xdr:to>
      <xdr:col>2</xdr:col>
      <xdr:colOff>2265209</xdr:colOff>
      <xdr:row>19</xdr:row>
      <xdr:rowOff>268190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092" y="4743823"/>
          <a:ext cx="247029" cy="1748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1632856</xdr:colOff>
      <xdr:row>15</xdr:row>
      <xdr:rowOff>32658</xdr:rowOff>
    </xdr:from>
    <xdr:to>
      <xdr:col>2</xdr:col>
      <xdr:colOff>1875926</xdr:colOff>
      <xdr:row>15</xdr:row>
      <xdr:rowOff>207466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336" y="3469278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2666997</xdr:colOff>
      <xdr:row>29</xdr:row>
      <xdr:rowOff>43543</xdr:rowOff>
    </xdr:from>
    <xdr:to>
      <xdr:col>2</xdr:col>
      <xdr:colOff>2910067</xdr:colOff>
      <xdr:row>29</xdr:row>
      <xdr:rowOff>218351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1477" y="672628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2754083</xdr:colOff>
      <xdr:row>16</xdr:row>
      <xdr:rowOff>43543</xdr:rowOff>
    </xdr:from>
    <xdr:to>
      <xdr:col>2</xdr:col>
      <xdr:colOff>2997153</xdr:colOff>
      <xdr:row>16</xdr:row>
      <xdr:rowOff>218351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8563" y="370876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2764965</xdr:colOff>
      <xdr:row>30</xdr:row>
      <xdr:rowOff>32655</xdr:rowOff>
    </xdr:from>
    <xdr:to>
      <xdr:col>2</xdr:col>
      <xdr:colOff>3008035</xdr:colOff>
      <xdr:row>30</xdr:row>
      <xdr:rowOff>207463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9445" y="6943995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2242439</xdr:colOff>
      <xdr:row>24</xdr:row>
      <xdr:rowOff>32623</xdr:rowOff>
    </xdr:from>
    <xdr:to>
      <xdr:col>2</xdr:col>
      <xdr:colOff>2485509</xdr:colOff>
      <xdr:row>24</xdr:row>
      <xdr:rowOff>207431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6919" y="555712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1436869</xdr:colOff>
      <xdr:row>17</xdr:row>
      <xdr:rowOff>32631</xdr:rowOff>
    </xdr:from>
    <xdr:to>
      <xdr:col>2</xdr:col>
      <xdr:colOff>1679939</xdr:colOff>
      <xdr:row>17</xdr:row>
      <xdr:rowOff>207439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349" y="3926451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243070</xdr:colOff>
      <xdr:row>48</xdr:row>
      <xdr:rowOff>174808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106424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243070</xdr:colOff>
      <xdr:row>48</xdr:row>
      <xdr:rowOff>174808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106424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1206500</xdr:colOff>
      <xdr:row>26</xdr:row>
      <xdr:rowOff>38100</xdr:rowOff>
    </xdr:from>
    <xdr:to>
      <xdr:col>2</xdr:col>
      <xdr:colOff>1449570</xdr:colOff>
      <xdr:row>26</xdr:row>
      <xdr:rowOff>212908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760" y="636270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4699000</xdr:colOff>
      <xdr:row>22</xdr:row>
      <xdr:rowOff>38100</xdr:rowOff>
    </xdr:from>
    <xdr:to>
      <xdr:col>3</xdr:col>
      <xdr:colOff>6510</xdr:colOff>
      <xdr:row>22</xdr:row>
      <xdr:rowOff>212908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0380" y="5433060"/>
          <a:ext cx="905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1943100</xdr:colOff>
      <xdr:row>23</xdr:row>
      <xdr:rowOff>38100</xdr:rowOff>
    </xdr:from>
    <xdr:to>
      <xdr:col>2</xdr:col>
      <xdr:colOff>2186170</xdr:colOff>
      <xdr:row>23</xdr:row>
      <xdr:rowOff>212908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1360" y="566166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243070</xdr:colOff>
      <xdr:row>40</xdr:row>
      <xdr:rowOff>174808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" y="963168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2018180</xdr:colOff>
      <xdr:row>19</xdr:row>
      <xdr:rowOff>93382</xdr:rowOff>
    </xdr:from>
    <xdr:to>
      <xdr:col>2</xdr:col>
      <xdr:colOff>2265209</xdr:colOff>
      <xdr:row>20</xdr:row>
      <xdr:rowOff>31970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6440" y="4634902"/>
          <a:ext cx="247029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1632856</xdr:colOff>
      <xdr:row>15</xdr:row>
      <xdr:rowOff>32658</xdr:rowOff>
    </xdr:from>
    <xdr:to>
      <xdr:col>2</xdr:col>
      <xdr:colOff>1875926</xdr:colOff>
      <xdr:row>15</xdr:row>
      <xdr:rowOff>207466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396" y="3568338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2666997</xdr:colOff>
      <xdr:row>29</xdr:row>
      <xdr:rowOff>43543</xdr:rowOff>
    </xdr:from>
    <xdr:to>
      <xdr:col>2</xdr:col>
      <xdr:colOff>2910067</xdr:colOff>
      <xdr:row>29</xdr:row>
      <xdr:rowOff>218351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37" y="723682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2754083</xdr:colOff>
      <xdr:row>16</xdr:row>
      <xdr:rowOff>43543</xdr:rowOff>
    </xdr:from>
    <xdr:to>
      <xdr:col>2</xdr:col>
      <xdr:colOff>2996065</xdr:colOff>
      <xdr:row>16</xdr:row>
      <xdr:rowOff>218351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8623" y="380782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2764965</xdr:colOff>
      <xdr:row>30</xdr:row>
      <xdr:rowOff>32655</xdr:rowOff>
    </xdr:from>
    <xdr:to>
      <xdr:col>2</xdr:col>
      <xdr:colOff>3006947</xdr:colOff>
      <xdr:row>30</xdr:row>
      <xdr:rowOff>207463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505" y="7454535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2242439</xdr:colOff>
      <xdr:row>24</xdr:row>
      <xdr:rowOff>32623</xdr:rowOff>
    </xdr:from>
    <xdr:to>
      <xdr:col>2</xdr:col>
      <xdr:colOff>2485509</xdr:colOff>
      <xdr:row>24</xdr:row>
      <xdr:rowOff>207431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979" y="597622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1436869</xdr:colOff>
      <xdr:row>17</xdr:row>
      <xdr:rowOff>32631</xdr:rowOff>
    </xdr:from>
    <xdr:to>
      <xdr:col>2</xdr:col>
      <xdr:colOff>1679939</xdr:colOff>
      <xdr:row>17</xdr:row>
      <xdr:rowOff>207439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409" y="4025511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243070</xdr:colOff>
      <xdr:row>48</xdr:row>
      <xdr:rowOff>174808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1163574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243070</xdr:colOff>
      <xdr:row>48</xdr:row>
      <xdr:rowOff>174808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11635740"/>
          <a:ext cx="243070" cy="1748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1643745</xdr:colOff>
      <xdr:row>7</xdr:row>
      <xdr:rowOff>32657</xdr:rowOff>
    </xdr:from>
    <xdr:to>
      <xdr:col>2</xdr:col>
      <xdr:colOff>1886815</xdr:colOff>
      <xdr:row>8</xdr:row>
      <xdr:rowOff>1725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85" y="1579517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1883233</xdr:colOff>
      <xdr:row>8</xdr:row>
      <xdr:rowOff>32659</xdr:rowOff>
    </xdr:from>
    <xdr:to>
      <xdr:col>2</xdr:col>
      <xdr:colOff>2126303</xdr:colOff>
      <xdr:row>9</xdr:row>
      <xdr:rowOff>1727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973" y="1808119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3233062</xdr:colOff>
      <xdr:row>24</xdr:row>
      <xdr:rowOff>32658</xdr:rowOff>
    </xdr:from>
    <xdr:to>
      <xdr:col>3</xdr:col>
      <xdr:colOff>1411</xdr:colOff>
      <xdr:row>24</xdr:row>
      <xdr:rowOff>197669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802" y="5526678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1262744</xdr:colOff>
      <xdr:row>12</xdr:row>
      <xdr:rowOff>43542</xdr:rowOff>
    </xdr:from>
    <xdr:to>
      <xdr:col>2</xdr:col>
      <xdr:colOff>1505814</xdr:colOff>
      <xdr:row>12</xdr:row>
      <xdr:rowOff>195490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1484" y="2748642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2590806</xdr:colOff>
      <xdr:row>13</xdr:row>
      <xdr:rowOff>43542</xdr:rowOff>
    </xdr:from>
    <xdr:to>
      <xdr:col>2</xdr:col>
      <xdr:colOff>2833876</xdr:colOff>
      <xdr:row>13</xdr:row>
      <xdr:rowOff>218350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546" y="2977242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174808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26008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174808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260080"/>
          <a:ext cx="243070" cy="1748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566062</xdr:colOff>
      <xdr:row>15</xdr:row>
      <xdr:rowOff>32657</xdr:rowOff>
    </xdr:from>
    <xdr:to>
      <xdr:col>1</xdr:col>
      <xdr:colOff>648516</xdr:colOff>
      <xdr:row>40</xdr:row>
      <xdr:rowOff>0</xdr:rowOff>
    </xdr:to>
    <xdr:sp macro="" textlink="">
      <xdr:nvSpPr>
        <xdr:cNvPr id="5" name="Accolade ouvrant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66062" y="3886200"/>
          <a:ext cx="877111" cy="6662057"/>
        </a:xfrm>
        <a:prstGeom prst="leftBrace">
          <a:avLst>
            <a:gd name="adj1" fmla="val 8333"/>
            <a:gd name="adj2" fmla="val 49700"/>
          </a:avLst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243070</xdr:colOff>
      <xdr:row>64</xdr:row>
      <xdr:rowOff>174808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15293340"/>
          <a:ext cx="243070" cy="1748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353793</xdr:colOff>
      <xdr:row>16</xdr:row>
      <xdr:rowOff>40821</xdr:rowOff>
    </xdr:from>
    <xdr:to>
      <xdr:col>1</xdr:col>
      <xdr:colOff>499384</xdr:colOff>
      <xdr:row>31</xdr:row>
      <xdr:rowOff>0</xdr:rowOff>
    </xdr:to>
    <xdr:sp macro="" textlink="">
      <xdr:nvSpPr>
        <xdr:cNvPr id="2" name="Accolade ouvrant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53793" y="3637461"/>
          <a:ext cx="877111" cy="3456759"/>
        </a:xfrm>
        <a:prstGeom prst="leftBrace">
          <a:avLst>
            <a:gd name="adj1" fmla="val 8333"/>
            <a:gd name="adj2" fmla="val 49700"/>
          </a:avLst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2</xdr:col>
      <xdr:colOff>0</xdr:colOff>
      <xdr:row>41</xdr:row>
      <xdr:rowOff>0</xdr:rowOff>
    </xdr:from>
    <xdr:ext cx="243070" cy="203383"/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40" y="9837420"/>
          <a:ext cx="243070" cy="203383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41</xdr:row>
      <xdr:rowOff>0</xdr:rowOff>
    </xdr:from>
    <xdr:to>
      <xdr:col>2</xdr:col>
      <xdr:colOff>243070</xdr:colOff>
      <xdr:row>42</xdr:row>
      <xdr:rowOff>34112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40" y="9837420"/>
          <a:ext cx="243070" cy="20937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243070</xdr:colOff>
      <xdr:row>42</xdr:row>
      <xdr:rowOff>24586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40" y="9837420"/>
          <a:ext cx="243070" cy="19984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243070</xdr:colOff>
      <xdr:row>42</xdr:row>
      <xdr:rowOff>34112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40" y="9837420"/>
          <a:ext cx="243070" cy="20937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243070</xdr:colOff>
      <xdr:row>42</xdr:row>
      <xdr:rowOff>24586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40" y="9837420"/>
          <a:ext cx="243070" cy="19984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52</xdr:row>
      <xdr:rowOff>9525</xdr:rowOff>
    </xdr:from>
    <xdr:to>
      <xdr:col>12</xdr:col>
      <xdr:colOff>237579</xdr:colOff>
      <xdr:row>52</xdr:row>
      <xdr:rowOff>164739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0" y="12468225"/>
          <a:ext cx="237579" cy="1552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52</xdr:row>
      <xdr:rowOff>9525</xdr:rowOff>
    </xdr:from>
    <xdr:to>
      <xdr:col>12</xdr:col>
      <xdr:colOff>237579</xdr:colOff>
      <xdr:row>52</xdr:row>
      <xdr:rowOff>164739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980" y="12468225"/>
          <a:ext cx="237579" cy="1552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3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208828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208828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3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208828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203384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208828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203384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8382000"/>
          <a:ext cx="243070" cy="203384"/>
        </a:xfrm>
        <a:prstGeom prst="rect">
          <a:avLst/>
        </a:prstGeom>
      </xdr:spPr>
    </xdr:pic>
    <xdr:clientData/>
  </xdr:twoCellAnchor>
  <xdr:twoCellAnchor>
    <xdr:from>
      <xdr:col>0</xdr:col>
      <xdr:colOff>353793</xdr:colOff>
      <xdr:row>16</xdr:row>
      <xdr:rowOff>40821</xdr:rowOff>
    </xdr:from>
    <xdr:to>
      <xdr:col>1</xdr:col>
      <xdr:colOff>499384</xdr:colOff>
      <xdr:row>38</xdr:row>
      <xdr:rowOff>190499</xdr:rowOff>
    </xdr:to>
    <xdr:sp macro="" textlink="">
      <xdr:nvSpPr>
        <xdr:cNvPr id="20" name="Accolade ouvrant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285213" y="3660321"/>
          <a:ext cx="496111" cy="5376998"/>
        </a:xfrm>
        <a:prstGeom prst="leftBrace">
          <a:avLst>
            <a:gd name="adj1" fmla="val 8333"/>
            <a:gd name="adj2" fmla="val 49700"/>
          </a:avLst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2</xdr:col>
      <xdr:colOff>0</xdr:colOff>
      <xdr:row>52</xdr:row>
      <xdr:rowOff>0</xdr:rowOff>
    </xdr:from>
    <xdr:ext cx="243070" cy="203383"/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203383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52</xdr:row>
      <xdr:rowOff>0</xdr:rowOff>
    </xdr:from>
    <xdr:to>
      <xdr:col>2</xdr:col>
      <xdr:colOff>243070</xdr:colOff>
      <xdr:row>53</xdr:row>
      <xdr:rowOff>16332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1941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243070</xdr:colOff>
      <xdr:row>53</xdr:row>
      <xdr:rowOff>14426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19222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243070</xdr:colOff>
      <xdr:row>53</xdr:row>
      <xdr:rowOff>16332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1941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243070</xdr:colOff>
      <xdr:row>53</xdr:row>
      <xdr:rowOff>14426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1922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1643745</xdr:colOff>
      <xdr:row>7</xdr:row>
      <xdr:rowOff>32657</xdr:rowOff>
    </xdr:from>
    <xdr:to>
      <xdr:col>2</xdr:col>
      <xdr:colOff>1886815</xdr:colOff>
      <xdr:row>8</xdr:row>
      <xdr:rowOff>24585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2065" y="1861457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1883233</xdr:colOff>
      <xdr:row>8</xdr:row>
      <xdr:rowOff>32659</xdr:rowOff>
    </xdr:from>
    <xdr:to>
      <xdr:col>2</xdr:col>
      <xdr:colOff>2126303</xdr:colOff>
      <xdr:row>9</xdr:row>
      <xdr:rowOff>24587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1553" y="2067199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3233062</xdr:colOff>
      <xdr:row>24</xdr:row>
      <xdr:rowOff>32658</xdr:rowOff>
    </xdr:from>
    <xdr:to>
      <xdr:col>3</xdr:col>
      <xdr:colOff>1411</xdr:colOff>
      <xdr:row>25</xdr:row>
      <xdr:rowOff>14789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1382" y="6860178"/>
          <a:ext cx="243069" cy="165011"/>
        </a:xfrm>
        <a:prstGeom prst="rect">
          <a:avLst/>
        </a:prstGeom>
      </xdr:spPr>
    </xdr:pic>
    <xdr:clientData/>
  </xdr:twoCellAnchor>
  <xdr:twoCellAnchor editAs="oneCell">
    <xdr:from>
      <xdr:col>2</xdr:col>
      <xdr:colOff>1262744</xdr:colOff>
      <xdr:row>12</xdr:row>
      <xdr:rowOff>43542</xdr:rowOff>
    </xdr:from>
    <xdr:to>
      <xdr:col>2</xdr:col>
      <xdr:colOff>1505814</xdr:colOff>
      <xdr:row>13</xdr:row>
      <xdr:rowOff>12610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1064" y="3114402"/>
          <a:ext cx="243070" cy="151948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2590806</xdr:colOff>
      <xdr:row>13</xdr:row>
      <xdr:rowOff>43542</xdr:rowOff>
    </xdr:from>
    <xdr:to>
      <xdr:col>2</xdr:col>
      <xdr:colOff>2833876</xdr:colOff>
      <xdr:row>14</xdr:row>
      <xdr:rowOff>35470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9126" y="3343002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174808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" y="1015746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174808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" y="1015746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51</xdr:row>
      <xdr:rowOff>9525</xdr:rowOff>
    </xdr:from>
    <xdr:to>
      <xdr:col>14</xdr:col>
      <xdr:colOff>237579</xdr:colOff>
      <xdr:row>51</xdr:row>
      <xdr:rowOff>164739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5980" y="12117705"/>
          <a:ext cx="237579" cy="1552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51</xdr:row>
      <xdr:rowOff>9525</xdr:rowOff>
    </xdr:from>
    <xdr:to>
      <xdr:col>14</xdr:col>
      <xdr:colOff>237579</xdr:colOff>
      <xdr:row>51</xdr:row>
      <xdr:rowOff>164739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5980" y="12117705"/>
          <a:ext cx="237579" cy="1552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5263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10708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5264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10708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5264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5263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10708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5264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10708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37</xdr:row>
      <xdr:rowOff>5264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2</xdr:col>
      <xdr:colOff>1643745</xdr:colOff>
      <xdr:row>7</xdr:row>
      <xdr:rowOff>32657</xdr:rowOff>
    </xdr:from>
    <xdr:to>
      <xdr:col>2</xdr:col>
      <xdr:colOff>1886815</xdr:colOff>
      <xdr:row>8</xdr:row>
      <xdr:rowOff>4265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2065" y="1861457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1883233</xdr:colOff>
      <xdr:row>8</xdr:row>
      <xdr:rowOff>32659</xdr:rowOff>
    </xdr:from>
    <xdr:to>
      <xdr:col>2</xdr:col>
      <xdr:colOff>2126303</xdr:colOff>
      <xdr:row>9</xdr:row>
      <xdr:rowOff>4267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1553" y="2067199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3233062</xdr:colOff>
      <xdr:row>24</xdr:row>
      <xdr:rowOff>32658</xdr:rowOff>
    </xdr:from>
    <xdr:to>
      <xdr:col>2</xdr:col>
      <xdr:colOff>3476131</xdr:colOff>
      <xdr:row>24</xdr:row>
      <xdr:rowOff>197669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1382" y="6860178"/>
          <a:ext cx="243069" cy="165011"/>
        </a:xfrm>
        <a:prstGeom prst="rect">
          <a:avLst/>
        </a:prstGeom>
      </xdr:spPr>
    </xdr:pic>
    <xdr:clientData/>
  </xdr:twoCellAnchor>
  <xdr:twoCellAnchor editAs="oneCell">
    <xdr:from>
      <xdr:col>2</xdr:col>
      <xdr:colOff>1262744</xdr:colOff>
      <xdr:row>12</xdr:row>
      <xdr:rowOff>43542</xdr:rowOff>
    </xdr:from>
    <xdr:to>
      <xdr:col>2</xdr:col>
      <xdr:colOff>1505814</xdr:colOff>
      <xdr:row>12</xdr:row>
      <xdr:rowOff>195490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1064" y="3114402"/>
          <a:ext cx="243070" cy="151948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2590806</xdr:colOff>
      <xdr:row>13</xdr:row>
      <xdr:rowOff>43542</xdr:rowOff>
    </xdr:from>
    <xdr:to>
      <xdr:col>2</xdr:col>
      <xdr:colOff>2833876</xdr:colOff>
      <xdr:row>13</xdr:row>
      <xdr:rowOff>218350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9126" y="3343002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174808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" y="1015746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174808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" y="10157460"/>
          <a:ext cx="243070" cy="17480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33</xdr:row>
      <xdr:rowOff>9525</xdr:rowOff>
    </xdr:from>
    <xdr:to>
      <xdr:col>12</xdr:col>
      <xdr:colOff>237579</xdr:colOff>
      <xdr:row>33</xdr:row>
      <xdr:rowOff>164739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5980" y="12117705"/>
          <a:ext cx="237579" cy="1552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33</xdr:row>
      <xdr:rowOff>9525</xdr:rowOff>
    </xdr:from>
    <xdr:to>
      <xdr:col>12</xdr:col>
      <xdr:colOff>237579</xdr:colOff>
      <xdr:row>33</xdr:row>
      <xdr:rowOff>164739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5980" y="12117705"/>
          <a:ext cx="237579" cy="1552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203383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208828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203384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208828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203384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203383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208828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203384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208828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243070</xdr:colOff>
      <xdr:row>25</xdr:row>
      <xdr:rowOff>203384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6487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1632856</xdr:colOff>
      <xdr:row>22</xdr:row>
      <xdr:rowOff>32658</xdr:rowOff>
    </xdr:from>
    <xdr:to>
      <xdr:col>2</xdr:col>
      <xdr:colOff>1875926</xdr:colOff>
      <xdr:row>23</xdr:row>
      <xdr:rowOff>1726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396" y="3568338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2666997</xdr:colOff>
      <xdr:row>32</xdr:row>
      <xdr:rowOff>0</xdr:rowOff>
    </xdr:from>
    <xdr:to>
      <xdr:col>2</xdr:col>
      <xdr:colOff>2910067</xdr:colOff>
      <xdr:row>32</xdr:row>
      <xdr:rowOff>174808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37" y="723682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2754083</xdr:colOff>
      <xdr:row>23</xdr:row>
      <xdr:rowOff>43543</xdr:rowOff>
    </xdr:from>
    <xdr:to>
      <xdr:col>2</xdr:col>
      <xdr:colOff>2997153</xdr:colOff>
      <xdr:row>23</xdr:row>
      <xdr:rowOff>218351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8623" y="380782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2764965</xdr:colOff>
      <xdr:row>32</xdr:row>
      <xdr:rowOff>0</xdr:rowOff>
    </xdr:from>
    <xdr:to>
      <xdr:col>2</xdr:col>
      <xdr:colOff>3008035</xdr:colOff>
      <xdr:row>32</xdr:row>
      <xdr:rowOff>174808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505" y="7454535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2242439</xdr:colOff>
      <xdr:row>31</xdr:row>
      <xdr:rowOff>32623</xdr:rowOff>
    </xdr:from>
    <xdr:to>
      <xdr:col>2</xdr:col>
      <xdr:colOff>2485509</xdr:colOff>
      <xdr:row>31</xdr:row>
      <xdr:rowOff>207431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979" y="597622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1436869</xdr:colOff>
      <xdr:row>24</xdr:row>
      <xdr:rowOff>32631</xdr:rowOff>
    </xdr:from>
    <xdr:to>
      <xdr:col>2</xdr:col>
      <xdr:colOff>1679939</xdr:colOff>
      <xdr:row>24</xdr:row>
      <xdr:rowOff>207439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409" y="4025511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243070</xdr:colOff>
      <xdr:row>49</xdr:row>
      <xdr:rowOff>9708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1163574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243070</xdr:colOff>
      <xdr:row>49</xdr:row>
      <xdr:rowOff>9708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1163574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1206500</xdr:colOff>
      <xdr:row>32</xdr:row>
      <xdr:rowOff>0</xdr:rowOff>
    </xdr:from>
    <xdr:to>
      <xdr:col>2</xdr:col>
      <xdr:colOff>1449570</xdr:colOff>
      <xdr:row>32</xdr:row>
      <xdr:rowOff>174808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1040" y="643890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4699000</xdr:colOff>
      <xdr:row>29</xdr:row>
      <xdr:rowOff>38100</xdr:rowOff>
    </xdr:from>
    <xdr:to>
      <xdr:col>3</xdr:col>
      <xdr:colOff>1430</xdr:colOff>
      <xdr:row>29</xdr:row>
      <xdr:rowOff>212908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0" y="5509260"/>
          <a:ext cx="905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1943100</xdr:colOff>
      <xdr:row>30</xdr:row>
      <xdr:rowOff>38100</xdr:rowOff>
    </xdr:from>
    <xdr:to>
      <xdr:col>2</xdr:col>
      <xdr:colOff>2186170</xdr:colOff>
      <xdr:row>30</xdr:row>
      <xdr:rowOff>212908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7640" y="574548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243070</xdr:colOff>
      <xdr:row>41</xdr:row>
      <xdr:rowOff>9708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972312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2018180</xdr:colOff>
      <xdr:row>26</xdr:row>
      <xdr:rowOff>93382</xdr:rowOff>
    </xdr:from>
    <xdr:to>
      <xdr:col>2</xdr:col>
      <xdr:colOff>2265209</xdr:colOff>
      <xdr:row>27</xdr:row>
      <xdr:rowOff>39590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2720" y="4589182"/>
          <a:ext cx="247029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1632856</xdr:colOff>
      <xdr:row>22</xdr:row>
      <xdr:rowOff>32658</xdr:rowOff>
    </xdr:from>
    <xdr:to>
      <xdr:col>2</xdr:col>
      <xdr:colOff>1875926</xdr:colOff>
      <xdr:row>23</xdr:row>
      <xdr:rowOff>1726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396" y="3568338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2666997</xdr:colOff>
      <xdr:row>32</xdr:row>
      <xdr:rowOff>0</xdr:rowOff>
    </xdr:from>
    <xdr:to>
      <xdr:col>2</xdr:col>
      <xdr:colOff>2910067</xdr:colOff>
      <xdr:row>32</xdr:row>
      <xdr:rowOff>174808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37" y="723682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2754083</xdr:colOff>
      <xdr:row>23</xdr:row>
      <xdr:rowOff>43543</xdr:rowOff>
    </xdr:from>
    <xdr:to>
      <xdr:col>2</xdr:col>
      <xdr:colOff>2996065</xdr:colOff>
      <xdr:row>23</xdr:row>
      <xdr:rowOff>218351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8623" y="3807823"/>
          <a:ext cx="241982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2764965</xdr:colOff>
      <xdr:row>32</xdr:row>
      <xdr:rowOff>0</xdr:rowOff>
    </xdr:from>
    <xdr:to>
      <xdr:col>2</xdr:col>
      <xdr:colOff>3006947</xdr:colOff>
      <xdr:row>32</xdr:row>
      <xdr:rowOff>174808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505" y="7454535"/>
          <a:ext cx="241982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2242439</xdr:colOff>
      <xdr:row>31</xdr:row>
      <xdr:rowOff>32623</xdr:rowOff>
    </xdr:from>
    <xdr:to>
      <xdr:col>2</xdr:col>
      <xdr:colOff>2485509</xdr:colOff>
      <xdr:row>31</xdr:row>
      <xdr:rowOff>207431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979" y="5976223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1436869</xdr:colOff>
      <xdr:row>24</xdr:row>
      <xdr:rowOff>32631</xdr:rowOff>
    </xdr:from>
    <xdr:to>
      <xdr:col>2</xdr:col>
      <xdr:colOff>1679939</xdr:colOff>
      <xdr:row>24</xdr:row>
      <xdr:rowOff>207439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409" y="4025511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243070</xdr:colOff>
      <xdr:row>49</xdr:row>
      <xdr:rowOff>9708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1163574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243070</xdr:colOff>
      <xdr:row>49</xdr:row>
      <xdr:rowOff>9708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1163574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2</xdr:col>
      <xdr:colOff>3233062</xdr:colOff>
      <xdr:row>31</xdr:row>
      <xdr:rowOff>32658</xdr:rowOff>
    </xdr:from>
    <xdr:to>
      <xdr:col>2</xdr:col>
      <xdr:colOff>3476131</xdr:colOff>
      <xdr:row>31</xdr:row>
      <xdr:rowOff>197669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1382" y="6860178"/>
          <a:ext cx="243069" cy="1650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174808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" y="10157460"/>
          <a:ext cx="243070" cy="1748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174808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" y="10157460"/>
          <a:ext cx="243070" cy="17480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51</xdr:row>
      <xdr:rowOff>9525</xdr:rowOff>
    </xdr:from>
    <xdr:to>
      <xdr:col>15</xdr:col>
      <xdr:colOff>237579</xdr:colOff>
      <xdr:row>51</xdr:row>
      <xdr:rowOff>164739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9665" y="10974705"/>
          <a:ext cx="241165" cy="1552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51</xdr:row>
      <xdr:rowOff>9525</xdr:rowOff>
    </xdr:from>
    <xdr:to>
      <xdr:col>15</xdr:col>
      <xdr:colOff>237579</xdr:colOff>
      <xdr:row>51</xdr:row>
      <xdr:rowOff>164739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9665" y="10974705"/>
          <a:ext cx="241165" cy="1552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3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208828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208828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203383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3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208828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33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208828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88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243070</xdr:colOff>
      <xdr:row>36</xdr:row>
      <xdr:rowOff>203384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8191500"/>
          <a:ext cx="243070" cy="203384"/>
        </a:xfrm>
        <a:prstGeom prst="rect">
          <a:avLst/>
        </a:prstGeom>
      </xdr:spPr>
    </xdr:pic>
    <xdr:clientData/>
  </xdr:twoCellAnchor>
  <xdr:twoCellAnchor>
    <xdr:from>
      <xdr:col>0</xdr:col>
      <xdr:colOff>353793</xdr:colOff>
      <xdr:row>16</xdr:row>
      <xdr:rowOff>40821</xdr:rowOff>
    </xdr:from>
    <xdr:to>
      <xdr:col>1</xdr:col>
      <xdr:colOff>499384</xdr:colOff>
      <xdr:row>38</xdr:row>
      <xdr:rowOff>190499</xdr:rowOff>
    </xdr:to>
    <xdr:sp macro="" textlink="">
      <xdr:nvSpPr>
        <xdr:cNvPr id="14" name="Accolade ouvrant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285213" y="3660321"/>
          <a:ext cx="496111" cy="5376998"/>
        </a:xfrm>
        <a:prstGeom prst="leftBrace">
          <a:avLst>
            <a:gd name="adj1" fmla="val 8333"/>
            <a:gd name="adj2" fmla="val 49700"/>
          </a:avLst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2</xdr:col>
      <xdr:colOff>0</xdr:colOff>
      <xdr:row>51</xdr:row>
      <xdr:rowOff>0</xdr:rowOff>
    </xdr:from>
    <xdr:ext cx="243070" cy="203383"/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203383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51</xdr:row>
      <xdr:rowOff>0</xdr:rowOff>
    </xdr:from>
    <xdr:to>
      <xdr:col>2</xdr:col>
      <xdr:colOff>243070</xdr:colOff>
      <xdr:row>51</xdr:row>
      <xdr:rowOff>194132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2246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243070</xdr:colOff>
      <xdr:row>51</xdr:row>
      <xdr:rowOff>192226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2150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243070</xdr:colOff>
      <xdr:row>51</xdr:row>
      <xdr:rowOff>194132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2246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243070</xdr:colOff>
      <xdr:row>51</xdr:row>
      <xdr:rowOff>192226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" y="12458700"/>
          <a:ext cx="243070" cy="215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1"/>
  <sheetViews>
    <sheetView workbookViewId="0">
      <selection activeCell="H12" sqref="H12"/>
    </sheetView>
  </sheetViews>
  <sheetFormatPr baseColWidth="10" defaultColWidth="11.5703125" defaultRowHeight="15"/>
  <cols>
    <col min="1" max="1" width="2" style="126" customWidth="1"/>
    <col min="2" max="16384" width="11.5703125" style="126"/>
  </cols>
  <sheetData>
    <row r="2" spans="2:14">
      <c r="B2" s="9" t="s">
        <v>42</v>
      </c>
      <c r="C2" s="9"/>
      <c r="F2" s="126" t="s">
        <v>68</v>
      </c>
      <c r="G2" s="126" t="s">
        <v>330</v>
      </c>
      <c r="K2" s="203" t="s">
        <v>375</v>
      </c>
      <c r="L2" s="203"/>
    </row>
    <row r="3" spans="2:14">
      <c r="B3" s="11" t="s">
        <v>0</v>
      </c>
      <c r="C3" s="11">
        <v>1.5</v>
      </c>
      <c r="K3" s="11" t="s">
        <v>70</v>
      </c>
      <c r="L3" s="11">
        <v>150</v>
      </c>
    </row>
    <row r="4" spans="2:14">
      <c r="B4" s="11" t="s">
        <v>1</v>
      </c>
      <c r="C4" s="11">
        <v>1</v>
      </c>
      <c r="K4" s="11" t="s">
        <v>1</v>
      </c>
      <c r="L4" s="11">
        <v>36</v>
      </c>
    </row>
    <row r="5" spans="2:14">
      <c r="B5" s="11" t="s">
        <v>2</v>
      </c>
      <c r="C5" s="11">
        <v>1</v>
      </c>
      <c r="K5" s="11" t="s">
        <v>376</v>
      </c>
      <c r="L5" s="11">
        <v>36</v>
      </c>
    </row>
    <row r="6" spans="2:14">
      <c r="B6" s="11" t="s">
        <v>2</v>
      </c>
      <c r="C6" s="12">
        <f>2/3</f>
        <v>0.66666666666666663</v>
      </c>
      <c r="K6" s="11" t="s">
        <v>377</v>
      </c>
      <c r="L6" s="11">
        <v>18</v>
      </c>
    </row>
    <row r="8" spans="2:14">
      <c r="B8" s="204" t="s">
        <v>48</v>
      </c>
      <c r="C8" s="204"/>
      <c r="D8" s="204"/>
      <c r="K8" s="205" t="s">
        <v>378</v>
      </c>
      <c r="L8" s="205"/>
      <c r="M8" s="205"/>
      <c r="N8" s="205"/>
    </row>
    <row r="9" spans="2:14">
      <c r="C9" s="11" t="s">
        <v>49</v>
      </c>
      <c r="K9" s="17" t="s">
        <v>70</v>
      </c>
      <c r="L9" s="17">
        <v>35</v>
      </c>
    </row>
    <row r="10" spans="2:14">
      <c r="B10" s="11" t="s">
        <v>0</v>
      </c>
      <c r="C10" s="11">
        <v>1.5</v>
      </c>
      <c r="K10" s="11" t="s">
        <v>1</v>
      </c>
      <c r="L10" s="11">
        <v>35</v>
      </c>
    </row>
    <row r="11" spans="2:14">
      <c r="B11" s="11" t="s">
        <v>1</v>
      </c>
      <c r="C11" s="11">
        <v>1.5</v>
      </c>
      <c r="K11" s="11" t="s">
        <v>376</v>
      </c>
      <c r="L11" s="11">
        <v>35</v>
      </c>
    </row>
    <row r="12" spans="2:14">
      <c r="B12" s="11" t="s">
        <v>2</v>
      </c>
      <c r="C12" s="11">
        <v>1.3</v>
      </c>
      <c r="K12" s="11" t="s">
        <v>377</v>
      </c>
      <c r="L12" s="11">
        <v>25</v>
      </c>
    </row>
    <row r="14" spans="2:14">
      <c r="B14" s="205" t="s">
        <v>50</v>
      </c>
      <c r="C14" s="205"/>
      <c r="D14" s="205"/>
    </row>
    <row r="15" spans="2:14">
      <c r="B15" s="11" t="s">
        <v>51</v>
      </c>
      <c r="C15" s="11">
        <v>30</v>
      </c>
      <c r="F15" s="16"/>
      <c r="K15" s="15"/>
    </row>
    <row r="16" spans="2:14">
      <c r="B16" s="11" t="s">
        <v>52</v>
      </c>
      <c r="C16" s="11">
        <v>30</v>
      </c>
      <c r="F16" s="16"/>
    </row>
    <row r="17" spans="2:6">
      <c r="B17" s="11" t="s">
        <v>53</v>
      </c>
      <c r="C17" s="11">
        <v>30</v>
      </c>
    </row>
    <row r="18" spans="2:6">
      <c r="B18" s="202" t="s">
        <v>54</v>
      </c>
      <c r="C18" s="11">
        <v>20</v>
      </c>
      <c r="D18" s="126" t="s">
        <v>64</v>
      </c>
    </row>
    <row r="19" spans="2:6">
      <c r="B19" s="202"/>
      <c r="C19" s="11">
        <v>10</v>
      </c>
      <c r="D19" s="126" t="s">
        <v>379</v>
      </c>
    </row>
    <row r="20" spans="2:6">
      <c r="B20" s="202" t="s">
        <v>55</v>
      </c>
      <c r="C20" s="11">
        <v>20</v>
      </c>
      <c r="D20" s="126" t="s">
        <v>64</v>
      </c>
    </row>
    <row r="21" spans="2:6">
      <c r="B21" s="202"/>
      <c r="C21" s="11">
        <v>10</v>
      </c>
      <c r="D21" s="126" t="s">
        <v>379</v>
      </c>
    </row>
    <row r="22" spans="2:6">
      <c r="B22" s="207" t="s">
        <v>56</v>
      </c>
      <c r="C22" s="23">
        <v>21</v>
      </c>
      <c r="D22" s="126" t="s">
        <v>64</v>
      </c>
    </row>
    <row r="23" spans="2:6">
      <c r="B23" s="208"/>
      <c r="C23" s="21">
        <v>9</v>
      </c>
      <c r="D23" s="126" t="s">
        <v>99</v>
      </c>
    </row>
    <row r="26" spans="2:6">
      <c r="B26" s="206" t="s">
        <v>67</v>
      </c>
      <c r="C26" s="206"/>
      <c r="D26" s="206"/>
      <c r="E26" s="206"/>
      <c r="F26" s="126" t="s">
        <v>73</v>
      </c>
    </row>
    <row r="27" spans="2:6">
      <c r="B27" s="17" t="s">
        <v>52</v>
      </c>
      <c r="C27" s="17">
        <v>4</v>
      </c>
    </row>
    <row r="28" spans="2:6">
      <c r="B28" s="11" t="s">
        <v>54</v>
      </c>
      <c r="C28" s="11">
        <v>8</v>
      </c>
    </row>
    <row r="29" spans="2:6">
      <c r="B29" s="11" t="s">
        <v>56</v>
      </c>
      <c r="C29" s="11">
        <v>16</v>
      </c>
    </row>
    <row r="31" spans="2:6">
      <c r="B31" s="206" t="s">
        <v>58</v>
      </c>
      <c r="C31" s="206"/>
      <c r="D31" s="206"/>
    </row>
    <row r="32" spans="2:6">
      <c r="C32" s="18" t="s">
        <v>57</v>
      </c>
    </row>
    <row r="33" spans="2:11">
      <c r="B33" s="11" t="s">
        <v>51</v>
      </c>
      <c r="C33" s="11">
        <v>24</v>
      </c>
    </row>
    <row r="34" spans="2:11">
      <c r="B34" s="11" t="s">
        <v>52</v>
      </c>
      <c r="C34" s="11">
        <v>24</v>
      </c>
    </row>
    <row r="35" spans="2:11">
      <c r="B35" s="11" t="s">
        <v>53</v>
      </c>
      <c r="C35" s="11">
        <v>24</v>
      </c>
    </row>
    <row r="36" spans="2:11">
      <c r="B36" s="209" t="s">
        <v>54</v>
      </c>
      <c r="C36" s="11">
        <v>16</v>
      </c>
      <c r="D36" s="126" t="s">
        <v>64</v>
      </c>
    </row>
    <row r="37" spans="2:11">
      <c r="B37" s="210"/>
      <c r="C37" s="11">
        <v>8</v>
      </c>
      <c r="D37" s="126" t="s">
        <v>379</v>
      </c>
    </row>
    <row r="38" spans="2:11">
      <c r="B38" s="209" t="s">
        <v>55</v>
      </c>
      <c r="C38" s="11">
        <v>16</v>
      </c>
      <c r="D38" s="126" t="s">
        <v>64</v>
      </c>
    </row>
    <row r="39" spans="2:11">
      <c r="B39" s="210"/>
      <c r="C39" s="11">
        <v>8</v>
      </c>
      <c r="D39" s="126" t="s">
        <v>379</v>
      </c>
    </row>
    <row r="40" spans="2:11">
      <c r="B40" s="209" t="s">
        <v>56</v>
      </c>
      <c r="C40" s="11">
        <v>18</v>
      </c>
      <c r="D40" s="126" t="s">
        <v>64</v>
      </c>
    </row>
    <row r="41" spans="2:11">
      <c r="B41" s="210"/>
      <c r="C41" s="11">
        <v>6</v>
      </c>
      <c r="D41" s="126" t="s">
        <v>80</v>
      </c>
    </row>
    <row r="43" spans="2:11">
      <c r="B43" s="19"/>
      <c r="C43" s="19"/>
    </row>
    <row r="45" spans="2:11">
      <c r="B45" s="206" t="s">
        <v>63</v>
      </c>
      <c r="C45" s="206"/>
      <c r="D45" s="206"/>
      <c r="E45" s="206"/>
      <c r="F45" s="126">
        <v>30</v>
      </c>
    </row>
    <row r="47" spans="2:11">
      <c r="B47" s="206" t="s">
        <v>62</v>
      </c>
      <c r="C47" s="206"/>
      <c r="D47" s="206"/>
      <c r="E47" s="206"/>
      <c r="I47" s="126" t="s">
        <v>74</v>
      </c>
    </row>
    <row r="48" spans="2:11">
      <c r="C48" s="17" t="s">
        <v>59</v>
      </c>
      <c r="D48" s="17" t="s">
        <v>60</v>
      </c>
      <c r="E48" s="17" t="s">
        <v>61</v>
      </c>
      <c r="I48" s="126" t="s">
        <v>75</v>
      </c>
      <c r="K48" s="126">
        <f>C49+C52+C55</f>
        <v>270</v>
      </c>
    </row>
    <row r="49" spans="2:11">
      <c r="B49" s="13" t="s">
        <v>51</v>
      </c>
      <c r="C49" s="20">
        <v>90</v>
      </c>
      <c r="D49" s="114">
        <f t="shared" ref="D49:D54" si="0">ROUNDUP(C49/$F$45,0)</f>
        <v>3</v>
      </c>
      <c r="E49" s="114">
        <f t="shared" ref="E49:E54" si="1">ROUNDUP(C49/$F$45,0)</f>
        <v>3</v>
      </c>
      <c r="I49" s="126" t="s">
        <v>76</v>
      </c>
      <c r="K49" s="126">
        <f>C50+C53+C54+C58</f>
        <v>270</v>
      </c>
    </row>
    <row r="50" spans="2:11">
      <c r="B50" s="13" t="s">
        <v>52</v>
      </c>
      <c r="C50" s="20">
        <v>90</v>
      </c>
      <c r="D50" s="114">
        <f t="shared" si="0"/>
        <v>3</v>
      </c>
      <c r="E50" s="114">
        <f t="shared" si="1"/>
        <v>3</v>
      </c>
    </row>
    <row r="51" spans="2:11">
      <c r="B51" s="13" t="s">
        <v>53</v>
      </c>
      <c r="C51" s="20">
        <v>90</v>
      </c>
      <c r="D51" s="114">
        <f t="shared" si="0"/>
        <v>3</v>
      </c>
      <c r="E51" s="114">
        <f t="shared" si="1"/>
        <v>3</v>
      </c>
    </row>
    <row r="52" spans="2:11">
      <c r="B52" s="209" t="s">
        <v>54</v>
      </c>
      <c r="C52" s="20">
        <v>90</v>
      </c>
      <c r="D52" s="114">
        <f t="shared" si="0"/>
        <v>3</v>
      </c>
      <c r="E52" s="114">
        <f t="shared" si="1"/>
        <v>3</v>
      </c>
      <c r="F52" s="126" t="s">
        <v>64</v>
      </c>
    </row>
    <row r="53" spans="2:11">
      <c r="B53" s="211"/>
      <c r="C53" s="20">
        <v>30</v>
      </c>
      <c r="D53" s="14">
        <f t="shared" si="0"/>
        <v>1</v>
      </c>
      <c r="E53" s="14">
        <f t="shared" si="1"/>
        <v>1</v>
      </c>
      <c r="F53" s="126" t="s">
        <v>65</v>
      </c>
    </row>
    <row r="54" spans="2:11">
      <c r="B54" s="210"/>
      <c r="C54" s="20">
        <v>60</v>
      </c>
      <c r="D54" s="14">
        <f t="shared" si="0"/>
        <v>2</v>
      </c>
      <c r="E54" s="14">
        <f t="shared" si="1"/>
        <v>2</v>
      </c>
      <c r="F54" s="126" t="s">
        <v>66</v>
      </c>
    </row>
    <row r="55" spans="2:11">
      <c r="B55" s="209" t="s">
        <v>55</v>
      </c>
      <c r="C55" s="20">
        <v>90</v>
      </c>
      <c r="D55" s="114">
        <f>ROUNDUP(C55/$F$45,0)</f>
        <v>3</v>
      </c>
      <c r="E55" s="114">
        <f>ROUNDUP(C55/$F$45,0)</f>
        <v>3</v>
      </c>
      <c r="F55" s="126" t="s">
        <v>64</v>
      </c>
    </row>
    <row r="56" spans="2:11">
      <c r="B56" s="211"/>
      <c r="C56" s="20">
        <v>30</v>
      </c>
      <c r="D56" s="14">
        <f>ROUNDUP(C56/$F$45,0)</f>
        <v>1</v>
      </c>
      <c r="E56" s="14">
        <f>ROUNDUP(C56/$F$45,0)</f>
        <v>1</v>
      </c>
      <c r="F56" s="126" t="s">
        <v>65</v>
      </c>
    </row>
    <row r="57" spans="2:11">
      <c r="B57" s="210"/>
      <c r="C57" s="20">
        <v>60</v>
      </c>
      <c r="D57" s="14">
        <f>ROUNDUP(C57/$F$45,0)</f>
        <v>2</v>
      </c>
      <c r="E57" s="14">
        <f>ROUNDUP(C57/$F$45,0)</f>
        <v>2</v>
      </c>
      <c r="F57" s="126" t="s">
        <v>66</v>
      </c>
    </row>
    <row r="58" spans="2:11">
      <c r="B58" s="13" t="s">
        <v>56</v>
      </c>
      <c r="C58" s="20">
        <v>90</v>
      </c>
      <c r="D58" s="114">
        <f>ROUNDUP(C58/$F$45,0)</f>
        <v>3</v>
      </c>
      <c r="E58" s="114">
        <f>ROUNDUP(C58/$F$45,0)</f>
        <v>3</v>
      </c>
      <c r="F58" s="126" t="s">
        <v>64</v>
      </c>
    </row>
    <row r="59" spans="2:11">
      <c r="B59" s="21" t="s">
        <v>56</v>
      </c>
      <c r="C59" s="20">
        <v>30</v>
      </c>
      <c r="D59" s="114">
        <f>ROUNDUP(C59/$F$45,0)</f>
        <v>1</v>
      </c>
      <c r="E59" s="114">
        <f>ROUNDUP(C59/$F$45,0)</f>
        <v>1</v>
      </c>
      <c r="F59" s="126" t="s">
        <v>77</v>
      </c>
    </row>
    <row r="61" spans="2:11">
      <c r="C61" s="212" t="s">
        <v>78</v>
      </c>
      <c r="D61" s="212"/>
    </row>
    <row r="65" spans="2:4">
      <c r="B65" s="206" t="s">
        <v>71</v>
      </c>
      <c r="C65" s="206"/>
      <c r="D65" s="206"/>
    </row>
    <row r="66" spans="2:4">
      <c r="B66" s="11" t="s">
        <v>51</v>
      </c>
      <c r="C66" s="11">
        <v>16</v>
      </c>
    </row>
    <row r="67" spans="2:4">
      <c r="B67" s="11" t="s">
        <v>52</v>
      </c>
      <c r="C67" s="11">
        <v>16</v>
      </c>
    </row>
    <row r="68" spans="2:4">
      <c r="B68" s="11" t="s">
        <v>53</v>
      </c>
      <c r="C68" s="11">
        <v>16</v>
      </c>
    </row>
    <row r="69" spans="2:4">
      <c r="B69" s="11" t="s">
        <v>54</v>
      </c>
      <c r="C69" s="11">
        <v>16</v>
      </c>
    </row>
    <row r="70" spans="2:4">
      <c r="B70" s="11" t="s">
        <v>55</v>
      </c>
      <c r="C70" s="11">
        <v>16</v>
      </c>
    </row>
    <row r="71" spans="2:4">
      <c r="B71" s="11" t="s">
        <v>56</v>
      </c>
      <c r="C71" s="11">
        <v>10</v>
      </c>
    </row>
  </sheetData>
  <mergeCells count="18">
    <mergeCell ref="B65:D65"/>
    <mergeCell ref="B22:B23"/>
    <mergeCell ref="B26:E26"/>
    <mergeCell ref="B31:D31"/>
    <mergeCell ref="B36:B37"/>
    <mergeCell ref="B38:B39"/>
    <mergeCell ref="B40:B41"/>
    <mergeCell ref="B45:E45"/>
    <mergeCell ref="B47:E47"/>
    <mergeCell ref="B52:B54"/>
    <mergeCell ref="B55:B57"/>
    <mergeCell ref="C61:D61"/>
    <mergeCell ref="B20:B21"/>
    <mergeCell ref="K2:L2"/>
    <mergeCell ref="B8:D8"/>
    <mergeCell ref="K8:N8"/>
    <mergeCell ref="B14:D14"/>
    <mergeCell ref="B18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V46"/>
  <sheetViews>
    <sheetView topLeftCell="A2" zoomScale="70" zoomScaleNormal="70" workbookViewId="0">
      <selection activeCell="M17" sqref="M17"/>
    </sheetView>
  </sheetViews>
  <sheetFormatPr baseColWidth="10" defaultColWidth="11.5703125" defaultRowHeight="15"/>
  <cols>
    <col min="1" max="1" width="4.7109375" style="94" customWidth="1"/>
    <col min="2" max="2" width="14.5703125" style="94" customWidth="1"/>
    <col min="3" max="3" width="43.7109375" style="94" customWidth="1"/>
    <col min="4" max="5" width="9.85546875" style="94" customWidth="1"/>
    <col min="6" max="6" width="9.28515625" style="94" customWidth="1"/>
    <col min="7" max="7" width="7.42578125" style="94" customWidth="1"/>
    <col min="8" max="12" width="11.5703125" style="94" hidden="1" customWidth="1"/>
    <col min="13" max="13" width="8.7109375" style="94" customWidth="1"/>
    <col min="14" max="14" width="74.140625" style="8" hidden="1" customWidth="1"/>
    <col min="15" max="15" width="13.7109375" style="94" hidden="1" customWidth="1"/>
    <col min="16" max="16" width="76.85546875" style="94" customWidth="1"/>
    <col min="17" max="17" width="0" style="94" hidden="1" customWidth="1"/>
    <col min="18" max="18" width="81.42578125" style="94" hidden="1" customWidth="1"/>
    <col min="19" max="21" width="11.5703125" style="94"/>
    <col min="22" max="22" width="60.7109375" style="94" customWidth="1"/>
    <col min="23" max="16384" width="11.5703125" style="94"/>
  </cols>
  <sheetData>
    <row r="2" spans="2:18" ht="15.75" thickBot="1"/>
    <row r="3" spans="2:18" ht="24" thickBot="1">
      <c r="B3" s="230" t="s">
        <v>101</v>
      </c>
      <c r="C3" s="231"/>
      <c r="D3" s="231"/>
      <c r="E3" s="231"/>
      <c r="F3" s="231"/>
      <c r="G3" s="231"/>
      <c r="H3" s="231"/>
      <c r="I3" s="231"/>
      <c r="J3" s="231"/>
      <c r="K3" s="231"/>
      <c r="L3" s="232"/>
    </row>
    <row r="4" spans="2:18" ht="15.75" customHeight="1">
      <c r="B4" s="253" t="s">
        <v>308</v>
      </c>
      <c r="C4" s="256" t="s">
        <v>10</v>
      </c>
      <c r="D4" s="233" t="s">
        <v>4</v>
      </c>
      <c r="E4" s="234"/>
      <c r="F4" s="234"/>
      <c r="G4" s="235"/>
      <c r="H4" s="236" t="s">
        <v>5</v>
      </c>
      <c r="I4" s="236"/>
      <c r="J4" s="236"/>
      <c r="K4" s="259" t="s">
        <v>81</v>
      </c>
      <c r="L4" s="261" t="s">
        <v>43</v>
      </c>
      <c r="N4" s="218" t="s">
        <v>258</v>
      </c>
      <c r="P4" s="218" t="s">
        <v>347</v>
      </c>
      <c r="R4" s="218" t="s">
        <v>259</v>
      </c>
    </row>
    <row r="5" spans="2:18" ht="15" customHeight="1">
      <c r="B5" s="254"/>
      <c r="C5" s="257"/>
      <c r="D5" s="242" t="s">
        <v>6</v>
      </c>
      <c r="E5" s="244" t="s">
        <v>1</v>
      </c>
      <c r="F5" s="246" t="s">
        <v>2</v>
      </c>
      <c r="G5" s="248" t="s">
        <v>9</v>
      </c>
      <c r="H5" s="237"/>
      <c r="I5" s="237"/>
      <c r="J5" s="237"/>
      <c r="K5" s="259"/>
      <c r="L5" s="262"/>
      <c r="N5" s="219"/>
      <c r="P5" s="219"/>
      <c r="R5" s="219"/>
    </row>
    <row r="6" spans="2:18" ht="19.5" customHeight="1" thickBot="1">
      <c r="B6" s="255"/>
      <c r="C6" s="258"/>
      <c r="D6" s="243"/>
      <c r="E6" s="245"/>
      <c r="F6" s="247"/>
      <c r="G6" s="249"/>
      <c r="H6" s="37" t="s">
        <v>7</v>
      </c>
      <c r="I6" s="37" t="s">
        <v>8</v>
      </c>
      <c r="J6" s="37" t="s">
        <v>109</v>
      </c>
      <c r="K6" s="260"/>
      <c r="L6" s="263"/>
      <c r="N6" s="220"/>
      <c r="P6" s="220"/>
      <c r="R6" s="220"/>
    </row>
    <row r="7" spans="2:18" ht="19.5" thickBot="1">
      <c r="B7" s="250" t="s">
        <v>161</v>
      </c>
      <c r="C7" s="251"/>
      <c r="D7" s="251"/>
      <c r="E7" s="251"/>
      <c r="F7" s="251"/>
      <c r="G7" s="251"/>
      <c r="H7" s="251"/>
      <c r="I7" s="251"/>
      <c r="J7" s="251"/>
      <c r="K7" s="251"/>
      <c r="L7" s="252"/>
      <c r="N7" s="27" t="s">
        <v>195</v>
      </c>
      <c r="P7" s="27" t="s">
        <v>195</v>
      </c>
      <c r="R7" s="27" t="s">
        <v>195</v>
      </c>
    </row>
    <row r="8" spans="2:18" ht="18.75">
      <c r="B8" s="66"/>
      <c r="C8" s="59" t="s">
        <v>162</v>
      </c>
      <c r="D8" s="123">
        <v>0</v>
      </c>
      <c r="E8" s="123">
        <v>30</v>
      </c>
      <c r="F8" s="123">
        <v>0</v>
      </c>
      <c r="G8" s="123">
        <v>0</v>
      </c>
      <c r="H8" s="125" t="s">
        <v>163</v>
      </c>
      <c r="I8" s="41">
        <v>0</v>
      </c>
      <c r="J8" s="41">
        <v>0</v>
      </c>
      <c r="K8" s="238"/>
      <c r="L8" s="240"/>
      <c r="N8" s="29" t="s">
        <v>195</v>
      </c>
      <c r="P8" s="115" t="s">
        <v>195</v>
      </c>
      <c r="R8" s="29"/>
    </row>
    <row r="9" spans="2:18" ht="18.75">
      <c r="B9" s="58"/>
      <c r="C9" s="59" t="s">
        <v>164</v>
      </c>
      <c r="D9" s="123">
        <v>0</v>
      </c>
      <c r="E9" s="123">
        <v>0</v>
      </c>
      <c r="F9" s="123">
        <v>0</v>
      </c>
      <c r="G9" s="123">
        <v>0</v>
      </c>
      <c r="H9" s="125">
        <v>0</v>
      </c>
      <c r="I9" s="41">
        <v>0</v>
      </c>
      <c r="J9" s="41">
        <v>0</v>
      </c>
      <c r="K9" s="239"/>
      <c r="L9" s="241"/>
      <c r="N9" s="29" t="s">
        <v>195</v>
      </c>
      <c r="P9" s="115" t="s">
        <v>195</v>
      </c>
      <c r="R9" s="29"/>
    </row>
    <row r="10" spans="2:18" ht="19.5" thickBot="1">
      <c r="B10" s="58"/>
      <c r="C10" s="60"/>
      <c r="D10" s="60"/>
      <c r="E10" s="60"/>
      <c r="F10" s="60"/>
      <c r="G10" s="60"/>
      <c r="H10" s="60"/>
      <c r="I10" s="60"/>
      <c r="J10" s="60"/>
      <c r="K10" s="60"/>
      <c r="L10" s="61"/>
      <c r="P10" s="8"/>
      <c r="R10" s="8"/>
    </row>
    <row r="11" spans="2:18" ht="19.5" thickBot="1">
      <c r="B11" s="221" t="s">
        <v>11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3"/>
      <c r="N11" s="27" t="s">
        <v>149</v>
      </c>
      <c r="P11" s="27" t="s">
        <v>149</v>
      </c>
      <c r="R11" s="27" t="s">
        <v>149</v>
      </c>
    </row>
    <row r="12" spans="2:18" ht="18.75">
      <c r="B12" s="38"/>
      <c r="C12" s="59" t="s">
        <v>111</v>
      </c>
      <c r="D12" s="123">
        <v>24</v>
      </c>
      <c r="E12" s="123">
        <v>24</v>
      </c>
      <c r="F12" s="123">
        <v>16</v>
      </c>
      <c r="G12" s="123">
        <v>0</v>
      </c>
      <c r="H12" s="41">
        <v>0.5</v>
      </c>
      <c r="I12" s="41">
        <v>0.5</v>
      </c>
      <c r="J12" s="41">
        <v>1</v>
      </c>
      <c r="K12" s="224">
        <v>4</v>
      </c>
      <c r="L12" s="227">
        <v>5</v>
      </c>
      <c r="N12" s="29" t="s">
        <v>218</v>
      </c>
      <c r="P12" s="115" t="s">
        <v>418</v>
      </c>
      <c r="R12" s="29"/>
    </row>
    <row r="13" spans="2:18" ht="19.5" thickBot="1">
      <c r="B13" s="149"/>
      <c r="C13" s="150"/>
      <c r="D13" s="39">
        <v>24</v>
      </c>
      <c r="E13" s="39">
        <v>24</v>
      </c>
      <c r="F13" s="39">
        <v>16</v>
      </c>
      <c r="G13" s="39">
        <v>0</v>
      </c>
      <c r="H13" s="40"/>
      <c r="I13" s="40"/>
      <c r="J13" s="44">
        <v>1</v>
      </c>
      <c r="K13" s="226"/>
      <c r="L13" s="229"/>
      <c r="N13" s="30"/>
      <c r="P13" s="30"/>
      <c r="R13" s="30"/>
    </row>
    <row r="14" spans="2:18" ht="19.5" thickBot="1">
      <c r="B14" s="221" t="s">
        <v>213</v>
      </c>
      <c r="C14" s="222"/>
      <c r="D14" s="222"/>
      <c r="E14" s="222"/>
      <c r="F14" s="222"/>
      <c r="G14" s="222"/>
      <c r="H14" s="222"/>
      <c r="I14" s="222"/>
      <c r="J14" s="222"/>
      <c r="K14" s="222"/>
      <c r="L14" s="223"/>
      <c r="N14" s="27" t="s">
        <v>287</v>
      </c>
      <c r="P14" s="27" t="s">
        <v>287</v>
      </c>
      <c r="R14" s="27" t="s">
        <v>250</v>
      </c>
    </row>
    <row r="15" spans="2:18" ht="18.75">
      <c r="B15" s="38"/>
      <c r="C15" s="59" t="s">
        <v>38</v>
      </c>
      <c r="D15" s="123">
        <v>12</v>
      </c>
      <c r="E15" s="123">
        <v>0</v>
      </c>
      <c r="F15" s="123">
        <v>4</v>
      </c>
      <c r="G15" s="123">
        <v>0</v>
      </c>
      <c r="H15" s="41">
        <v>0.33</v>
      </c>
      <c r="I15" s="41">
        <v>0.67</v>
      </c>
      <c r="J15" s="41">
        <v>0.25</v>
      </c>
      <c r="K15" s="224">
        <v>4</v>
      </c>
      <c r="L15" s="227">
        <v>5</v>
      </c>
      <c r="M15" s="87"/>
      <c r="N15" s="111" t="s">
        <v>286</v>
      </c>
      <c r="P15" s="121" t="s">
        <v>419</v>
      </c>
      <c r="R15" s="34" t="s">
        <v>264</v>
      </c>
    </row>
    <row r="16" spans="2:18" ht="24.6" customHeight="1">
      <c r="B16" s="149"/>
      <c r="C16" s="59" t="s">
        <v>39</v>
      </c>
      <c r="D16" s="123">
        <v>8</v>
      </c>
      <c r="E16" s="123">
        <v>4</v>
      </c>
      <c r="F16" s="123">
        <v>4</v>
      </c>
      <c r="G16" s="123">
        <v>0</v>
      </c>
      <c r="H16" s="41">
        <v>0</v>
      </c>
      <c r="I16" s="41">
        <v>1</v>
      </c>
      <c r="J16" s="41">
        <v>0.25</v>
      </c>
      <c r="K16" s="225"/>
      <c r="L16" s="228"/>
      <c r="M16" s="87"/>
      <c r="N16" s="29" t="s">
        <v>217</v>
      </c>
      <c r="P16" s="115" t="s">
        <v>420</v>
      </c>
      <c r="R16" s="29"/>
    </row>
    <row r="17" spans="2:20" ht="27.6" customHeight="1">
      <c r="B17" s="149"/>
      <c r="C17" s="59" t="s">
        <v>107</v>
      </c>
      <c r="D17" s="123">
        <v>0</v>
      </c>
      <c r="E17" s="123">
        <v>0</v>
      </c>
      <c r="F17" s="123">
        <v>25</v>
      </c>
      <c r="G17" s="123">
        <v>7</v>
      </c>
      <c r="H17" s="41">
        <v>1</v>
      </c>
      <c r="I17" s="41">
        <v>0</v>
      </c>
      <c r="J17" s="41">
        <v>0.5</v>
      </c>
      <c r="K17" s="225"/>
      <c r="L17" s="228"/>
      <c r="M17" s="91" t="s">
        <v>196</v>
      </c>
      <c r="N17" s="111" t="s">
        <v>265</v>
      </c>
      <c r="P17" s="116" t="s">
        <v>435</v>
      </c>
      <c r="R17" s="34" t="s">
        <v>266</v>
      </c>
    </row>
    <row r="18" spans="2:20" ht="19.5" thickBot="1">
      <c r="B18" s="149"/>
      <c r="C18" s="150"/>
      <c r="D18" s="39">
        <v>20</v>
      </c>
      <c r="E18" s="39">
        <v>4</v>
      </c>
      <c r="F18" s="39">
        <v>33</v>
      </c>
      <c r="G18" s="39">
        <v>7</v>
      </c>
      <c r="H18" s="40"/>
      <c r="I18" s="40"/>
      <c r="J18" s="44">
        <v>1</v>
      </c>
      <c r="K18" s="226"/>
      <c r="L18" s="229"/>
      <c r="P18" s="8"/>
      <c r="R18" s="8"/>
    </row>
    <row r="19" spans="2:20" ht="19.5" thickBot="1">
      <c r="B19" s="221" t="s">
        <v>12</v>
      </c>
      <c r="C19" s="222"/>
      <c r="D19" s="222"/>
      <c r="E19" s="222"/>
      <c r="F19" s="222"/>
      <c r="G19" s="222"/>
      <c r="H19" s="222"/>
      <c r="I19" s="222"/>
      <c r="J19" s="222"/>
      <c r="K19" s="222"/>
      <c r="L19" s="223"/>
      <c r="N19" s="27" t="s">
        <v>197</v>
      </c>
      <c r="P19" s="27" t="s">
        <v>197</v>
      </c>
      <c r="R19" s="27" t="s">
        <v>197</v>
      </c>
    </row>
    <row r="20" spans="2:20" ht="30" customHeight="1">
      <c r="B20" s="38"/>
      <c r="C20" s="59" t="s">
        <v>110</v>
      </c>
      <c r="D20" s="123">
        <v>16</v>
      </c>
      <c r="E20" s="123">
        <v>20</v>
      </c>
      <c r="F20" s="123">
        <v>28</v>
      </c>
      <c r="G20" s="123">
        <v>0</v>
      </c>
      <c r="H20" s="41">
        <v>1</v>
      </c>
      <c r="I20" s="41">
        <v>0</v>
      </c>
      <c r="J20" s="41">
        <v>1</v>
      </c>
      <c r="K20" s="224">
        <v>4</v>
      </c>
      <c r="L20" s="227">
        <v>5</v>
      </c>
      <c r="M20" s="91" t="s">
        <v>196</v>
      </c>
      <c r="N20" s="28" t="s">
        <v>352</v>
      </c>
      <c r="P20" s="117" t="s">
        <v>436</v>
      </c>
      <c r="R20" s="100" t="s">
        <v>271</v>
      </c>
    </row>
    <row r="21" spans="2:20" ht="19.5" thickBot="1">
      <c r="B21" s="149"/>
      <c r="C21" s="150"/>
      <c r="D21" s="39">
        <v>16</v>
      </c>
      <c r="E21" s="39">
        <v>20</v>
      </c>
      <c r="F21" s="39">
        <v>28</v>
      </c>
      <c r="G21" s="39">
        <v>0</v>
      </c>
      <c r="H21" s="40"/>
      <c r="I21" s="40"/>
      <c r="J21" s="44">
        <v>1</v>
      </c>
      <c r="K21" s="226"/>
      <c r="L21" s="229"/>
      <c r="N21" s="30"/>
      <c r="P21" s="30"/>
      <c r="R21" s="30"/>
    </row>
    <row r="22" spans="2:20" ht="19.5" thickBot="1">
      <c r="B22" s="221" t="s">
        <v>13</v>
      </c>
      <c r="C22" s="222"/>
      <c r="D22" s="222"/>
      <c r="E22" s="222"/>
      <c r="F22" s="222"/>
      <c r="G22" s="222"/>
      <c r="H22" s="222"/>
      <c r="I22" s="222"/>
      <c r="J22" s="222"/>
      <c r="K22" s="222"/>
      <c r="L22" s="223"/>
      <c r="N22" s="27" t="s">
        <v>284</v>
      </c>
      <c r="P22" s="27" t="s">
        <v>284</v>
      </c>
      <c r="R22" s="27" t="s">
        <v>198</v>
      </c>
    </row>
    <row r="23" spans="2:20" ht="18.75">
      <c r="B23" s="149"/>
      <c r="C23" s="59" t="s">
        <v>92</v>
      </c>
      <c r="D23" s="123">
        <v>20</v>
      </c>
      <c r="E23" s="123">
        <v>10</v>
      </c>
      <c r="F23" s="123">
        <v>2</v>
      </c>
      <c r="G23" s="123">
        <v>0</v>
      </c>
      <c r="H23" s="41">
        <v>0</v>
      </c>
      <c r="I23" s="41">
        <v>1</v>
      </c>
      <c r="J23" s="41">
        <v>0.5</v>
      </c>
      <c r="K23" s="224">
        <v>4</v>
      </c>
      <c r="L23" s="227">
        <v>5</v>
      </c>
      <c r="N23" s="35" t="s">
        <v>232</v>
      </c>
      <c r="P23" s="117" t="s">
        <v>421</v>
      </c>
      <c r="R23" s="35" t="s">
        <v>232</v>
      </c>
    </row>
    <row r="24" spans="2:20" ht="31.5">
      <c r="B24" s="149"/>
      <c r="C24" s="59" t="s">
        <v>91</v>
      </c>
      <c r="D24" s="123">
        <v>4</v>
      </c>
      <c r="E24" s="123">
        <v>0</v>
      </c>
      <c r="F24" s="123">
        <v>28</v>
      </c>
      <c r="G24" s="123">
        <v>0</v>
      </c>
      <c r="H24" s="41">
        <v>1</v>
      </c>
      <c r="I24" s="41">
        <v>0</v>
      </c>
      <c r="J24" s="41">
        <v>0.5</v>
      </c>
      <c r="K24" s="225"/>
      <c r="L24" s="228"/>
      <c r="M24" s="91" t="s">
        <v>196</v>
      </c>
      <c r="N24" s="35" t="s">
        <v>353</v>
      </c>
      <c r="P24" s="117" t="s">
        <v>437</v>
      </c>
      <c r="R24" s="34" t="s">
        <v>267</v>
      </c>
      <c r="T24" s="170" t="s">
        <v>332</v>
      </c>
    </row>
    <row r="25" spans="2:20" ht="19.5" thickBot="1">
      <c r="B25" s="149"/>
      <c r="C25" s="150"/>
      <c r="D25" s="39">
        <v>24</v>
      </c>
      <c r="E25" s="39">
        <v>10</v>
      </c>
      <c r="F25" s="39">
        <v>30</v>
      </c>
      <c r="G25" s="39">
        <v>0</v>
      </c>
      <c r="H25" s="40"/>
      <c r="I25" s="40"/>
      <c r="J25" s="44">
        <v>1</v>
      </c>
      <c r="K25" s="226"/>
      <c r="L25" s="229"/>
      <c r="N25" s="30"/>
      <c r="P25" s="30"/>
      <c r="R25" s="30"/>
    </row>
    <row r="26" spans="2:20" ht="19.5" thickBot="1">
      <c r="B26" s="221" t="s">
        <v>214</v>
      </c>
      <c r="C26" s="222"/>
      <c r="D26" s="222"/>
      <c r="E26" s="222"/>
      <c r="F26" s="222"/>
      <c r="G26" s="222"/>
      <c r="H26" s="222"/>
      <c r="I26" s="222"/>
      <c r="J26" s="222"/>
      <c r="K26" s="222"/>
      <c r="L26" s="223"/>
      <c r="N26" s="27" t="s">
        <v>153</v>
      </c>
      <c r="P26" s="27" t="s">
        <v>153</v>
      </c>
      <c r="R26" s="27" t="s">
        <v>153</v>
      </c>
    </row>
    <row r="27" spans="2:20" ht="24.6" customHeight="1">
      <c r="B27" s="149"/>
      <c r="C27" s="59" t="s">
        <v>37</v>
      </c>
      <c r="D27" s="123">
        <v>12</v>
      </c>
      <c r="E27" s="123">
        <v>12</v>
      </c>
      <c r="F27" s="123">
        <v>0</v>
      </c>
      <c r="G27" s="123">
        <v>0</v>
      </c>
      <c r="H27" s="41">
        <v>1</v>
      </c>
      <c r="I27" s="41">
        <v>0</v>
      </c>
      <c r="J27" s="41">
        <v>0.375</v>
      </c>
      <c r="K27" s="224">
        <v>4</v>
      </c>
      <c r="L27" s="227">
        <v>5</v>
      </c>
      <c r="M27" s="91" t="s">
        <v>196</v>
      </c>
      <c r="N27" s="111" t="s">
        <v>354</v>
      </c>
      <c r="P27" s="117" t="s">
        <v>438</v>
      </c>
      <c r="R27" s="34" t="s">
        <v>268</v>
      </c>
    </row>
    <row r="28" spans="2:20" ht="18.75">
      <c r="B28" s="149"/>
      <c r="C28" s="59" t="s">
        <v>82</v>
      </c>
      <c r="D28" s="123">
        <v>2</v>
      </c>
      <c r="E28" s="123">
        <v>0</v>
      </c>
      <c r="F28" s="123">
        <v>6</v>
      </c>
      <c r="G28" s="123">
        <v>0</v>
      </c>
      <c r="H28" s="41">
        <v>1</v>
      </c>
      <c r="I28" s="41">
        <v>0</v>
      </c>
      <c r="J28" s="41">
        <v>0.125</v>
      </c>
      <c r="K28" s="225"/>
      <c r="L28" s="228"/>
      <c r="M28" s="91" t="s">
        <v>196</v>
      </c>
      <c r="N28" s="35" t="s">
        <v>269</v>
      </c>
      <c r="P28" s="117" t="s">
        <v>151</v>
      </c>
      <c r="R28" s="35"/>
    </row>
    <row r="29" spans="2:20" ht="18.75">
      <c r="B29" s="149"/>
      <c r="C29" s="59" t="s">
        <v>108</v>
      </c>
      <c r="D29" s="123">
        <v>0</v>
      </c>
      <c r="E29" s="123">
        <v>0</v>
      </c>
      <c r="F29" s="123">
        <v>25</v>
      </c>
      <c r="G29" s="123">
        <v>7</v>
      </c>
      <c r="H29" s="41">
        <v>1</v>
      </c>
      <c r="I29" s="41">
        <v>0</v>
      </c>
      <c r="J29" s="41">
        <v>0.5</v>
      </c>
      <c r="K29" s="225"/>
      <c r="L29" s="228"/>
      <c r="N29" s="35" t="s">
        <v>307</v>
      </c>
      <c r="P29" s="117" t="s">
        <v>422</v>
      </c>
      <c r="R29" s="35" t="s">
        <v>285</v>
      </c>
      <c r="T29" s="94" t="s">
        <v>298</v>
      </c>
    </row>
    <row r="30" spans="2:20" ht="19.5" thickBot="1">
      <c r="B30" s="149"/>
      <c r="C30" s="150"/>
      <c r="D30" s="39">
        <v>14</v>
      </c>
      <c r="E30" s="39">
        <v>12</v>
      </c>
      <c r="F30" s="39">
        <v>31</v>
      </c>
      <c r="G30" s="39">
        <v>7</v>
      </c>
      <c r="H30" s="40"/>
      <c r="I30" s="40"/>
      <c r="J30" s="44">
        <v>1</v>
      </c>
      <c r="K30" s="226"/>
      <c r="L30" s="229"/>
      <c r="N30" s="30"/>
      <c r="P30" s="30"/>
      <c r="R30" s="30"/>
    </row>
    <row r="31" spans="2:20" ht="19.5" thickBot="1">
      <c r="B31" s="221" t="s">
        <v>209</v>
      </c>
      <c r="C31" s="222"/>
      <c r="D31" s="222"/>
      <c r="E31" s="222"/>
      <c r="F31" s="222"/>
      <c r="G31" s="222"/>
      <c r="H31" s="222"/>
      <c r="I31" s="222"/>
      <c r="J31" s="222"/>
      <c r="K31" s="222"/>
      <c r="L31" s="223"/>
      <c r="N31" s="27"/>
      <c r="P31" s="27"/>
      <c r="R31" s="27"/>
    </row>
    <row r="32" spans="2:20" ht="18.75">
      <c r="B32" s="149"/>
      <c r="C32" s="59" t="s">
        <v>158</v>
      </c>
      <c r="D32" s="123">
        <v>0</v>
      </c>
      <c r="E32" s="123">
        <v>30</v>
      </c>
      <c r="F32" s="123">
        <v>0</v>
      </c>
      <c r="G32" s="123">
        <v>0</v>
      </c>
      <c r="H32" s="41">
        <v>0.5</v>
      </c>
      <c r="I32" s="41">
        <v>0.5</v>
      </c>
      <c r="J32" s="41">
        <v>0.5</v>
      </c>
      <c r="K32" s="224">
        <v>4</v>
      </c>
      <c r="L32" s="227">
        <v>5</v>
      </c>
      <c r="N32" s="33" t="s">
        <v>199</v>
      </c>
      <c r="P32" s="118" t="s">
        <v>199</v>
      </c>
      <c r="R32" s="33"/>
    </row>
    <row r="33" spans="2:22" ht="18.75">
      <c r="B33" s="149"/>
      <c r="C33" s="59" t="s">
        <v>159</v>
      </c>
      <c r="D33" s="123">
        <v>0</v>
      </c>
      <c r="E33" s="123">
        <v>10</v>
      </c>
      <c r="F33" s="123">
        <v>0</v>
      </c>
      <c r="G33" s="123">
        <v>0</v>
      </c>
      <c r="H33" s="41">
        <v>1</v>
      </c>
      <c r="I33" s="41">
        <v>0</v>
      </c>
      <c r="J33" s="41">
        <v>0.25</v>
      </c>
      <c r="K33" s="225"/>
      <c r="L33" s="228"/>
      <c r="N33" s="33" t="s">
        <v>270</v>
      </c>
      <c r="P33" s="118" t="s">
        <v>424</v>
      </c>
      <c r="R33" s="33"/>
      <c r="T33" s="170" t="s">
        <v>332</v>
      </c>
      <c r="V33" s="118" t="s">
        <v>423</v>
      </c>
    </row>
    <row r="34" spans="2:22" ht="18.75">
      <c r="B34" s="149"/>
      <c r="C34" s="59" t="s">
        <v>160</v>
      </c>
      <c r="D34" s="123">
        <v>0</v>
      </c>
      <c r="E34" s="123">
        <v>14</v>
      </c>
      <c r="F34" s="123">
        <v>0</v>
      </c>
      <c r="G34" s="123">
        <v>0</v>
      </c>
      <c r="H34" s="41">
        <v>1</v>
      </c>
      <c r="I34" s="41">
        <v>0</v>
      </c>
      <c r="J34" s="41">
        <v>0.25</v>
      </c>
      <c r="K34" s="225"/>
      <c r="L34" s="228"/>
      <c r="N34" s="33" t="s">
        <v>229</v>
      </c>
      <c r="P34" s="118" t="s">
        <v>465</v>
      </c>
      <c r="R34" s="33"/>
      <c r="T34" s="94" t="s">
        <v>342</v>
      </c>
    </row>
    <row r="35" spans="2:22" ht="18.75">
      <c r="B35" s="38"/>
      <c r="C35" s="59" t="s">
        <v>47</v>
      </c>
      <c r="D35" s="123">
        <v>0</v>
      </c>
      <c r="E35" s="123">
        <v>0</v>
      </c>
      <c r="F35" s="123">
        <v>1</v>
      </c>
      <c r="G35" s="123">
        <v>0</v>
      </c>
      <c r="H35" s="125">
        <v>0</v>
      </c>
      <c r="I35" s="41">
        <v>0</v>
      </c>
      <c r="J35" s="41">
        <v>0</v>
      </c>
      <c r="K35" s="225"/>
      <c r="L35" s="228"/>
      <c r="N35" s="30"/>
    </row>
    <row r="36" spans="2:22" ht="19.5" thickBot="1">
      <c r="B36" s="151"/>
      <c r="C36" s="152"/>
      <c r="D36" s="49">
        <v>0</v>
      </c>
      <c r="E36" s="49">
        <v>54</v>
      </c>
      <c r="F36" s="49">
        <v>1</v>
      </c>
      <c r="G36" s="49">
        <v>0</v>
      </c>
      <c r="H36" s="50"/>
      <c r="I36" s="50"/>
      <c r="J36" s="51">
        <v>1</v>
      </c>
      <c r="K36" s="226"/>
      <c r="L36" s="229"/>
      <c r="N36" s="31"/>
    </row>
    <row r="37" spans="2:22" ht="15.75">
      <c r="B37" s="97"/>
      <c r="C37" s="98"/>
      <c r="D37" s="99"/>
      <c r="E37" s="99"/>
      <c r="F37" s="99"/>
      <c r="G37" s="99"/>
      <c r="H37" s="99"/>
      <c r="I37" s="99"/>
      <c r="J37" s="99"/>
      <c r="K37" s="99"/>
      <c r="L37" s="99"/>
      <c r="N37" s="31"/>
    </row>
    <row r="38" spans="2:22" ht="16.5" thickBot="1">
      <c r="B38" s="97"/>
      <c r="N38" s="31"/>
    </row>
    <row r="39" spans="2:22" ht="21.75" thickBot="1">
      <c r="B39" s="97"/>
      <c r="C39" s="56" t="s">
        <v>184</v>
      </c>
      <c r="D39" s="52">
        <v>98</v>
      </c>
      <c r="E39" s="53">
        <v>124</v>
      </c>
      <c r="F39" s="54">
        <v>139</v>
      </c>
      <c r="G39" s="55">
        <v>14</v>
      </c>
      <c r="H39" s="1"/>
      <c r="I39" s="1"/>
      <c r="J39" s="1"/>
      <c r="K39" s="1"/>
      <c r="L39" s="213">
        <v>30</v>
      </c>
      <c r="N39" s="31"/>
    </row>
    <row r="40" spans="2:22" ht="19.5" thickBot="1">
      <c r="B40" s="57"/>
      <c r="C40" s="1"/>
      <c r="D40" s="215">
        <v>361</v>
      </c>
      <c r="E40" s="216"/>
      <c r="F40" s="217"/>
      <c r="G40" s="1"/>
      <c r="H40" s="1"/>
      <c r="I40" s="1"/>
      <c r="J40" s="1"/>
      <c r="K40" s="1"/>
      <c r="L40" s="214"/>
      <c r="N40" s="31"/>
    </row>
    <row r="41" spans="2:22">
      <c r="B41" s="96" t="s">
        <v>212</v>
      </c>
      <c r="C41" s="96"/>
      <c r="N41" s="31"/>
    </row>
    <row r="42" spans="2:22">
      <c r="N42" s="31"/>
    </row>
    <row r="43" spans="2:22">
      <c r="N43" s="36"/>
    </row>
    <row r="44" spans="2:22">
      <c r="N44" s="30"/>
    </row>
    <row r="45" spans="2:22">
      <c r="N45" s="30"/>
    </row>
    <row r="46" spans="2:22">
      <c r="N46" s="30"/>
    </row>
  </sheetData>
  <mergeCells count="37">
    <mergeCell ref="P4:P6"/>
    <mergeCell ref="R4:R6"/>
    <mergeCell ref="K32:K36"/>
    <mergeCell ref="L32:L36"/>
    <mergeCell ref="B11:L11"/>
    <mergeCell ref="K12:K13"/>
    <mergeCell ref="L12:L13"/>
    <mergeCell ref="K20:K21"/>
    <mergeCell ref="L20:L21"/>
    <mergeCell ref="B19:L19"/>
    <mergeCell ref="B3:L3"/>
    <mergeCell ref="D4:G4"/>
    <mergeCell ref="H4:J5"/>
    <mergeCell ref="K8:K9"/>
    <mergeCell ref="L8:L9"/>
    <mergeCell ref="D5:D6"/>
    <mergeCell ref="E5:E6"/>
    <mergeCell ref="F5:F6"/>
    <mergeCell ref="G5:G6"/>
    <mergeCell ref="B7:L7"/>
    <mergeCell ref="B4:B6"/>
    <mergeCell ref="C4:C6"/>
    <mergeCell ref="K4:K6"/>
    <mergeCell ref="L4:L6"/>
    <mergeCell ref="L39:L40"/>
    <mergeCell ref="D40:F40"/>
    <mergeCell ref="N4:N6"/>
    <mergeCell ref="B22:L22"/>
    <mergeCell ref="K23:K25"/>
    <mergeCell ref="L23:L25"/>
    <mergeCell ref="B26:L26"/>
    <mergeCell ref="K27:K30"/>
    <mergeCell ref="L27:L30"/>
    <mergeCell ref="B14:L14"/>
    <mergeCell ref="K15:K18"/>
    <mergeCell ref="L15:L18"/>
    <mergeCell ref="B31:L31"/>
  </mergeCells>
  <conditionalFormatting sqref="D37:G37">
    <cfRule type="cellIs" dxfId="418" priority="92" stopIfTrue="1" operator="equal">
      <formula>0</formula>
    </cfRule>
  </conditionalFormatting>
  <conditionalFormatting sqref="H8:J8">
    <cfRule type="cellIs" dxfId="417" priority="32" operator="equal">
      <formula>0</formula>
    </cfRule>
  </conditionalFormatting>
  <conditionalFormatting sqref="D8:F8">
    <cfRule type="cellIs" dxfId="416" priority="31" stopIfTrue="1" operator="equal">
      <formula>0</formula>
    </cfRule>
  </conditionalFormatting>
  <conditionalFormatting sqref="B8">
    <cfRule type="cellIs" dxfId="415" priority="30" stopIfTrue="1" operator="equal">
      <formula>0</formula>
    </cfRule>
  </conditionalFormatting>
  <conditionalFormatting sqref="G8">
    <cfRule type="cellIs" dxfId="414" priority="29" stopIfTrue="1" operator="equal">
      <formula>0</formula>
    </cfRule>
  </conditionalFormatting>
  <conditionalFormatting sqref="G13">
    <cfRule type="cellIs" dxfId="413" priority="28" operator="equal">
      <formula>0</formula>
    </cfRule>
  </conditionalFormatting>
  <conditionalFormatting sqref="D13:F13">
    <cfRule type="cellIs" dxfId="412" priority="27" operator="equal">
      <formula>0</formula>
    </cfRule>
  </conditionalFormatting>
  <conditionalFormatting sqref="D18:G18">
    <cfRule type="cellIs" dxfId="411" priority="26" operator="equal">
      <formula>0</formula>
    </cfRule>
  </conditionalFormatting>
  <conditionalFormatting sqref="D21:G21">
    <cfRule type="cellIs" dxfId="410" priority="25" operator="equal">
      <formula>0</formula>
    </cfRule>
  </conditionalFormatting>
  <conditionalFormatting sqref="D25:G25">
    <cfRule type="cellIs" dxfId="409" priority="24" operator="equal">
      <formula>0</formula>
    </cfRule>
  </conditionalFormatting>
  <conditionalFormatting sqref="D30:G30">
    <cfRule type="cellIs" dxfId="408" priority="23" operator="equal">
      <formula>0</formula>
    </cfRule>
  </conditionalFormatting>
  <conditionalFormatting sqref="D36:G36">
    <cfRule type="cellIs" dxfId="407" priority="22" operator="equal">
      <formula>0</formula>
    </cfRule>
  </conditionalFormatting>
  <conditionalFormatting sqref="H9:J9">
    <cfRule type="cellIs" dxfId="406" priority="21" operator="equal">
      <formula>0</formula>
    </cfRule>
  </conditionalFormatting>
  <conditionalFormatting sqref="D9:F9">
    <cfRule type="cellIs" dxfId="405" priority="20" stopIfTrue="1" operator="equal">
      <formula>0</formula>
    </cfRule>
  </conditionalFormatting>
  <conditionalFormatting sqref="G9">
    <cfRule type="cellIs" dxfId="404" priority="19" stopIfTrue="1" operator="equal">
      <formula>0</formula>
    </cfRule>
  </conditionalFormatting>
  <conditionalFormatting sqref="H12:J12">
    <cfRule type="cellIs" dxfId="403" priority="18" operator="equal">
      <formula>0</formula>
    </cfRule>
  </conditionalFormatting>
  <conditionalFormatting sqref="D12:F12">
    <cfRule type="cellIs" dxfId="402" priority="17" stopIfTrue="1" operator="equal">
      <formula>0</formula>
    </cfRule>
  </conditionalFormatting>
  <conditionalFormatting sqref="G12">
    <cfRule type="cellIs" dxfId="401" priority="16" stopIfTrue="1" operator="equal">
      <formula>0</formula>
    </cfRule>
  </conditionalFormatting>
  <conditionalFormatting sqref="H15:J17">
    <cfRule type="cellIs" dxfId="400" priority="15" operator="equal">
      <formula>0</formula>
    </cfRule>
  </conditionalFormatting>
  <conditionalFormatting sqref="D15:F17">
    <cfRule type="cellIs" dxfId="399" priority="14" stopIfTrue="1" operator="equal">
      <formula>0</formula>
    </cfRule>
  </conditionalFormatting>
  <conditionalFormatting sqref="G15:G17">
    <cfRule type="cellIs" dxfId="398" priority="13" stopIfTrue="1" operator="equal">
      <formula>0</formula>
    </cfRule>
  </conditionalFormatting>
  <conditionalFormatting sqref="H20:J20">
    <cfRule type="cellIs" dxfId="397" priority="12" operator="equal">
      <formula>0</formula>
    </cfRule>
  </conditionalFormatting>
  <conditionalFormatting sqref="D20:F20">
    <cfRule type="cellIs" dxfId="396" priority="11" stopIfTrue="1" operator="equal">
      <formula>0</formula>
    </cfRule>
  </conditionalFormatting>
  <conditionalFormatting sqref="G20">
    <cfRule type="cellIs" dxfId="395" priority="10" stopIfTrue="1" operator="equal">
      <formula>0</formula>
    </cfRule>
  </conditionalFormatting>
  <conditionalFormatting sqref="H23:J24">
    <cfRule type="cellIs" dxfId="394" priority="9" operator="equal">
      <formula>0</formula>
    </cfRule>
  </conditionalFormatting>
  <conditionalFormatting sqref="D23:F24">
    <cfRule type="cellIs" dxfId="393" priority="8" stopIfTrue="1" operator="equal">
      <formula>0</formula>
    </cfRule>
  </conditionalFormatting>
  <conditionalFormatting sqref="G23:G24">
    <cfRule type="cellIs" dxfId="392" priority="7" stopIfTrue="1" operator="equal">
      <formula>0</formula>
    </cfRule>
  </conditionalFormatting>
  <conditionalFormatting sqref="H27:J29">
    <cfRule type="cellIs" dxfId="391" priority="6" operator="equal">
      <formula>0</formula>
    </cfRule>
  </conditionalFormatting>
  <conditionalFormatting sqref="D27:F29">
    <cfRule type="cellIs" dxfId="390" priority="5" stopIfTrue="1" operator="equal">
      <formula>0</formula>
    </cfRule>
  </conditionalFormatting>
  <conditionalFormatting sqref="G27:G29">
    <cfRule type="cellIs" dxfId="389" priority="4" stopIfTrue="1" operator="equal">
      <formula>0</formula>
    </cfRule>
  </conditionalFormatting>
  <conditionalFormatting sqref="H32:J35">
    <cfRule type="cellIs" dxfId="388" priority="3" operator="equal">
      <formula>0</formula>
    </cfRule>
  </conditionalFormatting>
  <conditionalFormatting sqref="D32:F35">
    <cfRule type="cellIs" dxfId="387" priority="2" stopIfTrue="1" operator="equal">
      <formula>0</formula>
    </cfRule>
  </conditionalFormatting>
  <conditionalFormatting sqref="G32:G35">
    <cfRule type="cellIs" dxfId="386" priority="1" stopIfTrue="1" operator="equal">
      <formula>0</formula>
    </cfRule>
  </conditionalFormatting>
  <pageMargins left="0.7" right="0.7" top="0.75" bottom="0.75" header="0.3" footer="0.3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U52"/>
  <sheetViews>
    <sheetView tabSelected="1" topLeftCell="A4" zoomScale="115" zoomScaleNormal="115" workbookViewId="0">
      <selection activeCell="M16" sqref="M16"/>
    </sheetView>
  </sheetViews>
  <sheetFormatPr baseColWidth="10" defaultColWidth="11.5703125" defaultRowHeight="18.75"/>
  <cols>
    <col min="1" max="1" width="11.7109375" style="126" customWidth="1"/>
    <col min="2" max="2" width="17.85546875" style="126" customWidth="1"/>
    <col min="3" max="3" width="50" style="126" customWidth="1"/>
    <col min="4" max="4" width="9.140625" style="126" customWidth="1"/>
    <col min="5" max="5" width="8.28515625" style="126" customWidth="1"/>
    <col min="6" max="6" width="8" style="126" customWidth="1"/>
    <col min="7" max="7" width="11.5703125" style="126" customWidth="1"/>
    <col min="8" max="8" width="9.42578125" style="126" hidden="1" customWidth="1"/>
    <col min="9" max="9" width="9.5703125" style="126" hidden="1" customWidth="1"/>
    <col min="10" max="10" width="11.85546875" style="126" hidden="1" customWidth="1"/>
    <col min="11" max="11" width="8.5703125" style="126" hidden="1" customWidth="1"/>
    <col min="12" max="12" width="7.140625" style="126" hidden="1" customWidth="1"/>
    <col min="13" max="13" width="10.42578125" style="87" customWidth="1"/>
    <col min="14" max="14" width="76.7109375" style="8" hidden="1" customWidth="1"/>
    <col min="15" max="15" width="14" style="87" hidden="1" customWidth="1"/>
    <col min="16" max="16" width="79.7109375" style="126" customWidth="1"/>
    <col min="17" max="17" width="0" style="126" hidden="1" customWidth="1"/>
    <col min="18" max="18" width="80" style="126" hidden="1" customWidth="1"/>
    <col min="19" max="19" width="11.5703125" style="126"/>
    <col min="20" max="20" width="15.5703125" style="126" customWidth="1"/>
    <col min="21" max="21" width="20.7109375" style="126" customWidth="1"/>
    <col min="22" max="16384" width="11.5703125" style="126"/>
  </cols>
  <sheetData>
    <row r="2" spans="2:20" ht="19.5" thickBot="1"/>
    <row r="3" spans="2:20" ht="24" thickBot="1">
      <c r="B3" s="268" t="s">
        <v>102</v>
      </c>
      <c r="C3" s="269"/>
      <c r="D3" s="269"/>
      <c r="E3" s="269"/>
      <c r="F3" s="269"/>
      <c r="G3" s="269"/>
      <c r="H3" s="269"/>
      <c r="I3" s="269"/>
      <c r="J3" s="269"/>
      <c r="K3" s="269"/>
      <c r="L3" s="270"/>
    </row>
    <row r="4" spans="2:20" ht="18.75" customHeight="1">
      <c r="B4" s="271" t="s">
        <v>308</v>
      </c>
      <c r="C4" s="274" t="s">
        <v>10</v>
      </c>
      <c r="D4" s="277" t="s">
        <v>4</v>
      </c>
      <c r="E4" s="278"/>
      <c r="F4" s="278"/>
      <c r="G4" s="279"/>
      <c r="H4" s="280" t="s">
        <v>5</v>
      </c>
      <c r="I4" s="280"/>
      <c r="J4" s="280"/>
      <c r="K4" s="282" t="s">
        <v>81</v>
      </c>
      <c r="L4" s="284" t="s">
        <v>43</v>
      </c>
      <c r="N4" s="301" t="s">
        <v>258</v>
      </c>
      <c r="P4" s="218" t="s">
        <v>347</v>
      </c>
      <c r="R4" s="218" t="s">
        <v>262</v>
      </c>
    </row>
    <row r="5" spans="2:20" ht="15" customHeight="1">
      <c r="B5" s="272"/>
      <c r="C5" s="275"/>
      <c r="D5" s="287" t="s">
        <v>6</v>
      </c>
      <c r="E5" s="289" t="s">
        <v>1</v>
      </c>
      <c r="F5" s="291" t="s">
        <v>2</v>
      </c>
      <c r="G5" s="293" t="s">
        <v>9</v>
      </c>
      <c r="H5" s="281"/>
      <c r="I5" s="281"/>
      <c r="J5" s="281"/>
      <c r="K5" s="282"/>
      <c r="L5" s="285"/>
      <c r="N5" s="302"/>
      <c r="P5" s="219"/>
      <c r="R5" s="219"/>
    </row>
    <row r="6" spans="2:20" ht="19.5" customHeight="1" thickBot="1">
      <c r="B6" s="273"/>
      <c r="C6" s="276"/>
      <c r="D6" s="288"/>
      <c r="E6" s="290"/>
      <c r="F6" s="292"/>
      <c r="G6" s="294"/>
      <c r="H6" s="67" t="s">
        <v>7</v>
      </c>
      <c r="I6" s="67" t="s">
        <v>8</v>
      </c>
      <c r="J6" s="67" t="s">
        <v>109</v>
      </c>
      <c r="K6" s="283"/>
      <c r="L6" s="286"/>
      <c r="N6" s="303"/>
      <c r="P6" s="220"/>
      <c r="R6" s="220"/>
    </row>
    <row r="7" spans="2:20" ht="19.5" thickBot="1">
      <c r="B7" s="221" t="s">
        <v>161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N7" s="27" t="s">
        <v>195</v>
      </c>
      <c r="P7" s="27" t="s">
        <v>195</v>
      </c>
      <c r="R7" s="27" t="s">
        <v>195</v>
      </c>
    </row>
    <row r="8" spans="2:20">
      <c r="B8" s="66"/>
      <c r="C8" s="62" t="s">
        <v>162</v>
      </c>
      <c r="D8" s="123">
        <v>0</v>
      </c>
      <c r="E8" s="123">
        <v>30</v>
      </c>
      <c r="F8" s="123">
        <v>0</v>
      </c>
      <c r="G8" s="123">
        <v>0</v>
      </c>
      <c r="H8" s="143" t="s">
        <v>163</v>
      </c>
      <c r="I8" s="123">
        <v>0</v>
      </c>
      <c r="J8" s="123">
        <v>0</v>
      </c>
      <c r="K8" s="153"/>
      <c r="L8" s="155"/>
      <c r="N8" s="29" t="s">
        <v>195</v>
      </c>
      <c r="P8" s="115" t="s">
        <v>195</v>
      </c>
      <c r="R8" s="29"/>
    </row>
    <row r="9" spans="2:20">
      <c r="B9" s="63"/>
      <c r="C9" s="62" t="s">
        <v>164</v>
      </c>
      <c r="D9" s="123">
        <v>0</v>
      </c>
      <c r="E9" s="123">
        <v>0</v>
      </c>
      <c r="F9" s="123">
        <v>0</v>
      </c>
      <c r="G9" s="123">
        <v>0</v>
      </c>
      <c r="H9" s="123">
        <v>0</v>
      </c>
      <c r="I9" s="123">
        <v>0</v>
      </c>
      <c r="J9" s="123">
        <v>0</v>
      </c>
      <c r="K9" s="154"/>
      <c r="L9" s="156"/>
      <c r="N9" s="29" t="s">
        <v>195</v>
      </c>
      <c r="P9" s="115" t="s">
        <v>195</v>
      </c>
      <c r="R9" s="29"/>
    </row>
    <row r="10" spans="2:20" ht="19.5" thickBot="1">
      <c r="B10" s="157"/>
      <c r="C10" s="158"/>
      <c r="D10" s="64"/>
      <c r="E10" s="64"/>
      <c r="F10" s="64"/>
      <c r="G10" s="64"/>
      <c r="H10" s="64"/>
      <c r="I10" s="64"/>
      <c r="J10" s="64"/>
      <c r="K10" s="65"/>
      <c r="L10" s="68"/>
      <c r="P10" s="8"/>
      <c r="R10" s="8"/>
    </row>
    <row r="11" spans="2:20" ht="19.5" thickBot="1">
      <c r="B11" s="221" t="s">
        <v>14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3"/>
      <c r="N11" s="27" t="s">
        <v>148</v>
      </c>
      <c r="P11" s="27" t="s">
        <v>148</v>
      </c>
      <c r="R11" s="27" t="s">
        <v>148</v>
      </c>
    </row>
    <row r="12" spans="2:20">
      <c r="B12" s="38"/>
      <c r="C12" s="62" t="s">
        <v>19</v>
      </c>
      <c r="D12" s="123">
        <v>18</v>
      </c>
      <c r="E12" s="123">
        <v>8</v>
      </c>
      <c r="F12" s="123">
        <v>0</v>
      </c>
      <c r="G12" s="123">
        <v>0</v>
      </c>
      <c r="H12" s="123">
        <v>1</v>
      </c>
      <c r="I12" s="123">
        <v>0</v>
      </c>
      <c r="J12" s="148">
        <v>0.4</v>
      </c>
      <c r="K12" s="224">
        <v>4</v>
      </c>
      <c r="L12" s="227">
        <v>4</v>
      </c>
      <c r="N12" s="29" t="s">
        <v>222</v>
      </c>
      <c r="P12" s="115" t="s">
        <v>425</v>
      </c>
      <c r="R12" s="29"/>
      <c r="T12" s="171" t="s">
        <v>332</v>
      </c>
    </row>
    <row r="13" spans="2:20">
      <c r="B13" s="69"/>
      <c r="C13" s="62" t="s">
        <v>114</v>
      </c>
      <c r="D13" s="123">
        <v>20</v>
      </c>
      <c r="E13" s="123">
        <v>10</v>
      </c>
      <c r="F13" s="123">
        <v>8</v>
      </c>
      <c r="G13" s="123">
        <v>0</v>
      </c>
      <c r="H13" s="123">
        <v>0.5</v>
      </c>
      <c r="I13" s="123">
        <v>0.5</v>
      </c>
      <c r="J13" s="148">
        <v>0.6</v>
      </c>
      <c r="K13" s="225"/>
      <c r="L13" s="228"/>
      <c r="N13" s="29" t="s">
        <v>355</v>
      </c>
      <c r="P13" s="115" t="s">
        <v>463</v>
      </c>
      <c r="R13" s="29"/>
    </row>
    <row r="14" spans="2:20" ht="19.5" thickBot="1">
      <c r="B14" s="190"/>
      <c r="C14" s="191"/>
      <c r="D14" s="39">
        <v>38</v>
      </c>
      <c r="E14" s="39">
        <v>18</v>
      </c>
      <c r="F14" s="39">
        <v>8</v>
      </c>
      <c r="G14" s="39">
        <v>0</v>
      </c>
      <c r="H14" s="40"/>
      <c r="I14" s="40"/>
      <c r="J14" s="44">
        <v>1</v>
      </c>
      <c r="K14" s="226"/>
      <c r="L14" s="229"/>
      <c r="P14" s="8"/>
      <c r="R14" s="8"/>
    </row>
    <row r="15" spans="2:20" ht="19.5" thickBot="1">
      <c r="B15" s="221" t="s">
        <v>215</v>
      </c>
      <c r="C15" s="222"/>
      <c r="D15" s="222"/>
      <c r="E15" s="222"/>
      <c r="F15" s="222"/>
      <c r="G15" s="222"/>
      <c r="H15" s="222"/>
      <c r="I15" s="222"/>
      <c r="J15" s="222"/>
      <c r="K15" s="222"/>
      <c r="L15" s="223"/>
      <c r="N15" s="27" t="s">
        <v>200</v>
      </c>
      <c r="P15" s="27" t="s">
        <v>200</v>
      </c>
      <c r="R15" s="27" t="s">
        <v>200</v>
      </c>
    </row>
    <row r="16" spans="2:20">
      <c r="B16" s="128"/>
      <c r="C16" s="62" t="s">
        <v>40</v>
      </c>
      <c r="D16" s="123">
        <v>8</v>
      </c>
      <c r="E16" s="123">
        <v>8</v>
      </c>
      <c r="F16" s="123">
        <v>0</v>
      </c>
      <c r="G16" s="123">
        <v>0</v>
      </c>
      <c r="H16" s="123">
        <v>0</v>
      </c>
      <c r="I16" s="123">
        <v>1</v>
      </c>
      <c r="J16" s="148">
        <v>0.25</v>
      </c>
      <c r="K16" s="224">
        <v>4</v>
      </c>
      <c r="L16" s="227">
        <v>5</v>
      </c>
      <c r="M16" s="91" t="s">
        <v>196</v>
      </c>
      <c r="N16" s="112" t="s">
        <v>272</v>
      </c>
      <c r="P16" s="119" t="s">
        <v>464</v>
      </c>
      <c r="R16" s="112" t="s">
        <v>276</v>
      </c>
    </row>
    <row r="17" spans="2:21">
      <c r="B17" s="128"/>
      <c r="C17" s="62" t="s">
        <v>84</v>
      </c>
      <c r="D17" s="123">
        <v>8</v>
      </c>
      <c r="E17" s="123">
        <v>0</v>
      </c>
      <c r="F17" s="123">
        <v>8</v>
      </c>
      <c r="G17" s="123">
        <v>0</v>
      </c>
      <c r="H17" s="123">
        <v>0</v>
      </c>
      <c r="I17" s="123">
        <v>1</v>
      </c>
      <c r="J17" s="148">
        <v>0.25</v>
      </c>
      <c r="K17" s="225"/>
      <c r="L17" s="228"/>
      <c r="M17" s="91"/>
      <c r="N17" s="112" t="s">
        <v>273</v>
      </c>
      <c r="P17" s="119" t="s">
        <v>426</v>
      </c>
      <c r="R17" s="112" t="s">
        <v>275</v>
      </c>
    </row>
    <row r="18" spans="2:21" ht="21" customHeight="1">
      <c r="B18" s="128"/>
      <c r="C18" s="62" t="s">
        <v>112</v>
      </c>
      <c r="D18" s="123">
        <v>0</v>
      </c>
      <c r="E18" s="123">
        <v>0</v>
      </c>
      <c r="F18" s="123">
        <v>25</v>
      </c>
      <c r="G18" s="123">
        <v>7</v>
      </c>
      <c r="H18" s="123">
        <v>1</v>
      </c>
      <c r="I18" s="123">
        <v>0</v>
      </c>
      <c r="J18" s="148">
        <v>0.5</v>
      </c>
      <c r="K18" s="225"/>
      <c r="L18" s="228"/>
      <c r="M18" s="91"/>
      <c r="N18" s="112" t="s">
        <v>294</v>
      </c>
      <c r="P18" s="115" t="s">
        <v>427</v>
      </c>
      <c r="R18" s="95" t="s">
        <v>274</v>
      </c>
    </row>
    <row r="19" spans="2:21" ht="19.5" thickBot="1">
      <c r="B19" s="128"/>
      <c r="C19" s="191"/>
      <c r="D19" s="39">
        <v>16</v>
      </c>
      <c r="E19" s="39">
        <v>8</v>
      </c>
      <c r="F19" s="39">
        <v>33</v>
      </c>
      <c r="G19" s="39">
        <v>7</v>
      </c>
      <c r="H19" s="40"/>
      <c r="I19" s="40"/>
      <c r="J19" s="44">
        <v>1</v>
      </c>
      <c r="K19" s="226"/>
      <c r="L19" s="229"/>
      <c r="P19" s="8"/>
      <c r="R19" s="8"/>
    </row>
    <row r="20" spans="2:21" ht="19.5" thickBot="1">
      <c r="B20" s="221" t="s">
        <v>106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3"/>
      <c r="N20" s="27" t="s">
        <v>201</v>
      </c>
      <c r="P20" s="27" t="s">
        <v>201</v>
      </c>
      <c r="R20" s="27" t="s">
        <v>201</v>
      </c>
    </row>
    <row r="21" spans="2:21">
      <c r="B21" s="128"/>
      <c r="C21" s="62" t="s">
        <v>79</v>
      </c>
      <c r="D21" s="123">
        <v>14</v>
      </c>
      <c r="E21" s="123">
        <v>0</v>
      </c>
      <c r="F21" s="123">
        <v>4</v>
      </c>
      <c r="G21" s="123">
        <v>0</v>
      </c>
      <c r="H21" s="123">
        <v>0</v>
      </c>
      <c r="I21" s="123">
        <v>1</v>
      </c>
      <c r="J21" s="148">
        <v>0.3</v>
      </c>
      <c r="K21" s="224">
        <v>4</v>
      </c>
      <c r="L21" s="227">
        <v>4</v>
      </c>
      <c r="N21" s="29" t="s">
        <v>219</v>
      </c>
      <c r="P21" s="120" t="s">
        <v>428</v>
      </c>
      <c r="R21" s="29" t="s">
        <v>219</v>
      </c>
    </row>
    <row r="22" spans="2:21" ht="40.15" customHeight="1">
      <c r="B22" s="128"/>
      <c r="C22" s="62" t="s">
        <v>115</v>
      </c>
      <c r="D22" s="123">
        <v>20</v>
      </c>
      <c r="E22" s="123">
        <v>6</v>
      </c>
      <c r="F22" s="123">
        <v>20</v>
      </c>
      <c r="G22" s="123">
        <v>0</v>
      </c>
      <c r="H22" s="123">
        <v>0.5</v>
      </c>
      <c r="I22" s="123">
        <v>0.5</v>
      </c>
      <c r="J22" s="148">
        <v>0.7</v>
      </c>
      <c r="K22" s="225"/>
      <c r="L22" s="228"/>
      <c r="M22" s="91"/>
      <c r="N22" s="29" t="s">
        <v>356</v>
      </c>
      <c r="P22" s="115" t="s">
        <v>439</v>
      </c>
      <c r="R22" s="29" t="s">
        <v>277</v>
      </c>
      <c r="T22" s="171" t="s">
        <v>340</v>
      </c>
      <c r="U22" s="126" t="s">
        <v>341</v>
      </c>
    </row>
    <row r="23" spans="2:21" ht="19.5" thickBot="1">
      <c r="B23" s="128"/>
      <c r="C23" s="191"/>
      <c r="D23" s="39">
        <v>34</v>
      </c>
      <c r="E23" s="39">
        <v>6</v>
      </c>
      <c r="F23" s="39">
        <v>24</v>
      </c>
      <c r="G23" s="39">
        <v>0</v>
      </c>
      <c r="H23" s="40"/>
      <c r="I23" s="40"/>
      <c r="J23" s="44">
        <v>1</v>
      </c>
      <c r="K23" s="226"/>
      <c r="L23" s="229"/>
      <c r="P23" s="8"/>
      <c r="R23" s="8"/>
    </row>
    <row r="24" spans="2:21" ht="19.5" thickBot="1">
      <c r="B24" s="221" t="s">
        <v>23</v>
      </c>
      <c r="C24" s="222"/>
      <c r="D24" s="222"/>
      <c r="E24" s="222"/>
      <c r="F24" s="222"/>
      <c r="G24" s="222"/>
      <c r="H24" s="222"/>
      <c r="I24" s="222"/>
      <c r="J24" s="222"/>
      <c r="K24" s="222"/>
      <c r="L24" s="223"/>
      <c r="N24" s="27" t="s">
        <v>295</v>
      </c>
      <c r="P24" s="27" t="s">
        <v>295</v>
      </c>
      <c r="R24" s="27"/>
    </row>
    <row r="25" spans="2:21">
      <c r="B25" s="128"/>
      <c r="C25" s="62" t="s">
        <v>24</v>
      </c>
      <c r="D25" s="123">
        <v>10</v>
      </c>
      <c r="E25" s="123">
        <v>4</v>
      </c>
      <c r="F25" s="123">
        <v>10</v>
      </c>
      <c r="G25" s="123">
        <v>0</v>
      </c>
      <c r="H25" s="123">
        <v>1</v>
      </c>
      <c r="I25" s="123">
        <v>0</v>
      </c>
      <c r="J25" s="148">
        <v>0.35</v>
      </c>
      <c r="K25" s="224">
        <v>4</v>
      </c>
      <c r="L25" s="227">
        <v>4</v>
      </c>
      <c r="M25" s="91"/>
      <c r="N25" s="29" t="s">
        <v>296</v>
      </c>
      <c r="P25" s="120" t="s">
        <v>429</v>
      </c>
      <c r="R25" s="95" t="s">
        <v>278</v>
      </c>
    </row>
    <row r="26" spans="2:21">
      <c r="B26" s="128"/>
      <c r="C26" s="62" t="s">
        <v>93</v>
      </c>
      <c r="D26" s="123">
        <v>6</v>
      </c>
      <c r="E26" s="123">
        <v>0</v>
      </c>
      <c r="F26" s="123">
        <v>12</v>
      </c>
      <c r="G26" s="123">
        <v>0</v>
      </c>
      <c r="H26" s="123">
        <v>1</v>
      </c>
      <c r="I26" s="123">
        <v>0</v>
      </c>
      <c r="J26" s="148">
        <v>0.3</v>
      </c>
      <c r="K26" s="225"/>
      <c r="L26" s="228"/>
      <c r="N26" s="29" t="s">
        <v>230</v>
      </c>
      <c r="P26" s="115" t="s">
        <v>430</v>
      </c>
      <c r="R26" s="29"/>
    </row>
    <row r="27" spans="2:21" ht="25.15" customHeight="1">
      <c r="B27" s="128"/>
      <c r="C27" s="62" t="s">
        <v>25</v>
      </c>
      <c r="D27" s="123">
        <v>8</v>
      </c>
      <c r="E27" s="123">
        <v>4</v>
      </c>
      <c r="F27" s="123">
        <v>10</v>
      </c>
      <c r="G27" s="123">
        <v>0</v>
      </c>
      <c r="H27" s="123">
        <v>1</v>
      </c>
      <c r="I27" s="123">
        <v>0</v>
      </c>
      <c r="J27" s="148">
        <v>0.35</v>
      </c>
      <c r="K27" s="225"/>
      <c r="L27" s="228"/>
      <c r="M27" s="91"/>
      <c r="N27" s="29" t="s">
        <v>357</v>
      </c>
      <c r="P27" s="115" t="s">
        <v>431</v>
      </c>
      <c r="R27" s="29"/>
      <c r="T27" s="92" t="s">
        <v>331</v>
      </c>
    </row>
    <row r="28" spans="2:21" ht="19.5" thickBot="1">
      <c r="B28" s="128"/>
      <c r="C28" s="191"/>
      <c r="D28" s="39">
        <v>24</v>
      </c>
      <c r="E28" s="39">
        <v>8</v>
      </c>
      <c r="F28" s="39">
        <v>32</v>
      </c>
      <c r="G28" s="39">
        <v>0</v>
      </c>
      <c r="H28" s="40"/>
      <c r="I28" s="40"/>
      <c r="J28" s="44">
        <v>0.99999999999999989</v>
      </c>
      <c r="K28" s="226"/>
      <c r="L28" s="229"/>
      <c r="P28" s="8"/>
      <c r="R28" s="8"/>
    </row>
    <row r="29" spans="2:21" ht="19.5" thickBot="1">
      <c r="B29" s="221" t="s">
        <v>216</v>
      </c>
      <c r="C29" s="222"/>
      <c r="D29" s="222"/>
      <c r="E29" s="222"/>
      <c r="F29" s="222"/>
      <c r="G29" s="222"/>
      <c r="H29" s="222"/>
      <c r="I29" s="222"/>
      <c r="J29" s="222"/>
      <c r="K29" s="222"/>
      <c r="L29" s="223"/>
      <c r="M29" s="126"/>
      <c r="N29" s="27"/>
      <c r="P29" s="27"/>
      <c r="R29" s="27"/>
    </row>
    <row r="30" spans="2:21">
      <c r="B30" s="128"/>
      <c r="C30" s="62" t="s">
        <v>100</v>
      </c>
      <c r="D30" s="123">
        <v>8</v>
      </c>
      <c r="E30" s="123">
        <v>8</v>
      </c>
      <c r="F30" s="123">
        <v>0</v>
      </c>
      <c r="G30" s="123">
        <v>0</v>
      </c>
      <c r="H30" s="123">
        <v>0</v>
      </c>
      <c r="I30" s="123">
        <v>1</v>
      </c>
      <c r="J30" s="148">
        <v>0.25</v>
      </c>
      <c r="K30" s="224">
        <v>4</v>
      </c>
      <c r="L30" s="227">
        <v>4</v>
      </c>
      <c r="M30" s="91"/>
      <c r="N30" s="112" t="s">
        <v>279</v>
      </c>
      <c r="P30" s="119" t="s">
        <v>432</v>
      </c>
      <c r="R30" s="112" t="s">
        <v>261</v>
      </c>
    </row>
    <row r="31" spans="2:21">
      <c r="B31" s="128"/>
      <c r="C31" s="62" t="s">
        <v>85</v>
      </c>
      <c r="D31" s="123">
        <v>6</v>
      </c>
      <c r="E31" s="123">
        <v>0</v>
      </c>
      <c r="F31" s="123">
        <v>10</v>
      </c>
      <c r="G31" s="123">
        <v>0</v>
      </c>
      <c r="H31" s="123">
        <v>1</v>
      </c>
      <c r="I31" s="123">
        <v>0</v>
      </c>
      <c r="J31" s="148">
        <v>0.25</v>
      </c>
      <c r="K31" s="225"/>
      <c r="L31" s="228"/>
      <c r="N31" s="112" t="s">
        <v>358</v>
      </c>
      <c r="P31" s="119" t="s">
        <v>462</v>
      </c>
      <c r="R31" s="112"/>
    </row>
    <row r="32" spans="2:21">
      <c r="B32" s="128"/>
      <c r="C32" s="62" t="s">
        <v>113</v>
      </c>
      <c r="D32" s="123">
        <v>0</v>
      </c>
      <c r="E32" s="123">
        <v>0</v>
      </c>
      <c r="F32" s="123">
        <v>25</v>
      </c>
      <c r="G32" s="123">
        <v>7</v>
      </c>
      <c r="H32" s="123">
        <v>1</v>
      </c>
      <c r="I32" s="123">
        <v>0</v>
      </c>
      <c r="J32" s="148">
        <v>0.5</v>
      </c>
      <c r="K32" s="225"/>
      <c r="L32" s="228"/>
      <c r="N32" s="29" t="s">
        <v>220</v>
      </c>
      <c r="P32" s="115" t="s">
        <v>433</v>
      </c>
      <c r="R32" s="29"/>
    </row>
    <row r="33" spans="2:20" ht="19.5" thickBot="1">
      <c r="B33" s="128"/>
      <c r="C33" s="191"/>
      <c r="D33" s="39">
        <v>14</v>
      </c>
      <c r="E33" s="39">
        <v>8</v>
      </c>
      <c r="F33" s="39">
        <v>35</v>
      </c>
      <c r="G33" s="39">
        <v>7</v>
      </c>
      <c r="H33" s="40"/>
      <c r="I33" s="40"/>
      <c r="J33" s="44">
        <v>1</v>
      </c>
      <c r="K33" s="226"/>
      <c r="L33" s="229"/>
      <c r="P33" s="8"/>
      <c r="R33" s="8"/>
    </row>
    <row r="34" spans="2:20" ht="19.5" thickBot="1">
      <c r="B34" s="221" t="s">
        <v>105</v>
      </c>
      <c r="C34" s="222"/>
      <c r="D34" s="222"/>
      <c r="E34" s="222"/>
      <c r="F34" s="222"/>
      <c r="G34" s="222"/>
      <c r="H34" s="222"/>
      <c r="I34" s="222"/>
      <c r="J34" s="222"/>
      <c r="K34" s="222"/>
      <c r="L34" s="223"/>
      <c r="M34" s="126"/>
      <c r="N34" s="32"/>
      <c r="P34" s="32"/>
      <c r="R34" s="32"/>
    </row>
    <row r="35" spans="2:20">
      <c r="B35" s="38"/>
      <c r="C35" s="62" t="s">
        <v>299</v>
      </c>
      <c r="D35" s="123">
        <v>0</v>
      </c>
      <c r="E35" s="123">
        <v>30</v>
      </c>
      <c r="F35" s="123">
        <v>0</v>
      </c>
      <c r="G35" s="123">
        <v>0</v>
      </c>
      <c r="H35" s="123">
        <v>0.5</v>
      </c>
      <c r="I35" s="123">
        <v>0.5</v>
      </c>
      <c r="J35" s="148">
        <v>0.52</v>
      </c>
      <c r="K35" s="224">
        <v>4</v>
      </c>
      <c r="L35" s="227">
        <v>5</v>
      </c>
      <c r="N35" s="29" t="s">
        <v>195</v>
      </c>
      <c r="P35" s="115" t="s">
        <v>195</v>
      </c>
      <c r="R35" s="29"/>
    </row>
    <row r="36" spans="2:20">
      <c r="B36" s="69"/>
      <c r="C36" s="62" t="s">
        <v>176</v>
      </c>
      <c r="D36" s="123">
        <v>10</v>
      </c>
      <c r="E36" s="123">
        <v>0</v>
      </c>
      <c r="F36" s="123">
        <v>0</v>
      </c>
      <c r="G36" s="144" t="s">
        <v>300</v>
      </c>
      <c r="H36" s="123">
        <v>0</v>
      </c>
      <c r="I36" s="123">
        <v>1</v>
      </c>
      <c r="J36" s="148">
        <v>0.13</v>
      </c>
      <c r="K36" s="225"/>
      <c r="L36" s="228"/>
      <c r="N36" s="29" t="s">
        <v>202</v>
      </c>
      <c r="P36" s="115" t="s">
        <v>202</v>
      </c>
      <c r="R36" s="29"/>
    </row>
    <row r="37" spans="2:20">
      <c r="B37" s="69"/>
      <c r="C37" s="62" t="s">
        <v>177</v>
      </c>
      <c r="D37" s="123">
        <v>10</v>
      </c>
      <c r="E37" s="123">
        <v>0</v>
      </c>
      <c r="F37" s="123">
        <v>0</v>
      </c>
      <c r="G37" s="123">
        <v>0</v>
      </c>
      <c r="H37" s="123">
        <v>0</v>
      </c>
      <c r="I37" s="123">
        <v>1</v>
      </c>
      <c r="J37" s="148">
        <v>0.13</v>
      </c>
      <c r="K37" s="225"/>
      <c r="L37" s="228"/>
      <c r="N37" s="29" t="s">
        <v>223</v>
      </c>
      <c r="P37" s="115" t="s">
        <v>223</v>
      </c>
      <c r="R37" s="29"/>
    </row>
    <row r="38" spans="2:20">
      <c r="B38" s="69"/>
      <c r="C38" s="62" t="s">
        <v>302</v>
      </c>
      <c r="D38" s="123">
        <v>2</v>
      </c>
      <c r="E38" s="123">
        <v>6</v>
      </c>
      <c r="F38" s="123">
        <v>0</v>
      </c>
      <c r="G38" s="145" t="s">
        <v>301</v>
      </c>
      <c r="H38" s="123">
        <v>0</v>
      </c>
      <c r="I38" s="123">
        <v>1</v>
      </c>
      <c r="J38" s="148">
        <v>0.09</v>
      </c>
      <c r="K38" s="225"/>
      <c r="L38" s="228"/>
      <c r="N38" s="95" t="s">
        <v>359</v>
      </c>
      <c r="P38" s="120" t="s">
        <v>434</v>
      </c>
      <c r="R38" s="95"/>
      <c r="T38" s="92" t="s">
        <v>331</v>
      </c>
    </row>
    <row r="39" spans="2:20">
      <c r="B39" s="69"/>
      <c r="C39" s="62" t="s">
        <v>178</v>
      </c>
      <c r="D39" s="123">
        <v>12</v>
      </c>
      <c r="E39" s="123">
        <v>0</v>
      </c>
      <c r="F39" s="123">
        <v>0</v>
      </c>
      <c r="G39" s="123">
        <v>0</v>
      </c>
      <c r="H39" s="123">
        <v>1</v>
      </c>
      <c r="I39" s="123">
        <v>0</v>
      </c>
      <c r="J39" s="148">
        <v>0.13</v>
      </c>
      <c r="K39" s="225"/>
      <c r="L39" s="228"/>
      <c r="N39" s="29" t="s">
        <v>236</v>
      </c>
      <c r="P39" s="115" t="s">
        <v>236</v>
      </c>
      <c r="R39" s="29"/>
    </row>
    <row r="40" spans="2:20">
      <c r="B40" s="69"/>
      <c r="C40" s="62" t="s">
        <v>47</v>
      </c>
      <c r="D40" s="123">
        <v>0</v>
      </c>
      <c r="E40" s="123">
        <v>0</v>
      </c>
      <c r="F40" s="123">
        <v>1</v>
      </c>
      <c r="G40" s="123">
        <v>0</v>
      </c>
      <c r="H40" s="123">
        <v>0</v>
      </c>
      <c r="I40" s="123">
        <v>0</v>
      </c>
      <c r="J40" s="123">
        <v>0</v>
      </c>
      <c r="K40" s="225"/>
      <c r="L40" s="228"/>
      <c r="N40" s="31"/>
    </row>
    <row r="41" spans="2:20" ht="19.5" thickBot="1">
      <c r="B41" s="190"/>
      <c r="C41" s="191"/>
      <c r="D41" s="39">
        <v>34</v>
      </c>
      <c r="E41" s="39">
        <v>36</v>
      </c>
      <c r="F41" s="39">
        <v>1</v>
      </c>
      <c r="G41" s="39">
        <v>0</v>
      </c>
      <c r="H41" s="40"/>
      <c r="I41" s="40"/>
      <c r="J41" s="44">
        <v>1</v>
      </c>
      <c r="K41" s="226"/>
      <c r="L41" s="229"/>
      <c r="N41" s="31"/>
    </row>
    <row r="42" spans="2:20" ht="19.5" thickBot="1">
      <c r="B42" s="221" t="s">
        <v>44</v>
      </c>
      <c r="C42" s="222"/>
      <c r="D42" s="222"/>
      <c r="E42" s="222"/>
      <c r="F42" s="222"/>
      <c r="G42" s="222"/>
      <c r="H42" s="222"/>
      <c r="I42" s="222"/>
      <c r="J42" s="222"/>
      <c r="K42" s="222"/>
      <c r="L42" s="223"/>
      <c r="N42" s="31"/>
    </row>
    <row r="43" spans="2:20">
      <c r="B43" s="69"/>
      <c r="C43" s="62" t="s">
        <v>168</v>
      </c>
      <c r="D43" s="123">
        <v>0</v>
      </c>
      <c r="E43" s="123">
        <v>0</v>
      </c>
      <c r="F43" s="123">
        <v>0</v>
      </c>
      <c r="G43" s="123">
        <v>0</v>
      </c>
      <c r="H43" s="123">
        <v>0</v>
      </c>
      <c r="I43" s="123">
        <v>0</v>
      </c>
      <c r="J43" s="123">
        <v>0</v>
      </c>
      <c r="K43" s="306"/>
      <c r="L43" s="264">
        <v>4</v>
      </c>
      <c r="N43" s="36"/>
    </row>
    <row r="44" spans="2:20" ht="19.5" thickBot="1">
      <c r="B44" s="266"/>
      <c r="C44" s="267"/>
      <c r="D44" s="75"/>
      <c r="E44" s="75"/>
      <c r="F44" s="75"/>
      <c r="G44" s="75"/>
      <c r="H44" s="76"/>
      <c r="I44" s="76"/>
      <c r="J44" s="77"/>
      <c r="K44" s="307"/>
      <c r="L44" s="265"/>
      <c r="N44" s="30"/>
    </row>
    <row r="45" spans="2:20">
      <c r="B45" s="10"/>
      <c r="C45" s="7"/>
      <c r="D45" s="7"/>
      <c r="E45" s="7"/>
      <c r="F45" s="7"/>
      <c r="G45" s="7"/>
      <c r="H45" s="7"/>
      <c r="I45" s="7"/>
      <c r="J45" s="7"/>
      <c r="K45" s="7"/>
      <c r="L45" s="7"/>
      <c r="N45" s="30"/>
    </row>
    <row r="46" spans="2:20" ht="19.5" thickBot="1">
      <c r="B46" s="10"/>
      <c r="C46" s="6"/>
      <c r="D46" s="7"/>
      <c r="E46" s="7"/>
      <c r="F46" s="7"/>
      <c r="G46" s="7"/>
      <c r="H46" s="7"/>
      <c r="I46" s="7"/>
      <c r="J46" s="7"/>
      <c r="K46" s="7"/>
      <c r="L46" s="7"/>
      <c r="N46" s="30"/>
    </row>
    <row r="47" spans="2:20" ht="21.75" thickBot="1">
      <c r="B47" s="2"/>
      <c r="C47" s="56" t="s">
        <v>185</v>
      </c>
      <c r="D47" s="52">
        <v>160</v>
      </c>
      <c r="E47" s="53">
        <v>84</v>
      </c>
      <c r="F47" s="54">
        <v>133</v>
      </c>
      <c r="G47" s="55">
        <v>14</v>
      </c>
      <c r="H47" s="1"/>
      <c r="I47" s="1"/>
      <c r="J47" s="1"/>
      <c r="K47" s="1"/>
      <c r="L47" s="304">
        <v>30</v>
      </c>
    </row>
    <row r="48" spans="2:20" ht="19.5" thickBot="1">
      <c r="B48" s="57" t="s">
        <v>182</v>
      </c>
      <c r="C48" s="1"/>
      <c r="D48" s="215">
        <v>377</v>
      </c>
      <c r="E48" s="216"/>
      <c r="F48" s="217"/>
      <c r="G48" s="1"/>
      <c r="H48" s="1"/>
      <c r="I48" s="1"/>
      <c r="J48" s="1"/>
      <c r="K48" s="1"/>
      <c r="L48" s="305"/>
    </row>
    <row r="49" spans="2:14" s="87" customFormat="1">
      <c r="B49" s="15" t="s">
        <v>212</v>
      </c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N49" s="8"/>
    </row>
    <row r="50" spans="2:14" s="87" customFormat="1" ht="19.5" thickBot="1"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N50" s="8"/>
    </row>
    <row r="51" spans="2:14" s="87" customFormat="1">
      <c r="B51" s="295" t="s">
        <v>317</v>
      </c>
      <c r="C51" s="296"/>
      <c r="D51" s="296"/>
      <c r="E51" s="296"/>
      <c r="F51" s="296"/>
      <c r="G51" s="296"/>
      <c r="H51" s="296"/>
      <c r="I51" s="296"/>
      <c r="J51" s="296"/>
      <c r="K51" s="296"/>
      <c r="L51" s="297"/>
      <c r="N51" s="8"/>
    </row>
    <row r="52" spans="2:14" s="87" customFormat="1" ht="19.5" thickBot="1">
      <c r="B52" s="298"/>
      <c r="C52" s="299"/>
      <c r="D52" s="299"/>
      <c r="E52" s="299"/>
      <c r="F52" s="299"/>
      <c r="G52" s="299"/>
      <c r="H52" s="299"/>
      <c r="I52" s="299"/>
      <c r="J52" s="299"/>
      <c r="K52" s="299"/>
      <c r="L52" s="300"/>
      <c r="N52" s="8"/>
    </row>
  </sheetData>
  <mergeCells count="40">
    <mergeCell ref="B51:L52"/>
    <mergeCell ref="P4:P6"/>
    <mergeCell ref="R4:R6"/>
    <mergeCell ref="B7:L7"/>
    <mergeCell ref="N4:N6"/>
    <mergeCell ref="B11:L11"/>
    <mergeCell ref="L47:L48"/>
    <mergeCell ref="D48:F48"/>
    <mergeCell ref="B29:L29"/>
    <mergeCell ref="B34:L34"/>
    <mergeCell ref="K35:K41"/>
    <mergeCell ref="L35:L41"/>
    <mergeCell ref="K30:K33"/>
    <mergeCell ref="L30:L33"/>
    <mergeCell ref="B42:L42"/>
    <mergeCell ref="K43:K44"/>
    <mergeCell ref="B3:L3"/>
    <mergeCell ref="B4:B6"/>
    <mergeCell ref="C4:C6"/>
    <mergeCell ref="D4:G4"/>
    <mergeCell ref="H4:J5"/>
    <mergeCell ref="K4:K6"/>
    <mergeCell ref="L4:L6"/>
    <mergeCell ref="D5:D6"/>
    <mergeCell ref="E5:E6"/>
    <mergeCell ref="F5:F6"/>
    <mergeCell ref="G5:G6"/>
    <mergeCell ref="L43:L44"/>
    <mergeCell ref="B44:C44"/>
    <mergeCell ref="K25:K28"/>
    <mergeCell ref="L25:L28"/>
    <mergeCell ref="K12:K14"/>
    <mergeCell ref="L12:L14"/>
    <mergeCell ref="B20:L20"/>
    <mergeCell ref="K21:K23"/>
    <mergeCell ref="L21:L23"/>
    <mergeCell ref="B24:L24"/>
    <mergeCell ref="B15:L15"/>
    <mergeCell ref="K16:K19"/>
    <mergeCell ref="L16:L19"/>
  </mergeCells>
  <conditionalFormatting sqref="D45:G46">
    <cfRule type="cellIs" dxfId="385" priority="33" stopIfTrue="1" operator="equal">
      <formula>0</formula>
    </cfRule>
  </conditionalFormatting>
  <conditionalFormatting sqref="D8">
    <cfRule type="cellIs" dxfId="384" priority="31" stopIfTrue="1" operator="equal">
      <formula>0</formula>
    </cfRule>
  </conditionalFormatting>
  <conditionalFormatting sqref="B8">
    <cfRule type="cellIs" dxfId="383" priority="32" stopIfTrue="1" operator="equal">
      <formula>0</formula>
    </cfRule>
  </conditionalFormatting>
  <conditionalFormatting sqref="G14">
    <cfRule type="cellIs" dxfId="382" priority="30" operator="equal">
      <formula>0</formula>
    </cfRule>
  </conditionalFormatting>
  <conditionalFormatting sqref="D14:F14">
    <cfRule type="cellIs" dxfId="381" priority="29" operator="equal">
      <formula>0</formula>
    </cfRule>
  </conditionalFormatting>
  <conditionalFormatting sqref="G19">
    <cfRule type="cellIs" dxfId="380" priority="28" operator="equal">
      <formula>0</formula>
    </cfRule>
  </conditionalFormatting>
  <conditionalFormatting sqref="D19:F19">
    <cfRule type="cellIs" dxfId="379" priority="27" operator="equal">
      <formula>0</formula>
    </cfRule>
  </conditionalFormatting>
  <conditionalFormatting sqref="G23">
    <cfRule type="cellIs" dxfId="378" priority="26" operator="equal">
      <formula>0</formula>
    </cfRule>
  </conditionalFormatting>
  <conditionalFormatting sqref="D23:F23">
    <cfRule type="cellIs" dxfId="377" priority="25" operator="equal">
      <formula>0</formula>
    </cfRule>
  </conditionalFormatting>
  <conditionalFormatting sqref="D33:F33">
    <cfRule type="cellIs" dxfId="376" priority="23" operator="equal">
      <formula>0</formula>
    </cfRule>
  </conditionalFormatting>
  <conditionalFormatting sqref="G41">
    <cfRule type="cellIs" dxfId="375" priority="22" operator="equal">
      <formula>0</formula>
    </cfRule>
  </conditionalFormatting>
  <conditionalFormatting sqref="G33">
    <cfRule type="cellIs" dxfId="374" priority="24" operator="equal">
      <formula>0</formula>
    </cfRule>
  </conditionalFormatting>
  <conditionalFormatting sqref="D41:F41">
    <cfRule type="cellIs" dxfId="373" priority="21" operator="equal">
      <formula>0</formula>
    </cfRule>
  </conditionalFormatting>
  <conditionalFormatting sqref="G28">
    <cfRule type="cellIs" dxfId="372" priority="20" operator="equal">
      <formula>0</formula>
    </cfRule>
  </conditionalFormatting>
  <conditionalFormatting sqref="D28:F28">
    <cfRule type="cellIs" dxfId="371" priority="19" operator="equal">
      <formula>0</formula>
    </cfRule>
  </conditionalFormatting>
  <conditionalFormatting sqref="C45">
    <cfRule type="cellIs" dxfId="370" priority="18" stopIfTrue="1" operator="equal">
      <formula>0</formula>
    </cfRule>
  </conditionalFormatting>
  <conditionalFormatting sqref="E8:J8">
    <cfRule type="cellIs" dxfId="369" priority="17" stopIfTrue="1" operator="equal">
      <formula>0</formula>
    </cfRule>
  </conditionalFormatting>
  <conditionalFormatting sqref="D9">
    <cfRule type="cellIs" dxfId="368" priority="16" stopIfTrue="1" operator="equal">
      <formula>0</formula>
    </cfRule>
  </conditionalFormatting>
  <conditionalFormatting sqref="E9:J9">
    <cfRule type="cellIs" dxfId="367" priority="15" stopIfTrue="1" operator="equal">
      <formula>0</formula>
    </cfRule>
  </conditionalFormatting>
  <conditionalFormatting sqref="D12:D13">
    <cfRule type="cellIs" dxfId="366" priority="14" stopIfTrue="1" operator="equal">
      <formula>0</formula>
    </cfRule>
  </conditionalFormatting>
  <conditionalFormatting sqref="E12:J13">
    <cfRule type="cellIs" dxfId="365" priority="13" stopIfTrue="1" operator="equal">
      <formula>0</formula>
    </cfRule>
  </conditionalFormatting>
  <conditionalFormatting sqref="D16:D18">
    <cfRule type="cellIs" dxfId="364" priority="12" stopIfTrue="1" operator="equal">
      <formula>0</formula>
    </cfRule>
  </conditionalFormatting>
  <conditionalFormatting sqref="E16:J18">
    <cfRule type="cellIs" dxfId="363" priority="11" stopIfTrue="1" operator="equal">
      <formula>0</formula>
    </cfRule>
  </conditionalFormatting>
  <conditionalFormatting sqref="D21:D22">
    <cfRule type="cellIs" dxfId="362" priority="10" stopIfTrue="1" operator="equal">
      <formula>0</formula>
    </cfRule>
  </conditionalFormatting>
  <conditionalFormatting sqref="E21:J22">
    <cfRule type="cellIs" dxfId="361" priority="9" stopIfTrue="1" operator="equal">
      <formula>0</formula>
    </cfRule>
  </conditionalFormatting>
  <conditionalFormatting sqref="D25:D27">
    <cfRule type="cellIs" dxfId="360" priority="8" stopIfTrue="1" operator="equal">
      <formula>0</formula>
    </cfRule>
  </conditionalFormatting>
  <conditionalFormatting sqref="E25:J27">
    <cfRule type="cellIs" dxfId="359" priority="7" stopIfTrue="1" operator="equal">
      <formula>0</formula>
    </cfRule>
  </conditionalFormatting>
  <conditionalFormatting sqref="D30:D32">
    <cfRule type="cellIs" dxfId="358" priority="6" stopIfTrue="1" operator="equal">
      <formula>0</formula>
    </cfRule>
  </conditionalFormatting>
  <conditionalFormatting sqref="E30:J32">
    <cfRule type="cellIs" dxfId="357" priority="5" stopIfTrue="1" operator="equal">
      <formula>0</formula>
    </cfRule>
  </conditionalFormatting>
  <conditionalFormatting sqref="D35:D40">
    <cfRule type="cellIs" dxfId="356" priority="4" stopIfTrue="1" operator="equal">
      <formula>0</formula>
    </cfRule>
  </conditionalFormatting>
  <conditionalFormatting sqref="E35:J40">
    <cfRule type="cellIs" dxfId="355" priority="3" stopIfTrue="1" operator="equal">
      <formula>0</formula>
    </cfRule>
  </conditionalFormatting>
  <conditionalFormatting sqref="D43">
    <cfRule type="cellIs" dxfId="354" priority="2" stopIfTrue="1" operator="equal">
      <formula>0</formula>
    </cfRule>
  </conditionalFormatting>
  <conditionalFormatting sqref="E43:J43">
    <cfRule type="cellIs" dxfId="353" priority="1" stopIfTrue="1" operator="equal">
      <formula>0</formula>
    </cfRule>
  </conditionalFormatting>
  <pageMargins left="0.7" right="0.7" top="0.75" bottom="0.75" header="0.3" footer="0.3"/>
  <pageSetup paperSize="9"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8"/>
  <sheetViews>
    <sheetView zoomScale="60" zoomScaleNormal="60" workbookViewId="0">
      <selection activeCell="P35" sqref="P35"/>
    </sheetView>
  </sheetViews>
  <sheetFormatPr baseColWidth="10" defaultColWidth="10.85546875" defaultRowHeight="15.75"/>
  <cols>
    <col min="1" max="1" width="10.85546875" style="8" customWidth="1"/>
    <col min="2" max="2" width="15.28515625" style="8" customWidth="1"/>
    <col min="3" max="3" width="50.7109375" style="8" customWidth="1"/>
    <col min="4" max="4" width="7.42578125" style="8" customWidth="1"/>
    <col min="5" max="5" width="6.85546875" style="8" customWidth="1"/>
    <col min="6" max="6" width="7.28515625" style="8" customWidth="1"/>
    <col min="7" max="7" width="10.85546875" style="8" customWidth="1"/>
    <col min="8" max="12" width="10.85546875" style="8" hidden="1" customWidth="1"/>
    <col min="13" max="13" width="5" style="8" hidden="1" customWidth="1"/>
    <col min="14" max="14" width="71.42578125" style="8" hidden="1" customWidth="1"/>
    <col min="15" max="15" width="13.85546875" style="101" customWidth="1"/>
    <col min="16" max="16" width="76.85546875" style="8" customWidth="1"/>
    <col min="17" max="17" width="0" style="8" hidden="1" customWidth="1"/>
    <col min="18" max="18" width="87.7109375" style="8" hidden="1" customWidth="1"/>
    <col min="19" max="19" width="10.85546875" style="8"/>
    <col min="20" max="20" width="22.140625" style="8" customWidth="1"/>
    <col min="21" max="16384" width="10.85546875" style="8"/>
  </cols>
  <sheetData>
    <row r="1" spans="1:21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21" ht="16.5" thickBo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21" ht="33" customHeight="1" thickBot="1">
      <c r="A3" s="126"/>
      <c r="B3" s="230" t="s">
        <v>103</v>
      </c>
      <c r="C3" s="231"/>
      <c r="D3" s="231"/>
      <c r="E3" s="231"/>
      <c r="F3" s="231"/>
      <c r="G3" s="231"/>
      <c r="H3" s="231"/>
      <c r="I3" s="231"/>
      <c r="J3" s="231"/>
      <c r="K3" s="231"/>
      <c r="L3" s="232"/>
    </row>
    <row r="4" spans="1:21" ht="15.75" customHeight="1">
      <c r="A4" s="126"/>
      <c r="B4" s="253" t="s">
        <v>308</v>
      </c>
      <c r="C4" s="256" t="s">
        <v>10</v>
      </c>
      <c r="D4" s="316" t="s">
        <v>4</v>
      </c>
      <c r="E4" s="317"/>
      <c r="F4" s="317"/>
      <c r="G4" s="318"/>
      <c r="H4" s="236" t="s">
        <v>5</v>
      </c>
      <c r="I4" s="236"/>
      <c r="J4" s="236"/>
      <c r="K4" s="259" t="s">
        <v>81</v>
      </c>
      <c r="L4" s="261" t="s">
        <v>43</v>
      </c>
      <c r="N4" s="301" t="s">
        <v>258</v>
      </c>
      <c r="P4" s="218" t="s">
        <v>347</v>
      </c>
      <c r="R4" s="218" t="s">
        <v>259</v>
      </c>
    </row>
    <row r="5" spans="1:21" ht="12" customHeight="1">
      <c r="A5" s="126"/>
      <c r="B5" s="254"/>
      <c r="C5" s="257"/>
      <c r="D5" s="242" t="s">
        <v>6</v>
      </c>
      <c r="E5" s="244" t="s">
        <v>1</v>
      </c>
      <c r="F5" s="246" t="s">
        <v>2</v>
      </c>
      <c r="G5" s="248" t="s">
        <v>9</v>
      </c>
      <c r="H5" s="237"/>
      <c r="I5" s="237"/>
      <c r="J5" s="237"/>
      <c r="K5" s="259"/>
      <c r="L5" s="262"/>
      <c r="N5" s="302"/>
      <c r="P5" s="219"/>
      <c r="R5" s="219"/>
    </row>
    <row r="6" spans="1:21" ht="18.95" customHeight="1" thickBot="1">
      <c r="A6" s="126"/>
      <c r="B6" s="255"/>
      <c r="C6" s="258"/>
      <c r="D6" s="243"/>
      <c r="E6" s="245"/>
      <c r="F6" s="247"/>
      <c r="G6" s="249"/>
      <c r="H6" s="37" t="s">
        <v>7</v>
      </c>
      <c r="I6" s="37" t="s">
        <v>8</v>
      </c>
      <c r="J6" s="37" t="s">
        <v>109</v>
      </c>
      <c r="K6" s="260"/>
      <c r="L6" s="263"/>
      <c r="N6" s="303"/>
      <c r="P6" s="220"/>
      <c r="R6" s="220"/>
    </row>
    <row r="7" spans="1:21" ht="33" customHeight="1" thickBot="1">
      <c r="A7" s="126"/>
      <c r="B7" s="221" t="s">
        <v>116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N7" s="178" t="s">
        <v>140</v>
      </c>
      <c r="P7" s="27" t="s">
        <v>140</v>
      </c>
      <c r="R7" s="27" t="s">
        <v>140</v>
      </c>
    </row>
    <row r="8" spans="1:21" ht="16.5" customHeight="1">
      <c r="A8" s="126"/>
      <c r="B8" s="38"/>
      <c r="C8" s="124" t="s">
        <v>20</v>
      </c>
      <c r="D8" s="123">
        <v>16</v>
      </c>
      <c r="E8" s="123">
        <v>8</v>
      </c>
      <c r="F8" s="123">
        <v>8</v>
      </c>
      <c r="G8" s="123">
        <v>0</v>
      </c>
      <c r="H8" s="162">
        <v>0.5</v>
      </c>
      <c r="I8" s="162">
        <v>0.5</v>
      </c>
      <c r="J8" s="48">
        <v>0.5</v>
      </c>
      <c r="K8" s="224">
        <v>4</v>
      </c>
      <c r="L8" s="227">
        <v>5</v>
      </c>
      <c r="N8" s="179" t="s">
        <v>237</v>
      </c>
      <c r="P8" s="115" t="s">
        <v>380</v>
      </c>
      <c r="R8" s="29" t="s">
        <v>281</v>
      </c>
    </row>
    <row r="9" spans="1:21" ht="16.5" customHeight="1">
      <c r="A9" s="126"/>
      <c r="B9" s="69"/>
      <c r="C9" s="124" t="s">
        <v>21</v>
      </c>
      <c r="D9" s="123">
        <v>16</v>
      </c>
      <c r="E9" s="123">
        <v>6</v>
      </c>
      <c r="F9" s="123">
        <v>10</v>
      </c>
      <c r="G9" s="123">
        <v>0</v>
      </c>
      <c r="H9" s="162">
        <v>0.5</v>
      </c>
      <c r="I9" s="162">
        <v>0.5</v>
      </c>
      <c r="J9" s="43">
        <v>0.5</v>
      </c>
      <c r="K9" s="225"/>
      <c r="L9" s="228"/>
      <c r="N9" s="179" t="s">
        <v>238</v>
      </c>
      <c r="P9" s="115" t="s">
        <v>381</v>
      </c>
      <c r="R9" s="29"/>
    </row>
    <row r="10" spans="1:21" ht="16.5" customHeight="1" thickBot="1">
      <c r="A10" s="126"/>
      <c r="B10" s="159"/>
      <c r="C10" s="160"/>
      <c r="D10" s="39">
        <v>32</v>
      </c>
      <c r="E10" s="39">
        <v>14</v>
      </c>
      <c r="F10" s="39">
        <v>18</v>
      </c>
      <c r="G10" s="39">
        <v>0</v>
      </c>
      <c r="H10" s="40"/>
      <c r="I10" s="40"/>
      <c r="J10" s="44">
        <v>1</v>
      </c>
      <c r="K10" s="226"/>
      <c r="L10" s="229"/>
      <c r="N10" s="180"/>
      <c r="P10" s="30"/>
      <c r="R10" s="30"/>
    </row>
    <row r="11" spans="1:21" ht="33" customHeight="1" thickBot="1">
      <c r="A11" s="126"/>
      <c r="B11" s="221" t="s">
        <v>117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3"/>
      <c r="N11" s="178" t="s">
        <v>151</v>
      </c>
      <c r="P11" s="27" t="s">
        <v>151</v>
      </c>
      <c r="R11" s="27" t="s">
        <v>151</v>
      </c>
    </row>
    <row r="12" spans="1:21" ht="16.5" customHeight="1">
      <c r="A12" s="126"/>
      <c r="B12" s="38"/>
      <c r="C12" s="124" t="s">
        <v>41</v>
      </c>
      <c r="D12" s="123">
        <v>8</v>
      </c>
      <c r="E12" s="123">
        <v>8</v>
      </c>
      <c r="F12" s="123">
        <v>0</v>
      </c>
      <c r="G12" s="123">
        <v>0</v>
      </c>
      <c r="H12" s="162">
        <v>0</v>
      </c>
      <c r="I12" s="162">
        <v>1</v>
      </c>
      <c r="J12" s="48">
        <v>0.25</v>
      </c>
      <c r="K12" s="224">
        <v>4</v>
      </c>
      <c r="L12" s="227">
        <v>5</v>
      </c>
      <c r="N12" s="179" t="s">
        <v>239</v>
      </c>
      <c r="P12" s="115" t="s">
        <v>382</v>
      </c>
      <c r="R12" s="29"/>
    </row>
    <row r="13" spans="1:21" ht="18.75">
      <c r="A13" s="126"/>
      <c r="B13" s="69"/>
      <c r="C13" s="124" t="s">
        <v>122</v>
      </c>
      <c r="D13" s="123">
        <v>8</v>
      </c>
      <c r="E13" s="123">
        <v>4</v>
      </c>
      <c r="F13" s="123">
        <v>12</v>
      </c>
      <c r="G13" s="123">
        <v>0</v>
      </c>
      <c r="H13" s="162">
        <v>1</v>
      </c>
      <c r="I13" s="162">
        <v>0</v>
      </c>
      <c r="J13" s="43">
        <v>0.375</v>
      </c>
      <c r="K13" s="225"/>
      <c r="L13" s="228"/>
      <c r="N13" s="181" t="s">
        <v>240</v>
      </c>
      <c r="P13" s="181" t="s">
        <v>383</v>
      </c>
      <c r="R13" s="28"/>
      <c r="T13" s="102" t="s">
        <v>344</v>
      </c>
    </row>
    <row r="14" spans="1:21" ht="37.15" customHeight="1">
      <c r="A14" s="126"/>
      <c r="B14" s="69"/>
      <c r="C14" s="124" t="s">
        <v>123</v>
      </c>
      <c r="D14" s="123">
        <v>8</v>
      </c>
      <c r="E14" s="123">
        <v>10</v>
      </c>
      <c r="F14" s="123">
        <v>6</v>
      </c>
      <c r="G14" s="123">
        <v>0</v>
      </c>
      <c r="H14" s="162">
        <v>0.3</v>
      </c>
      <c r="I14" s="162">
        <v>0.7</v>
      </c>
      <c r="J14" s="43">
        <v>0.375</v>
      </c>
      <c r="K14" s="225"/>
      <c r="L14" s="228"/>
      <c r="N14" s="181" t="s">
        <v>360</v>
      </c>
      <c r="P14" s="121" t="s">
        <v>391</v>
      </c>
      <c r="R14" s="100" t="s">
        <v>280</v>
      </c>
      <c r="T14" s="167" t="s">
        <v>345</v>
      </c>
      <c r="U14" s="164" t="s">
        <v>343</v>
      </c>
    </row>
    <row r="15" spans="1:21" ht="19.5" thickBot="1">
      <c r="A15" s="126"/>
      <c r="B15" s="159"/>
      <c r="C15" s="160"/>
      <c r="D15" s="39">
        <v>24</v>
      </c>
      <c r="E15" s="39">
        <v>22</v>
      </c>
      <c r="F15" s="39">
        <v>18</v>
      </c>
      <c r="G15" s="39">
        <v>0</v>
      </c>
      <c r="H15" s="40"/>
      <c r="I15" s="40"/>
      <c r="J15" s="44">
        <v>1</v>
      </c>
      <c r="K15" s="226"/>
      <c r="L15" s="229"/>
      <c r="N15" s="180"/>
      <c r="P15" s="30"/>
      <c r="R15" s="30"/>
    </row>
    <row r="16" spans="1:21" ht="33" customHeight="1" thickBot="1">
      <c r="A16" s="126"/>
      <c r="B16" s="221" t="s">
        <v>118</v>
      </c>
      <c r="C16" s="222"/>
      <c r="D16" s="222"/>
      <c r="E16" s="222"/>
      <c r="F16" s="222"/>
      <c r="G16" s="222"/>
      <c r="H16" s="222"/>
      <c r="I16" s="222"/>
      <c r="J16" s="222"/>
      <c r="K16" s="222"/>
      <c r="L16" s="223"/>
      <c r="N16" s="178" t="s">
        <v>143</v>
      </c>
      <c r="P16" s="27" t="s">
        <v>143</v>
      </c>
      <c r="R16" s="27" t="s">
        <v>143</v>
      </c>
    </row>
    <row r="17" spans="1:20" ht="18.75">
      <c r="A17" s="126"/>
      <c r="B17" s="128"/>
      <c r="C17" s="124" t="s">
        <v>120</v>
      </c>
      <c r="D17" s="123">
        <v>8</v>
      </c>
      <c r="E17" s="123">
        <v>8</v>
      </c>
      <c r="F17" s="123">
        <v>12</v>
      </c>
      <c r="G17" s="123">
        <v>0</v>
      </c>
      <c r="H17" s="162">
        <v>1</v>
      </c>
      <c r="I17" s="162">
        <v>0</v>
      </c>
      <c r="J17" s="48">
        <v>0.44</v>
      </c>
      <c r="K17" s="224">
        <v>4</v>
      </c>
      <c r="L17" s="227">
        <v>5</v>
      </c>
      <c r="N17" s="181" t="s">
        <v>241</v>
      </c>
      <c r="P17" s="117" t="s">
        <v>384</v>
      </c>
      <c r="R17" s="28"/>
      <c r="T17" s="102" t="s">
        <v>333</v>
      </c>
    </row>
    <row r="18" spans="1:20" ht="18.75">
      <c r="A18" s="126"/>
      <c r="B18" s="128"/>
      <c r="C18" s="124" t="s">
        <v>121</v>
      </c>
      <c r="D18" s="123">
        <v>8</v>
      </c>
      <c r="E18" s="123">
        <v>8</v>
      </c>
      <c r="F18" s="123">
        <v>20</v>
      </c>
      <c r="G18" s="123">
        <v>0</v>
      </c>
      <c r="H18" s="162">
        <v>1</v>
      </c>
      <c r="I18" s="162">
        <v>0</v>
      </c>
      <c r="J18" s="43">
        <v>0.56000000000000005</v>
      </c>
      <c r="K18" s="225"/>
      <c r="L18" s="228"/>
      <c r="N18" s="182" t="s">
        <v>242</v>
      </c>
      <c r="P18" s="118" t="s">
        <v>385</v>
      </c>
      <c r="R18" s="33"/>
    </row>
    <row r="19" spans="1:20" ht="19.5" thickBot="1">
      <c r="A19" s="126"/>
      <c r="B19" s="128"/>
      <c r="C19" s="160"/>
      <c r="D19" s="39">
        <v>16</v>
      </c>
      <c r="E19" s="39">
        <v>16</v>
      </c>
      <c r="F19" s="39">
        <v>32</v>
      </c>
      <c r="G19" s="39">
        <v>0</v>
      </c>
      <c r="H19" s="40"/>
      <c r="I19" s="40"/>
      <c r="J19" s="44">
        <v>1</v>
      </c>
      <c r="K19" s="226"/>
      <c r="L19" s="229"/>
      <c r="N19" s="180"/>
      <c r="P19" s="30"/>
      <c r="R19" s="30"/>
    </row>
    <row r="20" spans="1:20" ht="33" customHeight="1" thickBot="1">
      <c r="A20" s="126"/>
      <c r="B20" s="221" t="s">
        <v>119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3"/>
      <c r="N20" s="178" t="s">
        <v>153</v>
      </c>
      <c r="P20" s="27" t="s">
        <v>153</v>
      </c>
      <c r="R20" s="27" t="s">
        <v>153</v>
      </c>
    </row>
    <row r="21" spans="1:20" ht="18.75">
      <c r="A21" s="126"/>
      <c r="B21" s="128"/>
      <c r="C21" s="124" t="s">
        <v>94</v>
      </c>
      <c r="D21" s="123">
        <v>20</v>
      </c>
      <c r="E21" s="123">
        <v>6</v>
      </c>
      <c r="F21" s="123">
        <v>14</v>
      </c>
      <c r="G21" s="123">
        <v>0</v>
      </c>
      <c r="H21" s="162">
        <v>1</v>
      </c>
      <c r="I21" s="162">
        <v>0</v>
      </c>
      <c r="J21" s="48">
        <v>0.62</v>
      </c>
      <c r="K21" s="224">
        <v>4</v>
      </c>
      <c r="L21" s="227">
        <v>5</v>
      </c>
      <c r="N21" s="181" t="s">
        <v>243</v>
      </c>
      <c r="P21" s="117" t="s">
        <v>386</v>
      </c>
      <c r="R21" s="35"/>
      <c r="T21" s="166" t="s">
        <v>332</v>
      </c>
    </row>
    <row r="22" spans="1:20" ht="15.75" customHeight="1">
      <c r="A22" s="126"/>
      <c r="B22" s="128"/>
      <c r="C22" s="124" t="s">
        <v>95</v>
      </c>
      <c r="D22" s="123">
        <v>10</v>
      </c>
      <c r="E22" s="123">
        <v>0</v>
      </c>
      <c r="F22" s="123">
        <v>14</v>
      </c>
      <c r="G22" s="123">
        <v>0</v>
      </c>
      <c r="H22" s="162">
        <v>1</v>
      </c>
      <c r="I22" s="162">
        <v>0</v>
      </c>
      <c r="J22" s="43">
        <v>0.38</v>
      </c>
      <c r="K22" s="225"/>
      <c r="L22" s="228"/>
      <c r="N22" s="181" t="s">
        <v>251</v>
      </c>
      <c r="P22" s="117" t="s">
        <v>387</v>
      </c>
      <c r="R22" s="35"/>
      <c r="T22" s="165" t="s">
        <v>334</v>
      </c>
    </row>
    <row r="23" spans="1:20" ht="34.9" customHeight="1" thickBot="1">
      <c r="A23" s="126"/>
      <c r="B23" s="128"/>
      <c r="C23" s="160"/>
      <c r="D23" s="39">
        <v>30</v>
      </c>
      <c r="E23" s="39">
        <v>6</v>
      </c>
      <c r="F23" s="39">
        <v>28</v>
      </c>
      <c r="G23" s="39">
        <v>0</v>
      </c>
      <c r="H23" s="40"/>
      <c r="I23" s="40"/>
      <c r="J23" s="44">
        <v>1</v>
      </c>
      <c r="K23" s="226"/>
      <c r="L23" s="229"/>
      <c r="N23" s="180"/>
      <c r="P23" s="30"/>
      <c r="R23" s="30"/>
    </row>
    <row r="24" spans="1:20" ht="33" customHeight="1" thickBot="1">
      <c r="A24" s="126"/>
      <c r="B24" s="221" t="s">
        <v>83</v>
      </c>
      <c r="C24" s="222"/>
      <c r="D24" s="222"/>
      <c r="E24" s="222"/>
      <c r="F24" s="222"/>
      <c r="G24" s="222"/>
      <c r="H24" s="222"/>
      <c r="I24" s="222"/>
      <c r="J24" s="222"/>
      <c r="K24" s="222"/>
      <c r="L24" s="223"/>
      <c r="N24" s="178" t="s">
        <v>203</v>
      </c>
      <c r="P24" s="27" t="s">
        <v>203</v>
      </c>
      <c r="R24" s="27" t="s">
        <v>203</v>
      </c>
    </row>
    <row r="25" spans="1:20" ht="18.75">
      <c r="A25" s="126"/>
      <c r="B25" s="128"/>
      <c r="C25" s="124" t="s">
        <v>171</v>
      </c>
      <c r="D25" s="123">
        <v>0</v>
      </c>
      <c r="E25" s="123">
        <v>0</v>
      </c>
      <c r="F25" s="123">
        <v>10</v>
      </c>
      <c r="G25" s="123">
        <v>54</v>
      </c>
      <c r="H25" s="162">
        <v>1</v>
      </c>
      <c r="I25" s="162">
        <v>0</v>
      </c>
      <c r="J25" s="163">
        <v>1</v>
      </c>
      <c r="K25" s="224">
        <v>4</v>
      </c>
      <c r="L25" s="311">
        <v>5</v>
      </c>
      <c r="N25" s="182" t="s">
        <v>145</v>
      </c>
      <c r="P25" s="118" t="s">
        <v>145</v>
      </c>
      <c r="R25" s="33" t="s">
        <v>145</v>
      </c>
    </row>
    <row r="26" spans="1:20" ht="19.5" thickBot="1">
      <c r="A26" s="126"/>
      <c r="B26" s="128"/>
      <c r="C26" s="160"/>
      <c r="D26" s="39">
        <v>0</v>
      </c>
      <c r="E26" s="39">
        <v>0</v>
      </c>
      <c r="F26" s="39">
        <v>10</v>
      </c>
      <c r="G26" s="39">
        <v>54</v>
      </c>
      <c r="H26" s="40"/>
      <c r="I26" s="40"/>
      <c r="J26" s="44">
        <v>1</v>
      </c>
      <c r="K26" s="226"/>
      <c r="L26" s="312"/>
      <c r="N26" s="180"/>
      <c r="P26" s="30"/>
      <c r="R26" s="30"/>
    </row>
    <row r="27" spans="1:20" ht="33" customHeight="1" thickBot="1">
      <c r="A27" s="126"/>
      <c r="B27" s="221" t="s">
        <v>69</v>
      </c>
      <c r="C27" s="222"/>
      <c r="D27" s="222"/>
      <c r="E27" s="222"/>
      <c r="F27" s="222"/>
      <c r="G27" s="222"/>
      <c r="H27" s="222"/>
      <c r="I27" s="222"/>
      <c r="J27" s="222"/>
      <c r="K27" s="222"/>
      <c r="L27" s="223"/>
      <c r="N27" s="183"/>
      <c r="P27" s="32"/>
      <c r="R27" s="32"/>
    </row>
    <row r="28" spans="1:20" ht="18.75">
      <c r="A28" s="126"/>
      <c r="B28" s="128"/>
      <c r="C28" s="124" t="s">
        <v>124</v>
      </c>
      <c r="D28" s="123">
        <v>0</v>
      </c>
      <c r="E28" s="123">
        <v>30</v>
      </c>
      <c r="F28" s="123">
        <v>0</v>
      </c>
      <c r="G28" s="123">
        <v>0</v>
      </c>
      <c r="H28" s="162">
        <v>1</v>
      </c>
      <c r="I28" s="162">
        <v>0</v>
      </c>
      <c r="J28" s="48">
        <v>0.55000000000000004</v>
      </c>
      <c r="K28" s="313">
        <v>4</v>
      </c>
      <c r="L28" s="227">
        <v>5</v>
      </c>
      <c r="M28" s="101"/>
      <c r="N28" s="181" t="s">
        <v>144</v>
      </c>
      <c r="P28" s="117" t="s">
        <v>144</v>
      </c>
      <c r="R28" s="28" t="s">
        <v>144</v>
      </c>
    </row>
    <row r="29" spans="1:20" ht="42" customHeight="1">
      <c r="A29" s="126"/>
      <c r="B29" s="128"/>
      <c r="C29" s="124" t="s">
        <v>204</v>
      </c>
      <c r="D29" s="123">
        <v>8</v>
      </c>
      <c r="E29" s="123">
        <v>16</v>
      </c>
      <c r="F29" s="123">
        <v>0</v>
      </c>
      <c r="G29" s="123">
        <v>0</v>
      </c>
      <c r="H29" s="162">
        <v>1</v>
      </c>
      <c r="I29" s="162">
        <v>0</v>
      </c>
      <c r="J29" s="43">
        <v>0.34</v>
      </c>
      <c r="K29" s="314"/>
      <c r="L29" s="228"/>
      <c r="N29" s="184" t="s">
        <v>361</v>
      </c>
      <c r="P29" s="121" t="s">
        <v>389</v>
      </c>
      <c r="R29" s="113" t="s">
        <v>257</v>
      </c>
      <c r="T29" s="166" t="s">
        <v>332</v>
      </c>
    </row>
    <row r="30" spans="1:20" ht="24" customHeight="1">
      <c r="A30" s="126"/>
      <c r="B30" s="128"/>
      <c r="C30" s="124" t="s">
        <v>165</v>
      </c>
      <c r="D30" s="123">
        <v>2</v>
      </c>
      <c r="E30" s="123">
        <v>6</v>
      </c>
      <c r="F30" s="123">
        <v>0</v>
      </c>
      <c r="G30" s="123">
        <v>0</v>
      </c>
      <c r="H30" s="162">
        <v>1</v>
      </c>
      <c r="I30" s="162">
        <v>0</v>
      </c>
      <c r="J30" s="43">
        <v>0.11</v>
      </c>
      <c r="K30" s="314"/>
      <c r="L30" s="228"/>
      <c r="N30" s="184" t="s">
        <v>252</v>
      </c>
      <c r="P30" s="121" t="s">
        <v>388</v>
      </c>
      <c r="R30" s="113"/>
      <c r="T30" s="166" t="s">
        <v>332</v>
      </c>
    </row>
    <row r="31" spans="1:20" ht="18.75">
      <c r="A31" s="126"/>
      <c r="B31" s="128"/>
      <c r="C31" s="124" t="s">
        <v>47</v>
      </c>
      <c r="D31" s="123">
        <v>0</v>
      </c>
      <c r="E31" s="123">
        <v>0</v>
      </c>
      <c r="F31" s="123">
        <v>1</v>
      </c>
      <c r="G31" s="123">
        <v>0</v>
      </c>
      <c r="H31" s="162">
        <v>0</v>
      </c>
      <c r="I31" s="162">
        <v>0</v>
      </c>
      <c r="J31" s="43"/>
      <c r="K31" s="314"/>
      <c r="L31" s="228"/>
      <c r="N31" s="30"/>
    </row>
    <row r="32" spans="1:20" ht="19.5" thickBot="1">
      <c r="A32" s="126"/>
      <c r="B32" s="129"/>
      <c r="C32" s="161"/>
      <c r="D32" s="49">
        <v>10</v>
      </c>
      <c r="E32" s="49">
        <v>52</v>
      </c>
      <c r="F32" s="49">
        <v>1</v>
      </c>
      <c r="G32" s="49">
        <v>0</v>
      </c>
      <c r="H32" s="50"/>
      <c r="I32" s="50"/>
      <c r="J32" s="51">
        <v>1.0000000000000002</v>
      </c>
      <c r="K32" s="315"/>
      <c r="L32" s="229"/>
      <c r="N32" s="30"/>
    </row>
    <row r="33" spans="1:15" s="103" customFormat="1">
      <c r="A33" s="126"/>
      <c r="B33" s="7"/>
      <c r="C33" s="6"/>
      <c r="D33" s="7"/>
      <c r="E33" s="7"/>
      <c r="F33" s="7"/>
      <c r="G33" s="7"/>
      <c r="H33" s="7"/>
      <c r="I33" s="7"/>
      <c r="J33" s="7"/>
      <c r="K33" s="7"/>
      <c r="L33" s="7"/>
      <c r="N33" s="31"/>
      <c r="O33" s="104"/>
    </row>
    <row r="34" spans="1:15" s="103" customFormat="1" ht="16.5" thickBot="1">
      <c r="A34" s="126"/>
      <c r="B34" s="7"/>
      <c r="C34" s="6"/>
      <c r="D34" s="7"/>
      <c r="E34" s="7"/>
      <c r="F34" s="7"/>
      <c r="G34" s="7"/>
      <c r="H34" s="7"/>
      <c r="I34" s="7"/>
      <c r="J34" s="7"/>
      <c r="K34" s="7"/>
      <c r="L34" s="7"/>
      <c r="N34" s="31"/>
      <c r="O34" s="104"/>
    </row>
    <row r="35" spans="1:15" s="103" customFormat="1" ht="21.75" thickBot="1">
      <c r="A35" s="126"/>
      <c r="B35" s="10"/>
      <c r="C35" s="79" t="s">
        <v>186</v>
      </c>
      <c r="D35" s="81">
        <v>112</v>
      </c>
      <c r="E35" s="82">
        <v>110</v>
      </c>
      <c r="F35" s="83">
        <v>107</v>
      </c>
      <c r="G35" s="80">
        <v>54</v>
      </c>
      <c r="H35" s="7"/>
      <c r="I35" s="7"/>
      <c r="J35" s="7"/>
      <c r="K35" s="7"/>
      <c r="L35" s="213">
        <v>30</v>
      </c>
      <c r="N35" s="31"/>
      <c r="O35" s="104"/>
    </row>
    <row r="36" spans="1:15" s="103" customFormat="1" ht="19.5" thickBot="1">
      <c r="A36" s="126"/>
      <c r="B36" s="57" t="s">
        <v>182</v>
      </c>
      <c r="C36" s="1"/>
      <c r="D36" s="308">
        <v>329</v>
      </c>
      <c r="E36" s="309"/>
      <c r="F36" s="310"/>
      <c r="G36" s="84"/>
      <c r="H36" s="7"/>
      <c r="I36" s="7"/>
      <c r="J36" s="7"/>
      <c r="K36" s="7"/>
      <c r="L36" s="214"/>
      <c r="N36" s="31"/>
      <c r="O36" s="104"/>
    </row>
    <row r="37" spans="1:15" s="105" customFormat="1">
      <c r="A37" s="126"/>
      <c r="B37" s="15" t="s">
        <v>212</v>
      </c>
      <c r="C37" s="6"/>
      <c r="D37" s="7"/>
      <c r="E37" s="7"/>
      <c r="F37" s="7"/>
      <c r="G37" s="7"/>
      <c r="H37" s="7"/>
      <c r="I37" s="7"/>
      <c r="J37" s="7"/>
      <c r="K37" s="7"/>
      <c r="L37" s="7"/>
      <c r="N37" s="36"/>
      <c r="O37" s="106"/>
    </row>
    <row r="38" spans="1:15">
      <c r="N38" s="30"/>
    </row>
  </sheetData>
  <mergeCells count="34">
    <mergeCell ref="N4:N6"/>
    <mergeCell ref="P4:P6"/>
    <mergeCell ref="B16:L16"/>
    <mergeCell ref="R4:R6"/>
    <mergeCell ref="B3:L3"/>
    <mergeCell ref="B7:L7"/>
    <mergeCell ref="K8:K10"/>
    <mergeCell ref="L8:L10"/>
    <mergeCell ref="D5:D6"/>
    <mergeCell ref="E5:E6"/>
    <mergeCell ref="F5:F6"/>
    <mergeCell ref="K4:K6"/>
    <mergeCell ref="B4:B6"/>
    <mergeCell ref="C4:C6"/>
    <mergeCell ref="D4:G4"/>
    <mergeCell ref="H4:J5"/>
    <mergeCell ref="L4:L6"/>
    <mergeCell ref="K17:K19"/>
    <mergeCell ref="L17:L19"/>
    <mergeCell ref="B20:L20"/>
    <mergeCell ref="G5:G6"/>
    <mergeCell ref="K21:K23"/>
    <mergeCell ref="L21:L23"/>
    <mergeCell ref="B11:L11"/>
    <mergeCell ref="K12:K15"/>
    <mergeCell ref="L12:L15"/>
    <mergeCell ref="L35:L36"/>
    <mergeCell ref="D36:F36"/>
    <mergeCell ref="B24:L24"/>
    <mergeCell ref="K25:K26"/>
    <mergeCell ref="L25:L26"/>
    <mergeCell ref="B27:L27"/>
    <mergeCell ref="K28:K32"/>
    <mergeCell ref="L28:L32"/>
  </mergeCells>
  <conditionalFormatting sqref="A38:L40">
    <cfRule type="cellIs" dxfId="352" priority="94" operator="equal">
      <formula>0</formula>
    </cfRule>
  </conditionalFormatting>
  <conditionalFormatting sqref="H8:I8">
    <cfRule type="cellIs" dxfId="351" priority="25" operator="equal">
      <formula>0</formula>
    </cfRule>
  </conditionalFormatting>
  <conditionalFormatting sqref="G23">
    <cfRule type="cellIs" dxfId="350" priority="18" operator="equal">
      <formula>0</formula>
    </cfRule>
  </conditionalFormatting>
  <conditionalFormatting sqref="D23:F23">
    <cfRule type="cellIs" dxfId="349" priority="17" operator="equal">
      <formula>0</formula>
    </cfRule>
  </conditionalFormatting>
  <conditionalFormatting sqref="G26">
    <cfRule type="cellIs" dxfId="348" priority="16" operator="equal">
      <formula>0</formula>
    </cfRule>
  </conditionalFormatting>
  <conditionalFormatting sqref="D26:F26">
    <cfRule type="cellIs" dxfId="347" priority="15" operator="equal">
      <formula>0</formula>
    </cfRule>
  </conditionalFormatting>
  <conditionalFormatting sqref="G32">
    <cfRule type="cellIs" dxfId="346" priority="14" operator="equal">
      <formula>0</formula>
    </cfRule>
  </conditionalFormatting>
  <conditionalFormatting sqref="D32:F32">
    <cfRule type="cellIs" dxfId="345" priority="13" operator="equal">
      <formula>0</formula>
    </cfRule>
  </conditionalFormatting>
  <conditionalFormatting sqref="H17:I18">
    <cfRule type="cellIs" dxfId="344" priority="5" operator="equal">
      <formula>0</formula>
    </cfRule>
  </conditionalFormatting>
  <conditionalFormatting sqref="H28:I31 H25:I25">
    <cfRule type="cellIs" dxfId="343" priority="1" operator="equal">
      <formula>0</formula>
    </cfRule>
  </conditionalFormatting>
  <conditionalFormatting sqref="D33:G34 D37:G37">
    <cfRule type="cellIs" dxfId="342" priority="27" stopIfTrue="1" operator="equal">
      <formula>0</formula>
    </cfRule>
  </conditionalFormatting>
  <conditionalFormatting sqref="D8:G8">
    <cfRule type="cellIs" dxfId="341" priority="26" stopIfTrue="1" operator="equal">
      <formula>0</formula>
    </cfRule>
  </conditionalFormatting>
  <conditionalFormatting sqref="G10">
    <cfRule type="cellIs" dxfId="340" priority="24" operator="equal">
      <formula>0</formula>
    </cfRule>
  </conditionalFormatting>
  <conditionalFormatting sqref="D10:F10">
    <cfRule type="cellIs" dxfId="339" priority="23" operator="equal">
      <formula>0</formula>
    </cfRule>
  </conditionalFormatting>
  <conditionalFormatting sqref="G15">
    <cfRule type="cellIs" dxfId="338" priority="22" operator="equal">
      <formula>0</formula>
    </cfRule>
  </conditionalFormatting>
  <conditionalFormatting sqref="D15:F15">
    <cfRule type="cellIs" dxfId="337" priority="21" operator="equal">
      <formula>0</formula>
    </cfRule>
  </conditionalFormatting>
  <conditionalFormatting sqref="G19">
    <cfRule type="cellIs" dxfId="336" priority="20" operator="equal">
      <formula>0</formula>
    </cfRule>
  </conditionalFormatting>
  <conditionalFormatting sqref="D19:F19">
    <cfRule type="cellIs" dxfId="335" priority="19" operator="equal">
      <formula>0</formula>
    </cfRule>
  </conditionalFormatting>
  <conditionalFormatting sqref="H9:I9">
    <cfRule type="cellIs" dxfId="334" priority="11" operator="equal">
      <formula>0</formula>
    </cfRule>
  </conditionalFormatting>
  <conditionalFormatting sqref="D9:G9">
    <cfRule type="cellIs" dxfId="333" priority="12" stopIfTrue="1" operator="equal">
      <formula>0</formula>
    </cfRule>
  </conditionalFormatting>
  <conditionalFormatting sqref="D12:G12">
    <cfRule type="cellIs" dxfId="332" priority="10" stopIfTrue="1" operator="equal">
      <formula>0</formula>
    </cfRule>
  </conditionalFormatting>
  <conditionalFormatting sqref="H12:I12">
    <cfRule type="cellIs" dxfId="331" priority="9" operator="equal">
      <formula>0</formula>
    </cfRule>
  </conditionalFormatting>
  <conditionalFormatting sqref="D13:G14">
    <cfRule type="cellIs" dxfId="330" priority="8" stopIfTrue="1" operator="equal">
      <formula>0</formula>
    </cfRule>
  </conditionalFormatting>
  <conditionalFormatting sqref="H13:I14">
    <cfRule type="cellIs" dxfId="329" priority="7" operator="equal">
      <formula>0</formula>
    </cfRule>
  </conditionalFormatting>
  <conditionalFormatting sqref="D17:G18">
    <cfRule type="cellIs" dxfId="328" priority="6" stopIfTrue="1" operator="equal">
      <formula>0</formula>
    </cfRule>
  </conditionalFormatting>
  <conditionalFormatting sqref="D21:G22">
    <cfRule type="cellIs" dxfId="327" priority="4" stopIfTrue="1" operator="equal">
      <formula>0</formula>
    </cfRule>
  </conditionalFormatting>
  <conditionalFormatting sqref="H21:I22">
    <cfRule type="cellIs" dxfId="326" priority="3" operator="equal">
      <formula>0</formula>
    </cfRule>
  </conditionalFormatting>
  <conditionalFormatting sqref="D28:G31 D25:G25">
    <cfRule type="cellIs" dxfId="325" priority="2" stopIfTrue="1" operator="equal">
      <formula>0</formula>
    </cfRule>
  </conditionalFormatting>
  <pageMargins left="0.7" right="0.7" top="0.75" bottom="0.75" header="0.3" footer="0.3"/>
  <pageSetup paperSize="9" scale="5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74"/>
  <sheetViews>
    <sheetView topLeftCell="A12" zoomScale="50" zoomScaleNormal="50" workbookViewId="0">
      <selection activeCell="R9" sqref="R9"/>
    </sheetView>
  </sheetViews>
  <sheetFormatPr baseColWidth="10" defaultColWidth="11.5703125" defaultRowHeight="15.75"/>
  <cols>
    <col min="1" max="2" width="11.5703125" style="94" customWidth="1"/>
    <col min="3" max="3" width="9.42578125" style="94" customWidth="1"/>
    <col min="4" max="4" width="59.7109375" style="94" customWidth="1"/>
    <col min="5" max="5" width="16.7109375" style="94" customWidth="1"/>
    <col min="6" max="7" width="7.7109375" style="94" customWidth="1"/>
    <col min="8" max="8" width="11.42578125" style="94" customWidth="1"/>
    <col min="9" max="10" width="11.42578125" style="94" hidden="1" customWidth="1"/>
    <col min="11" max="11" width="15.7109375" style="94" hidden="1" customWidth="1"/>
    <col min="12" max="13" width="11.42578125" style="94" hidden="1" customWidth="1"/>
    <col min="14" max="15" width="5.5703125" style="94" hidden="1" customWidth="1"/>
    <col min="16" max="16" width="72" style="8" hidden="1" customWidth="1"/>
    <col min="17" max="17" width="14.140625" style="107" customWidth="1"/>
    <col min="18" max="18" width="73.85546875" style="94" customWidth="1"/>
    <col min="19" max="19" width="8.28515625" style="94" customWidth="1"/>
    <col min="20" max="20" width="28.7109375" style="94" customWidth="1"/>
    <col min="21" max="21" width="87" style="94" customWidth="1"/>
    <col min="22" max="16384" width="11.5703125" style="94"/>
  </cols>
  <sheetData>
    <row r="1" spans="1:20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20" ht="16.5" thickBo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</row>
    <row r="3" spans="1:20" ht="24" thickBot="1">
      <c r="A3" s="126"/>
      <c r="B3" s="126"/>
      <c r="C3" s="268" t="s">
        <v>104</v>
      </c>
      <c r="D3" s="269"/>
      <c r="E3" s="269"/>
      <c r="F3" s="269"/>
      <c r="G3" s="269"/>
      <c r="H3" s="269"/>
      <c r="I3" s="269"/>
      <c r="J3" s="269"/>
      <c r="K3" s="269"/>
      <c r="L3" s="269"/>
      <c r="M3" s="270"/>
    </row>
    <row r="4" spans="1:20" ht="15.75" customHeight="1">
      <c r="A4" s="126"/>
      <c r="B4" s="126"/>
      <c r="C4" s="271" t="s">
        <v>308</v>
      </c>
      <c r="D4" s="274" t="s">
        <v>10</v>
      </c>
      <c r="E4" s="277" t="s">
        <v>4</v>
      </c>
      <c r="F4" s="278"/>
      <c r="G4" s="278"/>
      <c r="H4" s="279"/>
      <c r="I4" s="280" t="s">
        <v>5</v>
      </c>
      <c r="J4" s="280"/>
      <c r="K4" s="280"/>
      <c r="L4" s="282" t="s">
        <v>81</v>
      </c>
      <c r="M4" s="284" t="s">
        <v>43</v>
      </c>
      <c r="P4" s="344" t="s">
        <v>258</v>
      </c>
      <c r="R4" s="343" t="s">
        <v>347</v>
      </c>
    </row>
    <row r="5" spans="1:20" ht="15" customHeight="1">
      <c r="A5" s="126"/>
      <c r="B5" s="126"/>
      <c r="C5" s="272"/>
      <c r="D5" s="275"/>
      <c r="E5" s="287" t="s">
        <v>6</v>
      </c>
      <c r="F5" s="289" t="s">
        <v>1</v>
      </c>
      <c r="G5" s="291" t="s">
        <v>2</v>
      </c>
      <c r="H5" s="293" t="s">
        <v>9</v>
      </c>
      <c r="I5" s="281"/>
      <c r="J5" s="281"/>
      <c r="K5" s="281"/>
      <c r="L5" s="282"/>
      <c r="M5" s="285"/>
      <c r="P5" s="344"/>
      <c r="R5" s="343"/>
    </row>
    <row r="6" spans="1:20" ht="18.600000000000001" customHeight="1" thickBot="1">
      <c r="A6" s="126"/>
      <c r="B6" s="126"/>
      <c r="C6" s="273"/>
      <c r="D6" s="276"/>
      <c r="E6" s="288"/>
      <c r="F6" s="290"/>
      <c r="G6" s="292"/>
      <c r="H6" s="294"/>
      <c r="I6" s="67" t="s">
        <v>7</v>
      </c>
      <c r="J6" s="67" t="s">
        <v>8</v>
      </c>
      <c r="K6" s="67" t="s">
        <v>109</v>
      </c>
      <c r="L6" s="283"/>
      <c r="M6" s="286"/>
      <c r="P6" s="344"/>
      <c r="R6" s="343"/>
    </row>
    <row r="7" spans="1:20" ht="19.5" thickBot="1">
      <c r="A7" s="126"/>
      <c r="B7" s="126"/>
      <c r="C7" s="221" t="s">
        <v>327</v>
      </c>
      <c r="D7" s="222"/>
      <c r="E7" s="222"/>
      <c r="F7" s="222"/>
      <c r="G7" s="222"/>
      <c r="H7" s="222"/>
      <c r="I7" s="222"/>
      <c r="J7" s="222"/>
      <c r="K7" s="222"/>
      <c r="L7" s="222"/>
      <c r="M7" s="223"/>
      <c r="P7" s="178" t="s">
        <v>154</v>
      </c>
      <c r="R7" s="27" t="s">
        <v>154</v>
      </c>
    </row>
    <row r="8" spans="1:20" ht="18.75">
      <c r="A8" s="126"/>
      <c r="B8" s="126"/>
      <c r="C8" s="38"/>
      <c r="D8" s="124" t="s">
        <v>125</v>
      </c>
      <c r="E8" s="123">
        <v>22</v>
      </c>
      <c r="F8" s="123">
        <v>10</v>
      </c>
      <c r="G8" s="123">
        <v>10</v>
      </c>
      <c r="H8" s="123">
        <v>0</v>
      </c>
      <c r="I8" s="41">
        <v>0.5</v>
      </c>
      <c r="J8" s="41">
        <v>0.5</v>
      </c>
      <c r="K8" s="177">
        <v>0.65</v>
      </c>
      <c r="L8" s="325">
        <v>4</v>
      </c>
      <c r="M8" s="228">
        <v>3</v>
      </c>
      <c r="P8" s="185" t="s">
        <v>249</v>
      </c>
      <c r="R8" s="119" t="s">
        <v>390</v>
      </c>
    </row>
    <row r="9" spans="1:20" ht="18.75">
      <c r="A9" s="126"/>
      <c r="B9" s="126"/>
      <c r="C9" s="69"/>
      <c r="D9" s="124" t="s">
        <v>318</v>
      </c>
      <c r="E9" s="123">
        <v>12</v>
      </c>
      <c r="F9" s="123">
        <v>4</v>
      </c>
      <c r="G9" s="123">
        <v>6</v>
      </c>
      <c r="H9" s="123">
        <v>0</v>
      </c>
      <c r="I9" s="41">
        <v>0</v>
      </c>
      <c r="J9" s="41">
        <v>1</v>
      </c>
      <c r="K9" s="71">
        <v>0.35</v>
      </c>
      <c r="L9" s="225"/>
      <c r="M9" s="228"/>
      <c r="P9" s="179" t="s">
        <v>253</v>
      </c>
      <c r="R9" s="115" t="s">
        <v>461</v>
      </c>
      <c r="T9" s="169" t="s">
        <v>337</v>
      </c>
    </row>
    <row r="10" spans="1:20" ht="19.5" thickBot="1">
      <c r="A10" s="126"/>
      <c r="B10" s="126"/>
      <c r="C10" s="327"/>
      <c r="D10" s="328"/>
      <c r="E10" s="39">
        <v>34</v>
      </c>
      <c r="F10" s="39">
        <v>14</v>
      </c>
      <c r="G10" s="39">
        <v>16</v>
      </c>
      <c r="H10" s="39">
        <v>0</v>
      </c>
      <c r="I10" s="40"/>
      <c r="J10" s="40"/>
      <c r="K10" s="44">
        <v>1</v>
      </c>
      <c r="L10" s="334"/>
      <c r="M10" s="228"/>
      <c r="P10" s="180"/>
      <c r="R10" s="30"/>
    </row>
    <row r="11" spans="1:20" ht="19.5" thickBot="1">
      <c r="A11" s="126"/>
      <c r="B11" s="126"/>
      <c r="C11" s="221" t="s">
        <v>126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3"/>
      <c r="P11" s="178" t="s">
        <v>141</v>
      </c>
      <c r="R11" s="27" t="s">
        <v>141</v>
      </c>
    </row>
    <row r="12" spans="1:20" ht="18.75">
      <c r="A12" s="126"/>
      <c r="B12" s="126"/>
      <c r="C12" s="45"/>
      <c r="D12" s="124" t="s">
        <v>86</v>
      </c>
      <c r="E12" s="123">
        <v>4</v>
      </c>
      <c r="F12" s="123">
        <v>0</v>
      </c>
      <c r="G12" s="123">
        <v>20</v>
      </c>
      <c r="H12" s="123">
        <v>0</v>
      </c>
      <c r="I12" s="41">
        <v>1</v>
      </c>
      <c r="J12" s="41">
        <v>0</v>
      </c>
      <c r="K12" s="177">
        <v>0.375</v>
      </c>
      <c r="L12" s="224">
        <v>4</v>
      </c>
      <c r="M12" s="227">
        <v>4</v>
      </c>
      <c r="P12" s="181" t="s">
        <v>362</v>
      </c>
      <c r="R12" s="117" t="s">
        <v>392</v>
      </c>
      <c r="T12" s="169" t="s">
        <v>393</v>
      </c>
    </row>
    <row r="13" spans="1:20" ht="25.15" customHeight="1">
      <c r="A13" s="126"/>
      <c r="B13" s="126"/>
      <c r="C13" s="38"/>
      <c r="D13" s="124" t="s">
        <v>87</v>
      </c>
      <c r="E13" s="123">
        <v>6</v>
      </c>
      <c r="F13" s="123">
        <v>0</v>
      </c>
      <c r="G13" s="123">
        <v>18</v>
      </c>
      <c r="H13" s="123">
        <v>0</v>
      </c>
      <c r="I13" s="41">
        <v>1</v>
      </c>
      <c r="J13" s="41">
        <v>0</v>
      </c>
      <c r="K13" s="71">
        <v>0.375</v>
      </c>
      <c r="L13" s="225"/>
      <c r="M13" s="228"/>
      <c r="P13" s="181" t="s">
        <v>363</v>
      </c>
      <c r="R13" s="117" t="s">
        <v>394</v>
      </c>
      <c r="T13" s="169" t="s">
        <v>336</v>
      </c>
    </row>
    <row r="14" spans="1:20" ht="25.9" customHeight="1">
      <c r="A14" s="126"/>
      <c r="B14" s="126"/>
      <c r="C14" s="38"/>
      <c r="D14" s="124" t="s">
        <v>127</v>
      </c>
      <c r="E14" s="123">
        <v>0</v>
      </c>
      <c r="F14" s="123">
        <v>6</v>
      </c>
      <c r="G14" s="123">
        <v>10</v>
      </c>
      <c r="H14" s="123">
        <v>0</v>
      </c>
      <c r="I14" s="41">
        <v>1</v>
      </c>
      <c r="J14" s="41">
        <v>0</v>
      </c>
      <c r="K14" s="71">
        <v>0.25</v>
      </c>
      <c r="L14" s="225"/>
      <c r="M14" s="228"/>
      <c r="P14" s="181" t="s">
        <v>297</v>
      </c>
      <c r="R14" s="117" t="s">
        <v>395</v>
      </c>
      <c r="T14" s="94" t="s">
        <v>338</v>
      </c>
    </row>
    <row r="15" spans="1:20" ht="19.5" thickBot="1">
      <c r="A15" s="126"/>
      <c r="B15" s="126"/>
      <c r="C15" s="327"/>
      <c r="D15" s="328"/>
      <c r="E15" s="39">
        <v>10</v>
      </c>
      <c r="F15" s="39">
        <v>6</v>
      </c>
      <c r="G15" s="39">
        <v>48</v>
      </c>
      <c r="H15" s="39">
        <v>0</v>
      </c>
      <c r="I15" s="40"/>
      <c r="J15" s="40"/>
      <c r="K15" s="44">
        <v>1</v>
      </c>
      <c r="L15" s="325"/>
      <c r="M15" s="326"/>
      <c r="P15" s="180"/>
      <c r="R15" s="30"/>
    </row>
    <row r="16" spans="1:20" ht="18.600000000000001" customHeight="1" thickBot="1">
      <c r="A16" s="126"/>
      <c r="B16" s="330" t="s">
        <v>310</v>
      </c>
      <c r="C16" s="340" t="s">
        <v>188</v>
      </c>
      <c r="D16" s="341"/>
      <c r="E16" s="341"/>
      <c r="F16" s="341"/>
      <c r="G16" s="341"/>
      <c r="H16" s="341"/>
      <c r="I16" s="341"/>
      <c r="J16" s="341"/>
      <c r="K16" s="341"/>
      <c r="L16" s="341"/>
      <c r="M16" s="342"/>
      <c r="P16" s="178" t="s">
        <v>143</v>
      </c>
      <c r="R16" s="27" t="s">
        <v>143</v>
      </c>
    </row>
    <row r="17" spans="1:20" ht="18.75">
      <c r="A17" s="126"/>
      <c r="B17" s="330"/>
      <c r="C17" s="45"/>
      <c r="D17" s="124" t="s">
        <v>33</v>
      </c>
      <c r="E17" s="123">
        <v>4</v>
      </c>
      <c r="F17" s="123">
        <v>4</v>
      </c>
      <c r="G17" s="123">
        <v>0</v>
      </c>
      <c r="H17" s="123">
        <v>0</v>
      </c>
      <c r="I17" s="41">
        <v>0</v>
      </c>
      <c r="J17" s="41">
        <v>1</v>
      </c>
      <c r="K17" s="177">
        <v>0.13</v>
      </c>
      <c r="L17" s="224">
        <v>4</v>
      </c>
      <c r="M17" s="227">
        <v>3</v>
      </c>
      <c r="P17" s="181" t="s">
        <v>244</v>
      </c>
      <c r="R17" s="117" t="s">
        <v>396</v>
      </c>
    </row>
    <row r="18" spans="1:20" ht="18.75">
      <c r="A18" s="126"/>
      <c r="B18" s="330"/>
      <c r="C18" s="38"/>
      <c r="D18" s="124" t="s">
        <v>31</v>
      </c>
      <c r="E18" s="123">
        <v>6</v>
      </c>
      <c r="F18" s="123">
        <v>10</v>
      </c>
      <c r="G18" s="123">
        <v>20</v>
      </c>
      <c r="H18" s="123">
        <v>0</v>
      </c>
      <c r="I18" s="41">
        <v>1</v>
      </c>
      <c r="J18" s="41">
        <v>0</v>
      </c>
      <c r="K18" s="71">
        <v>0.56000000000000005</v>
      </c>
      <c r="L18" s="225"/>
      <c r="M18" s="228"/>
      <c r="P18" s="181" t="s">
        <v>244</v>
      </c>
      <c r="R18" s="117" t="s">
        <v>396</v>
      </c>
    </row>
    <row r="19" spans="1:20" ht="18.75">
      <c r="A19" s="126"/>
      <c r="B19" s="330"/>
      <c r="C19" s="38"/>
      <c r="D19" s="124" t="s">
        <v>32</v>
      </c>
      <c r="E19" s="123">
        <v>4</v>
      </c>
      <c r="F19" s="123">
        <v>6</v>
      </c>
      <c r="G19" s="123">
        <v>10</v>
      </c>
      <c r="H19" s="123">
        <v>0</v>
      </c>
      <c r="I19" s="41">
        <v>1</v>
      </c>
      <c r="J19" s="41">
        <v>0</v>
      </c>
      <c r="K19" s="71">
        <v>0.31</v>
      </c>
      <c r="L19" s="225"/>
      <c r="M19" s="228"/>
      <c r="P19" s="182" t="s">
        <v>254</v>
      </c>
      <c r="Q19" s="94"/>
      <c r="R19" s="118" t="s">
        <v>397</v>
      </c>
      <c r="T19" s="170" t="s">
        <v>339</v>
      </c>
    </row>
    <row r="20" spans="1:20" ht="19.5" thickBot="1">
      <c r="A20" s="126"/>
      <c r="B20" s="330"/>
      <c r="C20" s="327"/>
      <c r="D20" s="328"/>
      <c r="E20" s="39">
        <v>14</v>
      </c>
      <c r="F20" s="39">
        <v>20</v>
      </c>
      <c r="G20" s="39">
        <v>30</v>
      </c>
      <c r="H20" s="39">
        <v>0</v>
      </c>
      <c r="I20" s="40"/>
      <c r="J20" s="40"/>
      <c r="K20" s="44">
        <v>1</v>
      </c>
      <c r="L20" s="325"/>
      <c r="M20" s="326"/>
      <c r="P20" s="180"/>
      <c r="R20" s="30"/>
    </row>
    <row r="21" spans="1:20" ht="19.5" thickBot="1">
      <c r="A21" s="126"/>
      <c r="B21" s="330"/>
      <c r="C21" s="340" t="s">
        <v>189</v>
      </c>
      <c r="D21" s="341"/>
      <c r="E21" s="341"/>
      <c r="F21" s="341"/>
      <c r="G21" s="341"/>
      <c r="H21" s="341"/>
      <c r="I21" s="341"/>
      <c r="J21" s="341"/>
      <c r="K21" s="341"/>
      <c r="L21" s="341"/>
      <c r="M21" s="342"/>
      <c r="P21" s="178" t="s">
        <v>146</v>
      </c>
      <c r="R21" s="27" t="s">
        <v>146</v>
      </c>
    </row>
    <row r="22" spans="1:20" ht="18.75">
      <c r="A22" s="126"/>
      <c r="B22" s="330"/>
      <c r="C22" s="38"/>
      <c r="D22" s="124" t="s">
        <v>34</v>
      </c>
      <c r="E22" s="123">
        <v>4</v>
      </c>
      <c r="F22" s="123">
        <v>4</v>
      </c>
      <c r="G22" s="123">
        <v>10</v>
      </c>
      <c r="H22" s="123">
        <v>0</v>
      </c>
      <c r="I22" s="41">
        <v>1</v>
      </c>
      <c r="J22" s="41">
        <v>0</v>
      </c>
      <c r="K22" s="177">
        <v>0.3</v>
      </c>
      <c r="L22" s="325">
        <v>4</v>
      </c>
      <c r="M22" s="228">
        <v>3</v>
      </c>
      <c r="P22" s="186" t="s">
        <v>364</v>
      </c>
      <c r="R22" s="117" t="s">
        <v>398</v>
      </c>
      <c r="T22" s="170" t="s">
        <v>339</v>
      </c>
    </row>
    <row r="23" spans="1:20" ht="25.15" customHeight="1">
      <c r="A23" s="126"/>
      <c r="B23" s="330"/>
      <c r="C23" s="69"/>
      <c r="D23" s="124" t="s">
        <v>35</v>
      </c>
      <c r="E23" s="123">
        <v>12</v>
      </c>
      <c r="F23" s="123">
        <v>12</v>
      </c>
      <c r="G23" s="123">
        <v>22</v>
      </c>
      <c r="H23" s="123">
        <v>0</v>
      </c>
      <c r="I23" s="41">
        <v>1</v>
      </c>
      <c r="J23" s="41">
        <v>0</v>
      </c>
      <c r="K23" s="71">
        <v>0.7</v>
      </c>
      <c r="L23" s="225"/>
      <c r="M23" s="228"/>
      <c r="P23" s="181" t="s">
        <v>365</v>
      </c>
      <c r="R23" s="117" t="s">
        <v>399</v>
      </c>
      <c r="T23" s="170" t="s">
        <v>366</v>
      </c>
    </row>
    <row r="24" spans="1:20" ht="19.5" thickBot="1">
      <c r="A24" s="126"/>
      <c r="B24" s="330"/>
      <c r="C24" s="327"/>
      <c r="D24" s="328"/>
      <c r="E24" s="39">
        <v>16</v>
      </c>
      <c r="F24" s="39">
        <v>16</v>
      </c>
      <c r="G24" s="39">
        <v>32</v>
      </c>
      <c r="H24" s="39">
        <v>0</v>
      </c>
      <c r="I24" s="40"/>
      <c r="J24" s="40"/>
      <c r="K24" s="44">
        <v>1</v>
      </c>
      <c r="L24" s="334"/>
      <c r="M24" s="228"/>
      <c r="P24" s="180"/>
      <c r="R24" s="30"/>
    </row>
    <row r="25" spans="1:20" ht="19.5" thickBot="1">
      <c r="A25" s="126"/>
      <c r="B25" s="330"/>
      <c r="C25" s="335" t="s">
        <v>190</v>
      </c>
      <c r="D25" s="336"/>
      <c r="E25" s="336"/>
      <c r="F25" s="336"/>
      <c r="G25" s="336"/>
      <c r="H25" s="336"/>
      <c r="I25" s="336"/>
      <c r="J25" s="336"/>
      <c r="K25" s="336"/>
      <c r="L25" s="336"/>
      <c r="M25" s="337"/>
      <c r="P25" s="178" t="s">
        <v>146</v>
      </c>
      <c r="R25" s="27" t="s">
        <v>146</v>
      </c>
    </row>
    <row r="26" spans="1:20" ht="18.75">
      <c r="A26" s="126"/>
      <c r="B26" s="330"/>
      <c r="C26" s="45"/>
      <c r="D26" s="124" t="s">
        <v>96</v>
      </c>
      <c r="E26" s="123">
        <v>8</v>
      </c>
      <c r="F26" s="123">
        <v>4</v>
      </c>
      <c r="G26" s="123">
        <v>4</v>
      </c>
      <c r="H26" s="123">
        <v>0</v>
      </c>
      <c r="I26" s="41">
        <v>1</v>
      </c>
      <c r="J26" s="41">
        <v>0</v>
      </c>
      <c r="K26" s="177">
        <v>0.25</v>
      </c>
      <c r="L26" s="224">
        <v>4</v>
      </c>
      <c r="M26" s="227">
        <v>3</v>
      </c>
      <c r="P26" s="182" t="s">
        <v>245</v>
      </c>
      <c r="R26" s="118" t="s">
        <v>400</v>
      </c>
      <c r="T26" s="164" t="s">
        <v>331</v>
      </c>
    </row>
    <row r="27" spans="1:20" ht="18.75">
      <c r="A27" s="126"/>
      <c r="B27" s="330"/>
      <c r="C27" s="38"/>
      <c r="D27" s="124" t="s">
        <v>26</v>
      </c>
      <c r="E27" s="123">
        <v>8</v>
      </c>
      <c r="F27" s="123">
        <v>0</v>
      </c>
      <c r="G27" s="123">
        <v>14</v>
      </c>
      <c r="H27" s="123">
        <v>0</v>
      </c>
      <c r="I27" s="41">
        <v>1</v>
      </c>
      <c r="J27" s="41">
        <v>0</v>
      </c>
      <c r="K27" s="71">
        <v>0.35</v>
      </c>
      <c r="L27" s="225"/>
      <c r="M27" s="228"/>
      <c r="P27" s="182" t="s">
        <v>224</v>
      </c>
      <c r="R27" s="118" t="s">
        <v>401</v>
      </c>
      <c r="T27" s="170" t="s">
        <v>339</v>
      </c>
    </row>
    <row r="28" spans="1:20" ht="18.75">
      <c r="A28" s="126"/>
      <c r="B28" s="330"/>
      <c r="C28" s="38"/>
      <c r="D28" s="124" t="s">
        <v>97</v>
      </c>
      <c r="E28" s="123">
        <v>8</v>
      </c>
      <c r="F28" s="123">
        <v>6</v>
      </c>
      <c r="G28" s="123">
        <v>12</v>
      </c>
      <c r="H28" s="123">
        <v>0</v>
      </c>
      <c r="I28" s="41">
        <v>1</v>
      </c>
      <c r="J28" s="41">
        <v>0</v>
      </c>
      <c r="K28" s="71">
        <v>0.4</v>
      </c>
      <c r="L28" s="225"/>
      <c r="M28" s="228"/>
      <c r="P28" s="182" t="s">
        <v>367</v>
      </c>
      <c r="R28" s="118" t="s">
        <v>402</v>
      </c>
    </row>
    <row r="29" spans="1:20" ht="19.5" thickBot="1">
      <c r="A29" s="126"/>
      <c r="B29" s="330"/>
      <c r="C29" s="327"/>
      <c r="D29" s="328"/>
      <c r="E29" s="39">
        <v>24</v>
      </c>
      <c r="F29" s="39">
        <v>10</v>
      </c>
      <c r="G29" s="39">
        <v>30</v>
      </c>
      <c r="H29" s="39">
        <v>0</v>
      </c>
      <c r="I29" s="40"/>
      <c r="J29" s="40"/>
      <c r="K29" s="44">
        <v>1</v>
      </c>
      <c r="L29" s="338"/>
      <c r="M29" s="339"/>
      <c r="N29" s="108"/>
      <c r="O29" s="108"/>
      <c r="P29" s="180"/>
      <c r="R29" s="30"/>
    </row>
    <row r="30" spans="1:20" ht="19.5" thickBot="1">
      <c r="A30" s="126"/>
      <c r="B30" s="330"/>
      <c r="C30" s="335" t="s">
        <v>191</v>
      </c>
      <c r="D30" s="336"/>
      <c r="E30" s="336"/>
      <c r="F30" s="336"/>
      <c r="G30" s="336"/>
      <c r="H30" s="336"/>
      <c r="I30" s="336"/>
      <c r="J30" s="336"/>
      <c r="K30" s="336"/>
      <c r="L30" s="336"/>
      <c r="M30" s="337"/>
      <c r="P30" s="178" t="s">
        <v>194</v>
      </c>
      <c r="R30" s="27" t="s">
        <v>194</v>
      </c>
    </row>
    <row r="31" spans="1:20" ht="18.75">
      <c r="A31" s="126"/>
      <c r="B31" s="330"/>
      <c r="C31" s="45"/>
      <c r="D31" s="124" t="s">
        <v>27</v>
      </c>
      <c r="E31" s="123">
        <v>4</v>
      </c>
      <c r="F31" s="123">
        <v>0</v>
      </c>
      <c r="G31" s="123">
        <v>8</v>
      </c>
      <c r="H31" s="123">
        <v>0</v>
      </c>
      <c r="I31" s="41">
        <v>1</v>
      </c>
      <c r="J31" s="41">
        <v>0</v>
      </c>
      <c r="K31" s="177">
        <v>0.2</v>
      </c>
      <c r="L31" s="224">
        <v>4</v>
      </c>
      <c r="M31" s="227">
        <v>3</v>
      </c>
      <c r="P31" s="182" t="s">
        <v>246</v>
      </c>
      <c r="R31" s="118" t="s">
        <v>403</v>
      </c>
      <c r="T31" s="170" t="s">
        <v>339</v>
      </c>
    </row>
    <row r="32" spans="1:20" ht="18.75">
      <c r="A32" s="126"/>
      <c r="B32" s="330"/>
      <c r="C32" s="38"/>
      <c r="D32" s="124" t="s">
        <v>28</v>
      </c>
      <c r="E32" s="123">
        <v>8</v>
      </c>
      <c r="F32" s="123">
        <v>6</v>
      </c>
      <c r="G32" s="123">
        <v>6</v>
      </c>
      <c r="H32" s="123">
        <v>0</v>
      </c>
      <c r="I32" s="41">
        <v>0</v>
      </c>
      <c r="J32" s="41">
        <v>1</v>
      </c>
      <c r="K32" s="71">
        <v>0.3</v>
      </c>
      <c r="L32" s="225"/>
      <c r="M32" s="228"/>
      <c r="P32" s="182" t="s">
        <v>247</v>
      </c>
      <c r="R32" s="118" t="s">
        <v>404</v>
      </c>
    </row>
    <row r="33" spans="1:21" ht="31.9" customHeight="1">
      <c r="A33" s="126"/>
      <c r="B33" s="330"/>
      <c r="C33" s="38"/>
      <c r="D33" s="124" t="s">
        <v>29</v>
      </c>
      <c r="E33" s="123">
        <v>10</v>
      </c>
      <c r="F33" s="123">
        <v>6</v>
      </c>
      <c r="G33" s="123">
        <v>16</v>
      </c>
      <c r="H33" s="123">
        <v>0</v>
      </c>
      <c r="I33" s="41">
        <v>1</v>
      </c>
      <c r="J33" s="41">
        <v>0</v>
      </c>
      <c r="K33" s="71">
        <v>0.5</v>
      </c>
      <c r="L33" s="225"/>
      <c r="M33" s="228"/>
      <c r="P33" s="117" t="s">
        <v>372</v>
      </c>
      <c r="R33" s="115" t="s">
        <v>415</v>
      </c>
      <c r="T33" s="164" t="s">
        <v>331</v>
      </c>
    </row>
    <row r="34" spans="1:21" ht="19.5" thickBot="1">
      <c r="A34" s="126"/>
      <c r="B34" s="330"/>
      <c r="C34" s="327"/>
      <c r="D34" s="328"/>
      <c r="E34" s="39">
        <v>22</v>
      </c>
      <c r="F34" s="39">
        <v>12</v>
      </c>
      <c r="G34" s="39">
        <v>30</v>
      </c>
      <c r="H34" s="39">
        <v>0</v>
      </c>
      <c r="I34" s="40"/>
      <c r="J34" s="40"/>
      <c r="K34" s="44">
        <v>1</v>
      </c>
      <c r="L34" s="325"/>
      <c r="M34" s="326"/>
      <c r="P34" s="31"/>
      <c r="R34" s="31"/>
    </row>
    <row r="35" spans="1:21" ht="19.5" thickBot="1">
      <c r="A35" s="126"/>
      <c r="B35" s="330"/>
      <c r="C35" s="331" t="s">
        <v>326</v>
      </c>
      <c r="D35" s="332"/>
      <c r="E35" s="332"/>
      <c r="F35" s="332"/>
      <c r="G35" s="332"/>
      <c r="H35" s="332"/>
      <c r="I35" s="332"/>
      <c r="J35" s="332"/>
      <c r="K35" s="332"/>
      <c r="L35" s="332"/>
      <c r="M35" s="333"/>
      <c r="P35" s="30"/>
      <c r="R35" s="178" t="s">
        <v>151</v>
      </c>
    </row>
    <row r="36" spans="1:21" ht="31.5">
      <c r="A36" s="126"/>
      <c r="B36" s="330"/>
      <c r="C36" s="38"/>
      <c r="D36" s="139" t="s">
        <v>323</v>
      </c>
      <c r="E36" s="42">
        <v>6</v>
      </c>
      <c r="F36" s="42">
        <v>4</v>
      </c>
      <c r="G36" s="42">
        <v>12</v>
      </c>
      <c r="H36" s="42">
        <v>0</v>
      </c>
      <c r="I36" s="176">
        <v>1</v>
      </c>
      <c r="J36" s="176">
        <v>0</v>
      </c>
      <c r="K36" s="177">
        <v>0.35</v>
      </c>
      <c r="L36" s="224">
        <v>4</v>
      </c>
      <c r="M36" s="227">
        <v>3</v>
      </c>
      <c r="P36" s="30"/>
      <c r="R36" s="181" t="s">
        <v>407</v>
      </c>
    </row>
    <row r="37" spans="1:21" ht="18.75">
      <c r="A37" s="126"/>
      <c r="B37" s="330"/>
      <c r="C37" s="38"/>
      <c r="D37" s="124" t="s">
        <v>324</v>
      </c>
      <c r="E37" s="123">
        <v>10</v>
      </c>
      <c r="F37" s="123">
        <v>0</v>
      </c>
      <c r="G37" s="123">
        <v>20</v>
      </c>
      <c r="H37" s="123">
        <v>0</v>
      </c>
      <c r="I37" s="41">
        <v>1</v>
      </c>
      <c r="J37" s="41">
        <v>0</v>
      </c>
      <c r="K37" s="71">
        <v>0.46</v>
      </c>
      <c r="L37" s="225"/>
      <c r="M37" s="228"/>
      <c r="P37" s="30"/>
      <c r="R37" s="181" t="s">
        <v>416</v>
      </c>
      <c r="U37" s="181" t="s">
        <v>408</v>
      </c>
    </row>
    <row r="38" spans="1:21" ht="18.75">
      <c r="A38" s="126"/>
      <c r="B38" s="330"/>
      <c r="C38" s="38"/>
      <c r="D38" s="124" t="s">
        <v>325</v>
      </c>
      <c r="E38" s="123">
        <v>6</v>
      </c>
      <c r="F38" s="123">
        <v>0</v>
      </c>
      <c r="G38" s="123">
        <v>6</v>
      </c>
      <c r="H38" s="123">
        <v>0</v>
      </c>
      <c r="I38" s="41">
        <v>1</v>
      </c>
      <c r="J38" s="41">
        <v>0</v>
      </c>
      <c r="K38" s="71">
        <v>0.19</v>
      </c>
      <c r="L38" s="225"/>
      <c r="M38" s="228"/>
      <c r="P38" s="30"/>
      <c r="R38" s="181" t="s">
        <v>409</v>
      </c>
    </row>
    <row r="39" spans="1:21" ht="19.5" thickBot="1">
      <c r="A39" s="126"/>
      <c r="B39" s="330"/>
      <c r="C39" s="327"/>
      <c r="D39" s="328"/>
      <c r="E39" s="39">
        <v>22</v>
      </c>
      <c r="F39" s="39">
        <v>4</v>
      </c>
      <c r="G39" s="39">
        <v>38</v>
      </c>
      <c r="H39" s="39"/>
      <c r="I39" s="40"/>
      <c r="J39" s="40"/>
      <c r="K39" s="44">
        <v>1</v>
      </c>
      <c r="L39" s="225"/>
      <c r="M39" s="228"/>
      <c r="P39" s="30"/>
    </row>
    <row r="40" spans="1:21" ht="19.5" thickBot="1">
      <c r="A40" s="126"/>
      <c r="B40" s="330"/>
      <c r="C40" s="331" t="s">
        <v>322</v>
      </c>
      <c r="D40" s="332"/>
      <c r="E40" s="332"/>
      <c r="F40" s="332"/>
      <c r="G40" s="332"/>
      <c r="H40" s="332"/>
      <c r="I40" s="332"/>
      <c r="J40" s="332"/>
      <c r="K40" s="332"/>
      <c r="L40" s="332"/>
      <c r="M40" s="333"/>
      <c r="P40" s="30"/>
      <c r="R40" s="178" t="s">
        <v>406</v>
      </c>
    </row>
    <row r="41" spans="1:21" ht="18.75">
      <c r="A41" s="126"/>
      <c r="B41" s="126"/>
      <c r="C41" s="38"/>
      <c r="D41" s="139" t="s">
        <v>319</v>
      </c>
      <c r="E41" s="42">
        <v>14</v>
      </c>
      <c r="F41" s="42">
        <v>0</v>
      </c>
      <c r="G41" s="42">
        <v>12</v>
      </c>
      <c r="H41" s="42">
        <v>0</v>
      </c>
      <c r="I41" s="176">
        <v>1</v>
      </c>
      <c r="J41" s="176">
        <v>0</v>
      </c>
      <c r="K41" s="177">
        <v>0.4</v>
      </c>
      <c r="L41" s="224">
        <v>4</v>
      </c>
      <c r="M41" s="227">
        <v>3</v>
      </c>
      <c r="P41" s="30"/>
      <c r="R41" s="181" t="s">
        <v>405</v>
      </c>
    </row>
    <row r="42" spans="1:21" ht="18.75">
      <c r="A42" s="126"/>
      <c r="B42" s="126"/>
      <c r="C42" s="38"/>
      <c r="D42" s="124" t="s">
        <v>320</v>
      </c>
      <c r="E42" s="123">
        <v>10</v>
      </c>
      <c r="F42" s="123">
        <v>0</v>
      </c>
      <c r="G42" s="123">
        <v>14</v>
      </c>
      <c r="H42" s="123">
        <v>0</v>
      </c>
      <c r="I42" s="41">
        <v>1</v>
      </c>
      <c r="J42" s="41">
        <v>0</v>
      </c>
      <c r="K42" s="71">
        <v>0.37</v>
      </c>
      <c r="L42" s="225"/>
      <c r="M42" s="228"/>
      <c r="P42" s="30"/>
      <c r="R42" s="181" t="s">
        <v>410</v>
      </c>
    </row>
    <row r="43" spans="1:21" ht="18.75">
      <c r="A43" s="126"/>
      <c r="B43" s="126"/>
      <c r="C43" s="38"/>
      <c r="D43" s="124" t="s">
        <v>321</v>
      </c>
      <c r="E43" s="123">
        <v>6</v>
      </c>
      <c r="F43" s="123">
        <v>0</v>
      </c>
      <c r="G43" s="123">
        <v>8</v>
      </c>
      <c r="H43" s="123">
        <v>0</v>
      </c>
      <c r="I43" s="41">
        <v>1</v>
      </c>
      <c r="J43" s="41">
        <v>0</v>
      </c>
      <c r="K43" s="71">
        <v>0.23</v>
      </c>
      <c r="L43" s="225"/>
      <c r="M43" s="228"/>
      <c r="P43" s="30"/>
      <c r="R43" s="181" t="s">
        <v>411</v>
      </c>
    </row>
    <row r="44" spans="1:21" ht="19.5" thickBot="1">
      <c r="A44" s="126"/>
      <c r="B44" s="126"/>
      <c r="C44" s="327"/>
      <c r="D44" s="328"/>
      <c r="E44" s="39">
        <v>30</v>
      </c>
      <c r="F44" s="39">
        <v>0</v>
      </c>
      <c r="G44" s="39">
        <v>34</v>
      </c>
      <c r="H44" s="39"/>
      <c r="I44" s="40"/>
      <c r="J44" s="40"/>
      <c r="K44" s="44">
        <v>1</v>
      </c>
      <c r="L44" s="225"/>
      <c r="M44" s="228"/>
      <c r="P44" s="30"/>
    </row>
    <row r="45" spans="1:21" ht="19.5" thickBot="1">
      <c r="A45" s="126"/>
      <c r="B45" s="126"/>
      <c r="C45" s="221" t="s">
        <v>15</v>
      </c>
      <c r="D45" s="222"/>
      <c r="E45" s="222"/>
      <c r="F45" s="222"/>
      <c r="G45" s="222"/>
      <c r="H45" s="222"/>
      <c r="I45" s="222"/>
      <c r="J45" s="222"/>
      <c r="K45" s="222"/>
      <c r="L45" s="222"/>
      <c r="M45" s="223"/>
      <c r="P45" s="178" t="s">
        <v>157</v>
      </c>
      <c r="R45" s="27" t="s">
        <v>157</v>
      </c>
    </row>
    <row r="46" spans="1:21" ht="18.75">
      <c r="A46" s="25"/>
      <c r="B46" s="25"/>
      <c r="C46" s="45"/>
      <c r="D46" s="124" t="s">
        <v>170</v>
      </c>
      <c r="E46" s="123">
        <v>0</v>
      </c>
      <c r="F46" s="123">
        <v>0</v>
      </c>
      <c r="G46" s="123">
        <v>10</v>
      </c>
      <c r="H46" s="123">
        <v>54</v>
      </c>
      <c r="I46" s="41">
        <v>1</v>
      </c>
      <c r="J46" s="41">
        <v>0</v>
      </c>
      <c r="K46" s="177">
        <v>1</v>
      </c>
      <c r="L46" s="224">
        <v>4</v>
      </c>
      <c r="M46" s="227">
        <v>4</v>
      </c>
      <c r="P46" s="182" t="s">
        <v>255</v>
      </c>
      <c r="R46" s="118" t="s">
        <v>417</v>
      </c>
      <c r="T46" s="170" t="s">
        <v>339</v>
      </c>
      <c r="U46" s="118" t="s">
        <v>412</v>
      </c>
    </row>
    <row r="47" spans="1:21" ht="19.5" thickBot="1">
      <c r="A47" s="126"/>
      <c r="B47" s="126"/>
      <c r="C47" s="327"/>
      <c r="D47" s="328"/>
      <c r="E47" s="39">
        <v>0</v>
      </c>
      <c r="F47" s="39">
        <v>0</v>
      </c>
      <c r="G47" s="39">
        <v>10</v>
      </c>
      <c r="H47" s="39">
        <v>54</v>
      </c>
      <c r="I47" s="40"/>
      <c r="J47" s="40"/>
      <c r="K47" s="44">
        <v>1</v>
      </c>
      <c r="L47" s="225"/>
      <c r="M47" s="228"/>
      <c r="P47" s="180"/>
      <c r="R47" s="30"/>
    </row>
    <row r="48" spans="1:21" ht="19.5" thickBot="1">
      <c r="A48" s="126"/>
      <c r="B48" s="126"/>
      <c r="C48" s="250" t="s">
        <v>16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2"/>
      <c r="P48" s="183"/>
      <c r="R48" s="32"/>
    </row>
    <row r="49" spans="1:21" ht="18.75">
      <c r="A49" s="126"/>
      <c r="B49" s="126"/>
      <c r="C49" s="45"/>
      <c r="D49" s="124" t="s">
        <v>166</v>
      </c>
      <c r="E49" s="123">
        <v>0</v>
      </c>
      <c r="F49" s="123">
        <v>30</v>
      </c>
      <c r="G49" s="123">
        <v>0</v>
      </c>
      <c r="H49" s="123">
        <v>0</v>
      </c>
      <c r="I49" s="41">
        <v>0</v>
      </c>
      <c r="J49" s="41">
        <v>1</v>
      </c>
      <c r="K49" s="177">
        <v>0.6</v>
      </c>
      <c r="L49" s="224">
        <v>4</v>
      </c>
      <c r="M49" s="227">
        <v>5</v>
      </c>
      <c r="P49" s="181" t="s">
        <v>144</v>
      </c>
      <c r="R49" s="117" t="s">
        <v>144</v>
      </c>
    </row>
    <row r="50" spans="1:21" ht="43.15" customHeight="1">
      <c r="A50" s="126"/>
      <c r="B50" s="126"/>
      <c r="C50" s="38"/>
      <c r="D50" s="93" t="s">
        <v>303</v>
      </c>
      <c r="E50" s="123">
        <v>14</v>
      </c>
      <c r="F50" s="123">
        <v>10</v>
      </c>
      <c r="G50" s="123">
        <v>0</v>
      </c>
      <c r="H50" s="127" t="s">
        <v>304</v>
      </c>
      <c r="I50" s="41">
        <v>0</v>
      </c>
      <c r="J50" s="41">
        <v>1</v>
      </c>
      <c r="K50" s="71">
        <v>0.4</v>
      </c>
      <c r="L50" s="225"/>
      <c r="M50" s="228"/>
      <c r="P50" s="181" t="s">
        <v>368</v>
      </c>
      <c r="R50" s="187" t="s">
        <v>414</v>
      </c>
      <c r="T50" s="168" t="s">
        <v>331</v>
      </c>
      <c r="U50" s="187" t="s">
        <v>413</v>
      </c>
    </row>
    <row r="51" spans="1:21" ht="18.75">
      <c r="A51" s="126"/>
      <c r="B51" s="126"/>
      <c r="C51" s="38"/>
      <c r="D51" s="124" t="s">
        <v>47</v>
      </c>
      <c r="E51" s="123">
        <v>0</v>
      </c>
      <c r="F51" s="123">
        <v>0</v>
      </c>
      <c r="G51" s="123">
        <v>1</v>
      </c>
      <c r="H51" s="123">
        <v>0</v>
      </c>
      <c r="I51" s="41">
        <v>0</v>
      </c>
      <c r="J51" s="41">
        <v>0</v>
      </c>
      <c r="K51" s="71"/>
      <c r="L51" s="225"/>
      <c r="M51" s="228"/>
      <c r="P51" s="30"/>
    </row>
    <row r="52" spans="1:21" ht="19.5" thickBot="1">
      <c r="A52" s="126"/>
      <c r="B52" s="126"/>
      <c r="C52" s="327"/>
      <c r="D52" s="328"/>
      <c r="E52" s="39">
        <v>14</v>
      </c>
      <c r="F52" s="39">
        <v>40</v>
      </c>
      <c r="G52" s="39">
        <v>1</v>
      </c>
      <c r="H52" s="39">
        <v>0</v>
      </c>
      <c r="I52" s="40"/>
      <c r="J52" s="40"/>
      <c r="K52" s="44">
        <v>1</v>
      </c>
      <c r="L52" s="325"/>
      <c r="M52" s="326"/>
      <c r="P52" s="30"/>
    </row>
    <row r="53" spans="1:21" ht="19.5" thickBot="1">
      <c r="A53" s="126"/>
      <c r="B53" s="126"/>
      <c r="C53" s="250" t="s">
        <v>45</v>
      </c>
      <c r="D53" s="329"/>
      <c r="E53" s="251"/>
      <c r="F53" s="251"/>
      <c r="G53" s="251"/>
      <c r="H53" s="251"/>
      <c r="I53" s="251"/>
      <c r="J53" s="251"/>
      <c r="K53" s="251"/>
      <c r="L53" s="251"/>
      <c r="M53" s="252"/>
      <c r="P53" s="30"/>
    </row>
    <row r="54" spans="1:21" ht="18.75">
      <c r="A54" s="126"/>
      <c r="B54" s="126"/>
      <c r="C54" s="45"/>
      <c r="D54" s="124" t="s">
        <v>167</v>
      </c>
      <c r="E54" s="73"/>
      <c r="F54" s="73"/>
      <c r="G54" s="73"/>
      <c r="H54" s="73"/>
      <c r="I54" s="176"/>
      <c r="J54" s="176"/>
      <c r="K54" s="74"/>
      <c r="L54" s="319"/>
      <c r="M54" s="320">
        <v>8</v>
      </c>
      <c r="P54" s="30"/>
    </row>
    <row r="55" spans="1:21" ht="19.5" thickBot="1">
      <c r="A55" s="126"/>
      <c r="B55" s="126"/>
      <c r="C55" s="266"/>
      <c r="D55" s="321"/>
      <c r="E55" s="75"/>
      <c r="F55" s="75"/>
      <c r="G55" s="75"/>
      <c r="H55" s="75"/>
      <c r="I55" s="76"/>
      <c r="J55" s="76"/>
      <c r="K55" s="77"/>
      <c r="L55" s="307"/>
      <c r="M55" s="265"/>
      <c r="P55" s="30"/>
    </row>
    <row r="56" spans="1:21">
      <c r="A56" s="126"/>
      <c r="B56" s="126"/>
      <c r="C56" s="5"/>
      <c r="D56" s="24"/>
      <c r="E56" s="7"/>
      <c r="F56" s="7"/>
      <c r="G56" s="7"/>
      <c r="H56" s="7"/>
      <c r="I56" s="4"/>
      <c r="J56" s="4"/>
      <c r="K56" s="4"/>
      <c r="L56" s="4"/>
      <c r="M56" s="7"/>
      <c r="P56" s="30"/>
    </row>
    <row r="57" spans="1:21" ht="16.5" thickBot="1">
      <c r="A57" s="126"/>
      <c r="B57" s="126"/>
      <c r="C57" s="10"/>
      <c r="D57" s="6"/>
      <c r="E57" s="7"/>
      <c r="F57" s="7"/>
      <c r="G57" s="7"/>
      <c r="H57" s="7"/>
      <c r="I57" s="7"/>
      <c r="J57" s="7"/>
      <c r="K57" s="7"/>
      <c r="L57" s="7"/>
      <c r="M57" s="7"/>
      <c r="P57" s="30"/>
    </row>
    <row r="58" spans="1:21" ht="21.75" thickBot="1">
      <c r="A58" s="126"/>
      <c r="B58" s="126"/>
      <c r="C58" s="2"/>
      <c r="D58" s="90" t="s">
        <v>288</v>
      </c>
      <c r="E58" s="146">
        <v>88</v>
      </c>
      <c r="F58" s="85">
        <v>96</v>
      </c>
      <c r="G58" s="86">
        <v>137</v>
      </c>
      <c r="H58" s="80">
        <v>54</v>
      </c>
      <c r="I58" s="1"/>
      <c r="J58" s="1"/>
      <c r="K58" s="1"/>
      <c r="L58" s="1"/>
      <c r="M58" s="175">
        <v>30</v>
      </c>
      <c r="P58" s="30"/>
    </row>
    <row r="59" spans="1:21" ht="21.75" thickBot="1">
      <c r="A59" s="126"/>
      <c r="B59" s="126"/>
      <c r="C59" s="2"/>
      <c r="D59" s="89" t="s">
        <v>289</v>
      </c>
      <c r="E59" s="146">
        <v>104</v>
      </c>
      <c r="F59" s="85">
        <v>82</v>
      </c>
      <c r="G59" s="86">
        <v>135</v>
      </c>
      <c r="H59" s="80">
        <v>54</v>
      </c>
      <c r="I59" s="1"/>
      <c r="J59" s="1"/>
      <c r="K59" s="1"/>
      <c r="L59" s="1"/>
      <c r="M59" s="175">
        <v>30</v>
      </c>
      <c r="P59" s="30"/>
    </row>
    <row r="60" spans="1:21" ht="21.75" thickBot="1">
      <c r="A60" s="126"/>
      <c r="B60" s="126"/>
      <c r="C60" s="126"/>
      <c r="D60" s="141" t="s">
        <v>312</v>
      </c>
      <c r="E60" s="146">
        <v>110</v>
      </c>
      <c r="F60" s="85">
        <v>64</v>
      </c>
      <c r="G60" s="86">
        <v>147</v>
      </c>
      <c r="H60" s="80">
        <v>54</v>
      </c>
      <c r="I60" s="126"/>
      <c r="J60" s="126"/>
      <c r="K60" s="126"/>
      <c r="L60" s="126"/>
      <c r="M60" s="142">
        <v>30</v>
      </c>
      <c r="P60" s="30"/>
    </row>
    <row r="61" spans="1:21" ht="19.5" thickBot="1">
      <c r="A61" s="126"/>
      <c r="B61" s="126"/>
      <c r="C61" s="126"/>
      <c r="D61" s="126"/>
      <c r="E61" s="322">
        <v>321</v>
      </c>
      <c r="F61" s="323"/>
      <c r="G61" s="324"/>
      <c r="H61" s="126"/>
      <c r="I61" s="126"/>
      <c r="J61" s="126"/>
      <c r="K61" s="126"/>
      <c r="L61" s="126"/>
      <c r="M61" s="126"/>
      <c r="P61" s="30"/>
    </row>
    <row r="62" spans="1:21" ht="21" thickBot="1">
      <c r="A62" s="126"/>
      <c r="B62" s="126"/>
      <c r="C62" s="126"/>
      <c r="D62" s="140"/>
      <c r="E62" s="322">
        <v>321</v>
      </c>
      <c r="F62" s="323"/>
      <c r="G62" s="324"/>
      <c r="H62" s="140"/>
      <c r="I62" s="126"/>
      <c r="J62" s="126"/>
      <c r="K62" s="126"/>
      <c r="L62" s="126"/>
      <c r="M62" s="126"/>
      <c r="P62" s="30"/>
    </row>
    <row r="63" spans="1:21" ht="21" thickBot="1">
      <c r="A63" s="126"/>
      <c r="B63" s="126"/>
      <c r="C63" s="126"/>
      <c r="D63" s="140"/>
      <c r="E63" s="322">
        <v>321</v>
      </c>
      <c r="F63" s="323"/>
      <c r="G63" s="324"/>
      <c r="H63" s="140"/>
      <c r="I63" s="126"/>
      <c r="J63" s="126"/>
      <c r="K63" s="126"/>
      <c r="L63" s="126"/>
      <c r="M63" s="126"/>
      <c r="P63" s="30"/>
    </row>
    <row r="64" spans="1:21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P64" s="30"/>
    </row>
    <row r="65" spans="1:16">
      <c r="A65" s="126"/>
      <c r="B65" s="126"/>
      <c r="C65" s="15" t="s">
        <v>212</v>
      </c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P65" s="30"/>
    </row>
    <row r="66" spans="1:16" ht="16.5" thickBot="1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P66" s="30"/>
    </row>
    <row r="67" spans="1:16" ht="15.6" customHeight="1">
      <c r="A67" s="126"/>
      <c r="B67" s="126"/>
      <c r="C67" s="295" t="s">
        <v>335</v>
      </c>
      <c r="D67" s="296"/>
      <c r="E67" s="296"/>
      <c r="F67" s="296"/>
      <c r="G67" s="296"/>
      <c r="H67" s="296"/>
      <c r="I67" s="296"/>
      <c r="J67" s="296"/>
      <c r="K67" s="296"/>
      <c r="L67" s="296"/>
      <c r="M67" s="297"/>
      <c r="P67" s="30"/>
    </row>
    <row r="68" spans="1:16" ht="16.149999999999999" customHeight="1" thickBot="1">
      <c r="A68" s="126"/>
      <c r="B68" s="126"/>
      <c r="C68" s="298"/>
      <c r="D68" s="299"/>
      <c r="E68" s="299"/>
      <c r="F68" s="299"/>
      <c r="G68" s="299"/>
      <c r="H68" s="299"/>
      <c r="I68" s="299"/>
      <c r="J68" s="299"/>
      <c r="K68" s="299"/>
      <c r="L68" s="299"/>
      <c r="M68" s="300"/>
      <c r="P68" s="30"/>
    </row>
    <row r="69" spans="1:16">
      <c r="P69" s="30"/>
    </row>
    <row r="70" spans="1:16">
      <c r="P70" s="30"/>
    </row>
    <row r="71" spans="1:16">
      <c r="P71" s="30"/>
    </row>
    <row r="72" spans="1:16">
      <c r="P72" s="30"/>
    </row>
    <row r="73" spans="1:16">
      <c r="P73" s="30"/>
    </row>
    <row r="74" spans="1:16">
      <c r="P74" s="30"/>
    </row>
  </sheetData>
  <mergeCells count="62">
    <mergeCell ref="C7:M7"/>
    <mergeCell ref="L8:L10"/>
    <mergeCell ref="M8:M10"/>
    <mergeCell ref="C4:C6"/>
    <mergeCell ref="D4:D6"/>
    <mergeCell ref="L4:L6"/>
    <mergeCell ref="E5:E6"/>
    <mergeCell ref="C10:D10"/>
    <mergeCell ref="R4:R6"/>
    <mergeCell ref="C3:M3"/>
    <mergeCell ref="E4:H4"/>
    <mergeCell ref="I4:K5"/>
    <mergeCell ref="P4:P6"/>
    <mergeCell ref="M4:M6"/>
    <mergeCell ref="H5:H6"/>
    <mergeCell ref="F5:F6"/>
    <mergeCell ref="G5:G6"/>
    <mergeCell ref="C35:M35"/>
    <mergeCell ref="L41:L44"/>
    <mergeCell ref="M41:M44"/>
    <mergeCell ref="M12:M15"/>
    <mergeCell ref="C15:D15"/>
    <mergeCell ref="C16:M16"/>
    <mergeCell ref="L17:L20"/>
    <mergeCell ref="M17:M20"/>
    <mergeCell ref="C20:D20"/>
    <mergeCell ref="C21:M21"/>
    <mergeCell ref="C44:D44"/>
    <mergeCell ref="C30:M30"/>
    <mergeCell ref="L31:L34"/>
    <mergeCell ref="C11:M11"/>
    <mergeCell ref="L12:L15"/>
    <mergeCell ref="B16:B40"/>
    <mergeCell ref="L36:L39"/>
    <mergeCell ref="M36:M39"/>
    <mergeCell ref="C39:D39"/>
    <mergeCell ref="C40:M40"/>
    <mergeCell ref="M31:M34"/>
    <mergeCell ref="C34:D34"/>
    <mergeCell ref="L22:L24"/>
    <mergeCell ref="M22:M24"/>
    <mergeCell ref="C24:D24"/>
    <mergeCell ref="C25:M25"/>
    <mergeCell ref="L26:L29"/>
    <mergeCell ref="M26:M29"/>
    <mergeCell ref="C29:D29"/>
    <mergeCell ref="C45:M45"/>
    <mergeCell ref="L46:L47"/>
    <mergeCell ref="M46:M47"/>
    <mergeCell ref="C47:D47"/>
    <mergeCell ref="C48:M48"/>
    <mergeCell ref="L49:L52"/>
    <mergeCell ref="M49:M52"/>
    <mergeCell ref="C52:D52"/>
    <mergeCell ref="C53:M53"/>
    <mergeCell ref="E63:G63"/>
    <mergeCell ref="C67:M68"/>
    <mergeCell ref="L54:L55"/>
    <mergeCell ref="M54:M55"/>
    <mergeCell ref="C55:D55"/>
    <mergeCell ref="E61:G61"/>
    <mergeCell ref="E62:G62"/>
  </mergeCells>
  <conditionalFormatting sqref="O1:O59">
    <cfRule type="cellIs" dxfId="324" priority="442" operator="equal">
      <formula>0</formula>
    </cfRule>
  </conditionalFormatting>
  <conditionalFormatting sqref="H46">
    <cfRule type="cellIs" dxfId="323" priority="56" stopIfTrue="1" operator="equal">
      <formula>0</formula>
    </cfRule>
  </conditionalFormatting>
  <conditionalFormatting sqref="H31">
    <cfRule type="cellIs" dxfId="322" priority="54" stopIfTrue="1" operator="equal">
      <formula>0</formula>
    </cfRule>
  </conditionalFormatting>
  <conditionalFormatting sqref="H12">
    <cfRule type="cellIs" dxfId="321" priority="44" stopIfTrue="1" operator="equal">
      <formula>0</formula>
    </cfRule>
  </conditionalFormatting>
  <conditionalFormatting sqref="H18">
    <cfRule type="cellIs" dxfId="320" priority="48" stopIfTrue="1" operator="equal">
      <formula>0</formula>
    </cfRule>
  </conditionalFormatting>
  <conditionalFormatting sqref="H27">
    <cfRule type="cellIs" dxfId="319" priority="52" stopIfTrue="1" operator="equal">
      <formula>0</formula>
    </cfRule>
  </conditionalFormatting>
  <conditionalFormatting sqref="I28:J28">
    <cfRule type="cellIs" dxfId="318" priority="75" operator="equal">
      <formula>0</formula>
    </cfRule>
  </conditionalFormatting>
  <conditionalFormatting sqref="E28:G28">
    <cfRule type="cellIs" dxfId="317" priority="76" stopIfTrue="1" operator="equal">
      <formula>0</formula>
    </cfRule>
  </conditionalFormatting>
  <conditionalFormatting sqref="H49">
    <cfRule type="cellIs" dxfId="316" priority="58" stopIfTrue="1" operator="equal">
      <formula>0</formula>
    </cfRule>
  </conditionalFormatting>
  <conditionalFormatting sqref="H28">
    <cfRule type="cellIs" dxfId="315" priority="50" stopIfTrue="1" operator="equal">
      <formula>0</formula>
    </cfRule>
  </conditionalFormatting>
  <conditionalFormatting sqref="H19">
    <cfRule type="cellIs" dxfId="314" priority="46" stopIfTrue="1" operator="equal">
      <formula>0</formula>
    </cfRule>
  </conditionalFormatting>
  <conditionalFormatting sqref="H8:H9">
    <cfRule type="cellIs" dxfId="313" priority="42" stopIfTrue="1" operator="equal">
      <formula>0</formula>
    </cfRule>
  </conditionalFormatting>
  <conditionalFormatting sqref="E36:G36">
    <cfRule type="cellIs" dxfId="312" priority="20" stopIfTrue="1" operator="equal">
      <formula>0</formula>
    </cfRule>
  </conditionalFormatting>
  <conditionalFormatting sqref="E19:G19">
    <cfRule type="cellIs" dxfId="311" priority="25" stopIfTrue="1" operator="equal">
      <formula>0</formula>
    </cfRule>
  </conditionalFormatting>
  <conditionalFormatting sqref="E14:G14">
    <cfRule type="cellIs" dxfId="310" priority="23" stopIfTrue="1" operator="equal">
      <formula>0</formula>
    </cfRule>
  </conditionalFormatting>
  <conditionalFormatting sqref="E37:G37">
    <cfRule type="cellIs" dxfId="309" priority="22" stopIfTrue="1" operator="equal">
      <formula>0</formula>
    </cfRule>
  </conditionalFormatting>
  <conditionalFormatting sqref="H39">
    <cfRule type="cellIs" dxfId="308" priority="13" operator="equal">
      <formula>0</formula>
    </cfRule>
  </conditionalFormatting>
  <conditionalFormatting sqref="N1:N59">
    <cfRule type="cellIs" dxfId="307" priority="296" operator="equal">
      <formula>0</formula>
    </cfRule>
  </conditionalFormatting>
  <conditionalFormatting sqref="E44:G44">
    <cfRule type="cellIs" dxfId="306" priority="1" operator="equal">
      <formula>0</formula>
    </cfRule>
  </conditionalFormatting>
  <conditionalFormatting sqref="E57:H57">
    <cfRule type="cellIs" dxfId="305" priority="98" stopIfTrue="1" operator="equal">
      <formula>0</formula>
    </cfRule>
  </conditionalFormatting>
  <conditionalFormatting sqref="E56:H56">
    <cfRule type="cellIs" dxfId="304" priority="97" stopIfTrue="1" operator="equal">
      <formula>0</formula>
    </cfRule>
  </conditionalFormatting>
  <conditionalFormatting sqref="E26:G26">
    <cfRule type="cellIs" dxfId="303" priority="78" stopIfTrue="1" operator="equal">
      <formula>0</formula>
    </cfRule>
  </conditionalFormatting>
  <conditionalFormatting sqref="E50:G50">
    <cfRule type="cellIs" dxfId="302" priority="66" stopIfTrue="1" operator="equal">
      <formula>0</formula>
    </cfRule>
  </conditionalFormatting>
  <conditionalFormatting sqref="E33:G33">
    <cfRule type="cellIs" dxfId="301" priority="70" stopIfTrue="1" operator="equal">
      <formula>0</formula>
    </cfRule>
  </conditionalFormatting>
  <conditionalFormatting sqref="E32:G32">
    <cfRule type="cellIs" dxfId="300" priority="74" stopIfTrue="1" operator="equal">
      <formula>0</formula>
    </cfRule>
  </conditionalFormatting>
  <conditionalFormatting sqref="I8:J8">
    <cfRule type="cellIs" dxfId="299" priority="95" operator="equal">
      <formula>0</formula>
    </cfRule>
  </conditionalFormatting>
  <conditionalFormatting sqref="E8:G9">
    <cfRule type="cellIs" dxfId="298" priority="96" stopIfTrue="1" operator="equal">
      <formula>0</formula>
    </cfRule>
  </conditionalFormatting>
  <conditionalFormatting sqref="I9:J9">
    <cfRule type="cellIs" dxfId="297" priority="94" operator="equal">
      <formula>0</formula>
    </cfRule>
  </conditionalFormatting>
  <conditionalFormatting sqref="E13:G13">
    <cfRule type="cellIs" dxfId="296" priority="93" stopIfTrue="1" operator="equal">
      <formula>0</formula>
    </cfRule>
  </conditionalFormatting>
  <conditionalFormatting sqref="I13:J13">
    <cfRule type="cellIs" dxfId="295" priority="92" operator="equal">
      <formula>0</formula>
    </cfRule>
  </conditionalFormatting>
  <conditionalFormatting sqref="I12:J12">
    <cfRule type="cellIs" dxfId="294" priority="90" operator="equal">
      <formula>0</formula>
    </cfRule>
  </conditionalFormatting>
  <conditionalFormatting sqref="E12:G12">
    <cfRule type="cellIs" dxfId="293" priority="91" stopIfTrue="1" operator="equal">
      <formula>0</formula>
    </cfRule>
  </conditionalFormatting>
  <conditionalFormatting sqref="I14:J14">
    <cfRule type="cellIs" dxfId="292" priority="89" operator="equal">
      <formula>0</formula>
    </cfRule>
  </conditionalFormatting>
  <conditionalFormatting sqref="E18:G18">
    <cfRule type="cellIs" dxfId="291" priority="88" stopIfTrue="1" operator="equal">
      <formula>0</formula>
    </cfRule>
  </conditionalFormatting>
  <conditionalFormatting sqref="I18:J18">
    <cfRule type="cellIs" dxfId="290" priority="87" operator="equal">
      <formula>0</formula>
    </cfRule>
  </conditionalFormatting>
  <conditionalFormatting sqref="I17:J17">
    <cfRule type="cellIs" dxfId="289" priority="85" operator="equal">
      <formula>0</formula>
    </cfRule>
  </conditionalFormatting>
  <conditionalFormatting sqref="E17:G17">
    <cfRule type="cellIs" dxfId="288" priority="86" stopIfTrue="1" operator="equal">
      <formula>0</formula>
    </cfRule>
  </conditionalFormatting>
  <conditionalFormatting sqref="E22:G23">
    <cfRule type="cellIs" dxfId="287" priority="83" stopIfTrue="1" operator="equal">
      <formula>0</formula>
    </cfRule>
  </conditionalFormatting>
  <conditionalFormatting sqref="I19:J19">
    <cfRule type="cellIs" dxfId="286" priority="84" operator="equal">
      <formula>0</formula>
    </cfRule>
  </conditionalFormatting>
  <conditionalFormatting sqref="I22:J22">
    <cfRule type="cellIs" dxfId="285" priority="82" operator="equal">
      <formula>0</formula>
    </cfRule>
  </conditionalFormatting>
  <conditionalFormatting sqref="I23:J23">
    <cfRule type="cellIs" dxfId="284" priority="81" operator="equal">
      <formula>0</formula>
    </cfRule>
  </conditionalFormatting>
  <conditionalFormatting sqref="E27:G27">
    <cfRule type="cellIs" dxfId="283" priority="80" stopIfTrue="1" operator="equal">
      <formula>0</formula>
    </cfRule>
  </conditionalFormatting>
  <conditionalFormatting sqref="I27:J27">
    <cfRule type="cellIs" dxfId="282" priority="79" operator="equal">
      <formula>0</formula>
    </cfRule>
  </conditionalFormatting>
  <conditionalFormatting sqref="J26">
    <cfRule type="cellIs" dxfId="281" priority="77" operator="equal">
      <formula>0</formula>
    </cfRule>
  </conditionalFormatting>
  <conditionalFormatting sqref="H50">
    <cfRule type="cellIs" dxfId="280" priority="59" stopIfTrue="1" operator="equal">
      <formula>0</formula>
    </cfRule>
  </conditionalFormatting>
  <conditionalFormatting sqref="H51">
    <cfRule type="cellIs" dxfId="279" priority="57" stopIfTrue="1" operator="equal">
      <formula>0</formula>
    </cfRule>
  </conditionalFormatting>
  <conditionalFormatting sqref="I32:J32">
    <cfRule type="cellIs" dxfId="278" priority="73" operator="equal">
      <formula>0</formula>
    </cfRule>
  </conditionalFormatting>
  <conditionalFormatting sqref="I31:J31">
    <cfRule type="cellIs" dxfId="277" priority="71" operator="equal">
      <formula>0</formula>
    </cfRule>
  </conditionalFormatting>
  <conditionalFormatting sqref="E31:G31">
    <cfRule type="cellIs" dxfId="276" priority="72" stopIfTrue="1" operator="equal">
      <formula>0</formula>
    </cfRule>
  </conditionalFormatting>
  <conditionalFormatting sqref="I33:J33">
    <cfRule type="cellIs" dxfId="275" priority="69" operator="equal">
      <formula>0</formula>
    </cfRule>
  </conditionalFormatting>
  <conditionalFormatting sqref="I46:J46">
    <cfRule type="cellIs" dxfId="274" priority="67" operator="equal">
      <formula>0</formula>
    </cfRule>
  </conditionalFormatting>
  <conditionalFormatting sqref="E46:G46">
    <cfRule type="cellIs" dxfId="273" priority="68" stopIfTrue="1" operator="equal">
      <formula>0</formula>
    </cfRule>
  </conditionalFormatting>
  <conditionalFormatting sqref="I50:J50">
    <cfRule type="cellIs" dxfId="272" priority="65" operator="equal">
      <formula>0</formula>
    </cfRule>
  </conditionalFormatting>
  <conditionalFormatting sqref="I49:J49">
    <cfRule type="cellIs" dxfId="271" priority="63" operator="equal">
      <formula>0</formula>
    </cfRule>
  </conditionalFormatting>
  <conditionalFormatting sqref="E49:G49">
    <cfRule type="cellIs" dxfId="270" priority="64" stopIfTrue="1" operator="equal">
      <formula>0</formula>
    </cfRule>
  </conditionalFormatting>
  <conditionalFormatting sqref="E51:G51">
    <cfRule type="cellIs" dxfId="269" priority="62" stopIfTrue="1" operator="equal">
      <formula>0</formula>
    </cfRule>
  </conditionalFormatting>
  <conditionalFormatting sqref="I51:J51">
    <cfRule type="cellIs" dxfId="268" priority="61" operator="equal">
      <formula>0</formula>
    </cfRule>
  </conditionalFormatting>
  <conditionalFormatting sqref="E54">
    <cfRule type="cellIs" dxfId="267" priority="60" stopIfTrue="1" operator="equal">
      <formula>0</formula>
    </cfRule>
  </conditionalFormatting>
  <conditionalFormatting sqref="H32">
    <cfRule type="cellIs" dxfId="266" priority="55" stopIfTrue="1" operator="equal">
      <formula>0</formula>
    </cfRule>
  </conditionalFormatting>
  <conditionalFormatting sqref="H33">
    <cfRule type="cellIs" dxfId="265" priority="53" stopIfTrue="1" operator="equal">
      <formula>0</formula>
    </cfRule>
  </conditionalFormatting>
  <conditionalFormatting sqref="H26">
    <cfRule type="cellIs" dxfId="264" priority="51" stopIfTrue="1" operator="equal">
      <formula>0</formula>
    </cfRule>
  </conditionalFormatting>
  <conditionalFormatting sqref="H22:H23">
    <cfRule type="cellIs" dxfId="263" priority="49" stopIfTrue="1" operator="equal">
      <formula>0</formula>
    </cfRule>
  </conditionalFormatting>
  <conditionalFormatting sqref="H17">
    <cfRule type="cellIs" dxfId="262" priority="47" stopIfTrue="1" operator="equal">
      <formula>0</formula>
    </cfRule>
  </conditionalFormatting>
  <conditionalFormatting sqref="H13">
    <cfRule type="cellIs" dxfId="261" priority="45" stopIfTrue="1" operator="equal">
      <formula>0</formula>
    </cfRule>
  </conditionalFormatting>
  <conditionalFormatting sqref="H14">
    <cfRule type="cellIs" dxfId="260" priority="43" stopIfTrue="1" operator="equal">
      <formula>0</formula>
    </cfRule>
  </conditionalFormatting>
  <conditionalFormatting sqref="H10">
    <cfRule type="cellIs" dxfId="259" priority="41" operator="equal">
      <formula>0</formula>
    </cfRule>
  </conditionalFormatting>
  <conditionalFormatting sqref="E10:G10">
    <cfRule type="cellIs" dxfId="258" priority="40" operator="equal">
      <formula>0</formula>
    </cfRule>
  </conditionalFormatting>
  <conditionalFormatting sqref="H15">
    <cfRule type="cellIs" dxfId="257" priority="39" operator="equal">
      <formula>0</formula>
    </cfRule>
  </conditionalFormatting>
  <conditionalFormatting sqref="E15:G15">
    <cfRule type="cellIs" dxfId="256" priority="38" operator="equal">
      <formula>0</formula>
    </cfRule>
  </conditionalFormatting>
  <conditionalFormatting sqref="H20">
    <cfRule type="cellIs" dxfId="255" priority="37" operator="equal">
      <formula>0</formula>
    </cfRule>
  </conditionalFormatting>
  <conditionalFormatting sqref="E20:G20">
    <cfRule type="cellIs" dxfId="254" priority="36" operator="equal">
      <formula>0</formula>
    </cfRule>
  </conditionalFormatting>
  <conditionalFormatting sqref="H24">
    <cfRule type="cellIs" dxfId="253" priority="35" operator="equal">
      <formula>0</formula>
    </cfRule>
  </conditionalFormatting>
  <conditionalFormatting sqref="E24:G24">
    <cfRule type="cellIs" dxfId="252" priority="34" operator="equal">
      <formula>0</formula>
    </cfRule>
  </conditionalFormatting>
  <conditionalFormatting sqref="H34">
    <cfRule type="cellIs" dxfId="251" priority="33" operator="equal">
      <formula>0</formula>
    </cfRule>
  </conditionalFormatting>
  <conditionalFormatting sqref="E34:G34">
    <cfRule type="cellIs" dxfId="250" priority="32" operator="equal">
      <formula>0</formula>
    </cfRule>
  </conditionalFormatting>
  <conditionalFormatting sqref="H47">
    <cfRule type="cellIs" dxfId="249" priority="31" operator="equal">
      <formula>0</formula>
    </cfRule>
  </conditionalFormatting>
  <conditionalFormatting sqref="E47:G47">
    <cfRule type="cellIs" dxfId="248" priority="30" operator="equal">
      <formula>0</formula>
    </cfRule>
  </conditionalFormatting>
  <conditionalFormatting sqref="H52">
    <cfRule type="cellIs" dxfId="247" priority="29" operator="equal">
      <formula>0</formula>
    </cfRule>
  </conditionalFormatting>
  <conditionalFormatting sqref="E52:G52">
    <cfRule type="cellIs" dxfId="246" priority="28" operator="equal">
      <formula>0</formula>
    </cfRule>
  </conditionalFormatting>
  <conditionalFormatting sqref="H29">
    <cfRule type="cellIs" dxfId="245" priority="27" operator="equal">
      <formula>0</formula>
    </cfRule>
  </conditionalFormatting>
  <conditionalFormatting sqref="E29:G29">
    <cfRule type="cellIs" dxfId="244" priority="26" operator="equal">
      <formula>0</formula>
    </cfRule>
  </conditionalFormatting>
  <conditionalFormatting sqref="I26">
    <cfRule type="cellIs" dxfId="243" priority="24" operator="equal">
      <formula>0</formula>
    </cfRule>
  </conditionalFormatting>
  <conditionalFormatting sqref="E38:G38">
    <cfRule type="cellIs" dxfId="242" priority="18" stopIfTrue="1" operator="equal">
      <formula>0</formula>
    </cfRule>
  </conditionalFormatting>
  <conditionalFormatting sqref="I37:J37">
    <cfRule type="cellIs" dxfId="241" priority="21" operator="equal">
      <formula>0</formula>
    </cfRule>
  </conditionalFormatting>
  <conditionalFormatting sqref="I36:J36">
    <cfRule type="cellIs" dxfId="240" priority="19" operator="equal">
      <formula>0</formula>
    </cfRule>
  </conditionalFormatting>
  <conditionalFormatting sqref="I38:J38">
    <cfRule type="cellIs" dxfId="239" priority="17" operator="equal">
      <formula>0</formula>
    </cfRule>
  </conditionalFormatting>
  <conditionalFormatting sqref="H37">
    <cfRule type="cellIs" dxfId="238" priority="16" stopIfTrue="1" operator="equal">
      <formula>0</formula>
    </cfRule>
  </conditionalFormatting>
  <conditionalFormatting sqref="H36">
    <cfRule type="cellIs" dxfId="237" priority="15" stopIfTrue="1" operator="equal">
      <formula>0</formula>
    </cfRule>
  </conditionalFormatting>
  <conditionalFormatting sqref="H38">
    <cfRule type="cellIs" dxfId="236" priority="14" stopIfTrue="1" operator="equal">
      <formula>0</formula>
    </cfRule>
  </conditionalFormatting>
  <conditionalFormatting sqref="E43:G43">
    <cfRule type="cellIs" dxfId="235" priority="8" stopIfTrue="1" operator="equal">
      <formula>0</formula>
    </cfRule>
  </conditionalFormatting>
  <conditionalFormatting sqref="E42:G42">
    <cfRule type="cellIs" dxfId="234" priority="12" stopIfTrue="1" operator="equal">
      <formula>0</formula>
    </cfRule>
  </conditionalFormatting>
  <conditionalFormatting sqref="I42:J42">
    <cfRule type="cellIs" dxfId="233" priority="11" operator="equal">
      <formula>0</formula>
    </cfRule>
  </conditionalFormatting>
  <conditionalFormatting sqref="I41:J41">
    <cfRule type="cellIs" dxfId="232" priority="9" operator="equal">
      <formula>0</formula>
    </cfRule>
  </conditionalFormatting>
  <conditionalFormatting sqref="E41:G41">
    <cfRule type="cellIs" dxfId="231" priority="10" stopIfTrue="1" operator="equal">
      <formula>0</formula>
    </cfRule>
  </conditionalFormatting>
  <conditionalFormatting sqref="I43:J43">
    <cfRule type="cellIs" dxfId="230" priority="7" operator="equal">
      <formula>0</formula>
    </cfRule>
  </conditionalFormatting>
  <conditionalFormatting sqref="H42">
    <cfRule type="cellIs" dxfId="229" priority="6" stopIfTrue="1" operator="equal">
      <formula>0</formula>
    </cfRule>
  </conditionalFormatting>
  <conditionalFormatting sqref="H41">
    <cfRule type="cellIs" dxfId="228" priority="5" stopIfTrue="1" operator="equal">
      <formula>0</formula>
    </cfRule>
  </conditionalFormatting>
  <conditionalFormatting sqref="H43">
    <cfRule type="cellIs" dxfId="227" priority="4" stopIfTrue="1" operator="equal">
      <formula>0</formula>
    </cfRule>
  </conditionalFormatting>
  <conditionalFormatting sqref="H44">
    <cfRule type="cellIs" dxfId="226" priority="3" operator="equal">
      <formula>0</formula>
    </cfRule>
  </conditionalFormatting>
  <conditionalFormatting sqref="E39:G39">
    <cfRule type="cellIs" dxfId="225" priority="2" operator="equal">
      <formula>0</formula>
    </cfRule>
  </conditionalFormatting>
  <pageMargins left="0.7" right="0.7" top="0.75" bottom="0.75" header="0.3" footer="0.3"/>
  <pageSetup paperSize="9" scale="4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3"/>
  <sheetViews>
    <sheetView zoomScale="60" zoomScaleNormal="60" workbookViewId="0">
      <selection sqref="A1:XFD1048576"/>
    </sheetView>
  </sheetViews>
  <sheetFormatPr baseColWidth="10" defaultColWidth="11.5703125" defaultRowHeight="15"/>
  <cols>
    <col min="1" max="1" width="4.140625" style="94" customWidth="1"/>
    <col min="2" max="2" width="11.5703125" style="94" customWidth="1"/>
    <col min="3" max="3" width="11.5703125" style="94"/>
    <col min="4" max="4" width="48.7109375" style="94" customWidth="1"/>
    <col min="5" max="5" width="8.7109375" style="94" customWidth="1"/>
    <col min="6" max="6" width="8.28515625" style="94" customWidth="1"/>
    <col min="7" max="7" width="10" style="94" customWidth="1"/>
    <col min="8" max="13" width="11.42578125" style="94" customWidth="1"/>
    <col min="14" max="14" width="7.140625" style="94" customWidth="1"/>
    <col min="15" max="15" width="70" style="94" customWidth="1"/>
    <col min="16" max="16" width="0" style="94" hidden="1" customWidth="1"/>
    <col min="17" max="17" width="70" style="94" hidden="1" customWidth="1"/>
    <col min="18" max="19" width="11.5703125" style="94"/>
    <col min="20" max="20" width="70.7109375" style="94" customWidth="1"/>
    <col min="21" max="16384" width="11.5703125" style="94"/>
  </cols>
  <sheetData>
    <row r="1" spans="1:19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9" ht="15.75" thickBo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</row>
    <row r="3" spans="1:19" ht="24" thickBot="1">
      <c r="A3" s="126"/>
      <c r="B3" s="126"/>
      <c r="C3" s="230" t="s">
        <v>3</v>
      </c>
      <c r="D3" s="231"/>
      <c r="E3" s="231"/>
      <c r="F3" s="231"/>
      <c r="G3" s="231"/>
      <c r="H3" s="231"/>
      <c r="I3" s="231"/>
      <c r="J3" s="231"/>
      <c r="K3" s="231"/>
      <c r="L3" s="231"/>
      <c r="M3" s="232"/>
    </row>
    <row r="4" spans="1:19" ht="15.75" customHeight="1">
      <c r="A4" s="126"/>
      <c r="B4" s="126"/>
      <c r="C4" s="253" t="s">
        <v>308</v>
      </c>
      <c r="D4" s="256" t="s">
        <v>10</v>
      </c>
      <c r="E4" s="316" t="s">
        <v>4</v>
      </c>
      <c r="F4" s="317"/>
      <c r="G4" s="317"/>
      <c r="H4" s="318"/>
      <c r="I4" s="236" t="s">
        <v>5</v>
      </c>
      <c r="J4" s="236"/>
      <c r="K4" s="236"/>
      <c r="L4" s="351" t="s">
        <v>81</v>
      </c>
      <c r="M4" s="261" t="s">
        <v>43</v>
      </c>
      <c r="O4" s="218" t="s">
        <v>347</v>
      </c>
      <c r="Q4" s="343" t="s">
        <v>260</v>
      </c>
    </row>
    <row r="5" spans="1:19" ht="15" customHeight="1">
      <c r="A5" s="126"/>
      <c r="B5" s="126"/>
      <c r="C5" s="349"/>
      <c r="D5" s="257"/>
      <c r="E5" s="242" t="s">
        <v>6</v>
      </c>
      <c r="F5" s="244" t="s">
        <v>1</v>
      </c>
      <c r="G5" s="246" t="s">
        <v>2</v>
      </c>
      <c r="H5" s="248" t="s">
        <v>9</v>
      </c>
      <c r="I5" s="237"/>
      <c r="J5" s="237"/>
      <c r="K5" s="237"/>
      <c r="L5" s="351"/>
      <c r="M5" s="262"/>
      <c r="O5" s="219"/>
      <c r="Q5" s="343"/>
    </row>
    <row r="6" spans="1:19" ht="19.5" thickBot="1">
      <c r="A6" s="126"/>
      <c r="B6" s="126"/>
      <c r="C6" s="350"/>
      <c r="D6" s="258"/>
      <c r="E6" s="243"/>
      <c r="F6" s="245"/>
      <c r="G6" s="247"/>
      <c r="H6" s="249"/>
      <c r="I6" s="37" t="s">
        <v>7</v>
      </c>
      <c r="J6" s="37" t="s">
        <v>8</v>
      </c>
      <c r="K6" s="37" t="s">
        <v>109</v>
      </c>
      <c r="L6" s="352"/>
      <c r="M6" s="263"/>
      <c r="O6" s="220"/>
      <c r="Q6" s="343"/>
    </row>
    <row r="7" spans="1:19" ht="19.5" thickBot="1">
      <c r="A7" s="126"/>
      <c r="B7" s="126"/>
      <c r="C7" s="221" t="s">
        <v>128</v>
      </c>
      <c r="D7" s="222"/>
      <c r="E7" s="222"/>
      <c r="F7" s="222"/>
      <c r="G7" s="222"/>
      <c r="H7" s="222"/>
      <c r="I7" s="222"/>
      <c r="J7" s="222"/>
      <c r="K7" s="222"/>
      <c r="L7" s="222"/>
      <c r="M7" s="223"/>
      <c r="O7" s="27" t="s">
        <v>150</v>
      </c>
      <c r="Q7" s="109"/>
    </row>
    <row r="8" spans="1:19" ht="18.75">
      <c r="A8" s="126"/>
      <c r="B8" s="126"/>
      <c r="C8" s="38"/>
      <c r="D8" s="124" t="s">
        <v>187</v>
      </c>
      <c r="E8" s="123">
        <v>12</v>
      </c>
      <c r="F8" s="123">
        <v>8</v>
      </c>
      <c r="G8" s="123">
        <v>4</v>
      </c>
      <c r="H8" s="123">
        <v>0</v>
      </c>
      <c r="I8" s="193">
        <v>1</v>
      </c>
      <c r="J8" s="193">
        <v>0</v>
      </c>
      <c r="K8" s="195">
        <v>0.35</v>
      </c>
      <c r="L8" s="347">
        <v>4</v>
      </c>
      <c r="M8" s="348">
        <v>5</v>
      </c>
      <c r="O8" s="115" t="s">
        <v>440</v>
      </c>
      <c r="Q8" s="27" t="s">
        <v>150</v>
      </c>
    </row>
    <row r="9" spans="1:19" ht="18.75">
      <c r="A9" s="126"/>
      <c r="B9" s="126"/>
      <c r="C9" s="38"/>
      <c r="D9" s="124" t="s">
        <v>22</v>
      </c>
      <c r="E9" s="123">
        <v>8</v>
      </c>
      <c r="F9" s="123">
        <v>4</v>
      </c>
      <c r="G9" s="123">
        <v>10</v>
      </c>
      <c r="H9" s="123">
        <v>0</v>
      </c>
      <c r="I9" s="41">
        <v>1</v>
      </c>
      <c r="J9" s="41">
        <v>0</v>
      </c>
      <c r="K9" s="71">
        <v>0.35</v>
      </c>
      <c r="L9" s="347"/>
      <c r="M9" s="348"/>
      <c r="O9" s="115" t="s">
        <v>441</v>
      </c>
      <c r="Q9" s="29" t="s">
        <v>225</v>
      </c>
    </row>
    <row r="10" spans="1:19" ht="18.75">
      <c r="A10" s="126"/>
      <c r="B10" s="126"/>
      <c r="C10" s="38"/>
      <c r="D10" s="124" t="s">
        <v>129</v>
      </c>
      <c r="E10" s="123">
        <v>8</v>
      </c>
      <c r="F10" s="123">
        <v>4</v>
      </c>
      <c r="G10" s="123">
        <v>6</v>
      </c>
      <c r="H10" s="123">
        <v>0</v>
      </c>
      <c r="I10" s="41">
        <v>0</v>
      </c>
      <c r="J10" s="41">
        <v>1</v>
      </c>
      <c r="K10" s="71">
        <v>0.3</v>
      </c>
      <c r="L10" s="347"/>
      <c r="M10" s="348"/>
      <c r="O10" s="115" t="s">
        <v>442</v>
      </c>
      <c r="Q10" s="29" t="s">
        <v>206</v>
      </c>
    </row>
    <row r="11" spans="1:19" ht="19.5" thickBot="1">
      <c r="A11" s="126"/>
      <c r="B11" s="126"/>
      <c r="C11" s="327"/>
      <c r="D11" s="328"/>
      <c r="E11" s="39">
        <v>28</v>
      </c>
      <c r="F11" s="39">
        <v>16</v>
      </c>
      <c r="G11" s="39">
        <v>20</v>
      </c>
      <c r="H11" s="39">
        <v>0</v>
      </c>
      <c r="I11" s="40"/>
      <c r="J11" s="40"/>
      <c r="K11" s="70">
        <v>1</v>
      </c>
      <c r="L11" s="347"/>
      <c r="M11" s="348"/>
      <c r="O11" s="31"/>
      <c r="Q11" s="29" t="s">
        <v>207</v>
      </c>
    </row>
    <row r="12" spans="1:19" ht="19.5" thickBot="1">
      <c r="A12" s="126"/>
      <c r="B12" s="126"/>
      <c r="C12" s="221" t="s">
        <v>130</v>
      </c>
      <c r="D12" s="222"/>
      <c r="E12" s="222"/>
      <c r="F12" s="222"/>
      <c r="G12" s="222"/>
      <c r="H12" s="222"/>
      <c r="I12" s="222"/>
      <c r="J12" s="222"/>
      <c r="K12" s="222"/>
      <c r="L12" s="222"/>
      <c r="M12" s="223"/>
      <c r="O12" s="27" t="s">
        <v>151</v>
      </c>
      <c r="Q12" s="31"/>
    </row>
    <row r="13" spans="1:19" ht="18.75">
      <c r="A13" s="126"/>
      <c r="B13" s="126"/>
      <c r="C13" s="38"/>
      <c r="D13" s="124" t="s">
        <v>88</v>
      </c>
      <c r="E13" s="123">
        <v>8</v>
      </c>
      <c r="F13" s="123">
        <v>0</v>
      </c>
      <c r="G13" s="123">
        <v>8</v>
      </c>
      <c r="H13" s="123">
        <v>0</v>
      </c>
      <c r="I13" s="193">
        <v>1</v>
      </c>
      <c r="J13" s="193">
        <v>0</v>
      </c>
      <c r="K13" s="195">
        <v>0.25</v>
      </c>
      <c r="L13" s="347">
        <v>4</v>
      </c>
      <c r="M13" s="348">
        <v>5</v>
      </c>
      <c r="O13" s="121" t="s">
        <v>443</v>
      </c>
      <c r="Q13" s="30"/>
      <c r="S13" s="94" t="s">
        <v>348</v>
      </c>
    </row>
    <row r="14" spans="1:19" ht="18.75">
      <c r="A14" s="126"/>
      <c r="B14" s="126"/>
      <c r="C14" s="38"/>
      <c r="D14" s="124" t="s">
        <v>89</v>
      </c>
      <c r="E14" s="123">
        <v>4</v>
      </c>
      <c r="F14" s="123">
        <v>0</v>
      </c>
      <c r="G14" s="123">
        <v>20</v>
      </c>
      <c r="H14" s="123">
        <v>0</v>
      </c>
      <c r="I14" s="41">
        <v>1</v>
      </c>
      <c r="J14" s="41">
        <v>0</v>
      </c>
      <c r="K14" s="71">
        <v>0.375</v>
      </c>
      <c r="L14" s="347"/>
      <c r="M14" s="348"/>
      <c r="O14" s="117" t="s">
        <v>444</v>
      </c>
      <c r="Q14" s="27" t="s">
        <v>151</v>
      </c>
      <c r="S14" s="170" t="s">
        <v>339</v>
      </c>
    </row>
    <row r="15" spans="1:19" ht="18.75">
      <c r="A15" s="126"/>
      <c r="B15" s="126"/>
      <c r="C15" s="38"/>
      <c r="D15" s="124" t="s">
        <v>90</v>
      </c>
      <c r="E15" s="123">
        <v>2</v>
      </c>
      <c r="F15" s="123">
        <v>0</v>
      </c>
      <c r="G15" s="123">
        <v>22</v>
      </c>
      <c r="H15" s="123">
        <v>0</v>
      </c>
      <c r="I15" s="41">
        <v>1</v>
      </c>
      <c r="J15" s="41">
        <v>0</v>
      </c>
      <c r="K15" s="71">
        <v>0.375</v>
      </c>
      <c r="L15" s="347"/>
      <c r="M15" s="348"/>
      <c r="O15" s="117" t="s">
        <v>442</v>
      </c>
      <c r="Q15" s="29" t="s">
        <v>221</v>
      </c>
    </row>
    <row r="16" spans="1:19" ht="19.5" thickBot="1">
      <c r="A16" s="126"/>
      <c r="B16" s="192"/>
      <c r="C16" s="327"/>
      <c r="D16" s="328"/>
      <c r="E16" s="39">
        <v>14</v>
      </c>
      <c r="F16" s="39">
        <v>0</v>
      </c>
      <c r="G16" s="39">
        <v>50</v>
      </c>
      <c r="H16" s="39">
        <v>0</v>
      </c>
      <c r="I16" s="40"/>
      <c r="J16" s="40"/>
      <c r="K16" s="70">
        <v>1</v>
      </c>
      <c r="L16" s="347"/>
      <c r="M16" s="348"/>
      <c r="O16" s="31"/>
      <c r="Q16" s="28" t="s">
        <v>256</v>
      </c>
    </row>
    <row r="17" spans="1:17" ht="19.5" thickBot="1">
      <c r="A17" s="126"/>
      <c r="B17" s="330" t="s">
        <v>328</v>
      </c>
      <c r="C17" s="340" t="s">
        <v>192</v>
      </c>
      <c r="D17" s="341"/>
      <c r="E17" s="341"/>
      <c r="F17" s="341"/>
      <c r="G17" s="341"/>
      <c r="H17" s="341"/>
      <c r="I17" s="341"/>
      <c r="J17" s="341"/>
      <c r="K17" s="341"/>
      <c r="L17" s="341"/>
      <c r="M17" s="342"/>
      <c r="O17" s="27" t="s">
        <v>152</v>
      </c>
      <c r="Q17" s="28" t="s">
        <v>207</v>
      </c>
    </row>
    <row r="18" spans="1:17" ht="18.75">
      <c r="A18" s="126"/>
      <c r="B18" s="330"/>
      <c r="C18" s="38"/>
      <c r="D18" s="124" t="s">
        <v>183</v>
      </c>
      <c r="E18" s="123">
        <v>0</v>
      </c>
      <c r="F18" s="123">
        <v>14</v>
      </c>
      <c r="G18" s="123">
        <v>0</v>
      </c>
      <c r="H18" s="123">
        <v>0</v>
      </c>
      <c r="I18" s="193">
        <v>1</v>
      </c>
      <c r="J18" s="193">
        <v>0</v>
      </c>
      <c r="K18" s="195">
        <v>0.22</v>
      </c>
      <c r="L18" s="325">
        <v>4</v>
      </c>
      <c r="M18" s="228">
        <v>5</v>
      </c>
      <c r="O18" s="118" t="s">
        <v>445</v>
      </c>
      <c r="Q18" s="30"/>
    </row>
    <row r="19" spans="1:17" ht="18.75">
      <c r="A19" s="126"/>
      <c r="B19" s="330"/>
      <c r="C19" s="69"/>
      <c r="D19" s="124" t="s">
        <v>36</v>
      </c>
      <c r="E19" s="123">
        <v>0</v>
      </c>
      <c r="F19" s="123">
        <v>18</v>
      </c>
      <c r="G19" s="123">
        <v>32</v>
      </c>
      <c r="H19" s="123">
        <v>0</v>
      </c>
      <c r="I19" s="41">
        <v>1</v>
      </c>
      <c r="J19" s="41">
        <v>0</v>
      </c>
      <c r="K19" s="71">
        <v>0.78</v>
      </c>
      <c r="L19" s="225"/>
      <c r="M19" s="228"/>
      <c r="O19" s="118" t="s">
        <v>445</v>
      </c>
      <c r="Q19" s="31"/>
    </row>
    <row r="20" spans="1:17" ht="20.25" customHeight="1" thickBot="1">
      <c r="A20" s="126"/>
      <c r="B20" s="330"/>
      <c r="C20" s="327"/>
      <c r="D20" s="328"/>
      <c r="E20" s="39">
        <v>0</v>
      </c>
      <c r="F20" s="39">
        <v>32</v>
      </c>
      <c r="G20" s="39">
        <v>32</v>
      </c>
      <c r="H20" s="39">
        <v>0</v>
      </c>
      <c r="I20" s="40"/>
      <c r="J20" s="40"/>
      <c r="K20" s="44">
        <v>1</v>
      </c>
      <c r="L20" s="334"/>
      <c r="M20" s="228"/>
      <c r="O20" s="31"/>
      <c r="Q20" s="27" t="s">
        <v>152</v>
      </c>
    </row>
    <row r="21" spans="1:17" ht="19.5" thickBot="1">
      <c r="A21" s="126"/>
      <c r="B21" s="330"/>
      <c r="C21" s="340" t="s">
        <v>210</v>
      </c>
      <c r="D21" s="341"/>
      <c r="E21" s="341"/>
      <c r="F21" s="341"/>
      <c r="G21" s="341"/>
      <c r="H21" s="341"/>
      <c r="I21" s="341"/>
      <c r="J21" s="341"/>
      <c r="K21" s="341"/>
      <c r="L21" s="341"/>
      <c r="M21" s="342"/>
      <c r="O21" s="27" t="s">
        <v>152</v>
      </c>
      <c r="Q21" s="33" t="s">
        <v>228</v>
      </c>
    </row>
    <row r="22" spans="1:17" ht="18.75">
      <c r="A22" s="126"/>
      <c r="B22" s="330"/>
      <c r="C22" s="38"/>
      <c r="D22" s="124" t="s">
        <v>175</v>
      </c>
      <c r="E22" s="123">
        <v>0</v>
      </c>
      <c r="F22" s="123">
        <v>0</v>
      </c>
      <c r="G22" s="123">
        <v>10</v>
      </c>
      <c r="H22" s="123">
        <v>54</v>
      </c>
      <c r="I22" s="193">
        <v>1</v>
      </c>
      <c r="J22" s="193">
        <v>0</v>
      </c>
      <c r="K22" s="195">
        <v>1</v>
      </c>
      <c r="L22" s="325">
        <v>4</v>
      </c>
      <c r="M22" s="228">
        <v>5</v>
      </c>
      <c r="O22" s="118" t="s">
        <v>145</v>
      </c>
      <c r="Q22" s="33" t="s">
        <v>228</v>
      </c>
    </row>
    <row r="23" spans="1:17" ht="19.5" thickBot="1">
      <c r="A23" s="126"/>
      <c r="B23" s="330"/>
      <c r="C23" s="327"/>
      <c r="D23" s="328"/>
      <c r="E23" s="39">
        <v>0</v>
      </c>
      <c r="F23" s="39">
        <v>0</v>
      </c>
      <c r="G23" s="39">
        <v>10</v>
      </c>
      <c r="H23" s="39">
        <v>54</v>
      </c>
      <c r="I23" s="40"/>
      <c r="J23" s="40"/>
      <c r="K23" s="44">
        <v>1</v>
      </c>
      <c r="L23" s="225"/>
      <c r="M23" s="228"/>
      <c r="O23" s="31"/>
      <c r="Q23" s="30"/>
    </row>
    <row r="24" spans="1:17" ht="19.5" thickBot="1">
      <c r="A24" s="126"/>
      <c r="B24" s="330"/>
      <c r="C24" s="335" t="s">
        <v>193</v>
      </c>
      <c r="D24" s="336"/>
      <c r="E24" s="336"/>
      <c r="F24" s="336"/>
      <c r="G24" s="336"/>
      <c r="H24" s="336"/>
      <c r="I24" s="336"/>
      <c r="J24" s="336"/>
      <c r="K24" s="336"/>
      <c r="L24" s="336"/>
      <c r="M24" s="337"/>
      <c r="O24" s="27" t="s">
        <v>153</v>
      </c>
      <c r="Q24" s="30"/>
    </row>
    <row r="25" spans="1:17" ht="18.75">
      <c r="A25" s="126"/>
      <c r="B25" s="330"/>
      <c r="C25" s="38"/>
      <c r="D25" s="124" t="s">
        <v>72</v>
      </c>
      <c r="E25" s="123">
        <v>2</v>
      </c>
      <c r="F25" s="123">
        <v>0</v>
      </c>
      <c r="G25" s="123">
        <v>18</v>
      </c>
      <c r="H25" s="123">
        <v>0</v>
      </c>
      <c r="I25" s="193">
        <v>1</v>
      </c>
      <c r="J25" s="193">
        <v>0</v>
      </c>
      <c r="K25" s="195">
        <v>0.3</v>
      </c>
      <c r="L25" s="347">
        <v>4</v>
      </c>
      <c r="M25" s="348">
        <v>5</v>
      </c>
      <c r="O25" s="118" t="s">
        <v>446</v>
      </c>
      <c r="Q25" s="27" t="s">
        <v>205</v>
      </c>
    </row>
    <row r="26" spans="1:17" ht="18.75">
      <c r="A26" s="126"/>
      <c r="B26" s="330"/>
      <c r="C26" s="38"/>
      <c r="D26" s="124" t="s">
        <v>30</v>
      </c>
      <c r="E26" s="123">
        <v>4</v>
      </c>
      <c r="F26" s="123">
        <v>0</v>
      </c>
      <c r="G26" s="123">
        <v>12</v>
      </c>
      <c r="H26" s="123">
        <v>0</v>
      </c>
      <c r="I26" s="41">
        <v>1</v>
      </c>
      <c r="J26" s="41">
        <v>0</v>
      </c>
      <c r="K26" s="71">
        <v>0.25</v>
      </c>
      <c r="L26" s="347"/>
      <c r="M26" s="348"/>
      <c r="O26" s="118" t="s">
        <v>446</v>
      </c>
      <c r="Q26" s="33" t="s">
        <v>145</v>
      </c>
    </row>
    <row r="27" spans="1:17" ht="25.9" customHeight="1">
      <c r="A27" s="126"/>
      <c r="B27" s="330"/>
      <c r="C27" s="38"/>
      <c r="D27" s="124" t="s">
        <v>98</v>
      </c>
      <c r="E27" s="123">
        <v>8</v>
      </c>
      <c r="F27" s="123">
        <v>0</v>
      </c>
      <c r="G27" s="123">
        <v>20</v>
      </c>
      <c r="H27" s="123">
        <v>0</v>
      </c>
      <c r="I27" s="41">
        <v>1</v>
      </c>
      <c r="J27" s="41">
        <v>0</v>
      </c>
      <c r="K27" s="71">
        <v>0.45</v>
      </c>
      <c r="L27" s="347"/>
      <c r="M27" s="348"/>
      <c r="O27" s="118" t="s">
        <v>447</v>
      </c>
      <c r="Q27" s="30"/>
    </row>
    <row r="28" spans="1:17" ht="19.5" thickBot="1">
      <c r="A28" s="126"/>
      <c r="B28" s="330"/>
      <c r="C28" s="327"/>
      <c r="D28" s="328"/>
      <c r="E28" s="39">
        <v>14</v>
      </c>
      <c r="F28" s="39">
        <v>0</v>
      </c>
      <c r="G28" s="39">
        <v>50</v>
      </c>
      <c r="H28" s="39">
        <v>0</v>
      </c>
      <c r="I28" s="40"/>
      <c r="J28" s="40"/>
      <c r="K28" s="70">
        <v>1</v>
      </c>
      <c r="L28" s="347"/>
      <c r="M28" s="348"/>
      <c r="Q28" s="30"/>
    </row>
    <row r="29" spans="1:17" ht="19.5" thickBot="1">
      <c r="A29" s="126"/>
      <c r="B29" s="330"/>
      <c r="C29" s="335" t="s">
        <v>211</v>
      </c>
      <c r="D29" s="336"/>
      <c r="E29" s="336"/>
      <c r="F29" s="336"/>
      <c r="G29" s="336"/>
      <c r="H29" s="336"/>
      <c r="I29" s="336"/>
      <c r="J29" s="336"/>
      <c r="K29" s="336"/>
      <c r="L29" s="336"/>
      <c r="M29" s="337"/>
      <c r="O29" s="27" t="s">
        <v>147</v>
      </c>
      <c r="Q29" s="27" t="s">
        <v>153</v>
      </c>
    </row>
    <row r="30" spans="1:17" ht="18.75">
      <c r="A30" s="126"/>
      <c r="B30" s="330"/>
      <c r="C30" s="38"/>
      <c r="D30" s="124" t="s">
        <v>174</v>
      </c>
      <c r="E30" s="123">
        <v>0</v>
      </c>
      <c r="F30" s="123">
        <v>0</v>
      </c>
      <c r="G30" s="123">
        <v>10</v>
      </c>
      <c r="H30" s="123">
        <v>54</v>
      </c>
      <c r="I30" s="193">
        <v>1</v>
      </c>
      <c r="J30" s="193">
        <v>0</v>
      </c>
      <c r="K30" s="195">
        <v>1</v>
      </c>
      <c r="L30" s="325">
        <v>4</v>
      </c>
      <c r="M30" s="228">
        <v>5</v>
      </c>
      <c r="O30" s="118" t="s">
        <v>145</v>
      </c>
      <c r="Q30" s="33" t="s">
        <v>226</v>
      </c>
    </row>
    <row r="31" spans="1:17" ht="19.5" thickBot="1">
      <c r="A31" s="126"/>
      <c r="B31" s="330"/>
      <c r="C31" s="327"/>
      <c r="D31" s="328"/>
      <c r="E31" s="39">
        <v>0</v>
      </c>
      <c r="F31" s="39">
        <v>0</v>
      </c>
      <c r="G31" s="39">
        <v>10</v>
      </c>
      <c r="H31" s="39">
        <v>54</v>
      </c>
      <c r="I31" s="40"/>
      <c r="J31" s="40"/>
      <c r="K31" s="44">
        <v>1</v>
      </c>
      <c r="L31" s="225"/>
      <c r="M31" s="228"/>
      <c r="Q31" s="33" t="s">
        <v>226</v>
      </c>
    </row>
    <row r="32" spans="1:17" ht="19.5" thickBot="1">
      <c r="A32" s="126"/>
      <c r="B32" s="330"/>
      <c r="C32" s="331" t="s">
        <v>311</v>
      </c>
      <c r="D32" s="332"/>
      <c r="E32" s="332"/>
      <c r="F32" s="332"/>
      <c r="G32" s="332"/>
      <c r="H32" s="332"/>
      <c r="I32" s="332"/>
      <c r="J32" s="332"/>
      <c r="K32" s="332"/>
      <c r="L32" s="332"/>
      <c r="M32" s="333"/>
      <c r="Q32" s="33" t="s">
        <v>227</v>
      </c>
    </row>
    <row r="33" spans="1:20" ht="18.75">
      <c r="A33" s="126"/>
      <c r="B33" s="330"/>
      <c r="C33" s="38"/>
      <c r="D33" s="139" t="s">
        <v>329</v>
      </c>
      <c r="E33" s="42"/>
      <c r="F33" s="42">
        <v>0</v>
      </c>
      <c r="G33" s="42">
        <v>0</v>
      </c>
      <c r="H33" s="42">
        <v>0</v>
      </c>
      <c r="I33" s="193">
        <v>0</v>
      </c>
      <c r="J33" s="193">
        <v>0</v>
      </c>
      <c r="K33" s="48">
        <v>0</v>
      </c>
      <c r="L33" s="224">
        <v>4</v>
      </c>
      <c r="M33" s="227">
        <v>5</v>
      </c>
      <c r="Q33" s="30"/>
    </row>
    <row r="34" spans="1:20" ht="18.75">
      <c r="A34" s="126"/>
      <c r="B34" s="330"/>
      <c r="C34" s="38"/>
      <c r="D34" s="124" t="s">
        <v>329</v>
      </c>
      <c r="E34" s="123"/>
      <c r="F34" s="123">
        <v>0</v>
      </c>
      <c r="G34" s="123">
        <v>0</v>
      </c>
      <c r="H34" s="123">
        <v>0</v>
      </c>
      <c r="I34" s="41">
        <v>0</v>
      </c>
      <c r="J34" s="41">
        <v>0</v>
      </c>
      <c r="K34" s="43">
        <v>0</v>
      </c>
      <c r="L34" s="225"/>
      <c r="M34" s="228"/>
      <c r="N34" s="108"/>
      <c r="O34" s="30"/>
      <c r="Q34" s="30"/>
    </row>
    <row r="35" spans="1:20" ht="18.75">
      <c r="A35" s="126"/>
      <c r="B35" s="330"/>
      <c r="C35" s="38"/>
      <c r="D35" s="124" t="s">
        <v>329</v>
      </c>
      <c r="E35" s="123"/>
      <c r="F35" s="123">
        <v>0</v>
      </c>
      <c r="G35" s="123">
        <v>0</v>
      </c>
      <c r="H35" s="123">
        <v>0</v>
      </c>
      <c r="I35" s="41">
        <v>0</v>
      </c>
      <c r="J35" s="41">
        <v>0</v>
      </c>
      <c r="K35" s="43">
        <v>0</v>
      </c>
      <c r="L35" s="225"/>
      <c r="M35" s="228"/>
      <c r="O35" s="30"/>
      <c r="Q35" s="27" t="s">
        <v>147</v>
      </c>
    </row>
    <row r="36" spans="1:20" ht="19.5" thickBot="1">
      <c r="A36" s="126"/>
      <c r="B36" s="330"/>
      <c r="C36" s="327"/>
      <c r="D36" s="328"/>
      <c r="E36" s="39">
        <v>0</v>
      </c>
      <c r="F36" s="39">
        <v>0</v>
      </c>
      <c r="G36" s="39">
        <v>0</v>
      </c>
      <c r="H36" s="39"/>
      <c r="I36" s="40"/>
      <c r="J36" s="40"/>
      <c r="K36" s="70">
        <v>0</v>
      </c>
      <c r="L36" s="225"/>
      <c r="M36" s="228"/>
      <c r="Q36" s="33" t="s">
        <v>145</v>
      </c>
    </row>
    <row r="37" spans="1:20" ht="19.5" thickBot="1">
      <c r="A37" s="126"/>
      <c r="B37" s="330"/>
      <c r="C37" s="331" t="s">
        <v>315</v>
      </c>
      <c r="D37" s="332"/>
      <c r="E37" s="332"/>
      <c r="F37" s="332"/>
      <c r="G37" s="332"/>
      <c r="H37" s="332"/>
      <c r="I37" s="332"/>
      <c r="J37" s="332"/>
      <c r="K37" s="332"/>
      <c r="L37" s="332"/>
      <c r="M37" s="333"/>
      <c r="Q37" s="30"/>
    </row>
    <row r="38" spans="1:20" ht="18.75">
      <c r="A38" s="126"/>
      <c r="B38" s="330"/>
      <c r="C38" s="38"/>
      <c r="D38" s="139" t="s">
        <v>316</v>
      </c>
      <c r="E38" s="42">
        <v>0</v>
      </c>
      <c r="F38" s="42">
        <v>0</v>
      </c>
      <c r="G38" s="123"/>
      <c r="H38" s="123"/>
      <c r="I38" s="193">
        <v>1</v>
      </c>
      <c r="J38" s="193">
        <v>0</v>
      </c>
      <c r="K38" s="48">
        <v>1</v>
      </c>
      <c r="L38" s="224">
        <v>4</v>
      </c>
      <c r="M38" s="227">
        <v>5</v>
      </c>
      <c r="Q38" s="30"/>
    </row>
    <row r="39" spans="1:20" ht="19.5" thickBot="1">
      <c r="A39" s="126"/>
      <c r="B39" s="330"/>
      <c r="C39" s="327"/>
      <c r="D39" s="328"/>
      <c r="E39" s="39">
        <v>0</v>
      </c>
      <c r="F39" s="39">
        <v>0</v>
      </c>
      <c r="G39" s="39">
        <v>0</v>
      </c>
      <c r="H39" s="39">
        <v>0</v>
      </c>
      <c r="I39" s="40"/>
      <c r="J39" s="40"/>
      <c r="K39" s="70">
        <v>1</v>
      </c>
      <c r="L39" s="225"/>
      <c r="M39" s="228"/>
      <c r="Q39" s="27"/>
    </row>
    <row r="40" spans="1:20" ht="32.25" thickBot="1">
      <c r="A40" s="126"/>
      <c r="B40" s="126"/>
      <c r="C40" s="221" t="s">
        <v>131</v>
      </c>
      <c r="D40" s="222"/>
      <c r="E40" s="222"/>
      <c r="F40" s="222"/>
      <c r="G40" s="222"/>
      <c r="H40" s="222"/>
      <c r="I40" s="222"/>
      <c r="J40" s="222"/>
      <c r="K40" s="222"/>
      <c r="L40" s="222"/>
      <c r="M40" s="223"/>
      <c r="O40" s="27"/>
      <c r="Q40" s="28" t="s">
        <v>248</v>
      </c>
    </row>
    <row r="41" spans="1:20" ht="18.75">
      <c r="A41" s="126"/>
      <c r="B41" s="126"/>
      <c r="C41" s="38"/>
      <c r="D41" s="124" t="s">
        <v>172</v>
      </c>
      <c r="E41" s="123">
        <v>0</v>
      </c>
      <c r="F41" s="123">
        <v>0</v>
      </c>
      <c r="G41" s="123">
        <v>20</v>
      </c>
      <c r="H41" s="123">
        <v>204</v>
      </c>
      <c r="I41" s="193">
        <v>1</v>
      </c>
      <c r="J41" s="193">
        <v>0</v>
      </c>
      <c r="K41" s="195">
        <v>1</v>
      </c>
      <c r="L41" s="325">
        <v>4</v>
      </c>
      <c r="M41" s="228">
        <v>5</v>
      </c>
      <c r="O41" s="28" t="s">
        <v>448</v>
      </c>
      <c r="Q41" s="31"/>
      <c r="T41" s="28" t="s">
        <v>350</v>
      </c>
    </row>
    <row r="42" spans="1:20" ht="19.5" thickBot="1">
      <c r="A42" s="126"/>
      <c r="B42" s="126"/>
      <c r="C42" s="327"/>
      <c r="D42" s="328"/>
      <c r="E42" s="39">
        <v>0</v>
      </c>
      <c r="F42" s="39">
        <v>0</v>
      </c>
      <c r="G42" s="39">
        <v>20</v>
      </c>
      <c r="H42" s="39">
        <v>204</v>
      </c>
      <c r="I42" s="40"/>
      <c r="J42" s="40"/>
      <c r="K42" s="44">
        <v>1</v>
      </c>
      <c r="L42" s="225"/>
      <c r="M42" s="228"/>
      <c r="O42" s="31"/>
      <c r="Q42" s="31"/>
    </row>
    <row r="43" spans="1:20" ht="19.5" thickBot="1">
      <c r="A43" s="126"/>
      <c r="B43" s="126"/>
      <c r="C43" s="221" t="s">
        <v>17</v>
      </c>
      <c r="D43" s="222"/>
      <c r="E43" s="222"/>
      <c r="F43" s="222"/>
      <c r="G43" s="222"/>
      <c r="H43" s="222"/>
      <c r="I43" s="222"/>
      <c r="J43" s="222"/>
      <c r="K43" s="222"/>
      <c r="L43" s="222"/>
      <c r="M43" s="223"/>
      <c r="O43" s="32"/>
      <c r="Q43" s="32"/>
    </row>
    <row r="44" spans="1:20" ht="18.75">
      <c r="A44" s="126"/>
      <c r="B44" s="126"/>
      <c r="C44" s="45"/>
      <c r="D44" s="78" t="s">
        <v>234</v>
      </c>
      <c r="E44" s="46">
        <v>0</v>
      </c>
      <c r="F44" s="46">
        <v>30</v>
      </c>
      <c r="G44" s="46">
        <v>0</v>
      </c>
      <c r="H44" s="46">
        <v>0</v>
      </c>
      <c r="I44" s="47">
        <v>0.25</v>
      </c>
      <c r="J44" s="47">
        <v>0.75</v>
      </c>
      <c r="K44" s="194">
        <v>0.5</v>
      </c>
      <c r="L44" s="224">
        <v>4</v>
      </c>
      <c r="M44" s="227">
        <v>5</v>
      </c>
      <c r="O44" s="117" t="s">
        <v>144</v>
      </c>
      <c r="Q44" s="28" t="s">
        <v>144</v>
      </c>
    </row>
    <row r="45" spans="1:20" ht="30.75" customHeight="1">
      <c r="A45" s="126"/>
      <c r="B45" s="126"/>
      <c r="C45" s="38"/>
      <c r="D45" s="124" t="s">
        <v>169</v>
      </c>
      <c r="E45" s="123">
        <v>12</v>
      </c>
      <c r="F45" s="123">
        <v>8</v>
      </c>
      <c r="G45" s="123">
        <v>0</v>
      </c>
      <c r="H45" s="123">
        <v>0</v>
      </c>
      <c r="I45" s="41">
        <v>1</v>
      </c>
      <c r="J45" s="41">
        <v>0</v>
      </c>
      <c r="K45" s="71">
        <v>0.25</v>
      </c>
      <c r="L45" s="225"/>
      <c r="M45" s="228"/>
      <c r="O45" s="121" t="s">
        <v>451</v>
      </c>
      <c r="Q45" s="28" t="s">
        <v>231</v>
      </c>
      <c r="S45" s="94" t="s">
        <v>346</v>
      </c>
      <c r="T45" s="121" t="s">
        <v>450</v>
      </c>
    </row>
    <row r="46" spans="1:20" ht="30.6" customHeight="1">
      <c r="A46" s="126"/>
      <c r="B46" s="126"/>
      <c r="C46" s="38"/>
      <c r="D46" s="124" t="s">
        <v>179</v>
      </c>
      <c r="E46" s="123">
        <v>2</v>
      </c>
      <c r="F46" s="123">
        <v>0</v>
      </c>
      <c r="G46" s="123">
        <v>6</v>
      </c>
      <c r="H46" s="123">
        <v>0</v>
      </c>
      <c r="I46" s="41">
        <v>1</v>
      </c>
      <c r="J46" s="41">
        <v>0</v>
      </c>
      <c r="K46" s="71">
        <v>0.125</v>
      </c>
      <c r="L46" s="225"/>
      <c r="M46" s="228"/>
      <c r="O46" s="121" t="s">
        <v>449</v>
      </c>
      <c r="Q46" s="33" t="s">
        <v>282</v>
      </c>
      <c r="S46" s="94" t="s">
        <v>338</v>
      </c>
    </row>
    <row r="47" spans="1:20" ht="19.149999999999999" customHeight="1">
      <c r="A47" s="126"/>
      <c r="B47" s="126"/>
      <c r="C47" s="38"/>
      <c r="D47" s="124" t="s">
        <v>180</v>
      </c>
      <c r="E47" s="123">
        <v>2</v>
      </c>
      <c r="F47" s="123">
        <v>6</v>
      </c>
      <c r="G47" s="123">
        <v>0</v>
      </c>
      <c r="H47" s="123">
        <v>0</v>
      </c>
      <c r="I47" s="41">
        <v>1</v>
      </c>
      <c r="J47" s="41">
        <v>0</v>
      </c>
      <c r="K47" s="71">
        <v>0.125</v>
      </c>
      <c r="L47" s="225"/>
      <c r="M47" s="228"/>
      <c r="O47" s="117" t="s">
        <v>370</v>
      </c>
      <c r="Q47" s="28"/>
    </row>
    <row r="48" spans="1:20" ht="18.75">
      <c r="A48" s="126"/>
      <c r="B48" s="126"/>
      <c r="C48" s="38"/>
      <c r="D48" s="124" t="s">
        <v>47</v>
      </c>
      <c r="E48" s="123">
        <v>0</v>
      </c>
      <c r="F48" s="123">
        <v>0</v>
      </c>
      <c r="G48" s="123">
        <v>1</v>
      </c>
      <c r="H48" s="123">
        <v>0</v>
      </c>
      <c r="I48" s="41">
        <v>0</v>
      </c>
      <c r="J48" s="41">
        <v>0</v>
      </c>
      <c r="K48" s="71"/>
      <c r="L48" s="225"/>
      <c r="M48" s="228"/>
    </row>
    <row r="49" spans="1:13" ht="19.5" thickBot="1">
      <c r="A49" s="126"/>
      <c r="B49" s="126"/>
      <c r="C49" s="345"/>
      <c r="D49" s="346"/>
      <c r="E49" s="49">
        <v>16</v>
      </c>
      <c r="F49" s="49">
        <v>44</v>
      </c>
      <c r="G49" s="49">
        <v>7</v>
      </c>
      <c r="H49" s="49">
        <v>0</v>
      </c>
      <c r="I49" s="50"/>
      <c r="J49" s="50"/>
      <c r="K49" s="51">
        <v>1</v>
      </c>
      <c r="L49" s="226"/>
      <c r="M49" s="229"/>
    </row>
    <row r="50" spans="1:13">
      <c r="A50" s="126"/>
      <c r="B50" s="12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>
      <c r="A51" s="126"/>
      <c r="B51" s="12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5.75">
      <c r="A52" s="126"/>
      <c r="B52" s="126"/>
      <c r="C52" s="6" t="s">
        <v>182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26"/>
      <c r="B53" s="126"/>
      <c r="C53" s="15" t="s">
        <v>212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26"/>
      <c r="B54" s="126"/>
      <c r="C54" s="22" t="s">
        <v>309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thickBot="1">
      <c r="A55" s="126"/>
      <c r="B55" s="12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21.75" thickBot="1">
      <c r="A56" s="126"/>
      <c r="B56" s="126"/>
      <c r="C56" s="1"/>
      <c r="D56" s="134" t="s">
        <v>290</v>
      </c>
      <c r="E56" s="135">
        <v>58</v>
      </c>
      <c r="F56" s="136">
        <v>92</v>
      </c>
      <c r="G56" s="137">
        <v>139</v>
      </c>
      <c r="H56" s="133">
        <v>258</v>
      </c>
      <c r="I56" s="7"/>
      <c r="J56" s="7"/>
      <c r="K56" s="7"/>
      <c r="L56" s="1"/>
      <c r="M56" s="189">
        <v>30</v>
      </c>
    </row>
    <row r="57" spans="1:13" ht="42.75" thickBot="1">
      <c r="A57" s="126"/>
      <c r="B57" s="126"/>
      <c r="C57" s="1"/>
      <c r="D57" s="138" t="s">
        <v>291</v>
      </c>
      <c r="E57" s="135">
        <v>72</v>
      </c>
      <c r="F57" s="136">
        <v>60</v>
      </c>
      <c r="G57" s="137">
        <v>157</v>
      </c>
      <c r="H57" s="133">
        <v>258</v>
      </c>
      <c r="I57" s="7"/>
      <c r="J57" s="7"/>
      <c r="K57" s="7"/>
      <c r="L57" s="1"/>
      <c r="M57" s="142">
        <v>30</v>
      </c>
    </row>
    <row r="58" spans="1:13" ht="15.75" thickBot="1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</row>
    <row r="59" spans="1:13" ht="42.75" thickBot="1">
      <c r="A59" s="126"/>
      <c r="B59" s="126"/>
      <c r="C59" s="1"/>
      <c r="D59" s="141" t="s">
        <v>313</v>
      </c>
      <c r="E59" s="135">
        <v>58</v>
      </c>
      <c r="F59" s="136">
        <v>60</v>
      </c>
      <c r="G59" s="137">
        <v>97</v>
      </c>
      <c r="H59" s="133">
        <v>204</v>
      </c>
      <c r="I59" s="7"/>
      <c r="J59" s="7"/>
      <c r="K59" s="7"/>
      <c r="L59" s="1"/>
      <c r="M59" s="142">
        <v>30</v>
      </c>
    </row>
    <row r="60" spans="1:13" ht="19.5" thickBot="1">
      <c r="A60" s="126"/>
      <c r="B60" s="126"/>
      <c r="C60" s="6"/>
      <c r="D60" s="7"/>
      <c r="E60" s="322">
        <v>289</v>
      </c>
      <c r="F60" s="323"/>
      <c r="G60" s="324"/>
      <c r="H60" s="7"/>
      <c r="I60" s="7"/>
      <c r="J60" s="7"/>
      <c r="K60" s="7"/>
      <c r="L60" s="7"/>
      <c r="M60" s="4"/>
    </row>
    <row r="61" spans="1:13" ht="19.5" thickBot="1">
      <c r="A61" s="126"/>
      <c r="B61" s="126"/>
      <c r="C61" s="3"/>
      <c r="D61" s="3"/>
      <c r="E61" s="322">
        <v>289</v>
      </c>
      <c r="F61" s="323"/>
      <c r="G61" s="324"/>
      <c r="H61" s="3"/>
      <c r="I61" s="3"/>
      <c r="J61" s="7"/>
      <c r="K61" s="7"/>
      <c r="L61" s="7"/>
      <c r="M61" s="4"/>
    </row>
    <row r="62" spans="1:13" ht="17.25" thickTop="1" thickBot="1">
      <c r="B62" s="94">
        <v>0</v>
      </c>
      <c r="C62" s="8">
        <v>0</v>
      </c>
      <c r="D62" s="8">
        <v>0</v>
      </c>
      <c r="E62" s="172">
        <v>0</v>
      </c>
      <c r="F62" s="173" t="s">
        <v>314</v>
      </c>
      <c r="G62" s="174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</row>
    <row r="63" spans="1:13" ht="15.75" thickTop="1"/>
  </sheetData>
  <mergeCells count="56">
    <mergeCell ref="E60:G60"/>
    <mergeCell ref="E61:G61"/>
    <mergeCell ref="B17:B39"/>
    <mergeCell ref="C40:M40"/>
    <mergeCell ref="L41:L42"/>
    <mergeCell ref="M41:M42"/>
    <mergeCell ref="C42:D42"/>
    <mergeCell ref="C32:M32"/>
    <mergeCell ref="L33:L36"/>
    <mergeCell ref="M33:M36"/>
    <mergeCell ref="C36:D36"/>
    <mergeCell ref="C37:M37"/>
    <mergeCell ref="L38:L39"/>
    <mergeCell ref="C24:M24"/>
    <mergeCell ref="L25:L28"/>
    <mergeCell ref="M25:M28"/>
    <mergeCell ref="C3:M3"/>
    <mergeCell ref="E4:H4"/>
    <mergeCell ref="I4:K5"/>
    <mergeCell ref="M4:M6"/>
    <mergeCell ref="H5:H6"/>
    <mergeCell ref="Q4:Q6"/>
    <mergeCell ref="C4:C6"/>
    <mergeCell ref="D4:D6"/>
    <mergeCell ref="L4:L6"/>
    <mergeCell ref="F5:F6"/>
    <mergeCell ref="E5:E6"/>
    <mergeCell ref="G5:G6"/>
    <mergeCell ref="O4:O6"/>
    <mergeCell ref="L18:L20"/>
    <mergeCell ref="M18:M20"/>
    <mergeCell ref="C20:D20"/>
    <mergeCell ref="C21:M21"/>
    <mergeCell ref="L22:L23"/>
    <mergeCell ref="M22:M23"/>
    <mergeCell ref="C23:D23"/>
    <mergeCell ref="C31:D31"/>
    <mergeCell ref="C28:D28"/>
    <mergeCell ref="C29:M29"/>
    <mergeCell ref="L30:L31"/>
    <mergeCell ref="M30:M31"/>
    <mergeCell ref="C7:M7"/>
    <mergeCell ref="L8:L11"/>
    <mergeCell ref="M8:M11"/>
    <mergeCell ref="C11:D11"/>
    <mergeCell ref="C17:M17"/>
    <mergeCell ref="C12:M12"/>
    <mergeCell ref="L13:L16"/>
    <mergeCell ref="M13:M16"/>
    <mergeCell ref="C16:D16"/>
    <mergeCell ref="M38:M39"/>
    <mergeCell ref="C39:D39"/>
    <mergeCell ref="C43:M43"/>
    <mergeCell ref="L44:L49"/>
    <mergeCell ref="M44:M49"/>
    <mergeCell ref="C49:D49"/>
  </mergeCells>
  <conditionalFormatting sqref="E27:H27">
    <cfRule type="cellIs" dxfId="224" priority="72" stopIfTrue="1" operator="equal">
      <formula>0</formula>
    </cfRule>
  </conditionalFormatting>
  <conditionalFormatting sqref="E25:H26">
    <cfRule type="cellIs" dxfId="223" priority="76" stopIfTrue="1" operator="equal">
      <formula>0</formula>
    </cfRule>
  </conditionalFormatting>
  <conditionalFormatting sqref="E18:H19">
    <cfRule type="cellIs" dxfId="222" priority="80" stopIfTrue="1" operator="equal">
      <formula>0</formula>
    </cfRule>
  </conditionalFormatting>
  <conditionalFormatting sqref="E8:H9">
    <cfRule type="cellIs" dxfId="221" priority="69" stopIfTrue="1" operator="equal">
      <formula>0</formula>
    </cfRule>
  </conditionalFormatting>
  <conditionalFormatting sqref="E10:H10">
    <cfRule type="cellIs" dxfId="220" priority="65" stopIfTrue="1" operator="equal">
      <formula>0</formula>
    </cfRule>
  </conditionalFormatting>
  <conditionalFormatting sqref="E13:H14">
    <cfRule type="cellIs" dxfId="219" priority="62" stopIfTrue="1" operator="equal">
      <formula>0</formula>
    </cfRule>
  </conditionalFormatting>
  <conditionalFormatting sqref="B62:M62">
    <cfRule type="cellIs" dxfId="218" priority="82" operator="equal">
      <formula>0</formula>
    </cfRule>
  </conditionalFormatting>
  <conditionalFormatting sqref="I30">
    <cfRule type="cellIs" dxfId="217" priority="51" operator="equal">
      <formula>0</formula>
    </cfRule>
  </conditionalFormatting>
  <conditionalFormatting sqref="J30">
    <cfRule type="cellIs" dxfId="216" priority="50" operator="equal">
      <formula>0</formula>
    </cfRule>
  </conditionalFormatting>
  <conditionalFormatting sqref="I22">
    <cfRule type="cellIs" dxfId="215" priority="54" operator="equal">
      <formula>0</formula>
    </cfRule>
  </conditionalFormatting>
  <conditionalFormatting sqref="J22">
    <cfRule type="cellIs" dxfId="214" priority="53" operator="equal">
      <formula>0</formula>
    </cfRule>
  </conditionalFormatting>
  <conditionalFormatting sqref="I9">
    <cfRule type="cellIs" dxfId="213" priority="67" operator="equal">
      <formula>0</formula>
    </cfRule>
  </conditionalFormatting>
  <conditionalFormatting sqref="J8:J9">
    <cfRule type="cellIs" dxfId="212" priority="66" operator="equal">
      <formula>0</formula>
    </cfRule>
  </conditionalFormatting>
  <conditionalFormatting sqref="J15">
    <cfRule type="cellIs" dxfId="211" priority="56" operator="equal">
      <formula>0</formula>
    </cfRule>
  </conditionalFormatting>
  <conditionalFormatting sqref="I15">
    <cfRule type="cellIs" dxfId="210" priority="57" operator="equal">
      <formula>0</formula>
    </cfRule>
  </conditionalFormatting>
  <conditionalFormatting sqref="E22:H22">
    <cfRule type="cellIs" dxfId="209" priority="55" stopIfTrue="1" operator="equal">
      <formula>0</formula>
    </cfRule>
  </conditionalFormatting>
  <conditionalFormatting sqref="E30:H30">
    <cfRule type="cellIs" dxfId="208" priority="52" stopIfTrue="1" operator="equal">
      <formula>0</formula>
    </cfRule>
  </conditionalFormatting>
  <conditionalFormatting sqref="J41">
    <cfRule type="cellIs" dxfId="207" priority="47" operator="equal">
      <formula>0</formula>
    </cfRule>
  </conditionalFormatting>
  <conditionalFormatting sqref="I45">
    <cfRule type="cellIs" dxfId="206" priority="44" operator="equal">
      <formula>0</formula>
    </cfRule>
  </conditionalFormatting>
  <conditionalFormatting sqref="J44:J45">
    <cfRule type="cellIs" dxfId="205" priority="43" operator="equal">
      <formula>0</formula>
    </cfRule>
  </conditionalFormatting>
  <conditionalFormatting sqref="J46">
    <cfRule type="cellIs" dxfId="204" priority="40" operator="equal">
      <formula>0</formula>
    </cfRule>
  </conditionalFormatting>
  <conditionalFormatting sqref="J47">
    <cfRule type="cellIs" dxfId="203" priority="37" operator="equal">
      <formula>0</formula>
    </cfRule>
  </conditionalFormatting>
  <conditionalFormatting sqref="J48">
    <cfRule type="cellIs" dxfId="202" priority="34" operator="equal">
      <formula>0</formula>
    </cfRule>
  </conditionalFormatting>
  <conditionalFormatting sqref="H36">
    <cfRule type="cellIs" dxfId="201" priority="8" operator="equal">
      <formula>0</formula>
    </cfRule>
  </conditionalFormatting>
  <conditionalFormatting sqref="E36:G36">
    <cfRule type="cellIs" dxfId="200" priority="5" operator="equal">
      <formula>0</formula>
    </cfRule>
  </conditionalFormatting>
  <conditionalFormatting sqref="E39:G39">
    <cfRule type="cellIs" dxfId="199" priority="4" operator="equal">
      <formula>0</formula>
    </cfRule>
  </conditionalFormatting>
  <conditionalFormatting sqref="H39">
    <cfRule type="cellIs" dxfId="198" priority="2" operator="equal">
      <formula>0</formula>
    </cfRule>
  </conditionalFormatting>
  <conditionalFormatting sqref="I38">
    <cfRule type="cellIs" dxfId="197" priority="1" operator="equal">
      <formula>0</formula>
    </cfRule>
  </conditionalFormatting>
  <conditionalFormatting sqref="D60">
    <cfRule type="cellIs" dxfId="196" priority="81" stopIfTrue="1" operator="equal">
      <formula>0</formula>
    </cfRule>
  </conditionalFormatting>
  <conditionalFormatting sqref="I14">
    <cfRule type="cellIs" dxfId="195" priority="60" operator="equal">
      <formula>0</formula>
    </cfRule>
  </conditionalFormatting>
  <conditionalFormatting sqref="I8">
    <cfRule type="cellIs" dxfId="194" priority="68" operator="equal">
      <formula>0</formula>
    </cfRule>
  </conditionalFormatting>
  <conditionalFormatting sqref="I27">
    <cfRule type="cellIs" dxfId="193" priority="71" operator="equal">
      <formula>0</formula>
    </cfRule>
  </conditionalFormatting>
  <conditionalFormatting sqref="J27">
    <cfRule type="cellIs" dxfId="192" priority="70" operator="equal">
      <formula>0</formula>
    </cfRule>
  </conditionalFormatting>
  <conditionalFormatting sqref="I18">
    <cfRule type="cellIs" dxfId="191" priority="79" operator="equal">
      <formula>0</formula>
    </cfRule>
  </conditionalFormatting>
  <conditionalFormatting sqref="J18:J19">
    <cfRule type="cellIs" dxfId="190" priority="77" operator="equal">
      <formula>0</formula>
    </cfRule>
  </conditionalFormatting>
  <conditionalFormatting sqref="I19">
    <cfRule type="cellIs" dxfId="189" priority="78" operator="equal">
      <formula>0</formula>
    </cfRule>
  </conditionalFormatting>
  <conditionalFormatting sqref="I25">
    <cfRule type="cellIs" dxfId="188" priority="75" operator="equal">
      <formula>0</formula>
    </cfRule>
  </conditionalFormatting>
  <conditionalFormatting sqref="J25:J26">
    <cfRule type="cellIs" dxfId="187" priority="73" operator="equal">
      <formula>0</formula>
    </cfRule>
  </conditionalFormatting>
  <conditionalFormatting sqref="I26">
    <cfRule type="cellIs" dxfId="186" priority="74" operator="equal">
      <formula>0</formula>
    </cfRule>
  </conditionalFormatting>
  <conditionalFormatting sqref="J10">
    <cfRule type="cellIs" dxfId="185" priority="63" operator="equal">
      <formula>0</formula>
    </cfRule>
  </conditionalFormatting>
  <conditionalFormatting sqref="I10">
    <cfRule type="cellIs" dxfId="184" priority="64" operator="equal">
      <formula>0</formula>
    </cfRule>
  </conditionalFormatting>
  <conditionalFormatting sqref="I13">
    <cfRule type="cellIs" dxfId="183" priority="61" operator="equal">
      <formula>0</formula>
    </cfRule>
  </conditionalFormatting>
  <conditionalFormatting sqref="J13:J14">
    <cfRule type="cellIs" dxfId="182" priority="59" operator="equal">
      <formula>0</formula>
    </cfRule>
  </conditionalFormatting>
  <conditionalFormatting sqref="E15:H15">
    <cfRule type="cellIs" dxfId="181" priority="58" stopIfTrue="1" operator="equal">
      <formula>0</formula>
    </cfRule>
  </conditionalFormatting>
  <conditionalFormatting sqref="E41:H41">
    <cfRule type="cellIs" dxfId="180" priority="49" stopIfTrue="1" operator="equal">
      <formula>0</formula>
    </cfRule>
  </conditionalFormatting>
  <conditionalFormatting sqref="I41">
    <cfRule type="cellIs" dxfId="179" priority="48" operator="equal">
      <formula>0</formula>
    </cfRule>
  </conditionalFormatting>
  <conditionalFormatting sqref="E44:H45">
    <cfRule type="cellIs" dxfId="178" priority="46" stopIfTrue="1" operator="equal">
      <formula>0</formula>
    </cfRule>
  </conditionalFormatting>
  <conditionalFormatting sqref="I44">
    <cfRule type="cellIs" dxfId="177" priority="45" operator="equal">
      <formula>0</formula>
    </cfRule>
  </conditionalFormatting>
  <conditionalFormatting sqref="E46:H46">
    <cfRule type="cellIs" dxfId="176" priority="42" stopIfTrue="1" operator="equal">
      <formula>0</formula>
    </cfRule>
  </conditionalFormatting>
  <conditionalFormatting sqref="I46">
    <cfRule type="cellIs" dxfId="175" priority="41" operator="equal">
      <formula>0</formula>
    </cfRule>
  </conditionalFormatting>
  <conditionalFormatting sqref="E47:H47">
    <cfRule type="cellIs" dxfId="174" priority="39" stopIfTrue="1" operator="equal">
      <formula>0</formula>
    </cfRule>
  </conditionalFormatting>
  <conditionalFormatting sqref="I47">
    <cfRule type="cellIs" dxfId="173" priority="38" operator="equal">
      <formula>0</formula>
    </cfRule>
  </conditionalFormatting>
  <conditionalFormatting sqref="E48:H48">
    <cfRule type="cellIs" dxfId="172" priority="36" stopIfTrue="1" operator="equal">
      <formula>0</formula>
    </cfRule>
  </conditionalFormatting>
  <conditionalFormatting sqref="I48">
    <cfRule type="cellIs" dxfId="171" priority="35" operator="equal">
      <formula>0</formula>
    </cfRule>
  </conditionalFormatting>
  <conditionalFormatting sqref="H11">
    <cfRule type="cellIs" dxfId="170" priority="33" operator="equal">
      <formula>0</formula>
    </cfRule>
  </conditionalFormatting>
  <conditionalFormatting sqref="E11:G11">
    <cfRule type="cellIs" dxfId="169" priority="32" operator="equal">
      <formula>0</formula>
    </cfRule>
  </conditionalFormatting>
  <conditionalFormatting sqref="H16">
    <cfRule type="cellIs" dxfId="168" priority="31" operator="equal">
      <formula>0</formula>
    </cfRule>
  </conditionalFormatting>
  <conditionalFormatting sqref="E16:G16">
    <cfRule type="cellIs" dxfId="167" priority="30" operator="equal">
      <formula>0</formula>
    </cfRule>
  </conditionalFormatting>
  <conditionalFormatting sqref="H20">
    <cfRule type="cellIs" dxfId="166" priority="29" operator="equal">
      <formula>0</formula>
    </cfRule>
  </conditionalFormatting>
  <conditionalFormatting sqref="E20:G20">
    <cfRule type="cellIs" dxfId="165" priority="28" operator="equal">
      <formula>0</formula>
    </cfRule>
  </conditionalFormatting>
  <conditionalFormatting sqref="H23">
    <cfRule type="cellIs" dxfId="164" priority="27" operator="equal">
      <formula>0</formula>
    </cfRule>
  </conditionalFormatting>
  <conditionalFormatting sqref="E23:G23">
    <cfRule type="cellIs" dxfId="163" priority="26" operator="equal">
      <formula>0</formula>
    </cfRule>
  </conditionalFormatting>
  <conditionalFormatting sqref="H28">
    <cfRule type="cellIs" dxfId="162" priority="25" operator="equal">
      <formula>0</formula>
    </cfRule>
  </conditionalFormatting>
  <conditionalFormatting sqref="E28:G28">
    <cfRule type="cellIs" dxfId="161" priority="24" operator="equal">
      <formula>0</formula>
    </cfRule>
  </conditionalFormatting>
  <conditionalFormatting sqref="H31">
    <cfRule type="cellIs" dxfId="160" priority="23" operator="equal">
      <formula>0</formula>
    </cfRule>
  </conditionalFormatting>
  <conditionalFormatting sqref="E31:G31">
    <cfRule type="cellIs" dxfId="159" priority="22" operator="equal">
      <formula>0</formula>
    </cfRule>
  </conditionalFormatting>
  <conditionalFormatting sqref="H42">
    <cfRule type="cellIs" dxfId="158" priority="21" operator="equal">
      <formula>0</formula>
    </cfRule>
  </conditionalFormatting>
  <conditionalFormatting sqref="E42:G42">
    <cfRule type="cellIs" dxfId="157" priority="20" operator="equal">
      <formula>0</formula>
    </cfRule>
  </conditionalFormatting>
  <conditionalFormatting sqref="H49">
    <cfRule type="cellIs" dxfId="156" priority="19" operator="equal">
      <formula>0</formula>
    </cfRule>
  </conditionalFormatting>
  <conditionalFormatting sqref="E49:G49">
    <cfRule type="cellIs" dxfId="155" priority="18" operator="equal">
      <formula>0</formula>
    </cfRule>
  </conditionalFormatting>
  <conditionalFormatting sqref="E35:G35">
    <cfRule type="cellIs" dxfId="154" priority="13" stopIfTrue="1" operator="equal">
      <formula>0</formula>
    </cfRule>
  </conditionalFormatting>
  <conditionalFormatting sqref="E34:G34">
    <cfRule type="cellIs" dxfId="153" priority="17" stopIfTrue="1" operator="equal">
      <formula>0</formula>
    </cfRule>
  </conditionalFormatting>
  <conditionalFormatting sqref="I34:J34">
    <cfRule type="cellIs" dxfId="152" priority="16" operator="equal">
      <formula>0</formula>
    </cfRule>
  </conditionalFormatting>
  <conditionalFormatting sqref="I33:J33">
    <cfRule type="cellIs" dxfId="151" priority="14" operator="equal">
      <formula>0</formula>
    </cfRule>
  </conditionalFormatting>
  <conditionalFormatting sqref="E33:G33">
    <cfRule type="cellIs" dxfId="150" priority="15" stopIfTrue="1" operator="equal">
      <formula>0</formula>
    </cfRule>
  </conditionalFormatting>
  <conditionalFormatting sqref="I35:J35">
    <cfRule type="cellIs" dxfId="149" priority="12" operator="equal">
      <formula>0</formula>
    </cfRule>
  </conditionalFormatting>
  <conditionalFormatting sqref="H34">
    <cfRule type="cellIs" dxfId="148" priority="11" stopIfTrue="1" operator="equal">
      <formula>0</formula>
    </cfRule>
  </conditionalFormatting>
  <conditionalFormatting sqref="H33">
    <cfRule type="cellIs" dxfId="147" priority="10" stopIfTrue="1" operator="equal">
      <formula>0</formula>
    </cfRule>
  </conditionalFormatting>
  <conditionalFormatting sqref="H35">
    <cfRule type="cellIs" dxfId="146" priority="9" stopIfTrue="1" operator="equal">
      <formula>0</formula>
    </cfRule>
  </conditionalFormatting>
  <conditionalFormatting sqref="J38">
    <cfRule type="cellIs" dxfId="145" priority="6" operator="equal">
      <formula>0</formula>
    </cfRule>
  </conditionalFormatting>
  <conditionalFormatting sqref="E38:F38">
    <cfRule type="cellIs" dxfId="144" priority="7" stopIfTrue="1" operator="equal">
      <formula>0</formula>
    </cfRule>
  </conditionalFormatting>
  <conditionalFormatting sqref="G38:H38">
    <cfRule type="cellIs" dxfId="143" priority="3" stopIfTrue="1" operator="equal">
      <formula>0</formula>
    </cfRule>
  </conditionalFormatting>
  <pageMargins left="0.7" right="0.7" top="0.75" bottom="0.75" header="0.3" footer="0.3"/>
  <pageSetup paperSize="9" scale="4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8"/>
  <sheetViews>
    <sheetView topLeftCell="A7" zoomScale="60" zoomScaleNormal="60" workbookViewId="0">
      <selection activeCell="X23" sqref="X23"/>
    </sheetView>
  </sheetViews>
  <sheetFormatPr baseColWidth="10" defaultColWidth="10.85546875" defaultRowHeight="15.75"/>
  <cols>
    <col min="1" max="1" width="10.85546875" style="8" customWidth="1"/>
    <col min="2" max="2" width="15.28515625" style="8" customWidth="1"/>
    <col min="3" max="3" width="50.7109375" style="8" customWidth="1"/>
    <col min="4" max="4" width="7.42578125" style="8" customWidth="1"/>
    <col min="5" max="5" width="6.85546875" style="8" customWidth="1"/>
    <col min="6" max="6" width="7.28515625" style="8" customWidth="1"/>
    <col min="7" max="7" width="10.85546875" style="8" customWidth="1"/>
    <col min="8" max="12" width="10.85546875" style="8" hidden="1" customWidth="1"/>
    <col min="13" max="13" width="5" style="8" hidden="1" customWidth="1"/>
    <col min="14" max="14" width="71.42578125" style="8" hidden="1" customWidth="1"/>
    <col min="15" max="15" width="13.85546875" style="101" customWidth="1"/>
    <col min="16" max="16" width="76.85546875" style="8" customWidth="1"/>
    <col min="17" max="17" width="0" style="8" hidden="1" customWidth="1"/>
    <col min="18" max="18" width="87.7109375" style="8" hidden="1" customWidth="1"/>
    <col min="19" max="19" width="10.85546875" style="8"/>
    <col min="20" max="20" width="22.140625" style="8" customWidth="1"/>
    <col min="21" max="16384" width="10.85546875" style="8"/>
  </cols>
  <sheetData>
    <row r="1" spans="1:21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21" ht="16.5" thickBo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21" ht="33" customHeight="1" thickBot="1">
      <c r="A3" s="126"/>
      <c r="B3" s="230" t="s">
        <v>103</v>
      </c>
      <c r="C3" s="231"/>
      <c r="D3" s="231"/>
      <c r="E3" s="231"/>
      <c r="F3" s="231"/>
      <c r="G3" s="231"/>
      <c r="H3" s="231"/>
      <c r="I3" s="231"/>
      <c r="J3" s="231"/>
      <c r="K3" s="231"/>
      <c r="L3" s="232"/>
    </row>
    <row r="4" spans="1:21" ht="15.75" customHeight="1">
      <c r="A4" s="126"/>
      <c r="B4" s="253" t="s">
        <v>308</v>
      </c>
      <c r="C4" s="256" t="s">
        <v>10</v>
      </c>
      <c r="D4" s="316" t="s">
        <v>4</v>
      </c>
      <c r="E4" s="317"/>
      <c r="F4" s="317"/>
      <c r="G4" s="318"/>
      <c r="H4" s="236" t="s">
        <v>5</v>
      </c>
      <c r="I4" s="236"/>
      <c r="J4" s="236"/>
      <c r="K4" s="259" t="s">
        <v>81</v>
      </c>
      <c r="L4" s="261" t="s">
        <v>43</v>
      </c>
      <c r="N4" s="301" t="s">
        <v>258</v>
      </c>
      <c r="P4" s="218" t="s">
        <v>347</v>
      </c>
      <c r="R4" s="218" t="s">
        <v>259</v>
      </c>
    </row>
    <row r="5" spans="1:21" ht="12" customHeight="1">
      <c r="A5" s="126"/>
      <c r="B5" s="254"/>
      <c r="C5" s="257"/>
      <c r="D5" s="242" t="s">
        <v>6</v>
      </c>
      <c r="E5" s="244" t="s">
        <v>1</v>
      </c>
      <c r="F5" s="246" t="s">
        <v>2</v>
      </c>
      <c r="G5" s="248" t="s">
        <v>9</v>
      </c>
      <c r="H5" s="237"/>
      <c r="I5" s="237"/>
      <c r="J5" s="237"/>
      <c r="K5" s="259"/>
      <c r="L5" s="262"/>
      <c r="N5" s="302"/>
      <c r="P5" s="219"/>
      <c r="R5" s="219"/>
    </row>
    <row r="6" spans="1:21" ht="18.95" customHeight="1" thickBot="1">
      <c r="A6" s="126"/>
      <c r="B6" s="255"/>
      <c r="C6" s="258"/>
      <c r="D6" s="243"/>
      <c r="E6" s="245"/>
      <c r="F6" s="247"/>
      <c r="G6" s="249"/>
      <c r="H6" s="37" t="s">
        <v>7</v>
      </c>
      <c r="I6" s="37" t="s">
        <v>8</v>
      </c>
      <c r="J6" s="37" t="s">
        <v>109</v>
      </c>
      <c r="K6" s="260"/>
      <c r="L6" s="263"/>
      <c r="N6" s="303"/>
      <c r="P6" s="220"/>
      <c r="R6" s="220"/>
    </row>
    <row r="7" spans="1:21" ht="33" customHeight="1" thickBot="1">
      <c r="A7" s="126"/>
      <c r="B7" s="221" t="s">
        <v>116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N7" s="178" t="s">
        <v>140</v>
      </c>
      <c r="P7" s="27" t="s">
        <v>140</v>
      </c>
      <c r="R7" s="27" t="s">
        <v>140</v>
      </c>
    </row>
    <row r="8" spans="1:21" ht="16.5" customHeight="1">
      <c r="A8" s="126"/>
      <c r="B8" s="38"/>
      <c r="C8" s="124" t="s">
        <v>20</v>
      </c>
      <c r="D8" s="123">
        <v>16</v>
      </c>
      <c r="E8" s="123">
        <v>8</v>
      </c>
      <c r="F8" s="123">
        <v>8</v>
      </c>
      <c r="G8" s="123">
        <v>0</v>
      </c>
      <c r="H8" s="199">
        <v>0.5</v>
      </c>
      <c r="I8" s="199">
        <v>0.5</v>
      </c>
      <c r="J8" s="48">
        <v>0.5</v>
      </c>
      <c r="K8" s="224">
        <v>4</v>
      </c>
      <c r="L8" s="227">
        <v>5</v>
      </c>
      <c r="N8" s="179" t="s">
        <v>237</v>
      </c>
      <c r="P8" s="115" t="s">
        <v>380</v>
      </c>
      <c r="R8" s="29" t="s">
        <v>281</v>
      </c>
    </row>
    <row r="9" spans="1:21" ht="16.5" customHeight="1">
      <c r="A9" s="126"/>
      <c r="B9" s="69"/>
      <c r="C9" s="124" t="s">
        <v>21</v>
      </c>
      <c r="D9" s="123">
        <v>16</v>
      </c>
      <c r="E9" s="123">
        <v>6</v>
      </c>
      <c r="F9" s="123">
        <v>10</v>
      </c>
      <c r="G9" s="123">
        <v>0</v>
      </c>
      <c r="H9" s="199">
        <v>0.5</v>
      </c>
      <c r="I9" s="199">
        <v>0.5</v>
      </c>
      <c r="J9" s="43">
        <v>0.5</v>
      </c>
      <c r="K9" s="225"/>
      <c r="L9" s="228"/>
      <c r="N9" s="179" t="s">
        <v>238</v>
      </c>
      <c r="P9" s="115" t="s">
        <v>381</v>
      </c>
      <c r="R9" s="29"/>
    </row>
    <row r="10" spans="1:21" ht="16.5" customHeight="1" thickBot="1">
      <c r="A10" s="126"/>
      <c r="B10" s="196"/>
      <c r="C10" s="197"/>
      <c r="D10" s="39">
        <v>32</v>
      </c>
      <c r="E10" s="39">
        <v>14</v>
      </c>
      <c r="F10" s="39">
        <v>18</v>
      </c>
      <c r="G10" s="39">
        <v>0</v>
      </c>
      <c r="H10" s="40"/>
      <c r="I10" s="40"/>
      <c r="J10" s="44">
        <v>1</v>
      </c>
      <c r="K10" s="226"/>
      <c r="L10" s="229"/>
      <c r="N10" s="180"/>
      <c r="P10" s="30"/>
      <c r="R10" s="30"/>
    </row>
    <row r="11" spans="1:21" ht="33" customHeight="1" thickBot="1">
      <c r="A11" s="126"/>
      <c r="B11" s="221" t="s">
        <v>117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3"/>
      <c r="N11" s="178" t="s">
        <v>151</v>
      </c>
      <c r="P11" s="27" t="s">
        <v>151</v>
      </c>
      <c r="R11" s="27" t="s">
        <v>151</v>
      </c>
    </row>
    <row r="12" spans="1:21" ht="16.5" customHeight="1">
      <c r="A12" s="126"/>
      <c r="B12" s="38"/>
      <c r="C12" s="124" t="s">
        <v>41</v>
      </c>
      <c r="D12" s="123">
        <v>8</v>
      </c>
      <c r="E12" s="123">
        <v>8</v>
      </c>
      <c r="F12" s="123">
        <v>0</v>
      </c>
      <c r="G12" s="123">
        <v>0</v>
      </c>
      <c r="H12" s="199">
        <v>0</v>
      </c>
      <c r="I12" s="199">
        <v>1</v>
      </c>
      <c r="J12" s="48">
        <v>0.25</v>
      </c>
      <c r="K12" s="224">
        <v>4</v>
      </c>
      <c r="L12" s="227">
        <v>5</v>
      </c>
      <c r="N12" s="179" t="s">
        <v>239</v>
      </c>
      <c r="P12" s="115" t="s">
        <v>382</v>
      </c>
      <c r="R12" s="29"/>
    </row>
    <row r="13" spans="1:21" ht="18.75">
      <c r="A13" s="126"/>
      <c r="B13" s="69"/>
      <c r="C13" s="124" t="s">
        <v>122</v>
      </c>
      <c r="D13" s="123">
        <v>8</v>
      </c>
      <c r="E13" s="123">
        <v>4</v>
      </c>
      <c r="F13" s="123">
        <v>12</v>
      </c>
      <c r="G13" s="123">
        <v>0</v>
      </c>
      <c r="H13" s="199">
        <v>1</v>
      </c>
      <c r="I13" s="199">
        <v>0</v>
      </c>
      <c r="J13" s="43">
        <v>0.375</v>
      </c>
      <c r="K13" s="225"/>
      <c r="L13" s="228"/>
      <c r="N13" s="181" t="s">
        <v>240</v>
      </c>
      <c r="P13" s="181" t="s">
        <v>383</v>
      </c>
      <c r="R13" s="28"/>
      <c r="T13" s="102" t="s">
        <v>344</v>
      </c>
    </row>
    <row r="14" spans="1:21" ht="37.15" customHeight="1">
      <c r="A14" s="126"/>
      <c r="B14" s="69"/>
      <c r="C14" s="124" t="s">
        <v>123</v>
      </c>
      <c r="D14" s="123">
        <v>8</v>
      </c>
      <c r="E14" s="123">
        <v>10</v>
      </c>
      <c r="F14" s="123">
        <v>6</v>
      </c>
      <c r="G14" s="123">
        <v>0</v>
      </c>
      <c r="H14" s="199">
        <v>0.3</v>
      </c>
      <c r="I14" s="199">
        <v>0.7</v>
      </c>
      <c r="J14" s="43">
        <v>0.375</v>
      </c>
      <c r="K14" s="225"/>
      <c r="L14" s="228"/>
      <c r="N14" s="181" t="s">
        <v>360</v>
      </c>
      <c r="P14" s="121" t="s">
        <v>391</v>
      </c>
      <c r="R14" s="100" t="s">
        <v>280</v>
      </c>
      <c r="T14" s="167" t="s">
        <v>345</v>
      </c>
      <c r="U14" s="164" t="s">
        <v>343</v>
      </c>
    </row>
    <row r="15" spans="1:21" ht="19.5" thickBot="1">
      <c r="A15" s="126"/>
      <c r="B15" s="196"/>
      <c r="C15" s="197"/>
      <c r="D15" s="39">
        <v>24</v>
      </c>
      <c r="E15" s="39">
        <v>22</v>
      </c>
      <c r="F15" s="39">
        <v>18</v>
      </c>
      <c r="G15" s="39">
        <v>0</v>
      </c>
      <c r="H15" s="40"/>
      <c r="I15" s="40"/>
      <c r="J15" s="44">
        <v>1</v>
      </c>
      <c r="K15" s="226"/>
      <c r="L15" s="229"/>
      <c r="N15" s="180"/>
      <c r="P15" s="30"/>
      <c r="R15" s="30"/>
    </row>
    <row r="16" spans="1:21" ht="33" customHeight="1" thickBot="1">
      <c r="A16" s="126"/>
      <c r="B16" s="221" t="s">
        <v>118</v>
      </c>
      <c r="C16" s="222"/>
      <c r="D16" s="222"/>
      <c r="E16" s="222"/>
      <c r="F16" s="222"/>
      <c r="G16" s="222"/>
      <c r="H16" s="222"/>
      <c r="I16" s="222"/>
      <c r="J16" s="222"/>
      <c r="K16" s="222"/>
      <c r="L16" s="223"/>
      <c r="N16" s="178" t="s">
        <v>143</v>
      </c>
      <c r="P16" s="27" t="s">
        <v>143</v>
      </c>
      <c r="R16" s="27" t="s">
        <v>143</v>
      </c>
    </row>
    <row r="17" spans="1:20" ht="18.75">
      <c r="A17" s="126"/>
      <c r="B17" s="128"/>
      <c r="C17" s="124" t="s">
        <v>120</v>
      </c>
      <c r="D17" s="123">
        <v>8</v>
      </c>
      <c r="E17" s="123">
        <v>8</v>
      </c>
      <c r="F17" s="123">
        <v>12</v>
      </c>
      <c r="G17" s="123">
        <v>0</v>
      </c>
      <c r="H17" s="199">
        <v>1</v>
      </c>
      <c r="I17" s="199">
        <v>0</v>
      </c>
      <c r="J17" s="48">
        <v>0.44</v>
      </c>
      <c r="K17" s="224">
        <v>4</v>
      </c>
      <c r="L17" s="227">
        <v>5</v>
      </c>
      <c r="N17" s="181" t="s">
        <v>241</v>
      </c>
      <c r="P17" s="117" t="s">
        <v>384</v>
      </c>
      <c r="R17" s="28"/>
      <c r="T17" s="102" t="s">
        <v>333</v>
      </c>
    </row>
    <row r="18" spans="1:20" ht="18.75">
      <c r="A18" s="126"/>
      <c r="B18" s="128"/>
      <c r="C18" s="124" t="s">
        <v>121</v>
      </c>
      <c r="D18" s="123">
        <v>8</v>
      </c>
      <c r="E18" s="123">
        <v>8</v>
      </c>
      <c r="F18" s="123">
        <v>20</v>
      </c>
      <c r="G18" s="123">
        <v>0</v>
      </c>
      <c r="H18" s="199">
        <v>1</v>
      </c>
      <c r="I18" s="199">
        <v>0</v>
      </c>
      <c r="J18" s="43">
        <v>0.56000000000000005</v>
      </c>
      <c r="K18" s="225"/>
      <c r="L18" s="228"/>
      <c r="N18" s="182" t="s">
        <v>242</v>
      </c>
      <c r="P18" s="118" t="s">
        <v>385</v>
      </c>
      <c r="R18" s="33"/>
    </row>
    <row r="19" spans="1:20" ht="19.5" thickBot="1">
      <c r="A19" s="126"/>
      <c r="B19" s="128"/>
      <c r="C19" s="197"/>
      <c r="D19" s="39">
        <v>16</v>
      </c>
      <c r="E19" s="39">
        <v>16</v>
      </c>
      <c r="F19" s="39">
        <v>32</v>
      </c>
      <c r="G19" s="39">
        <v>0</v>
      </c>
      <c r="H19" s="40"/>
      <c r="I19" s="40"/>
      <c r="J19" s="44">
        <v>1</v>
      </c>
      <c r="K19" s="226"/>
      <c r="L19" s="229"/>
      <c r="N19" s="180"/>
      <c r="P19" s="30"/>
      <c r="R19" s="30"/>
    </row>
    <row r="20" spans="1:20" ht="33" customHeight="1" thickBot="1">
      <c r="A20" s="126"/>
      <c r="B20" s="221" t="s">
        <v>119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3"/>
      <c r="N20" s="178" t="s">
        <v>153</v>
      </c>
      <c r="P20" s="27" t="s">
        <v>153</v>
      </c>
      <c r="R20" s="27" t="s">
        <v>153</v>
      </c>
    </row>
    <row r="21" spans="1:20" ht="18.75">
      <c r="A21" s="126"/>
      <c r="B21" s="128"/>
      <c r="C21" s="124" t="s">
        <v>94</v>
      </c>
      <c r="D21" s="123">
        <v>20</v>
      </c>
      <c r="E21" s="123">
        <v>6</v>
      </c>
      <c r="F21" s="123">
        <v>14</v>
      </c>
      <c r="G21" s="123">
        <v>0</v>
      </c>
      <c r="H21" s="199">
        <v>1</v>
      </c>
      <c r="I21" s="199">
        <v>0</v>
      </c>
      <c r="J21" s="48">
        <v>0.62</v>
      </c>
      <c r="K21" s="224">
        <v>4</v>
      </c>
      <c r="L21" s="227">
        <v>5</v>
      </c>
      <c r="N21" s="181" t="s">
        <v>243</v>
      </c>
      <c r="P21" s="117" t="s">
        <v>386</v>
      </c>
      <c r="R21" s="35"/>
      <c r="T21" s="166" t="s">
        <v>332</v>
      </c>
    </row>
    <row r="22" spans="1:20" ht="15.75" customHeight="1">
      <c r="A22" s="126"/>
      <c r="B22" s="128"/>
      <c r="C22" s="124" t="s">
        <v>95</v>
      </c>
      <c r="D22" s="123">
        <v>10</v>
      </c>
      <c r="E22" s="123">
        <v>0</v>
      </c>
      <c r="F22" s="123">
        <v>14</v>
      </c>
      <c r="G22" s="123">
        <v>0</v>
      </c>
      <c r="H22" s="199">
        <v>1</v>
      </c>
      <c r="I22" s="199">
        <v>0</v>
      </c>
      <c r="J22" s="43">
        <v>0.38</v>
      </c>
      <c r="K22" s="225"/>
      <c r="L22" s="228"/>
      <c r="N22" s="181" t="s">
        <v>251</v>
      </c>
      <c r="P22" s="117" t="s">
        <v>387</v>
      </c>
      <c r="R22" s="35"/>
      <c r="T22" s="165" t="s">
        <v>334</v>
      </c>
    </row>
    <row r="23" spans="1:20" ht="34.9" customHeight="1" thickBot="1">
      <c r="A23" s="126"/>
      <c r="B23" s="128"/>
      <c r="C23" s="197"/>
      <c r="D23" s="39">
        <v>30</v>
      </c>
      <c r="E23" s="39">
        <v>6</v>
      </c>
      <c r="F23" s="39">
        <v>28</v>
      </c>
      <c r="G23" s="39">
        <v>0</v>
      </c>
      <c r="H23" s="40"/>
      <c r="I23" s="40"/>
      <c r="J23" s="44">
        <v>1</v>
      </c>
      <c r="K23" s="226"/>
      <c r="L23" s="229"/>
      <c r="N23" s="180"/>
      <c r="P23" s="30"/>
      <c r="R23" s="30"/>
    </row>
    <row r="24" spans="1:20" ht="33" customHeight="1" thickBot="1">
      <c r="A24" s="126"/>
      <c r="B24" s="221" t="s">
        <v>83</v>
      </c>
      <c r="C24" s="222"/>
      <c r="D24" s="222"/>
      <c r="E24" s="222"/>
      <c r="F24" s="222"/>
      <c r="G24" s="222"/>
      <c r="H24" s="222"/>
      <c r="I24" s="222"/>
      <c r="J24" s="222"/>
      <c r="K24" s="222"/>
      <c r="L24" s="223"/>
      <c r="N24" s="178" t="s">
        <v>203</v>
      </c>
      <c r="P24" s="27" t="s">
        <v>203</v>
      </c>
      <c r="R24" s="27" t="s">
        <v>203</v>
      </c>
    </row>
    <row r="25" spans="1:20" ht="18.75">
      <c r="A25" s="126"/>
      <c r="B25" s="128"/>
      <c r="C25" s="124" t="s">
        <v>171</v>
      </c>
      <c r="D25" s="123">
        <v>0</v>
      </c>
      <c r="E25" s="123">
        <v>0</v>
      </c>
      <c r="F25" s="123">
        <v>10</v>
      </c>
      <c r="G25" s="123">
        <v>54</v>
      </c>
      <c r="H25" s="199">
        <v>1</v>
      </c>
      <c r="I25" s="199">
        <v>0</v>
      </c>
      <c r="J25" s="200">
        <v>1</v>
      </c>
      <c r="K25" s="224">
        <v>4</v>
      </c>
      <c r="L25" s="311">
        <v>5</v>
      </c>
      <c r="N25" s="182" t="s">
        <v>145</v>
      </c>
      <c r="P25" s="118" t="s">
        <v>145</v>
      </c>
      <c r="R25" s="33" t="s">
        <v>145</v>
      </c>
    </row>
    <row r="26" spans="1:20" ht="19.5" thickBot="1">
      <c r="A26" s="126"/>
      <c r="B26" s="128"/>
      <c r="C26" s="197"/>
      <c r="D26" s="39">
        <v>0</v>
      </c>
      <c r="E26" s="39">
        <v>0</v>
      </c>
      <c r="F26" s="39">
        <v>10</v>
      </c>
      <c r="G26" s="39">
        <v>54</v>
      </c>
      <c r="H26" s="40"/>
      <c r="I26" s="40"/>
      <c r="J26" s="44">
        <v>1</v>
      </c>
      <c r="K26" s="226"/>
      <c r="L26" s="312"/>
      <c r="N26" s="180"/>
      <c r="P26" s="30"/>
      <c r="R26" s="30"/>
    </row>
    <row r="27" spans="1:20" ht="33" customHeight="1" thickBot="1">
      <c r="A27" s="126"/>
      <c r="B27" s="221" t="s">
        <v>69</v>
      </c>
      <c r="C27" s="222"/>
      <c r="D27" s="222"/>
      <c r="E27" s="222"/>
      <c r="F27" s="222"/>
      <c r="G27" s="222"/>
      <c r="H27" s="222"/>
      <c r="I27" s="222"/>
      <c r="J27" s="222"/>
      <c r="K27" s="222"/>
      <c r="L27" s="223"/>
      <c r="N27" s="183"/>
      <c r="P27" s="32"/>
      <c r="R27" s="32"/>
    </row>
    <row r="28" spans="1:20" ht="18.75">
      <c r="A28" s="126"/>
      <c r="B28" s="128"/>
      <c r="C28" s="124" t="s">
        <v>124</v>
      </c>
      <c r="D28" s="123">
        <v>0</v>
      </c>
      <c r="E28" s="123">
        <v>30</v>
      </c>
      <c r="F28" s="123">
        <v>0</v>
      </c>
      <c r="G28" s="123">
        <v>0</v>
      </c>
      <c r="H28" s="199">
        <v>1</v>
      </c>
      <c r="I28" s="199">
        <v>0</v>
      </c>
      <c r="J28" s="48">
        <v>0.55000000000000004</v>
      </c>
      <c r="K28" s="313">
        <v>4</v>
      </c>
      <c r="L28" s="227">
        <v>5</v>
      </c>
      <c r="M28" s="101"/>
      <c r="N28" s="181" t="s">
        <v>144</v>
      </c>
      <c r="P28" s="117" t="s">
        <v>144</v>
      </c>
      <c r="R28" s="28" t="s">
        <v>144</v>
      </c>
    </row>
    <row r="29" spans="1:20" ht="42" customHeight="1">
      <c r="A29" s="126"/>
      <c r="B29" s="128"/>
      <c r="C29" s="124" t="s">
        <v>204</v>
      </c>
      <c r="D29" s="123">
        <v>8</v>
      </c>
      <c r="E29" s="123">
        <v>16</v>
      </c>
      <c r="F29" s="123">
        <v>0</v>
      </c>
      <c r="G29" s="123">
        <v>0</v>
      </c>
      <c r="H29" s="199">
        <v>1</v>
      </c>
      <c r="I29" s="199">
        <v>0</v>
      </c>
      <c r="J29" s="43">
        <v>0.34</v>
      </c>
      <c r="K29" s="314"/>
      <c r="L29" s="228"/>
      <c r="N29" s="184" t="s">
        <v>361</v>
      </c>
      <c r="P29" s="121" t="s">
        <v>389</v>
      </c>
      <c r="R29" s="113" t="s">
        <v>257</v>
      </c>
      <c r="T29" s="166" t="s">
        <v>332</v>
      </c>
    </row>
    <row r="30" spans="1:20" ht="24" customHeight="1">
      <c r="A30" s="126"/>
      <c r="B30" s="128"/>
      <c r="C30" s="124" t="s">
        <v>165</v>
      </c>
      <c r="D30" s="123">
        <v>2</v>
      </c>
      <c r="E30" s="123">
        <v>6</v>
      </c>
      <c r="F30" s="123">
        <v>0</v>
      </c>
      <c r="G30" s="123">
        <v>0</v>
      </c>
      <c r="H30" s="199">
        <v>1</v>
      </c>
      <c r="I30" s="199">
        <v>0</v>
      </c>
      <c r="J30" s="43">
        <v>0.11</v>
      </c>
      <c r="K30" s="314"/>
      <c r="L30" s="228"/>
      <c r="N30" s="184" t="s">
        <v>252</v>
      </c>
      <c r="P30" s="121" t="s">
        <v>388</v>
      </c>
      <c r="R30" s="113"/>
      <c r="T30" s="166" t="s">
        <v>332</v>
      </c>
    </row>
    <row r="31" spans="1:20" ht="18.75">
      <c r="A31" s="126"/>
      <c r="B31" s="128"/>
      <c r="C31" s="124" t="s">
        <v>47</v>
      </c>
      <c r="D31" s="123">
        <v>0</v>
      </c>
      <c r="E31" s="123">
        <v>0</v>
      </c>
      <c r="F31" s="123">
        <v>1</v>
      </c>
      <c r="G31" s="123">
        <v>0</v>
      </c>
      <c r="H31" s="199">
        <v>0</v>
      </c>
      <c r="I31" s="199">
        <v>0</v>
      </c>
      <c r="J31" s="43"/>
      <c r="K31" s="314"/>
      <c r="L31" s="228"/>
      <c r="N31" s="30"/>
    </row>
    <row r="32" spans="1:20" ht="19.5" thickBot="1">
      <c r="A32" s="126"/>
      <c r="B32" s="129"/>
      <c r="C32" s="198"/>
      <c r="D32" s="49">
        <v>10</v>
      </c>
      <c r="E32" s="49">
        <v>52</v>
      </c>
      <c r="F32" s="49">
        <v>1</v>
      </c>
      <c r="G32" s="49">
        <v>0</v>
      </c>
      <c r="H32" s="50"/>
      <c r="I32" s="50"/>
      <c r="J32" s="51">
        <v>1.0000000000000002</v>
      </c>
      <c r="K32" s="315"/>
      <c r="L32" s="229"/>
      <c r="N32" s="30"/>
    </row>
    <row r="33" spans="1:15" s="103" customFormat="1">
      <c r="A33" s="126"/>
      <c r="B33" s="7"/>
      <c r="C33" s="6"/>
      <c r="D33" s="7"/>
      <c r="E33" s="7"/>
      <c r="F33" s="7"/>
      <c r="G33" s="7"/>
      <c r="H33" s="7"/>
      <c r="I33" s="7"/>
      <c r="J33" s="7"/>
      <c r="K33" s="7"/>
      <c r="L33" s="7"/>
      <c r="N33" s="31"/>
      <c r="O33" s="104"/>
    </row>
    <row r="34" spans="1:15" s="103" customFormat="1" ht="16.5" thickBot="1">
      <c r="A34" s="126"/>
      <c r="B34" s="7"/>
      <c r="C34" s="6"/>
      <c r="D34" s="7"/>
      <c r="E34" s="7"/>
      <c r="F34" s="7"/>
      <c r="G34" s="7"/>
      <c r="H34" s="7"/>
      <c r="I34" s="7"/>
      <c r="J34" s="7"/>
      <c r="K34" s="7"/>
      <c r="L34" s="7"/>
      <c r="N34" s="31"/>
      <c r="O34" s="104"/>
    </row>
    <row r="35" spans="1:15" s="103" customFormat="1" ht="21.75" thickBot="1">
      <c r="A35" s="126"/>
      <c r="B35" s="10"/>
      <c r="C35" s="79" t="s">
        <v>186</v>
      </c>
      <c r="D35" s="81">
        <v>112</v>
      </c>
      <c r="E35" s="82">
        <v>110</v>
      </c>
      <c r="F35" s="83">
        <v>107</v>
      </c>
      <c r="G35" s="80">
        <v>54</v>
      </c>
      <c r="H35" s="7"/>
      <c r="I35" s="7"/>
      <c r="J35" s="7"/>
      <c r="K35" s="7"/>
      <c r="L35" s="213">
        <v>30</v>
      </c>
      <c r="N35" s="31"/>
      <c r="O35" s="104"/>
    </row>
    <row r="36" spans="1:15" s="103" customFormat="1" ht="19.5" thickBot="1">
      <c r="A36" s="126"/>
      <c r="B36" s="57" t="s">
        <v>182</v>
      </c>
      <c r="C36" s="1"/>
      <c r="D36" s="308">
        <v>329</v>
      </c>
      <c r="E36" s="309"/>
      <c r="F36" s="310"/>
      <c r="G36" s="84"/>
      <c r="H36" s="7"/>
      <c r="I36" s="7"/>
      <c r="J36" s="7"/>
      <c r="K36" s="7"/>
      <c r="L36" s="214"/>
      <c r="N36" s="31"/>
      <c r="O36" s="104"/>
    </row>
    <row r="37" spans="1:15" s="105" customFormat="1">
      <c r="A37" s="126"/>
      <c r="B37" s="15" t="s">
        <v>212</v>
      </c>
      <c r="C37" s="6"/>
      <c r="D37" s="7"/>
      <c r="E37" s="7"/>
      <c r="F37" s="7"/>
      <c r="G37" s="7"/>
      <c r="H37" s="7"/>
      <c r="I37" s="7"/>
      <c r="J37" s="7"/>
      <c r="K37" s="7"/>
      <c r="L37" s="7"/>
      <c r="N37" s="36"/>
      <c r="O37" s="106"/>
    </row>
    <row r="38" spans="1:15">
      <c r="N38" s="30"/>
    </row>
  </sheetData>
  <mergeCells count="34">
    <mergeCell ref="B20:L20"/>
    <mergeCell ref="K21:K23"/>
    <mergeCell ref="L21:L23"/>
    <mergeCell ref="L35:L36"/>
    <mergeCell ref="D36:F36"/>
    <mergeCell ref="B24:L24"/>
    <mergeCell ref="K25:K26"/>
    <mergeCell ref="L25:L26"/>
    <mergeCell ref="B27:L27"/>
    <mergeCell ref="K28:K32"/>
    <mergeCell ref="L28:L32"/>
    <mergeCell ref="K12:K15"/>
    <mergeCell ref="L12:L15"/>
    <mergeCell ref="B16:L16"/>
    <mergeCell ref="K17:K19"/>
    <mergeCell ref="L17:L19"/>
    <mergeCell ref="B7:L7"/>
    <mergeCell ref="N4:N6"/>
    <mergeCell ref="K8:K10"/>
    <mergeCell ref="L8:L10"/>
    <mergeCell ref="B11:L11"/>
    <mergeCell ref="P4:P6"/>
    <mergeCell ref="R4:R6"/>
    <mergeCell ref="D5:D6"/>
    <mergeCell ref="E5:E6"/>
    <mergeCell ref="F5:F6"/>
    <mergeCell ref="G5:G6"/>
    <mergeCell ref="B3:L3"/>
    <mergeCell ref="B4:B6"/>
    <mergeCell ref="C4:C6"/>
    <mergeCell ref="D4:G4"/>
    <mergeCell ref="H4:J5"/>
    <mergeCell ref="K4:K6"/>
    <mergeCell ref="L4:L6"/>
  </mergeCells>
  <conditionalFormatting sqref="A38:L40">
    <cfRule type="cellIs" dxfId="142" priority="28" operator="equal">
      <formula>0</formula>
    </cfRule>
  </conditionalFormatting>
  <conditionalFormatting sqref="H8:I8">
    <cfRule type="cellIs" dxfId="141" priority="25" operator="equal">
      <formula>0</formula>
    </cfRule>
  </conditionalFormatting>
  <conditionalFormatting sqref="G23">
    <cfRule type="cellIs" dxfId="140" priority="18" operator="equal">
      <formula>0</formula>
    </cfRule>
  </conditionalFormatting>
  <conditionalFormatting sqref="D23:F23">
    <cfRule type="cellIs" dxfId="139" priority="17" operator="equal">
      <formula>0</formula>
    </cfRule>
  </conditionalFormatting>
  <conditionalFormatting sqref="G26">
    <cfRule type="cellIs" dxfId="138" priority="16" operator="equal">
      <formula>0</formula>
    </cfRule>
  </conditionalFormatting>
  <conditionalFormatting sqref="D26:F26">
    <cfRule type="cellIs" dxfId="137" priority="15" operator="equal">
      <formula>0</formula>
    </cfRule>
  </conditionalFormatting>
  <conditionalFormatting sqref="G32">
    <cfRule type="cellIs" dxfId="136" priority="14" operator="equal">
      <formula>0</formula>
    </cfRule>
  </conditionalFormatting>
  <conditionalFormatting sqref="D32:F32">
    <cfRule type="cellIs" dxfId="135" priority="13" operator="equal">
      <formula>0</formula>
    </cfRule>
  </conditionalFormatting>
  <conditionalFormatting sqref="H17:I18">
    <cfRule type="cellIs" dxfId="134" priority="5" operator="equal">
      <formula>0</formula>
    </cfRule>
  </conditionalFormatting>
  <conditionalFormatting sqref="H28:I31 H25:I25">
    <cfRule type="cellIs" dxfId="133" priority="1" operator="equal">
      <formula>0</formula>
    </cfRule>
  </conditionalFormatting>
  <conditionalFormatting sqref="D33:G34 D37:G37">
    <cfRule type="cellIs" dxfId="132" priority="27" stopIfTrue="1" operator="equal">
      <formula>0</formula>
    </cfRule>
  </conditionalFormatting>
  <conditionalFormatting sqref="D8:G8">
    <cfRule type="cellIs" dxfId="131" priority="26" stopIfTrue="1" operator="equal">
      <formula>0</formula>
    </cfRule>
  </conditionalFormatting>
  <conditionalFormatting sqref="G10">
    <cfRule type="cellIs" dxfId="130" priority="24" operator="equal">
      <formula>0</formula>
    </cfRule>
  </conditionalFormatting>
  <conditionalFormatting sqref="D10:F10">
    <cfRule type="cellIs" dxfId="129" priority="23" operator="equal">
      <formula>0</formula>
    </cfRule>
  </conditionalFormatting>
  <conditionalFormatting sqref="G15">
    <cfRule type="cellIs" dxfId="128" priority="22" operator="equal">
      <formula>0</formula>
    </cfRule>
  </conditionalFormatting>
  <conditionalFormatting sqref="D15:F15">
    <cfRule type="cellIs" dxfId="127" priority="21" operator="equal">
      <formula>0</formula>
    </cfRule>
  </conditionalFormatting>
  <conditionalFormatting sqref="G19">
    <cfRule type="cellIs" dxfId="126" priority="20" operator="equal">
      <formula>0</formula>
    </cfRule>
  </conditionalFormatting>
  <conditionalFormatting sqref="D19:F19">
    <cfRule type="cellIs" dxfId="125" priority="19" operator="equal">
      <formula>0</formula>
    </cfRule>
  </conditionalFormatting>
  <conditionalFormatting sqref="H9:I9">
    <cfRule type="cellIs" dxfId="124" priority="11" operator="equal">
      <formula>0</formula>
    </cfRule>
  </conditionalFormatting>
  <conditionalFormatting sqref="D9:G9">
    <cfRule type="cellIs" dxfId="123" priority="12" stopIfTrue="1" operator="equal">
      <formula>0</formula>
    </cfRule>
  </conditionalFormatting>
  <conditionalFormatting sqref="D12:G12">
    <cfRule type="cellIs" dxfId="122" priority="10" stopIfTrue="1" operator="equal">
      <formula>0</formula>
    </cfRule>
  </conditionalFormatting>
  <conditionalFormatting sqref="H12:I12">
    <cfRule type="cellIs" dxfId="121" priority="9" operator="equal">
      <formula>0</formula>
    </cfRule>
  </conditionalFormatting>
  <conditionalFormatting sqref="D13:G14">
    <cfRule type="cellIs" dxfId="120" priority="8" stopIfTrue="1" operator="equal">
      <formula>0</formula>
    </cfRule>
  </conditionalFormatting>
  <conditionalFormatting sqref="H13:I14">
    <cfRule type="cellIs" dxfId="119" priority="7" operator="equal">
      <formula>0</formula>
    </cfRule>
  </conditionalFormatting>
  <conditionalFormatting sqref="D17:G18">
    <cfRule type="cellIs" dxfId="118" priority="6" stopIfTrue="1" operator="equal">
      <formula>0</formula>
    </cfRule>
  </conditionalFormatting>
  <conditionalFormatting sqref="D21:G22">
    <cfRule type="cellIs" dxfId="117" priority="4" stopIfTrue="1" operator="equal">
      <formula>0</formula>
    </cfRule>
  </conditionalFormatting>
  <conditionalFormatting sqref="H21:I22">
    <cfRule type="cellIs" dxfId="116" priority="3" operator="equal">
      <formula>0</formula>
    </cfRule>
  </conditionalFormatting>
  <conditionalFormatting sqref="D28:G31 D25:G25">
    <cfRule type="cellIs" dxfId="115" priority="2" stopIfTrue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37"/>
  <sheetViews>
    <sheetView topLeftCell="A13" zoomScale="60" zoomScaleNormal="60" workbookViewId="0">
      <selection activeCell="N25" sqref="N25"/>
    </sheetView>
  </sheetViews>
  <sheetFormatPr baseColWidth="10" defaultColWidth="10.85546875" defaultRowHeight="12.75"/>
  <cols>
    <col min="1" max="1" width="10.85546875" style="8" customWidth="1"/>
    <col min="2" max="2" width="15.28515625" style="8" customWidth="1"/>
    <col min="3" max="3" width="50.7109375" style="8" customWidth="1"/>
    <col min="4" max="4" width="7.42578125" style="8" customWidth="1"/>
    <col min="5" max="5" width="6.85546875" style="8" customWidth="1"/>
    <col min="6" max="6" width="7.28515625" style="8" customWidth="1"/>
    <col min="7" max="12" width="10.85546875" style="8" customWidth="1"/>
    <col min="13" max="13" width="5" style="8" customWidth="1"/>
    <col min="14" max="14" width="76.85546875" style="8" customWidth="1"/>
    <col min="15" max="15" width="0" style="8" hidden="1" customWidth="1"/>
    <col min="16" max="16" width="87.7109375" style="8" hidden="1" customWidth="1"/>
    <col min="17" max="17" width="10.85546875" style="8"/>
    <col min="18" max="18" width="63.5703125" style="8" customWidth="1"/>
    <col min="19" max="16384" width="10.85546875" style="8"/>
  </cols>
  <sheetData>
    <row r="1" spans="1:16" ht="15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6" ht="15.75" thickBo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6" ht="33" customHeight="1" thickBot="1">
      <c r="A3" s="126"/>
      <c r="B3" s="230" t="s">
        <v>103</v>
      </c>
      <c r="C3" s="231"/>
      <c r="D3" s="231"/>
      <c r="E3" s="231"/>
      <c r="F3" s="231"/>
      <c r="G3" s="231"/>
      <c r="H3" s="231"/>
      <c r="I3" s="231"/>
      <c r="J3" s="231"/>
      <c r="K3" s="231"/>
      <c r="L3" s="232"/>
    </row>
    <row r="4" spans="1:16" ht="15.75" customHeight="1">
      <c r="A4" s="126"/>
      <c r="B4" s="253" t="s">
        <v>308</v>
      </c>
      <c r="C4" s="256" t="s">
        <v>10</v>
      </c>
      <c r="D4" s="316" t="s">
        <v>4</v>
      </c>
      <c r="E4" s="317"/>
      <c r="F4" s="317"/>
      <c r="G4" s="318"/>
      <c r="H4" s="236" t="s">
        <v>5</v>
      </c>
      <c r="I4" s="236"/>
      <c r="J4" s="236"/>
      <c r="K4" s="259" t="s">
        <v>81</v>
      </c>
      <c r="L4" s="261" t="s">
        <v>43</v>
      </c>
      <c r="N4" s="218" t="s">
        <v>347</v>
      </c>
      <c r="P4" s="218" t="s">
        <v>259</v>
      </c>
    </row>
    <row r="5" spans="1:16" ht="12" customHeight="1">
      <c r="A5" s="126"/>
      <c r="B5" s="254"/>
      <c r="C5" s="257"/>
      <c r="D5" s="242" t="s">
        <v>6</v>
      </c>
      <c r="E5" s="244" t="s">
        <v>1</v>
      </c>
      <c r="F5" s="246" t="s">
        <v>2</v>
      </c>
      <c r="G5" s="248" t="s">
        <v>9</v>
      </c>
      <c r="H5" s="237"/>
      <c r="I5" s="237"/>
      <c r="J5" s="237"/>
      <c r="K5" s="259"/>
      <c r="L5" s="262"/>
      <c r="N5" s="219"/>
      <c r="P5" s="219"/>
    </row>
    <row r="6" spans="1:16" ht="18.95" customHeight="1" thickBot="1">
      <c r="A6" s="126"/>
      <c r="B6" s="255"/>
      <c r="C6" s="258"/>
      <c r="D6" s="243"/>
      <c r="E6" s="245"/>
      <c r="F6" s="247"/>
      <c r="G6" s="249"/>
      <c r="H6" s="37" t="s">
        <v>7</v>
      </c>
      <c r="I6" s="37" t="s">
        <v>8</v>
      </c>
      <c r="J6" s="37" t="s">
        <v>109</v>
      </c>
      <c r="K6" s="260"/>
      <c r="L6" s="263"/>
      <c r="N6" s="220"/>
      <c r="P6" s="220"/>
    </row>
    <row r="7" spans="1:16" ht="33" customHeight="1" thickBot="1">
      <c r="A7" s="126"/>
      <c r="B7" s="221" t="s">
        <v>116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N7" s="27" t="s">
        <v>140</v>
      </c>
      <c r="P7" s="27" t="s">
        <v>140</v>
      </c>
    </row>
    <row r="8" spans="1:16" ht="16.5" customHeight="1" thickBot="1">
      <c r="A8" s="126"/>
      <c r="B8" s="38"/>
      <c r="C8" s="124" t="s">
        <v>133</v>
      </c>
      <c r="D8" s="123">
        <v>16</v>
      </c>
      <c r="E8" s="123">
        <v>0</v>
      </c>
      <c r="F8" s="123">
        <v>16</v>
      </c>
      <c r="G8" s="123">
        <v>0</v>
      </c>
      <c r="H8" s="193">
        <v>1</v>
      </c>
      <c r="I8" s="193">
        <v>0</v>
      </c>
      <c r="J8" s="48">
        <v>1</v>
      </c>
      <c r="K8" s="224">
        <v>6</v>
      </c>
      <c r="L8" s="227">
        <v>6</v>
      </c>
      <c r="N8" s="115" t="s">
        <v>452</v>
      </c>
      <c r="P8" s="29" t="s">
        <v>281</v>
      </c>
    </row>
    <row r="9" spans="1:16" ht="16.5" customHeight="1" thickBot="1">
      <c r="A9" s="126"/>
      <c r="B9" s="69"/>
      <c r="C9" s="124" t="s">
        <v>134</v>
      </c>
      <c r="D9" s="123">
        <v>16</v>
      </c>
      <c r="E9" s="123">
        <v>4</v>
      </c>
      <c r="F9" s="123">
        <v>12</v>
      </c>
      <c r="G9" s="123"/>
      <c r="H9" s="193">
        <v>1</v>
      </c>
      <c r="I9" s="193">
        <v>0</v>
      </c>
      <c r="J9" s="48">
        <v>1</v>
      </c>
      <c r="K9" s="225"/>
      <c r="L9" s="228"/>
      <c r="N9" s="115" t="s">
        <v>453</v>
      </c>
      <c r="P9" s="29"/>
    </row>
    <row r="10" spans="1:16" ht="16.5" customHeight="1" thickBot="1">
      <c r="A10" s="126"/>
      <c r="B10" s="69"/>
      <c r="C10" s="124" t="s">
        <v>135</v>
      </c>
      <c r="D10" s="123">
        <v>22</v>
      </c>
      <c r="E10" s="123">
        <v>0</v>
      </c>
      <c r="F10" s="123">
        <v>10</v>
      </c>
      <c r="G10" s="123"/>
      <c r="H10" s="193">
        <v>1</v>
      </c>
      <c r="I10" s="193">
        <v>0</v>
      </c>
      <c r="J10" s="48">
        <v>1</v>
      </c>
      <c r="K10" s="225"/>
      <c r="L10" s="228"/>
      <c r="N10" s="115" t="s">
        <v>454</v>
      </c>
      <c r="P10" s="29"/>
    </row>
    <row r="11" spans="1:16" ht="16.149999999999999" customHeight="1" thickBot="1">
      <c r="A11" s="126"/>
      <c r="B11" s="69"/>
      <c r="C11" s="124" t="s">
        <v>136</v>
      </c>
      <c r="D11" s="123">
        <v>16</v>
      </c>
      <c r="E11" s="123">
        <v>10</v>
      </c>
      <c r="F11" s="123">
        <v>6</v>
      </c>
      <c r="G11" s="123"/>
      <c r="H11" s="193">
        <v>1</v>
      </c>
      <c r="I11" s="193">
        <v>0</v>
      </c>
      <c r="J11" s="48">
        <v>1</v>
      </c>
      <c r="K11" s="225"/>
      <c r="L11" s="228"/>
      <c r="N11" s="115" t="s">
        <v>455</v>
      </c>
      <c r="P11" s="29"/>
    </row>
    <row r="12" spans="1:16" ht="32.450000000000003" customHeight="1" thickBot="1">
      <c r="A12" s="126"/>
      <c r="B12" s="69"/>
      <c r="C12" s="124" t="s">
        <v>263</v>
      </c>
      <c r="D12" s="123">
        <v>16</v>
      </c>
      <c r="E12" s="123">
        <v>0</v>
      </c>
      <c r="F12" s="123">
        <v>16</v>
      </c>
      <c r="G12" s="123"/>
      <c r="H12" s="193">
        <v>1</v>
      </c>
      <c r="I12" s="193">
        <v>0</v>
      </c>
      <c r="J12" s="48">
        <v>1</v>
      </c>
      <c r="K12" s="225"/>
      <c r="L12" s="228"/>
      <c r="N12" s="115" t="s">
        <v>458</v>
      </c>
      <c r="P12" s="29"/>
    </row>
    <row r="13" spans="1:16" ht="16.5" customHeight="1" thickBot="1">
      <c r="A13" s="126"/>
      <c r="B13" s="69"/>
      <c r="C13" s="124" t="s">
        <v>137</v>
      </c>
      <c r="D13" s="123">
        <v>12</v>
      </c>
      <c r="E13" s="123">
        <v>0</v>
      </c>
      <c r="F13" s="123">
        <v>20</v>
      </c>
      <c r="G13" s="123"/>
      <c r="H13" s="193">
        <v>1</v>
      </c>
      <c r="I13" s="193">
        <v>0</v>
      </c>
      <c r="J13" s="48">
        <v>1</v>
      </c>
      <c r="K13" s="225"/>
      <c r="L13" s="228"/>
      <c r="N13" s="115" t="s">
        <v>142</v>
      </c>
      <c r="P13" s="29"/>
    </row>
    <row r="14" spans="1:16" ht="16.5" customHeight="1" thickBot="1">
      <c r="A14" s="126"/>
      <c r="B14" s="69"/>
      <c r="C14" s="124" t="s">
        <v>283</v>
      </c>
      <c r="D14" s="123">
        <v>12</v>
      </c>
      <c r="E14" s="123">
        <v>8</v>
      </c>
      <c r="F14" s="123">
        <v>12</v>
      </c>
      <c r="G14" s="123"/>
      <c r="H14" s="193">
        <v>1</v>
      </c>
      <c r="I14" s="193">
        <v>0</v>
      </c>
      <c r="J14" s="48">
        <v>1</v>
      </c>
      <c r="K14" s="225"/>
      <c r="L14" s="228"/>
      <c r="N14" s="115" t="s">
        <v>456</v>
      </c>
      <c r="P14" s="29"/>
    </row>
    <row r="15" spans="1:16" ht="16.5" customHeight="1" thickBot="1">
      <c r="A15" s="126"/>
      <c r="B15" s="69"/>
      <c r="C15" s="124" t="s">
        <v>138</v>
      </c>
      <c r="D15" s="123">
        <v>16</v>
      </c>
      <c r="E15" s="123">
        <v>0</v>
      </c>
      <c r="F15" s="123">
        <v>16</v>
      </c>
      <c r="G15" s="123"/>
      <c r="H15" s="193">
        <v>1</v>
      </c>
      <c r="I15" s="193">
        <v>0</v>
      </c>
      <c r="J15" s="48">
        <v>1</v>
      </c>
      <c r="K15" s="225"/>
      <c r="L15" s="228"/>
      <c r="N15" s="115" t="s">
        <v>155</v>
      </c>
      <c r="P15" s="29"/>
    </row>
    <row r="16" spans="1:16" ht="16.5" customHeight="1">
      <c r="A16" s="126"/>
      <c r="B16" s="69"/>
      <c r="C16" s="124" t="s">
        <v>139</v>
      </c>
      <c r="D16" s="123">
        <v>16</v>
      </c>
      <c r="E16" s="123">
        <v>8</v>
      </c>
      <c r="F16" s="123">
        <v>8</v>
      </c>
      <c r="G16" s="123">
        <v>0</v>
      </c>
      <c r="H16" s="193">
        <v>1</v>
      </c>
      <c r="I16" s="193">
        <v>0</v>
      </c>
      <c r="J16" s="48">
        <v>1</v>
      </c>
      <c r="K16" s="225"/>
      <c r="L16" s="228"/>
      <c r="N16" s="115" t="s">
        <v>457</v>
      </c>
      <c r="P16" s="29"/>
    </row>
    <row r="17" spans="1:22" ht="16.5" customHeight="1" thickBot="1">
      <c r="A17" s="126"/>
      <c r="B17" s="190"/>
      <c r="C17" s="191"/>
      <c r="D17" s="39">
        <v>32</v>
      </c>
      <c r="E17" s="39">
        <v>14</v>
      </c>
      <c r="F17" s="39">
        <v>18</v>
      </c>
      <c r="G17" s="39">
        <v>0</v>
      </c>
      <c r="H17" s="40"/>
      <c r="I17" s="40"/>
      <c r="J17" s="44">
        <v>1</v>
      </c>
      <c r="K17" s="226"/>
      <c r="L17" s="229"/>
      <c r="N17" s="30"/>
      <c r="P17" s="30"/>
    </row>
    <row r="18" spans="1:22" ht="33" customHeight="1" thickBot="1">
      <c r="A18" s="126"/>
      <c r="B18" s="221" t="s">
        <v>293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3"/>
      <c r="M18" s="110"/>
      <c r="N18" s="178" t="s">
        <v>156</v>
      </c>
      <c r="P18" s="27" t="s">
        <v>151</v>
      </c>
    </row>
    <row r="19" spans="1:22" ht="16.5" customHeight="1">
      <c r="A19" s="126"/>
      <c r="B19" s="45"/>
      <c r="C19" s="93" t="s">
        <v>292</v>
      </c>
      <c r="D19" s="123">
        <v>0</v>
      </c>
      <c r="E19" s="123">
        <v>0</v>
      </c>
      <c r="F19" s="123">
        <v>4</v>
      </c>
      <c r="G19" s="123">
        <v>28</v>
      </c>
      <c r="H19" s="41">
        <v>1</v>
      </c>
      <c r="I19" s="41">
        <v>0</v>
      </c>
      <c r="J19" s="195">
        <v>1</v>
      </c>
      <c r="K19" s="224">
        <v>5</v>
      </c>
      <c r="L19" s="227">
        <v>2</v>
      </c>
      <c r="M19" s="110"/>
      <c r="N19" s="122" t="s">
        <v>145</v>
      </c>
      <c r="P19" s="29"/>
    </row>
    <row r="20" spans="1:22" ht="19.5" thickBot="1">
      <c r="A20" s="126"/>
      <c r="B20" s="354"/>
      <c r="C20" s="355"/>
      <c r="D20" s="49">
        <v>0</v>
      </c>
      <c r="E20" s="49">
        <v>0</v>
      </c>
      <c r="F20" s="49">
        <v>4</v>
      </c>
      <c r="G20" s="49">
        <v>28</v>
      </c>
      <c r="H20" s="40"/>
      <c r="I20" s="40"/>
      <c r="J20" s="44">
        <v>1</v>
      </c>
      <c r="K20" s="225"/>
      <c r="L20" s="228"/>
      <c r="M20" s="110"/>
      <c r="N20" s="130"/>
      <c r="P20" s="28"/>
      <c r="R20" s="103"/>
      <c r="S20" s="103"/>
      <c r="T20" s="103"/>
      <c r="U20" s="103"/>
      <c r="V20" s="103"/>
    </row>
    <row r="21" spans="1:22" ht="37.15" customHeight="1" thickBot="1">
      <c r="A21" s="126"/>
      <c r="B21" s="221" t="s">
        <v>132</v>
      </c>
      <c r="C21" s="222"/>
      <c r="D21" s="222"/>
      <c r="E21" s="222"/>
      <c r="F21" s="222"/>
      <c r="G21" s="222"/>
      <c r="H21" s="222"/>
      <c r="I21" s="222"/>
      <c r="J21" s="222"/>
      <c r="K21" s="222"/>
      <c r="L21" s="223"/>
      <c r="M21" s="110"/>
      <c r="N21" s="178"/>
      <c r="P21" s="100" t="s">
        <v>280</v>
      </c>
      <c r="R21" s="105"/>
      <c r="S21" s="105"/>
      <c r="T21" s="105"/>
      <c r="U21" s="105"/>
      <c r="V21" s="105"/>
    </row>
    <row r="22" spans="1:22" ht="31.5">
      <c r="A22" s="126"/>
      <c r="B22" s="45"/>
      <c r="C22" s="124" t="s">
        <v>173</v>
      </c>
      <c r="D22" s="123">
        <v>0</v>
      </c>
      <c r="E22" s="123">
        <v>0</v>
      </c>
      <c r="F22" s="123">
        <v>20</v>
      </c>
      <c r="G22" s="123">
        <v>124</v>
      </c>
      <c r="H22" s="41">
        <v>1</v>
      </c>
      <c r="I22" s="41">
        <v>0</v>
      </c>
      <c r="J22" s="195">
        <v>1</v>
      </c>
      <c r="K22" s="224">
        <v>10</v>
      </c>
      <c r="L22" s="227">
        <v>4</v>
      </c>
      <c r="M22" s="110"/>
      <c r="N22" s="26" t="s">
        <v>145</v>
      </c>
      <c r="P22" s="30"/>
      <c r="R22" s="26" t="s">
        <v>373</v>
      </c>
    </row>
    <row r="23" spans="1:22" ht="33" customHeight="1" thickBot="1">
      <c r="A23" s="126"/>
      <c r="B23" s="354"/>
      <c r="C23" s="355"/>
      <c r="D23" s="49">
        <v>0</v>
      </c>
      <c r="E23" s="49">
        <v>0</v>
      </c>
      <c r="F23" s="49">
        <v>20</v>
      </c>
      <c r="G23" s="49">
        <v>124</v>
      </c>
      <c r="H23" s="40"/>
      <c r="I23" s="40"/>
      <c r="J23" s="44">
        <v>1</v>
      </c>
      <c r="K23" s="225"/>
      <c r="L23" s="228"/>
      <c r="M23" s="110"/>
      <c r="N23" s="130"/>
      <c r="P23" s="27" t="s">
        <v>143</v>
      </c>
    </row>
    <row r="24" spans="1:22" ht="19.5" thickBot="1">
      <c r="A24" s="126"/>
      <c r="B24" s="221" t="s">
        <v>18</v>
      </c>
      <c r="C24" s="222"/>
      <c r="D24" s="222"/>
      <c r="E24" s="222"/>
      <c r="F24" s="222"/>
      <c r="G24" s="222"/>
      <c r="H24" s="222"/>
      <c r="I24" s="222"/>
      <c r="J24" s="222"/>
      <c r="K24" s="222"/>
      <c r="L24" s="223"/>
      <c r="M24" s="110"/>
      <c r="N24" s="130"/>
      <c r="P24" s="28"/>
    </row>
    <row r="25" spans="1:22" ht="31.5">
      <c r="A25" s="126"/>
      <c r="B25" s="45"/>
      <c r="C25" s="93" t="s">
        <v>306</v>
      </c>
      <c r="D25" s="123">
        <v>4</v>
      </c>
      <c r="E25" s="123">
        <v>4</v>
      </c>
      <c r="F25" s="123">
        <v>0</v>
      </c>
      <c r="G25" s="147" t="s">
        <v>305</v>
      </c>
      <c r="H25" s="41">
        <v>0</v>
      </c>
      <c r="I25" s="41">
        <v>1</v>
      </c>
      <c r="J25" s="195">
        <v>0.28000000000000003</v>
      </c>
      <c r="K25" s="224">
        <v>3</v>
      </c>
      <c r="L25" s="227">
        <v>2</v>
      </c>
      <c r="M25" s="110"/>
      <c r="N25" s="26" t="s">
        <v>460</v>
      </c>
      <c r="P25" s="33"/>
      <c r="R25" s="26" t="s">
        <v>459</v>
      </c>
    </row>
    <row r="26" spans="1:22" ht="18.75">
      <c r="A26" s="126"/>
      <c r="B26" s="38"/>
      <c r="C26" s="124" t="s">
        <v>181</v>
      </c>
      <c r="D26" s="123">
        <v>10</v>
      </c>
      <c r="E26" s="123">
        <v>6</v>
      </c>
      <c r="F26" s="123">
        <v>0</v>
      </c>
      <c r="G26" s="123">
        <v>0</v>
      </c>
      <c r="H26" s="41">
        <v>1</v>
      </c>
      <c r="I26" s="41">
        <v>0</v>
      </c>
      <c r="J26" s="71">
        <v>0.44</v>
      </c>
      <c r="K26" s="225"/>
      <c r="L26" s="228"/>
      <c r="M26" s="110"/>
      <c r="N26" s="188" t="s">
        <v>233</v>
      </c>
      <c r="P26" s="30"/>
    </row>
    <row r="27" spans="1:22" ht="33" customHeight="1">
      <c r="A27" s="126"/>
      <c r="B27" s="38"/>
      <c r="C27" s="88" t="s">
        <v>208</v>
      </c>
      <c r="D27" s="123">
        <v>6</v>
      </c>
      <c r="E27" s="123">
        <v>4</v>
      </c>
      <c r="F27" s="123">
        <v>0</v>
      </c>
      <c r="G27" s="123">
        <v>0</v>
      </c>
      <c r="H27" s="41">
        <v>1</v>
      </c>
      <c r="I27" s="41">
        <v>0</v>
      </c>
      <c r="J27" s="71">
        <v>0.28000000000000003</v>
      </c>
      <c r="K27" s="225"/>
      <c r="L27" s="228"/>
      <c r="M27" s="110"/>
      <c r="N27" s="188" t="s">
        <v>374</v>
      </c>
      <c r="P27" s="27" t="s">
        <v>153</v>
      </c>
    </row>
    <row r="28" spans="1:22" ht="18.75">
      <c r="A28" s="126"/>
      <c r="B28" s="38"/>
      <c r="C28" s="124" t="s">
        <v>47</v>
      </c>
      <c r="D28" s="123">
        <v>0</v>
      </c>
      <c r="E28" s="123">
        <v>0</v>
      </c>
      <c r="F28" s="123">
        <v>1</v>
      </c>
      <c r="G28" s="123">
        <v>0</v>
      </c>
      <c r="H28" s="41">
        <v>0</v>
      </c>
      <c r="I28" s="41">
        <v>0</v>
      </c>
      <c r="J28" s="71"/>
      <c r="K28" s="225"/>
      <c r="L28" s="228"/>
      <c r="M28" s="110"/>
      <c r="N28" s="201"/>
      <c r="P28" s="35"/>
    </row>
    <row r="29" spans="1:22" ht="15.75" customHeight="1" thickBot="1">
      <c r="A29" s="126"/>
      <c r="B29" s="354"/>
      <c r="C29" s="355"/>
      <c r="D29" s="49">
        <v>20</v>
      </c>
      <c r="E29" s="49">
        <v>14</v>
      </c>
      <c r="F29" s="49">
        <v>1</v>
      </c>
      <c r="G29" s="49">
        <v>0</v>
      </c>
      <c r="H29" s="40"/>
      <c r="I29" s="40"/>
      <c r="J29" s="44">
        <v>1</v>
      </c>
      <c r="K29" s="325"/>
      <c r="L29" s="326"/>
      <c r="M29" s="110"/>
      <c r="N29" s="130"/>
      <c r="P29" s="35"/>
    </row>
    <row r="30" spans="1:22" ht="34.9" customHeight="1" thickBot="1">
      <c r="A30" s="126"/>
      <c r="B30" s="221" t="s">
        <v>46</v>
      </c>
      <c r="C30" s="222"/>
      <c r="D30" s="222"/>
      <c r="E30" s="222"/>
      <c r="F30" s="222"/>
      <c r="G30" s="222"/>
      <c r="H30" s="222"/>
      <c r="I30" s="222"/>
      <c r="J30" s="222"/>
      <c r="K30" s="222"/>
      <c r="L30" s="223"/>
      <c r="M30" s="110"/>
      <c r="N30" s="126"/>
      <c r="P30" s="30"/>
    </row>
    <row r="31" spans="1:22" ht="33" customHeight="1">
      <c r="A31" s="126"/>
      <c r="B31" s="69"/>
      <c r="C31" s="72" t="s">
        <v>235</v>
      </c>
      <c r="D31" s="73"/>
      <c r="E31" s="73"/>
      <c r="F31" s="73"/>
      <c r="G31" s="73"/>
      <c r="H31" s="193"/>
      <c r="I31" s="193"/>
      <c r="J31" s="131"/>
      <c r="K31" s="356"/>
      <c r="L31" s="358">
        <v>16</v>
      </c>
      <c r="M31" s="110"/>
      <c r="N31" s="126"/>
      <c r="P31" s="27" t="s">
        <v>203</v>
      </c>
    </row>
    <row r="32" spans="1:22" ht="19.5" thickBot="1">
      <c r="A32" s="126"/>
      <c r="B32" s="266"/>
      <c r="C32" s="353"/>
      <c r="D32" s="75"/>
      <c r="E32" s="75"/>
      <c r="F32" s="75"/>
      <c r="G32" s="75"/>
      <c r="H32" s="76"/>
      <c r="I32" s="76"/>
      <c r="J32" s="132"/>
      <c r="K32" s="357"/>
      <c r="L32" s="359"/>
      <c r="M32" s="110"/>
      <c r="N32" s="126"/>
      <c r="P32" s="33" t="s">
        <v>145</v>
      </c>
    </row>
    <row r="33" spans="1:22" s="103" customFormat="1" ht="15.75">
      <c r="A33" s="126"/>
      <c r="B33" s="7"/>
      <c r="C33" s="6"/>
      <c r="D33" s="7"/>
      <c r="E33" s="7"/>
      <c r="F33" s="7"/>
      <c r="G33" s="7"/>
      <c r="H33" s="7"/>
      <c r="I33" s="7"/>
      <c r="J33" s="7"/>
      <c r="K33" s="7"/>
      <c r="L33" s="7"/>
      <c r="R33" s="8"/>
      <c r="S33" s="8"/>
      <c r="T33" s="8"/>
      <c r="U33" s="8"/>
      <c r="V33" s="8"/>
    </row>
    <row r="34" spans="1:22" s="103" customFormat="1" ht="16.5" thickBot="1">
      <c r="A34" s="126"/>
      <c r="B34" s="7"/>
      <c r="C34" s="6"/>
      <c r="D34" s="7"/>
      <c r="E34" s="7"/>
      <c r="F34" s="7"/>
      <c r="G34" s="7"/>
      <c r="H34" s="7"/>
      <c r="I34" s="7"/>
      <c r="J34" s="7"/>
      <c r="K34" s="7"/>
      <c r="L34" s="7"/>
    </row>
    <row r="35" spans="1:22" s="103" customFormat="1" ht="21.75" thickBot="1">
      <c r="A35" s="126"/>
      <c r="B35" s="10"/>
      <c r="C35" s="79" t="s">
        <v>186</v>
      </c>
      <c r="D35" s="81">
        <v>112</v>
      </c>
      <c r="E35" s="82">
        <v>110</v>
      </c>
      <c r="F35" s="83">
        <v>107</v>
      </c>
      <c r="G35" s="80">
        <v>54</v>
      </c>
      <c r="H35" s="7"/>
      <c r="I35" s="7"/>
      <c r="J35" s="7"/>
      <c r="K35" s="7"/>
      <c r="L35" s="213">
        <v>30</v>
      </c>
    </row>
    <row r="36" spans="1:22" s="103" customFormat="1" ht="19.5" thickBot="1">
      <c r="A36" s="126"/>
      <c r="B36" s="57" t="s">
        <v>182</v>
      </c>
      <c r="C36" s="1"/>
      <c r="D36" s="308">
        <v>329</v>
      </c>
      <c r="E36" s="309"/>
      <c r="F36" s="310"/>
      <c r="G36" s="84"/>
      <c r="H36" s="7"/>
      <c r="I36" s="7"/>
      <c r="J36" s="7"/>
      <c r="K36" s="7"/>
      <c r="L36" s="214"/>
    </row>
    <row r="37" spans="1:22" s="105" customFormat="1" ht="15.75">
      <c r="A37" s="126"/>
      <c r="B37" s="15" t="s">
        <v>212</v>
      </c>
      <c r="C37" s="6"/>
      <c r="D37" s="7"/>
      <c r="E37" s="7"/>
      <c r="F37" s="7"/>
      <c r="G37" s="7"/>
      <c r="H37" s="7"/>
      <c r="I37" s="7"/>
      <c r="J37" s="7"/>
      <c r="K37" s="7"/>
      <c r="L37" s="7"/>
    </row>
  </sheetData>
  <mergeCells count="34">
    <mergeCell ref="L35:L36"/>
    <mergeCell ref="D36:F36"/>
    <mergeCell ref="K19:K20"/>
    <mergeCell ref="L19:L20"/>
    <mergeCell ref="B21:L21"/>
    <mergeCell ref="K22:K23"/>
    <mergeCell ref="L22:L23"/>
    <mergeCell ref="B23:C23"/>
    <mergeCell ref="B24:L24"/>
    <mergeCell ref="B20:C20"/>
    <mergeCell ref="K25:K29"/>
    <mergeCell ref="L25:L29"/>
    <mergeCell ref="B29:C29"/>
    <mergeCell ref="B30:L30"/>
    <mergeCell ref="K31:K32"/>
    <mergeCell ref="L31:L32"/>
    <mergeCell ref="P4:P6"/>
    <mergeCell ref="K8:K17"/>
    <mergeCell ref="L8:L17"/>
    <mergeCell ref="B7:L7"/>
    <mergeCell ref="B18:L18"/>
    <mergeCell ref="D5:D6"/>
    <mergeCell ref="E5:E6"/>
    <mergeCell ref="F5:F6"/>
    <mergeCell ref="G5:G6"/>
    <mergeCell ref="N4:N6"/>
    <mergeCell ref="B32:C32"/>
    <mergeCell ref="B3:L3"/>
    <mergeCell ref="B4:B6"/>
    <mergeCell ref="C4:C6"/>
    <mergeCell ref="D4:G4"/>
    <mergeCell ref="H4:J5"/>
    <mergeCell ref="K4:K6"/>
    <mergeCell ref="L4:L6"/>
  </mergeCells>
  <conditionalFormatting sqref="H8:I15">
    <cfRule type="cellIs" dxfId="114" priority="51" operator="equal">
      <formula>0</formula>
    </cfRule>
  </conditionalFormatting>
  <conditionalFormatting sqref="D8:G15">
    <cfRule type="cellIs" dxfId="113" priority="52" stopIfTrue="1" operator="equal">
      <formula>0</formula>
    </cfRule>
  </conditionalFormatting>
  <conditionalFormatting sqref="D16:G16">
    <cfRule type="cellIs" dxfId="112" priority="38" stopIfTrue="1" operator="equal">
      <formula>0</formula>
    </cfRule>
  </conditionalFormatting>
  <conditionalFormatting sqref="D19:F19">
    <cfRule type="cellIs" dxfId="111" priority="25" stopIfTrue="1" operator="equal">
      <formula>0</formula>
    </cfRule>
  </conditionalFormatting>
  <conditionalFormatting sqref="D22:F22">
    <cfRule type="cellIs" dxfId="110" priority="22" stopIfTrue="1" operator="equal">
      <formula>0</formula>
    </cfRule>
  </conditionalFormatting>
  <conditionalFormatting sqref="G19">
    <cfRule type="cellIs" dxfId="109" priority="23" stopIfTrue="1" operator="equal">
      <formula>0</formula>
    </cfRule>
  </conditionalFormatting>
  <conditionalFormatting sqref="G22">
    <cfRule type="cellIs" dxfId="108" priority="20" stopIfTrue="1" operator="equal">
      <formula>0</formula>
    </cfRule>
  </conditionalFormatting>
  <conditionalFormatting sqref="D26:F26">
    <cfRule type="cellIs" dxfId="107" priority="19" stopIfTrue="1" operator="equal">
      <formula>0</formula>
    </cfRule>
  </conditionalFormatting>
  <conditionalFormatting sqref="D25:F25">
    <cfRule type="cellIs" dxfId="106" priority="17" stopIfTrue="1" operator="equal">
      <formula>0</formula>
    </cfRule>
  </conditionalFormatting>
  <conditionalFormatting sqref="D27:F27">
    <cfRule type="cellIs" dxfId="105" priority="15" stopIfTrue="1" operator="equal">
      <formula>0</formula>
    </cfRule>
  </conditionalFormatting>
  <conditionalFormatting sqref="G27">
    <cfRule type="cellIs" dxfId="104" priority="11" stopIfTrue="1" operator="equal">
      <formula>0</formula>
    </cfRule>
  </conditionalFormatting>
  <conditionalFormatting sqref="G26">
    <cfRule type="cellIs" dxfId="103" priority="13" stopIfTrue="1" operator="equal">
      <formula>0</formula>
    </cfRule>
  </conditionalFormatting>
  <conditionalFormatting sqref="G29">
    <cfRule type="cellIs" dxfId="102" priority="2" operator="equal">
      <formula>0</formula>
    </cfRule>
  </conditionalFormatting>
  <conditionalFormatting sqref="D29:F29">
    <cfRule type="cellIs" dxfId="101" priority="1" operator="equal">
      <formula>0</formula>
    </cfRule>
  </conditionalFormatting>
  <conditionalFormatting sqref="D17:F17">
    <cfRule type="cellIs" dxfId="100" priority="49" operator="equal">
      <formula>0</formula>
    </cfRule>
  </conditionalFormatting>
  <conditionalFormatting sqref="G17">
    <cfRule type="cellIs" dxfId="99" priority="50" operator="equal">
      <formula>0</formula>
    </cfRule>
  </conditionalFormatting>
  <conditionalFormatting sqref="D31">
    <cfRule type="cellIs" dxfId="98" priority="7" stopIfTrue="1" operator="equal">
      <formula>0</formula>
    </cfRule>
  </conditionalFormatting>
  <conditionalFormatting sqref="A38:L40">
    <cfRule type="cellIs" dxfId="97" priority="54" operator="equal">
      <formula>0</formula>
    </cfRule>
  </conditionalFormatting>
  <conditionalFormatting sqref="D33:G34 D37:G37">
    <cfRule type="cellIs" dxfId="96" priority="53" stopIfTrue="1" operator="equal">
      <formula>0</formula>
    </cfRule>
  </conditionalFormatting>
  <conditionalFormatting sqref="G25">
    <cfRule type="cellIs" dxfId="95" priority="12" stopIfTrue="1" operator="equal">
      <formula>0</formula>
    </cfRule>
  </conditionalFormatting>
  <conditionalFormatting sqref="D28:F28">
    <cfRule type="cellIs" dxfId="94" priority="10" stopIfTrue="1" operator="equal">
      <formula>0</formula>
    </cfRule>
  </conditionalFormatting>
  <conditionalFormatting sqref="G28">
    <cfRule type="cellIs" dxfId="93" priority="8" stopIfTrue="1" operator="equal">
      <formula>0</formula>
    </cfRule>
  </conditionalFormatting>
  <conditionalFormatting sqref="H16:I16">
    <cfRule type="cellIs" dxfId="92" priority="26" operator="equal">
      <formula>0</formula>
    </cfRule>
  </conditionalFormatting>
  <conditionalFormatting sqref="G20">
    <cfRule type="cellIs" dxfId="91" priority="6" operator="equal">
      <formula>0</formula>
    </cfRule>
  </conditionalFormatting>
  <conditionalFormatting sqref="D20:F20">
    <cfRule type="cellIs" dxfId="90" priority="5" operator="equal">
      <formula>0</formula>
    </cfRule>
  </conditionalFormatting>
  <conditionalFormatting sqref="G23">
    <cfRule type="cellIs" dxfId="89" priority="4" operator="equal">
      <formula>0</formula>
    </cfRule>
  </conditionalFormatting>
  <conditionalFormatting sqref="D23:F23">
    <cfRule type="cellIs" dxfId="88" priority="3" operator="equal">
      <formula>0</formula>
    </cfRule>
  </conditionalFormatting>
  <conditionalFormatting sqref="H19:I19">
    <cfRule type="cellIs" dxfId="87" priority="24" operator="equal">
      <formula>0</formula>
    </cfRule>
  </conditionalFormatting>
  <conditionalFormatting sqref="H22:I22">
    <cfRule type="cellIs" dxfId="86" priority="21" operator="equal">
      <formula>0</formula>
    </cfRule>
  </conditionalFormatting>
  <conditionalFormatting sqref="H26:I26">
    <cfRule type="cellIs" dxfId="85" priority="18" operator="equal">
      <formula>0</formula>
    </cfRule>
  </conditionalFormatting>
  <conditionalFormatting sqref="H25:I25">
    <cfRule type="cellIs" dxfId="84" priority="16" operator="equal">
      <formula>0</formula>
    </cfRule>
  </conditionalFormatting>
  <conditionalFormatting sqref="H27:I27">
    <cfRule type="cellIs" dxfId="83" priority="14" operator="equal">
      <formula>0</formula>
    </cfRule>
  </conditionalFormatting>
  <conditionalFormatting sqref="H28:I28">
    <cfRule type="cellIs" dxfId="82" priority="9" operator="equal">
      <formula>0</formula>
    </cfRule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71"/>
  <sheetViews>
    <sheetView topLeftCell="A14" zoomScale="70" zoomScaleNormal="70" workbookViewId="0">
      <selection activeCell="V25" sqref="V25"/>
    </sheetView>
  </sheetViews>
  <sheetFormatPr baseColWidth="10" defaultColWidth="11.5703125" defaultRowHeight="15"/>
  <cols>
    <col min="1" max="1" width="4.140625" style="94" customWidth="1"/>
    <col min="2" max="2" width="11.5703125" style="94" customWidth="1"/>
    <col min="3" max="3" width="11.5703125" style="94"/>
    <col min="4" max="4" width="48.7109375" style="94" customWidth="1"/>
    <col min="5" max="5" width="8.7109375" style="94" customWidth="1"/>
    <col min="6" max="6" width="8.28515625" style="94" customWidth="1"/>
    <col min="7" max="7" width="10" style="94" customWidth="1"/>
    <col min="8" max="8" width="11.42578125" style="94" customWidth="1"/>
    <col min="9" max="13" width="11.42578125" style="94" hidden="1" customWidth="1"/>
    <col min="14" max="14" width="7.140625" style="94" hidden="1" customWidth="1"/>
    <col min="15" max="15" width="63.140625" style="8" hidden="1" customWidth="1"/>
    <col min="16" max="16" width="11.5703125" style="94" customWidth="1"/>
    <col min="17" max="17" width="70" style="94" customWidth="1"/>
    <col min="18" max="18" width="0" style="94" hidden="1" customWidth="1"/>
    <col min="19" max="19" width="70" style="94" hidden="1" customWidth="1"/>
    <col min="20" max="21" width="11.5703125" style="94"/>
    <col min="22" max="22" width="70.7109375" style="94" customWidth="1"/>
    <col min="23" max="16384" width="11.5703125" style="94"/>
  </cols>
  <sheetData>
    <row r="1" spans="1:21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21" ht="15.75" thickBo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O2" s="102"/>
    </row>
    <row r="3" spans="1:21" ht="24" thickBot="1">
      <c r="A3" s="126"/>
      <c r="B3" s="126"/>
      <c r="C3" s="230" t="s">
        <v>3</v>
      </c>
      <c r="D3" s="231"/>
      <c r="E3" s="231"/>
      <c r="F3" s="231"/>
      <c r="G3" s="231"/>
      <c r="H3" s="231"/>
      <c r="I3" s="231"/>
      <c r="J3" s="231"/>
      <c r="K3" s="231"/>
      <c r="L3" s="231"/>
      <c r="M3" s="232"/>
    </row>
    <row r="4" spans="1:21" ht="15.75" customHeight="1">
      <c r="A4" s="126"/>
      <c r="B4" s="126"/>
      <c r="C4" s="253" t="s">
        <v>308</v>
      </c>
      <c r="D4" s="256" t="s">
        <v>10</v>
      </c>
      <c r="E4" s="316" t="s">
        <v>4</v>
      </c>
      <c r="F4" s="317"/>
      <c r="G4" s="317"/>
      <c r="H4" s="318"/>
      <c r="I4" s="236" t="s">
        <v>5</v>
      </c>
      <c r="J4" s="236"/>
      <c r="K4" s="236"/>
      <c r="L4" s="351" t="s">
        <v>81</v>
      </c>
      <c r="M4" s="261" t="s">
        <v>43</v>
      </c>
      <c r="O4" s="344" t="s">
        <v>258</v>
      </c>
      <c r="Q4" s="218" t="s">
        <v>347</v>
      </c>
      <c r="S4" s="343" t="s">
        <v>260</v>
      </c>
    </row>
    <row r="5" spans="1:21" ht="15" customHeight="1">
      <c r="A5" s="126"/>
      <c r="B5" s="126"/>
      <c r="C5" s="349"/>
      <c r="D5" s="257"/>
      <c r="E5" s="242" t="s">
        <v>6</v>
      </c>
      <c r="F5" s="244" t="s">
        <v>1</v>
      </c>
      <c r="G5" s="246" t="s">
        <v>2</v>
      </c>
      <c r="H5" s="248" t="s">
        <v>9</v>
      </c>
      <c r="I5" s="237"/>
      <c r="J5" s="237"/>
      <c r="K5" s="237"/>
      <c r="L5" s="351"/>
      <c r="M5" s="262"/>
      <c r="O5" s="344"/>
      <c r="Q5" s="219"/>
      <c r="S5" s="343"/>
    </row>
    <row r="6" spans="1:21" ht="19.5" thickBot="1">
      <c r="A6" s="126"/>
      <c r="B6" s="126"/>
      <c r="C6" s="350"/>
      <c r="D6" s="258"/>
      <c r="E6" s="243"/>
      <c r="F6" s="245"/>
      <c r="G6" s="247"/>
      <c r="H6" s="249"/>
      <c r="I6" s="37" t="s">
        <v>7</v>
      </c>
      <c r="J6" s="37" t="s">
        <v>8</v>
      </c>
      <c r="K6" s="37" t="s">
        <v>109</v>
      </c>
      <c r="L6" s="352"/>
      <c r="M6" s="263"/>
      <c r="O6" s="344"/>
      <c r="Q6" s="220"/>
      <c r="S6" s="343"/>
    </row>
    <row r="7" spans="1:21" ht="19.5" thickBot="1">
      <c r="A7" s="126"/>
      <c r="B7" s="126"/>
      <c r="C7" s="221" t="s">
        <v>128</v>
      </c>
      <c r="D7" s="222"/>
      <c r="E7" s="222"/>
      <c r="F7" s="222"/>
      <c r="G7" s="222"/>
      <c r="H7" s="222"/>
      <c r="I7" s="222"/>
      <c r="J7" s="222"/>
      <c r="K7" s="222"/>
      <c r="L7" s="222"/>
      <c r="M7" s="223"/>
      <c r="O7" s="178" t="s">
        <v>150</v>
      </c>
      <c r="Q7" s="27" t="s">
        <v>150</v>
      </c>
      <c r="S7" s="109"/>
    </row>
    <row r="8" spans="1:21" ht="18.75">
      <c r="A8" s="126"/>
      <c r="B8" s="126"/>
      <c r="C8" s="38"/>
      <c r="D8" s="124" t="s">
        <v>187</v>
      </c>
      <c r="E8" s="123">
        <v>12</v>
      </c>
      <c r="F8" s="123">
        <v>8</v>
      </c>
      <c r="G8" s="123">
        <v>4</v>
      </c>
      <c r="H8" s="123">
        <v>0</v>
      </c>
      <c r="I8" s="193">
        <v>1</v>
      </c>
      <c r="J8" s="193">
        <v>0</v>
      </c>
      <c r="K8" s="195">
        <v>0.35</v>
      </c>
      <c r="L8" s="347">
        <v>4</v>
      </c>
      <c r="M8" s="348">
        <v>5</v>
      </c>
      <c r="O8" s="179" t="s">
        <v>225</v>
      </c>
      <c r="Q8" s="115" t="s">
        <v>349</v>
      </c>
      <c r="S8" s="27" t="s">
        <v>150</v>
      </c>
    </row>
    <row r="9" spans="1:21" ht="18.75">
      <c r="A9" s="126"/>
      <c r="B9" s="126"/>
      <c r="C9" s="38"/>
      <c r="D9" s="124" t="s">
        <v>22</v>
      </c>
      <c r="E9" s="123">
        <v>8</v>
      </c>
      <c r="F9" s="123">
        <v>4</v>
      </c>
      <c r="G9" s="123">
        <v>10</v>
      </c>
      <c r="H9" s="123">
        <v>0</v>
      </c>
      <c r="I9" s="41">
        <v>1</v>
      </c>
      <c r="J9" s="41">
        <v>0</v>
      </c>
      <c r="K9" s="71">
        <v>0.35</v>
      </c>
      <c r="L9" s="347"/>
      <c r="M9" s="348"/>
      <c r="O9" s="179" t="s">
        <v>206</v>
      </c>
      <c r="Q9" s="115" t="s">
        <v>441</v>
      </c>
      <c r="S9" s="29" t="s">
        <v>225</v>
      </c>
    </row>
    <row r="10" spans="1:21" ht="18.75">
      <c r="A10" s="126"/>
      <c r="B10" s="126"/>
      <c r="C10" s="38"/>
      <c r="D10" s="124" t="s">
        <v>129</v>
      </c>
      <c r="E10" s="123">
        <v>8</v>
      </c>
      <c r="F10" s="123">
        <v>4</v>
      </c>
      <c r="G10" s="123">
        <v>6</v>
      </c>
      <c r="H10" s="123">
        <v>0</v>
      </c>
      <c r="I10" s="41">
        <v>0</v>
      </c>
      <c r="J10" s="41">
        <v>1</v>
      </c>
      <c r="K10" s="71">
        <v>0.3</v>
      </c>
      <c r="L10" s="347"/>
      <c r="M10" s="348"/>
      <c r="O10" s="179" t="s">
        <v>207</v>
      </c>
      <c r="Q10" s="115" t="s">
        <v>442</v>
      </c>
      <c r="S10" s="29" t="s">
        <v>206</v>
      </c>
    </row>
    <row r="11" spans="1:21" ht="19.5" thickBot="1">
      <c r="A11" s="126"/>
      <c r="B11" s="126"/>
      <c r="C11" s="327"/>
      <c r="D11" s="328"/>
      <c r="E11" s="39">
        <v>28</v>
      </c>
      <c r="F11" s="39">
        <v>16</v>
      </c>
      <c r="G11" s="39">
        <v>20</v>
      </c>
      <c r="H11" s="39">
        <v>0</v>
      </c>
      <c r="I11" s="40"/>
      <c r="J11" s="40"/>
      <c r="K11" s="70">
        <v>1</v>
      </c>
      <c r="L11" s="347"/>
      <c r="M11" s="348"/>
      <c r="O11" s="30"/>
      <c r="Q11" s="31"/>
      <c r="S11" s="29" t="s">
        <v>207</v>
      </c>
    </row>
    <row r="12" spans="1:21" ht="19.5" thickBot="1">
      <c r="A12" s="126"/>
      <c r="B12" s="126"/>
      <c r="C12" s="221" t="s">
        <v>130</v>
      </c>
      <c r="D12" s="222"/>
      <c r="E12" s="222"/>
      <c r="F12" s="222"/>
      <c r="G12" s="222"/>
      <c r="H12" s="222"/>
      <c r="I12" s="222"/>
      <c r="J12" s="222"/>
      <c r="K12" s="222"/>
      <c r="L12" s="222"/>
      <c r="M12" s="223"/>
      <c r="O12" s="178" t="s">
        <v>151</v>
      </c>
      <c r="Q12" s="27" t="s">
        <v>151</v>
      </c>
      <c r="S12" s="31"/>
    </row>
    <row r="13" spans="1:21" ht="18.75">
      <c r="A13" s="126"/>
      <c r="B13" s="126"/>
      <c r="C13" s="38"/>
      <c r="D13" s="124" t="s">
        <v>88</v>
      </c>
      <c r="E13" s="123">
        <v>8</v>
      </c>
      <c r="F13" s="123">
        <v>0</v>
      </c>
      <c r="G13" s="123">
        <v>8</v>
      </c>
      <c r="H13" s="123">
        <v>0</v>
      </c>
      <c r="I13" s="193">
        <v>1</v>
      </c>
      <c r="J13" s="193">
        <v>0</v>
      </c>
      <c r="K13" s="195">
        <v>0.25</v>
      </c>
      <c r="L13" s="347">
        <v>4</v>
      </c>
      <c r="M13" s="348">
        <v>5</v>
      </c>
      <c r="O13" s="181" t="s">
        <v>369</v>
      </c>
      <c r="Q13" s="121" t="s">
        <v>443</v>
      </c>
      <c r="S13" s="30"/>
      <c r="U13" s="94" t="s">
        <v>348</v>
      </c>
    </row>
    <row r="14" spans="1:21" ht="18.75">
      <c r="A14" s="126"/>
      <c r="B14" s="126"/>
      <c r="C14" s="38"/>
      <c r="D14" s="124" t="s">
        <v>89</v>
      </c>
      <c r="E14" s="123">
        <v>4</v>
      </c>
      <c r="F14" s="123">
        <v>0</v>
      </c>
      <c r="G14" s="123">
        <v>20</v>
      </c>
      <c r="H14" s="123">
        <v>0</v>
      </c>
      <c r="I14" s="41">
        <v>1</v>
      </c>
      <c r="J14" s="41">
        <v>0</v>
      </c>
      <c r="K14" s="71">
        <v>0.375</v>
      </c>
      <c r="L14" s="347"/>
      <c r="M14" s="348"/>
      <c r="O14" s="181" t="s">
        <v>256</v>
      </c>
      <c r="Q14" s="117" t="s">
        <v>444</v>
      </c>
      <c r="S14" s="27" t="s">
        <v>151</v>
      </c>
      <c r="U14" s="170" t="s">
        <v>339</v>
      </c>
    </row>
    <row r="15" spans="1:21" ht="18.75">
      <c r="A15" s="126"/>
      <c r="B15" s="126"/>
      <c r="C15" s="38"/>
      <c r="D15" s="124" t="s">
        <v>90</v>
      </c>
      <c r="E15" s="123">
        <v>2</v>
      </c>
      <c r="F15" s="123">
        <v>0</v>
      </c>
      <c r="G15" s="123">
        <v>22</v>
      </c>
      <c r="H15" s="123">
        <v>0</v>
      </c>
      <c r="I15" s="41">
        <v>1</v>
      </c>
      <c r="J15" s="41">
        <v>0</v>
      </c>
      <c r="K15" s="71">
        <v>0.375</v>
      </c>
      <c r="L15" s="347"/>
      <c r="M15" s="348"/>
      <c r="O15" s="181" t="s">
        <v>207</v>
      </c>
      <c r="Q15" s="117" t="s">
        <v>442</v>
      </c>
      <c r="S15" s="29" t="s">
        <v>221</v>
      </c>
    </row>
    <row r="16" spans="1:21" ht="19.5" thickBot="1">
      <c r="A16" s="126"/>
      <c r="B16" s="192"/>
      <c r="C16" s="327"/>
      <c r="D16" s="328"/>
      <c r="E16" s="39">
        <v>14</v>
      </c>
      <c r="F16" s="39">
        <v>0</v>
      </c>
      <c r="G16" s="39">
        <v>50</v>
      </c>
      <c r="H16" s="39">
        <v>0</v>
      </c>
      <c r="I16" s="40"/>
      <c r="J16" s="40"/>
      <c r="K16" s="70">
        <v>1</v>
      </c>
      <c r="L16" s="347"/>
      <c r="M16" s="348"/>
      <c r="Q16" s="31"/>
      <c r="S16" s="28" t="s">
        <v>256</v>
      </c>
    </row>
    <row r="17" spans="1:19" ht="19.5" thickBot="1">
      <c r="A17" s="126"/>
      <c r="B17" s="330" t="s">
        <v>328</v>
      </c>
      <c r="C17" s="340" t="s">
        <v>192</v>
      </c>
      <c r="D17" s="341"/>
      <c r="E17" s="341"/>
      <c r="F17" s="341"/>
      <c r="G17" s="341"/>
      <c r="H17" s="341"/>
      <c r="I17" s="341"/>
      <c r="J17" s="341"/>
      <c r="K17" s="341"/>
      <c r="L17" s="341"/>
      <c r="M17" s="342"/>
      <c r="O17" s="178" t="s">
        <v>152</v>
      </c>
      <c r="Q17" s="27" t="s">
        <v>152</v>
      </c>
      <c r="S17" s="28" t="s">
        <v>207</v>
      </c>
    </row>
    <row r="18" spans="1:19" ht="18.75">
      <c r="A18" s="126"/>
      <c r="B18" s="330"/>
      <c r="C18" s="38"/>
      <c r="D18" s="124" t="s">
        <v>183</v>
      </c>
      <c r="E18" s="123">
        <v>0</v>
      </c>
      <c r="F18" s="123">
        <v>14</v>
      </c>
      <c r="G18" s="123">
        <v>0</v>
      </c>
      <c r="H18" s="123">
        <v>0</v>
      </c>
      <c r="I18" s="193">
        <v>1</v>
      </c>
      <c r="J18" s="193">
        <v>0</v>
      </c>
      <c r="K18" s="195">
        <v>0.22</v>
      </c>
      <c r="L18" s="325">
        <v>4</v>
      </c>
      <c r="M18" s="228">
        <v>5</v>
      </c>
      <c r="O18" s="182" t="s">
        <v>228</v>
      </c>
      <c r="Q18" s="118" t="s">
        <v>445</v>
      </c>
      <c r="S18" s="30"/>
    </row>
    <row r="19" spans="1:19" ht="18.75">
      <c r="A19" s="126"/>
      <c r="B19" s="330"/>
      <c r="C19" s="69"/>
      <c r="D19" s="124" t="s">
        <v>36</v>
      </c>
      <c r="E19" s="123">
        <v>0</v>
      </c>
      <c r="F19" s="123">
        <v>18</v>
      </c>
      <c r="G19" s="123">
        <v>32</v>
      </c>
      <c r="H19" s="123">
        <v>0</v>
      </c>
      <c r="I19" s="41">
        <v>1</v>
      </c>
      <c r="J19" s="41">
        <v>0</v>
      </c>
      <c r="K19" s="71">
        <v>0.78</v>
      </c>
      <c r="L19" s="225"/>
      <c r="M19" s="228"/>
      <c r="O19" s="182" t="s">
        <v>228</v>
      </c>
      <c r="Q19" s="118" t="s">
        <v>445</v>
      </c>
      <c r="S19" s="31"/>
    </row>
    <row r="20" spans="1:19" ht="20.25" customHeight="1" thickBot="1">
      <c r="A20" s="126"/>
      <c r="B20" s="330"/>
      <c r="C20" s="327"/>
      <c r="D20" s="328"/>
      <c r="E20" s="39">
        <v>0</v>
      </c>
      <c r="F20" s="39">
        <v>32</v>
      </c>
      <c r="G20" s="39">
        <v>32</v>
      </c>
      <c r="H20" s="39">
        <v>0</v>
      </c>
      <c r="I20" s="40"/>
      <c r="J20" s="40"/>
      <c r="K20" s="44">
        <v>1</v>
      </c>
      <c r="L20" s="334"/>
      <c r="M20" s="228"/>
      <c r="Q20" s="31"/>
      <c r="S20" s="27" t="s">
        <v>152</v>
      </c>
    </row>
    <row r="21" spans="1:19" ht="19.5" thickBot="1">
      <c r="A21" s="126"/>
      <c r="B21" s="330"/>
      <c r="C21" s="340" t="s">
        <v>210</v>
      </c>
      <c r="D21" s="341"/>
      <c r="E21" s="341"/>
      <c r="F21" s="341"/>
      <c r="G21" s="341"/>
      <c r="H21" s="341"/>
      <c r="I21" s="341"/>
      <c r="J21" s="341"/>
      <c r="K21" s="341"/>
      <c r="L21" s="341"/>
      <c r="M21" s="342"/>
      <c r="O21" s="178" t="s">
        <v>205</v>
      </c>
      <c r="Q21" s="27" t="s">
        <v>152</v>
      </c>
      <c r="S21" s="33" t="s">
        <v>228</v>
      </c>
    </row>
    <row r="22" spans="1:19" ht="18.75">
      <c r="A22" s="126"/>
      <c r="B22" s="330"/>
      <c r="C22" s="38"/>
      <c r="D22" s="124" t="s">
        <v>175</v>
      </c>
      <c r="E22" s="123">
        <v>0</v>
      </c>
      <c r="F22" s="123">
        <v>0</v>
      </c>
      <c r="G22" s="123">
        <v>10</v>
      </c>
      <c r="H22" s="123">
        <v>54</v>
      </c>
      <c r="I22" s="193">
        <v>1</v>
      </c>
      <c r="J22" s="193">
        <v>0</v>
      </c>
      <c r="K22" s="195">
        <v>1</v>
      </c>
      <c r="L22" s="325">
        <v>4</v>
      </c>
      <c r="M22" s="228">
        <v>5</v>
      </c>
      <c r="O22" s="182" t="s">
        <v>145</v>
      </c>
      <c r="Q22" s="118" t="s">
        <v>145</v>
      </c>
      <c r="S22" s="33" t="s">
        <v>228</v>
      </c>
    </row>
    <row r="23" spans="1:19" ht="19.5" thickBot="1">
      <c r="A23" s="126"/>
      <c r="B23" s="330"/>
      <c r="C23" s="327"/>
      <c r="D23" s="328"/>
      <c r="E23" s="39">
        <v>0</v>
      </c>
      <c r="F23" s="39">
        <v>0</v>
      </c>
      <c r="G23" s="39">
        <v>10</v>
      </c>
      <c r="H23" s="39">
        <v>54</v>
      </c>
      <c r="I23" s="40"/>
      <c r="J23" s="40"/>
      <c r="K23" s="44">
        <v>1</v>
      </c>
      <c r="L23" s="225"/>
      <c r="M23" s="228"/>
      <c r="Q23" s="31"/>
      <c r="S23" s="30"/>
    </row>
    <row r="24" spans="1:19" ht="19.5" thickBot="1">
      <c r="A24" s="126"/>
      <c r="B24" s="330"/>
      <c r="C24" s="335" t="s">
        <v>193</v>
      </c>
      <c r="D24" s="336"/>
      <c r="E24" s="336"/>
      <c r="F24" s="336"/>
      <c r="G24" s="336"/>
      <c r="H24" s="336"/>
      <c r="I24" s="336"/>
      <c r="J24" s="336"/>
      <c r="K24" s="336"/>
      <c r="L24" s="336"/>
      <c r="M24" s="337"/>
      <c r="O24" s="27" t="s">
        <v>153</v>
      </c>
      <c r="Q24" s="27" t="s">
        <v>153</v>
      </c>
      <c r="S24" s="30"/>
    </row>
    <row r="25" spans="1:19" ht="18.75">
      <c r="A25" s="126"/>
      <c r="B25" s="330"/>
      <c r="C25" s="38"/>
      <c r="D25" s="124" t="s">
        <v>72</v>
      </c>
      <c r="E25" s="123">
        <v>2</v>
      </c>
      <c r="F25" s="123">
        <v>0</v>
      </c>
      <c r="G25" s="123">
        <v>18</v>
      </c>
      <c r="H25" s="123">
        <v>0</v>
      </c>
      <c r="I25" s="193">
        <v>1</v>
      </c>
      <c r="J25" s="193">
        <v>0</v>
      </c>
      <c r="K25" s="195">
        <v>0.3</v>
      </c>
      <c r="L25" s="347">
        <v>4</v>
      </c>
      <c r="M25" s="348">
        <v>5</v>
      </c>
      <c r="O25" s="182" t="s">
        <v>226</v>
      </c>
      <c r="Q25" s="118" t="s">
        <v>446</v>
      </c>
      <c r="S25" s="27" t="s">
        <v>205</v>
      </c>
    </row>
    <row r="26" spans="1:19" ht="18.75">
      <c r="A26" s="126"/>
      <c r="B26" s="330"/>
      <c r="C26" s="38"/>
      <c r="D26" s="124" t="s">
        <v>30</v>
      </c>
      <c r="E26" s="123">
        <v>4</v>
      </c>
      <c r="F26" s="123">
        <v>0</v>
      </c>
      <c r="G26" s="123">
        <v>12</v>
      </c>
      <c r="H26" s="123">
        <v>0</v>
      </c>
      <c r="I26" s="41">
        <v>1</v>
      </c>
      <c r="J26" s="41">
        <v>0</v>
      </c>
      <c r="K26" s="71">
        <v>0.25</v>
      </c>
      <c r="L26" s="347"/>
      <c r="M26" s="348"/>
      <c r="O26" s="182" t="s">
        <v>226</v>
      </c>
      <c r="Q26" s="118" t="s">
        <v>446</v>
      </c>
      <c r="S26" s="33" t="s">
        <v>145</v>
      </c>
    </row>
    <row r="27" spans="1:19" ht="25.9" customHeight="1">
      <c r="A27" s="126"/>
      <c r="B27" s="330"/>
      <c r="C27" s="38"/>
      <c r="D27" s="124" t="s">
        <v>98</v>
      </c>
      <c r="E27" s="123">
        <v>8</v>
      </c>
      <c r="F27" s="123">
        <v>0</v>
      </c>
      <c r="G27" s="123">
        <v>20</v>
      </c>
      <c r="H27" s="123">
        <v>0</v>
      </c>
      <c r="I27" s="41">
        <v>1</v>
      </c>
      <c r="J27" s="41">
        <v>0</v>
      </c>
      <c r="K27" s="71">
        <v>0.45</v>
      </c>
      <c r="L27" s="347"/>
      <c r="M27" s="348"/>
      <c r="O27" s="182" t="s">
        <v>227</v>
      </c>
      <c r="Q27" s="118" t="s">
        <v>447</v>
      </c>
      <c r="S27" s="30"/>
    </row>
    <row r="28" spans="1:19" ht="19.5" thickBot="1">
      <c r="A28" s="126"/>
      <c r="B28" s="330"/>
      <c r="C28" s="327"/>
      <c r="D28" s="328"/>
      <c r="E28" s="39">
        <v>14</v>
      </c>
      <c r="F28" s="39">
        <v>0</v>
      </c>
      <c r="G28" s="39">
        <v>50</v>
      </c>
      <c r="H28" s="39">
        <v>0</v>
      </c>
      <c r="I28" s="40"/>
      <c r="J28" s="40"/>
      <c r="K28" s="70">
        <v>1</v>
      </c>
      <c r="L28" s="347"/>
      <c r="M28" s="348"/>
      <c r="S28" s="30"/>
    </row>
    <row r="29" spans="1:19" ht="19.5" thickBot="1">
      <c r="A29" s="126"/>
      <c r="B29" s="330"/>
      <c r="C29" s="335" t="s">
        <v>211</v>
      </c>
      <c r="D29" s="336"/>
      <c r="E29" s="336"/>
      <c r="F29" s="336"/>
      <c r="G29" s="336"/>
      <c r="H29" s="336"/>
      <c r="I29" s="336"/>
      <c r="J29" s="336"/>
      <c r="K29" s="336"/>
      <c r="L29" s="336"/>
      <c r="M29" s="337"/>
      <c r="O29" s="27" t="s">
        <v>147</v>
      </c>
      <c r="Q29" s="27" t="s">
        <v>147</v>
      </c>
      <c r="S29" s="27" t="s">
        <v>153</v>
      </c>
    </row>
    <row r="30" spans="1:19" ht="18.75">
      <c r="A30" s="126"/>
      <c r="B30" s="330"/>
      <c r="C30" s="38"/>
      <c r="D30" s="124" t="s">
        <v>174</v>
      </c>
      <c r="E30" s="123">
        <v>0</v>
      </c>
      <c r="F30" s="123">
        <v>0</v>
      </c>
      <c r="G30" s="123">
        <v>10</v>
      </c>
      <c r="H30" s="123">
        <v>54</v>
      </c>
      <c r="I30" s="193">
        <v>1</v>
      </c>
      <c r="J30" s="193">
        <v>0</v>
      </c>
      <c r="K30" s="195">
        <v>1</v>
      </c>
      <c r="L30" s="325">
        <v>4</v>
      </c>
      <c r="M30" s="228">
        <v>5</v>
      </c>
      <c r="O30" s="182" t="s">
        <v>145</v>
      </c>
      <c r="Q30" s="118" t="s">
        <v>145</v>
      </c>
      <c r="S30" s="33" t="s">
        <v>226</v>
      </c>
    </row>
    <row r="31" spans="1:19" ht="19.5" thickBot="1">
      <c r="A31" s="126"/>
      <c r="B31" s="330"/>
      <c r="C31" s="327"/>
      <c r="D31" s="328"/>
      <c r="E31" s="39">
        <v>0</v>
      </c>
      <c r="F31" s="39">
        <v>0</v>
      </c>
      <c r="G31" s="39">
        <v>10</v>
      </c>
      <c r="H31" s="39">
        <v>54</v>
      </c>
      <c r="I31" s="40"/>
      <c r="J31" s="40"/>
      <c r="K31" s="44">
        <v>1</v>
      </c>
      <c r="L31" s="225"/>
      <c r="M31" s="228"/>
      <c r="S31" s="33" t="s">
        <v>226</v>
      </c>
    </row>
    <row r="32" spans="1:19" ht="19.5" thickBot="1">
      <c r="A32" s="126"/>
      <c r="B32" s="330"/>
      <c r="C32" s="331" t="s">
        <v>311</v>
      </c>
      <c r="D32" s="332"/>
      <c r="E32" s="332"/>
      <c r="F32" s="332"/>
      <c r="G32" s="332"/>
      <c r="H32" s="332"/>
      <c r="I32" s="332"/>
      <c r="J32" s="332"/>
      <c r="K32" s="332"/>
      <c r="L32" s="332"/>
      <c r="M32" s="333"/>
      <c r="S32" s="33" t="s">
        <v>227</v>
      </c>
    </row>
    <row r="33" spans="1:22" ht="18.75">
      <c r="A33" s="126"/>
      <c r="B33" s="330"/>
      <c r="C33" s="38"/>
      <c r="D33" s="139" t="s">
        <v>329</v>
      </c>
      <c r="E33" s="42"/>
      <c r="F33" s="42">
        <v>0</v>
      </c>
      <c r="G33" s="42">
        <v>0</v>
      </c>
      <c r="H33" s="42">
        <v>0</v>
      </c>
      <c r="I33" s="193">
        <v>0</v>
      </c>
      <c r="J33" s="193">
        <v>0</v>
      </c>
      <c r="K33" s="48">
        <v>0</v>
      </c>
      <c r="L33" s="224">
        <v>4</v>
      </c>
      <c r="M33" s="227">
        <v>5</v>
      </c>
      <c r="S33" s="30"/>
    </row>
    <row r="34" spans="1:22" ht="18.75">
      <c r="A34" s="126"/>
      <c r="B34" s="330"/>
      <c r="C34" s="38"/>
      <c r="D34" s="124" t="s">
        <v>329</v>
      </c>
      <c r="E34" s="123"/>
      <c r="F34" s="123">
        <v>0</v>
      </c>
      <c r="G34" s="123">
        <v>0</v>
      </c>
      <c r="H34" s="123">
        <v>0</v>
      </c>
      <c r="I34" s="41">
        <v>0</v>
      </c>
      <c r="J34" s="41">
        <v>0</v>
      </c>
      <c r="K34" s="43">
        <v>0</v>
      </c>
      <c r="L34" s="225"/>
      <c r="M34" s="228"/>
      <c r="N34" s="108"/>
      <c r="Q34" s="30"/>
      <c r="S34" s="30"/>
    </row>
    <row r="35" spans="1:22" ht="18.75">
      <c r="A35" s="126"/>
      <c r="B35" s="330"/>
      <c r="C35" s="38"/>
      <c r="D35" s="124" t="s">
        <v>329</v>
      </c>
      <c r="E35" s="123"/>
      <c r="F35" s="123">
        <v>0</v>
      </c>
      <c r="G35" s="123">
        <v>0</v>
      </c>
      <c r="H35" s="123">
        <v>0</v>
      </c>
      <c r="I35" s="41">
        <v>0</v>
      </c>
      <c r="J35" s="41">
        <v>0</v>
      </c>
      <c r="K35" s="43">
        <v>0</v>
      </c>
      <c r="L35" s="225"/>
      <c r="M35" s="228"/>
      <c r="Q35" s="30"/>
      <c r="S35" s="27" t="s">
        <v>147</v>
      </c>
    </row>
    <row r="36" spans="1:22" ht="19.5" thickBot="1">
      <c r="A36" s="126"/>
      <c r="B36" s="330"/>
      <c r="C36" s="327"/>
      <c r="D36" s="328"/>
      <c r="E36" s="39">
        <v>0</v>
      </c>
      <c r="F36" s="39">
        <v>0</v>
      </c>
      <c r="G36" s="39">
        <v>0</v>
      </c>
      <c r="H36" s="39"/>
      <c r="I36" s="40"/>
      <c r="J36" s="40"/>
      <c r="K36" s="70">
        <v>0</v>
      </c>
      <c r="L36" s="225"/>
      <c r="M36" s="228"/>
      <c r="S36" s="33" t="s">
        <v>145</v>
      </c>
    </row>
    <row r="37" spans="1:22" ht="19.5" thickBot="1">
      <c r="A37" s="126"/>
      <c r="B37" s="330"/>
      <c r="C37" s="331" t="s">
        <v>315</v>
      </c>
      <c r="D37" s="332"/>
      <c r="E37" s="332"/>
      <c r="F37" s="332"/>
      <c r="G37" s="332"/>
      <c r="H37" s="332"/>
      <c r="I37" s="332"/>
      <c r="J37" s="332"/>
      <c r="K37" s="332"/>
      <c r="L37" s="332"/>
      <c r="M37" s="333"/>
      <c r="O37" s="30"/>
      <c r="S37" s="30"/>
    </row>
    <row r="38" spans="1:22" ht="18.75">
      <c r="A38" s="126"/>
      <c r="B38" s="330"/>
      <c r="C38" s="38"/>
      <c r="D38" s="139" t="s">
        <v>316</v>
      </c>
      <c r="E38" s="42">
        <v>0</v>
      </c>
      <c r="F38" s="42">
        <v>0</v>
      </c>
      <c r="G38" s="123"/>
      <c r="H38" s="123"/>
      <c r="I38" s="193">
        <v>1</v>
      </c>
      <c r="J38" s="193">
        <v>0</v>
      </c>
      <c r="K38" s="48">
        <v>1</v>
      </c>
      <c r="L38" s="224">
        <v>4</v>
      </c>
      <c r="M38" s="227">
        <v>5</v>
      </c>
      <c r="O38" s="30"/>
      <c r="S38" s="30"/>
    </row>
    <row r="39" spans="1:22" ht="19.5" thickBot="1">
      <c r="A39" s="126"/>
      <c r="B39" s="330"/>
      <c r="C39" s="327"/>
      <c r="D39" s="328"/>
      <c r="E39" s="39">
        <v>0</v>
      </c>
      <c r="F39" s="39">
        <v>0</v>
      </c>
      <c r="G39" s="39">
        <v>0</v>
      </c>
      <c r="H39" s="39">
        <v>0</v>
      </c>
      <c r="I39" s="40"/>
      <c r="J39" s="40"/>
      <c r="K39" s="70">
        <v>1</v>
      </c>
      <c r="L39" s="225"/>
      <c r="M39" s="228"/>
      <c r="S39" s="27"/>
    </row>
    <row r="40" spans="1:22" ht="32.25" thickBot="1">
      <c r="A40" s="126"/>
      <c r="B40" s="126"/>
      <c r="C40" s="221" t="s">
        <v>131</v>
      </c>
      <c r="D40" s="222"/>
      <c r="E40" s="222"/>
      <c r="F40" s="222"/>
      <c r="G40" s="222"/>
      <c r="H40" s="222"/>
      <c r="I40" s="222"/>
      <c r="J40" s="222"/>
      <c r="K40" s="222"/>
      <c r="L40" s="222"/>
      <c r="M40" s="223"/>
      <c r="O40" s="27"/>
      <c r="Q40" s="27"/>
      <c r="S40" s="28" t="s">
        <v>248</v>
      </c>
    </row>
    <row r="41" spans="1:22" ht="31.5">
      <c r="A41" s="126"/>
      <c r="B41" s="126"/>
      <c r="C41" s="38"/>
      <c r="D41" s="124" t="s">
        <v>172</v>
      </c>
      <c r="E41" s="123">
        <v>0</v>
      </c>
      <c r="F41" s="123">
        <v>0</v>
      </c>
      <c r="G41" s="123">
        <v>20</v>
      </c>
      <c r="H41" s="123">
        <v>204</v>
      </c>
      <c r="I41" s="193">
        <v>1</v>
      </c>
      <c r="J41" s="193">
        <v>0</v>
      </c>
      <c r="K41" s="195">
        <v>1</v>
      </c>
      <c r="L41" s="325">
        <v>4</v>
      </c>
      <c r="M41" s="228">
        <v>5</v>
      </c>
      <c r="O41" s="117" t="s">
        <v>248</v>
      </c>
      <c r="Q41" s="28" t="s">
        <v>448</v>
      </c>
      <c r="S41" s="31"/>
      <c r="V41" s="28" t="s">
        <v>350</v>
      </c>
    </row>
    <row r="42" spans="1:22" ht="19.5" thickBot="1">
      <c r="A42" s="126"/>
      <c r="B42" s="126"/>
      <c r="C42" s="327"/>
      <c r="D42" s="328"/>
      <c r="E42" s="39">
        <v>0</v>
      </c>
      <c r="F42" s="39">
        <v>0</v>
      </c>
      <c r="G42" s="39">
        <v>20</v>
      </c>
      <c r="H42" s="39">
        <v>204</v>
      </c>
      <c r="I42" s="40"/>
      <c r="J42" s="40"/>
      <c r="K42" s="44">
        <v>1</v>
      </c>
      <c r="L42" s="225"/>
      <c r="M42" s="228"/>
      <c r="O42" s="31"/>
      <c r="Q42" s="31"/>
      <c r="S42" s="31"/>
    </row>
    <row r="43" spans="1:22" ht="19.5" thickBot="1">
      <c r="A43" s="126"/>
      <c r="B43" s="126"/>
      <c r="C43" s="221" t="s">
        <v>17</v>
      </c>
      <c r="D43" s="222"/>
      <c r="E43" s="222"/>
      <c r="F43" s="222"/>
      <c r="G43" s="222"/>
      <c r="H43" s="222"/>
      <c r="I43" s="222"/>
      <c r="J43" s="222"/>
      <c r="K43" s="222"/>
      <c r="L43" s="222"/>
      <c r="M43" s="223"/>
      <c r="O43" s="32"/>
      <c r="Q43" s="32"/>
      <c r="S43" s="32"/>
    </row>
    <row r="44" spans="1:22" ht="18.75">
      <c r="A44" s="126"/>
      <c r="B44" s="126"/>
      <c r="C44" s="45"/>
      <c r="D44" s="78" t="s">
        <v>234</v>
      </c>
      <c r="E44" s="46">
        <v>0</v>
      </c>
      <c r="F44" s="46">
        <v>30</v>
      </c>
      <c r="G44" s="46">
        <v>0</v>
      </c>
      <c r="H44" s="46">
        <v>0</v>
      </c>
      <c r="I44" s="47">
        <v>0.25</v>
      </c>
      <c r="J44" s="47">
        <v>0.75</v>
      </c>
      <c r="K44" s="194">
        <v>0.5</v>
      </c>
      <c r="L44" s="224">
        <v>4</v>
      </c>
      <c r="M44" s="227">
        <v>5</v>
      </c>
      <c r="O44" s="117" t="s">
        <v>144</v>
      </c>
      <c r="Q44" s="117" t="s">
        <v>144</v>
      </c>
      <c r="S44" s="28" t="s">
        <v>144</v>
      </c>
    </row>
    <row r="45" spans="1:22" ht="30.75" customHeight="1">
      <c r="A45" s="126"/>
      <c r="B45" s="126"/>
      <c r="C45" s="38"/>
      <c r="D45" s="124" t="s">
        <v>169</v>
      </c>
      <c r="E45" s="123">
        <v>12</v>
      </c>
      <c r="F45" s="123">
        <v>8</v>
      </c>
      <c r="G45" s="123">
        <v>0</v>
      </c>
      <c r="H45" s="123">
        <v>0</v>
      </c>
      <c r="I45" s="41">
        <v>1</v>
      </c>
      <c r="J45" s="41">
        <v>0</v>
      </c>
      <c r="K45" s="71">
        <v>0.25</v>
      </c>
      <c r="L45" s="225"/>
      <c r="M45" s="228"/>
      <c r="O45" s="117" t="s">
        <v>371</v>
      </c>
      <c r="Q45" s="121" t="s">
        <v>451</v>
      </c>
      <c r="S45" s="28" t="s">
        <v>231</v>
      </c>
      <c r="U45" s="94" t="s">
        <v>346</v>
      </c>
      <c r="V45" s="121" t="s">
        <v>450</v>
      </c>
    </row>
    <row r="46" spans="1:22" ht="30.6" customHeight="1">
      <c r="A46" s="126"/>
      <c r="B46" s="126"/>
      <c r="C46" s="38"/>
      <c r="D46" s="124" t="s">
        <v>179</v>
      </c>
      <c r="E46" s="123">
        <v>2</v>
      </c>
      <c r="F46" s="123">
        <v>0</v>
      </c>
      <c r="G46" s="123">
        <v>6</v>
      </c>
      <c r="H46" s="123">
        <v>0</v>
      </c>
      <c r="I46" s="41">
        <v>1</v>
      </c>
      <c r="J46" s="41">
        <v>0</v>
      </c>
      <c r="K46" s="71">
        <v>0.125</v>
      </c>
      <c r="L46" s="225"/>
      <c r="M46" s="228"/>
      <c r="O46" s="117" t="s">
        <v>351</v>
      </c>
      <c r="Q46" s="121" t="s">
        <v>449</v>
      </c>
      <c r="S46" s="33" t="s">
        <v>282</v>
      </c>
      <c r="U46" s="94" t="s">
        <v>338</v>
      </c>
    </row>
    <row r="47" spans="1:22" ht="19.149999999999999" customHeight="1">
      <c r="A47" s="126"/>
      <c r="B47" s="126"/>
      <c r="C47" s="38"/>
      <c r="D47" s="124" t="s">
        <v>180</v>
      </c>
      <c r="E47" s="123">
        <v>2</v>
      </c>
      <c r="F47" s="123">
        <v>6</v>
      </c>
      <c r="G47" s="123">
        <v>0</v>
      </c>
      <c r="H47" s="123">
        <v>0</v>
      </c>
      <c r="I47" s="41">
        <v>1</v>
      </c>
      <c r="J47" s="41">
        <v>0</v>
      </c>
      <c r="K47" s="71">
        <v>0.125</v>
      </c>
      <c r="L47" s="225"/>
      <c r="M47" s="228"/>
      <c r="O47" s="117" t="s">
        <v>370</v>
      </c>
      <c r="Q47" s="117" t="s">
        <v>370</v>
      </c>
      <c r="S47" s="28"/>
    </row>
    <row r="48" spans="1:22" ht="18.75">
      <c r="A48" s="126"/>
      <c r="B48" s="126"/>
      <c r="C48" s="38"/>
      <c r="D48" s="124" t="s">
        <v>47</v>
      </c>
      <c r="E48" s="123">
        <v>0</v>
      </c>
      <c r="F48" s="123">
        <v>0</v>
      </c>
      <c r="G48" s="123">
        <v>1</v>
      </c>
      <c r="H48" s="123">
        <v>0</v>
      </c>
      <c r="I48" s="41">
        <v>0</v>
      </c>
      <c r="J48" s="41">
        <v>0</v>
      </c>
      <c r="K48" s="71"/>
      <c r="L48" s="225"/>
      <c r="M48" s="228"/>
      <c r="O48" s="30"/>
    </row>
    <row r="49" spans="1:15" ht="19.5" thickBot="1">
      <c r="A49" s="126"/>
      <c r="B49" s="126"/>
      <c r="C49" s="345"/>
      <c r="D49" s="346"/>
      <c r="E49" s="49">
        <v>16</v>
      </c>
      <c r="F49" s="49">
        <v>44</v>
      </c>
      <c r="G49" s="49">
        <v>7</v>
      </c>
      <c r="H49" s="49">
        <v>0</v>
      </c>
      <c r="I49" s="50"/>
      <c r="J49" s="50"/>
      <c r="K49" s="51">
        <v>1</v>
      </c>
      <c r="L49" s="226"/>
      <c r="M49" s="229"/>
      <c r="O49" s="30"/>
    </row>
    <row r="50" spans="1:15">
      <c r="A50" s="126"/>
      <c r="B50" s="12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O50" s="30"/>
    </row>
    <row r="51" spans="1:15" ht="15.75">
      <c r="A51" s="126"/>
      <c r="B51" s="126"/>
      <c r="C51" s="6" t="s">
        <v>182</v>
      </c>
      <c r="D51" s="1"/>
      <c r="E51" s="1"/>
      <c r="F51" s="1"/>
      <c r="G51" s="1"/>
      <c r="H51" s="1"/>
      <c r="I51" s="1"/>
      <c r="J51" s="1"/>
      <c r="K51" s="1"/>
      <c r="L51" s="1"/>
      <c r="M51" s="1"/>
      <c r="O51" s="30"/>
    </row>
    <row r="52" spans="1:15">
      <c r="A52" s="126"/>
      <c r="B52" s="126"/>
      <c r="C52" s="15" t="s">
        <v>212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O52" s="30"/>
    </row>
    <row r="53" spans="1:15">
      <c r="A53" s="126"/>
      <c r="B53" s="126"/>
      <c r="C53" s="22" t="s">
        <v>309</v>
      </c>
      <c r="D53" s="1"/>
      <c r="E53" s="1"/>
      <c r="F53" s="1"/>
      <c r="G53" s="1"/>
      <c r="H53" s="1"/>
      <c r="I53" s="1"/>
      <c r="J53" s="1"/>
      <c r="K53" s="1"/>
      <c r="L53" s="1"/>
      <c r="M53" s="1"/>
      <c r="O53" s="30"/>
    </row>
    <row r="54" spans="1:15" ht="15.75" thickBot="1">
      <c r="A54" s="126"/>
      <c r="B54" s="12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O54" s="30"/>
    </row>
    <row r="55" spans="1:15" ht="21.75" thickBot="1">
      <c r="A55" s="126"/>
      <c r="B55" s="126"/>
      <c r="C55" s="1"/>
      <c r="D55" s="134" t="s">
        <v>290</v>
      </c>
      <c r="E55" s="135">
        <v>58</v>
      </c>
      <c r="F55" s="136">
        <v>92</v>
      </c>
      <c r="G55" s="137">
        <v>139</v>
      </c>
      <c r="H55" s="133">
        <v>258</v>
      </c>
      <c r="I55" s="7"/>
      <c r="J55" s="7"/>
      <c r="K55" s="7"/>
      <c r="L55" s="1"/>
      <c r="M55" s="189">
        <v>30</v>
      </c>
      <c r="O55" s="30"/>
    </row>
    <row r="56" spans="1:15" ht="42.75" thickBot="1">
      <c r="A56" s="126"/>
      <c r="B56" s="126"/>
      <c r="C56" s="1"/>
      <c r="D56" s="138" t="s">
        <v>291</v>
      </c>
      <c r="E56" s="135">
        <v>72</v>
      </c>
      <c r="F56" s="136">
        <v>60</v>
      </c>
      <c r="G56" s="137">
        <v>157</v>
      </c>
      <c r="H56" s="133">
        <v>258</v>
      </c>
      <c r="I56" s="7"/>
      <c r="J56" s="7"/>
      <c r="K56" s="7"/>
      <c r="L56" s="1"/>
      <c r="M56" s="142">
        <v>30</v>
      </c>
      <c r="O56" s="30"/>
    </row>
    <row r="57" spans="1:15" ht="15.75" thickBot="1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O57" s="30"/>
    </row>
    <row r="58" spans="1:15" ht="42.75" thickBot="1">
      <c r="A58" s="126"/>
      <c r="B58" s="126"/>
      <c r="C58" s="1"/>
      <c r="D58" s="141" t="s">
        <v>313</v>
      </c>
      <c r="E58" s="135">
        <v>58</v>
      </c>
      <c r="F58" s="136">
        <v>60</v>
      </c>
      <c r="G58" s="137">
        <v>97</v>
      </c>
      <c r="H58" s="133">
        <v>204</v>
      </c>
      <c r="I58" s="7"/>
      <c r="J58" s="7"/>
      <c r="K58" s="7"/>
      <c r="L58" s="1"/>
      <c r="M58" s="142">
        <v>30</v>
      </c>
      <c r="O58" s="30"/>
    </row>
    <row r="59" spans="1:15" ht="19.5" thickBot="1">
      <c r="A59" s="126"/>
      <c r="B59" s="126"/>
      <c r="C59" s="6"/>
      <c r="D59" s="7"/>
      <c r="E59" s="322">
        <v>289</v>
      </c>
      <c r="F59" s="323"/>
      <c r="G59" s="324"/>
      <c r="H59" s="7"/>
      <c r="I59" s="7"/>
      <c r="J59" s="7"/>
      <c r="K59" s="7"/>
      <c r="L59" s="7"/>
      <c r="M59" s="4"/>
      <c r="O59" s="30"/>
    </row>
    <row r="60" spans="1:15" ht="19.5" thickBot="1">
      <c r="A60" s="126"/>
      <c r="B60" s="126"/>
      <c r="C60" s="3"/>
      <c r="D60" s="3"/>
      <c r="E60" s="322">
        <v>289</v>
      </c>
      <c r="F60" s="323"/>
      <c r="G60" s="324"/>
      <c r="H60" s="3"/>
      <c r="I60" s="3"/>
      <c r="J60" s="7"/>
      <c r="K60" s="7"/>
      <c r="L60" s="7"/>
      <c r="M60" s="4"/>
      <c r="O60" s="30"/>
    </row>
    <row r="61" spans="1:15" ht="17.25" thickTop="1" thickBot="1">
      <c r="B61" s="94">
        <v>0</v>
      </c>
      <c r="C61" s="8">
        <v>0</v>
      </c>
      <c r="D61" s="8">
        <v>0</v>
      </c>
      <c r="E61" s="172">
        <v>0</v>
      </c>
      <c r="F61" s="173" t="s">
        <v>314</v>
      </c>
      <c r="G61" s="174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O61" s="30"/>
    </row>
    <row r="62" spans="1:15" ht="15.75" thickTop="1">
      <c r="O62" s="30"/>
    </row>
    <row r="63" spans="1:15">
      <c r="O63" s="30"/>
    </row>
    <row r="64" spans="1:15">
      <c r="O64" s="30"/>
    </row>
    <row r="65" spans="15:15">
      <c r="O65" s="30"/>
    </row>
    <row r="66" spans="15:15">
      <c r="O66" s="30"/>
    </row>
    <row r="67" spans="15:15">
      <c r="O67" s="30"/>
    </row>
    <row r="68" spans="15:15">
      <c r="O68" s="30"/>
    </row>
    <row r="69" spans="15:15">
      <c r="O69" s="30"/>
    </row>
    <row r="70" spans="15:15">
      <c r="O70" s="30"/>
    </row>
    <row r="71" spans="15:15">
      <c r="O71" s="30"/>
    </row>
  </sheetData>
  <mergeCells count="57">
    <mergeCell ref="E59:G59"/>
    <mergeCell ref="E60:G60"/>
    <mergeCell ref="L41:L42"/>
    <mergeCell ref="M41:M42"/>
    <mergeCell ref="C42:D42"/>
    <mergeCell ref="C43:M43"/>
    <mergeCell ref="L44:L49"/>
    <mergeCell ref="M44:M49"/>
    <mergeCell ref="C49:D49"/>
    <mergeCell ref="C37:M37"/>
    <mergeCell ref="L38:L39"/>
    <mergeCell ref="M38:M39"/>
    <mergeCell ref="C39:D39"/>
    <mergeCell ref="C40:M40"/>
    <mergeCell ref="C31:D31"/>
    <mergeCell ref="C32:M32"/>
    <mergeCell ref="L33:L36"/>
    <mergeCell ref="M33:M36"/>
    <mergeCell ref="C36:D36"/>
    <mergeCell ref="S4:S6"/>
    <mergeCell ref="H5:H6"/>
    <mergeCell ref="C7:M7"/>
    <mergeCell ref="L8:L11"/>
    <mergeCell ref="M8:M11"/>
    <mergeCell ref="C11:D11"/>
    <mergeCell ref="E4:H4"/>
    <mergeCell ref="I4:K5"/>
    <mergeCell ref="M4:M6"/>
    <mergeCell ref="O4:O6"/>
    <mergeCell ref="Q4:Q6"/>
    <mergeCell ref="C4:C6"/>
    <mergeCell ref="L4:L6"/>
    <mergeCell ref="E5:E6"/>
    <mergeCell ref="F5:F6"/>
    <mergeCell ref="G5:G6"/>
    <mergeCell ref="C3:M3"/>
    <mergeCell ref="D4:D6"/>
    <mergeCell ref="C12:M12"/>
    <mergeCell ref="L13:L16"/>
    <mergeCell ref="M13:M16"/>
    <mergeCell ref="C16:D16"/>
    <mergeCell ref="B17:B39"/>
    <mergeCell ref="C17:M17"/>
    <mergeCell ref="L18:L20"/>
    <mergeCell ref="M18:M20"/>
    <mergeCell ref="C20:D20"/>
    <mergeCell ref="C21:M21"/>
    <mergeCell ref="L22:L23"/>
    <mergeCell ref="C29:M29"/>
    <mergeCell ref="L30:L31"/>
    <mergeCell ref="M22:M23"/>
    <mergeCell ref="C23:D23"/>
    <mergeCell ref="C24:M24"/>
    <mergeCell ref="L25:L28"/>
    <mergeCell ref="M25:M28"/>
    <mergeCell ref="C28:D28"/>
    <mergeCell ref="M30:M31"/>
  </mergeCells>
  <conditionalFormatting sqref="H23">
    <cfRule type="cellIs" dxfId="81" priority="27" operator="equal">
      <formula>0</formula>
    </cfRule>
  </conditionalFormatting>
  <conditionalFormatting sqref="E23:G23">
    <cfRule type="cellIs" dxfId="80" priority="26" operator="equal">
      <formula>0</formula>
    </cfRule>
  </conditionalFormatting>
  <conditionalFormatting sqref="H28">
    <cfRule type="cellIs" dxfId="79" priority="25" operator="equal">
      <formula>0</formula>
    </cfRule>
  </conditionalFormatting>
  <conditionalFormatting sqref="E28:G28">
    <cfRule type="cellIs" dxfId="78" priority="24" operator="equal">
      <formula>0</formula>
    </cfRule>
  </conditionalFormatting>
  <conditionalFormatting sqref="H31">
    <cfRule type="cellIs" dxfId="77" priority="23" operator="equal">
      <formula>0</formula>
    </cfRule>
  </conditionalFormatting>
  <conditionalFormatting sqref="E31:G31">
    <cfRule type="cellIs" dxfId="76" priority="22" operator="equal">
      <formula>0</formula>
    </cfRule>
  </conditionalFormatting>
  <conditionalFormatting sqref="H42">
    <cfRule type="cellIs" dxfId="75" priority="21" operator="equal">
      <formula>0</formula>
    </cfRule>
  </conditionalFormatting>
  <conditionalFormatting sqref="E38:F38">
    <cfRule type="cellIs" dxfId="74" priority="7" stopIfTrue="1" operator="equal">
      <formula>0</formula>
    </cfRule>
  </conditionalFormatting>
  <conditionalFormatting sqref="I44">
    <cfRule type="cellIs" dxfId="73" priority="45" operator="equal">
      <formula>0</formula>
    </cfRule>
  </conditionalFormatting>
  <conditionalFormatting sqref="E44:H45">
    <cfRule type="cellIs" dxfId="72" priority="46" stopIfTrue="1" operator="equal">
      <formula>0</formula>
    </cfRule>
  </conditionalFormatting>
  <conditionalFormatting sqref="E48:H48">
    <cfRule type="cellIs" dxfId="71" priority="36" stopIfTrue="1" operator="equal">
      <formula>0</formula>
    </cfRule>
  </conditionalFormatting>
  <conditionalFormatting sqref="J47">
    <cfRule type="cellIs" dxfId="70" priority="37" operator="equal">
      <formula>0</formula>
    </cfRule>
  </conditionalFormatting>
  <conditionalFormatting sqref="I48">
    <cfRule type="cellIs" dxfId="69" priority="35" operator="equal">
      <formula>0</formula>
    </cfRule>
  </conditionalFormatting>
  <conditionalFormatting sqref="E34:G34">
    <cfRule type="cellIs" dxfId="68" priority="17" stopIfTrue="1" operator="equal">
      <formula>0</formula>
    </cfRule>
  </conditionalFormatting>
  <conditionalFormatting sqref="E33:G33">
    <cfRule type="cellIs" dxfId="67" priority="15" stopIfTrue="1" operator="equal">
      <formula>0</formula>
    </cfRule>
  </conditionalFormatting>
  <conditionalFormatting sqref="E35:G35">
    <cfRule type="cellIs" dxfId="66" priority="13" stopIfTrue="1" operator="equal">
      <formula>0</formula>
    </cfRule>
  </conditionalFormatting>
  <conditionalFormatting sqref="H34">
    <cfRule type="cellIs" dxfId="65" priority="11" stopIfTrue="1" operator="equal">
      <formula>0</formula>
    </cfRule>
  </conditionalFormatting>
  <conditionalFormatting sqref="H33">
    <cfRule type="cellIs" dxfId="64" priority="10" stopIfTrue="1" operator="equal">
      <formula>0</formula>
    </cfRule>
  </conditionalFormatting>
  <conditionalFormatting sqref="H35">
    <cfRule type="cellIs" dxfId="63" priority="9" stopIfTrue="1" operator="equal">
      <formula>0</formula>
    </cfRule>
  </conditionalFormatting>
  <conditionalFormatting sqref="E27:H27">
    <cfRule type="cellIs" dxfId="62" priority="72" stopIfTrue="1" operator="equal">
      <formula>0</formula>
    </cfRule>
  </conditionalFormatting>
  <conditionalFormatting sqref="E25:H26">
    <cfRule type="cellIs" dxfId="61" priority="76" stopIfTrue="1" operator="equal">
      <formula>0</formula>
    </cfRule>
  </conditionalFormatting>
  <conditionalFormatting sqref="E18:H19">
    <cfRule type="cellIs" dxfId="60" priority="80" stopIfTrue="1" operator="equal">
      <formula>0</formula>
    </cfRule>
  </conditionalFormatting>
  <conditionalFormatting sqref="E8:H9">
    <cfRule type="cellIs" dxfId="59" priority="69" stopIfTrue="1" operator="equal">
      <formula>0</formula>
    </cfRule>
  </conditionalFormatting>
  <conditionalFormatting sqref="E10:H10">
    <cfRule type="cellIs" dxfId="58" priority="65" stopIfTrue="1" operator="equal">
      <formula>0</formula>
    </cfRule>
  </conditionalFormatting>
  <conditionalFormatting sqref="E13:H14">
    <cfRule type="cellIs" dxfId="57" priority="62" stopIfTrue="1" operator="equal">
      <formula>0</formula>
    </cfRule>
  </conditionalFormatting>
  <conditionalFormatting sqref="B61:M61">
    <cfRule type="cellIs" dxfId="56" priority="82" operator="equal">
      <formula>0</formula>
    </cfRule>
  </conditionalFormatting>
  <conditionalFormatting sqref="I30">
    <cfRule type="cellIs" dxfId="55" priority="51" operator="equal">
      <formula>0</formula>
    </cfRule>
  </conditionalFormatting>
  <conditionalFormatting sqref="J30">
    <cfRule type="cellIs" dxfId="54" priority="50" operator="equal">
      <formula>0</formula>
    </cfRule>
  </conditionalFormatting>
  <conditionalFormatting sqref="I22">
    <cfRule type="cellIs" dxfId="53" priority="54" operator="equal">
      <formula>0</formula>
    </cfRule>
  </conditionalFormatting>
  <conditionalFormatting sqref="J22">
    <cfRule type="cellIs" dxfId="52" priority="53" operator="equal">
      <formula>0</formula>
    </cfRule>
  </conditionalFormatting>
  <conditionalFormatting sqref="I9">
    <cfRule type="cellIs" dxfId="51" priority="67" operator="equal">
      <formula>0</formula>
    </cfRule>
  </conditionalFormatting>
  <conditionalFormatting sqref="J8:J9">
    <cfRule type="cellIs" dxfId="50" priority="66" operator="equal">
      <formula>0</formula>
    </cfRule>
  </conditionalFormatting>
  <conditionalFormatting sqref="J15">
    <cfRule type="cellIs" dxfId="49" priority="56" operator="equal">
      <formula>0</formula>
    </cfRule>
  </conditionalFormatting>
  <conditionalFormatting sqref="I15">
    <cfRule type="cellIs" dxfId="48" priority="57" operator="equal">
      <formula>0</formula>
    </cfRule>
  </conditionalFormatting>
  <conditionalFormatting sqref="E22:H22">
    <cfRule type="cellIs" dxfId="47" priority="55" stopIfTrue="1" operator="equal">
      <formula>0</formula>
    </cfRule>
  </conditionalFormatting>
  <conditionalFormatting sqref="E30:H30">
    <cfRule type="cellIs" dxfId="46" priority="52" stopIfTrue="1" operator="equal">
      <formula>0</formula>
    </cfRule>
  </conditionalFormatting>
  <conditionalFormatting sqref="J41">
    <cfRule type="cellIs" dxfId="45" priority="47" operator="equal">
      <formula>0</formula>
    </cfRule>
  </conditionalFormatting>
  <conditionalFormatting sqref="I45">
    <cfRule type="cellIs" dxfId="44" priority="44" operator="equal">
      <formula>0</formula>
    </cfRule>
  </conditionalFormatting>
  <conditionalFormatting sqref="J44:J45">
    <cfRule type="cellIs" dxfId="43" priority="43" operator="equal">
      <formula>0</formula>
    </cfRule>
  </conditionalFormatting>
  <conditionalFormatting sqref="J46">
    <cfRule type="cellIs" dxfId="42" priority="40" operator="equal">
      <formula>0</formula>
    </cfRule>
  </conditionalFormatting>
  <conditionalFormatting sqref="J48">
    <cfRule type="cellIs" dxfId="41" priority="34" operator="equal">
      <formula>0</formula>
    </cfRule>
  </conditionalFormatting>
  <conditionalFormatting sqref="H36">
    <cfRule type="cellIs" dxfId="40" priority="8" operator="equal">
      <formula>0</formula>
    </cfRule>
  </conditionalFormatting>
  <conditionalFormatting sqref="E36:G36">
    <cfRule type="cellIs" dxfId="39" priority="5" operator="equal">
      <formula>0</formula>
    </cfRule>
  </conditionalFormatting>
  <conditionalFormatting sqref="E39:G39">
    <cfRule type="cellIs" dxfId="38" priority="4" operator="equal">
      <formula>0</formula>
    </cfRule>
  </conditionalFormatting>
  <conditionalFormatting sqref="H39">
    <cfRule type="cellIs" dxfId="37" priority="2" operator="equal">
      <formula>0</formula>
    </cfRule>
  </conditionalFormatting>
  <conditionalFormatting sqref="I38">
    <cfRule type="cellIs" dxfId="36" priority="1" operator="equal">
      <formula>0</formula>
    </cfRule>
  </conditionalFormatting>
  <conditionalFormatting sqref="D59">
    <cfRule type="cellIs" dxfId="35" priority="81" stopIfTrue="1" operator="equal">
      <formula>0</formula>
    </cfRule>
  </conditionalFormatting>
  <conditionalFormatting sqref="I14">
    <cfRule type="cellIs" dxfId="34" priority="60" operator="equal">
      <formula>0</formula>
    </cfRule>
  </conditionalFormatting>
  <conditionalFormatting sqref="I8">
    <cfRule type="cellIs" dxfId="33" priority="68" operator="equal">
      <formula>0</formula>
    </cfRule>
  </conditionalFormatting>
  <conditionalFormatting sqref="I27">
    <cfRule type="cellIs" dxfId="32" priority="71" operator="equal">
      <formula>0</formula>
    </cfRule>
  </conditionalFormatting>
  <conditionalFormatting sqref="J27">
    <cfRule type="cellIs" dxfId="31" priority="70" operator="equal">
      <formula>0</formula>
    </cfRule>
  </conditionalFormatting>
  <conditionalFormatting sqref="I18">
    <cfRule type="cellIs" dxfId="30" priority="79" operator="equal">
      <formula>0</formula>
    </cfRule>
  </conditionalFormatting>
  <conditionalFormatting sqref="J18:J19">
    <cfRule type="cellIs" dxfId="29" priority="77" operator="equal">
      <formula>0</formula>
    </cfRule>
  </conditionalFormatting>
  <conditionalFormatting sqref="I19">
    <cfRule type="cellIs" dxfId="28" priority="78" operator="equal">
      <formula>0</formula>
    </cfRule>
  </conditionalFormatting>
  <conditionalFormatting sqref="I25">
    <cfRule type="cellIs" dxfId="27" priority="75" operator="equal">
      <formula>0</formula>
    </cfRule>
  </conditionalFormatting>
  <conditionalFormatting sqref="J25:J26">
    <cfRule type="cellIs" dxfId="26" priority="73" operator="equal">
      <formula>0</formula>
    </cfRule>
  </conditionalFormatting>
  <conditionalFormatting sqref="I26">
    <cfRule type="cellIs" dxfId="25" priority="74" operator="equal">
      <formula>0</formula>
    </cfRule>
  </conditionalFormatting>
  <conditionalFormatting sqref="J10">
    <cfRule type="cellIs" dxfId="24" priority="63" operator="equal">
      <formula>0</formula>
    </cfRule>
  </conditionalFormatting>
  <conditionalFormatting sqref="I10">
    <cfRule type="cellIs" dxfId="23" priority="64" operator="equal">
      <formula>0</formula>
    </cfRule>
  </conditionalFormatting>
  <conditionalFormatting sqref="I13">
    <cfRule type="cellIs" dxfId="22" priority="61" operator="equal">
      <formula>0</formula>
    </cfRule>
  </conditionalFormatting>
  <conditionalFormatting sqref="J13:J14">
    <cfRule type="cellIs" dxfId="21" priority="59" operator="equal">
      <formula>0</formula>
    </cfRule>
  </conditionalFormatting>
  <conditionalFormatting sqref="E15:H15">
    <cfRule type="cellIs" dxfId="20" priority="58" stopIfTrue="1" operator="equal">
      <formula>0</formula>
    </cfRule>
  </conditionalFormatting>
  <conditionalFormatting sqref="E41:H41">
    <cfRule type="cellIs" dxfId="19" priority="49" stopIfTrue="1" operator="equal">
      <formula>0</formula>
    </cfRule>
  </conditionalFormatting>
  <conditionalFormatting sqref="I41">
    <cfRule type="cellIs" dxfId="18" priority="48" operator="equal">
      <formula>0</formula>
    </cfRule>
  </conditionalFormatting>
  <conditionalFormatting sqref="E46:H46">
    <cfRule type="cellIs" dxfId="17" priority="42" stopIfTrue="1" operator="equal">
      <formula>0</formula>
    </cfRule>
  </conditionalFormatting>
  <conditionalFormatting sqref="I46">
    <cfRule type="cellIs" dxfId="16" priority="41" operator="equal">
      <formula>0</formula>
    </cfRule>
  </conditionalFormatting>
  <conditionalFormatting sqref="E47:H47">
    <cfRule type="cellIs" dxfId="15" priority="39" stopIfTrue="1" operator="equal">
      <formula>0</formula>
    </cfRule>
  </conditionalFormatting>
  <conditionalFormatting sqref="I47">
    <cfRule type="cellIs" dxfId="14" priority="38" operator="equal">
      <formula>0</formula>
    </cfRule>
  </conditionalFormatting>
  <conditionalFormatting sqref="H11">
    <cfRule type="cellIs" dxfId="13" priority="33" operator="equal">
      <formula>0</formula>
    </cfRule>
  </conditionalFormatting>
  <conditionalFormatting sqref="E11:G11">
    <cfRule type="cellIs" dxfId="12" priority="32" operator="equal">
      <formula>0</formula>
    </cfRule>
  </conditionalFormatting>
  <conditionalFormatting sqref="H16">
    <cfRule type="cellIs" dxfId="11" priority="31" operator="equal">
      <formula>0</formula>
    </cfRule>
  </conditionalFormatting>
  <conditionalFormatting sqref="E16:G16">
    <cfRule type="cellIs" dxfId="10" priority="30" operator="equal">
      <formula>0</formula>
    </cfRule>
  </conditionalFormatting>
  <conditionalFormatting sqref="H20">
    <cfRule type="cellIs" dxfId="9" priority="29" operator="equal">
      <formula>0</formula>
    </cfRule>
  </conditionalFormatting>
  <conditionalFormatting sqref="E20:G20">
    <cfRule type="cellIs" dxfId="8" priority="28" operator="equal">
      <formula>0</formula>
    </cfRule>
  </conditionalFormatting>
  <conditionalFormatting sqref="E42:G42">
    <cfRule type="cellIs" dxfId="7" priority="20" operator="equal">
      <formula>0</formula>
    </cfRule>
  </conditionalFormatting>
  <conditionalFormatting sqref="H49">
    <cfRule type="cellIs" dxfId="6" priority="19" operator="equal">
      <formula>0</formula>
    </cfRule>
  </conditionalFormatting>
  <conditionalFormatting sqref="E49:G49">
    <cfRule type="cellIs" dxfId="5" priority="18" operator="equal">
      <formula>0</formula>
    </cfRule>
  </conditionalFormatting>
  <conditionalFormatting sqref="I34:J34">
    <cfRule type="cellIs" dxfId="4" priority="16" operator="equal">
      <formula>0</formula>
    </cfRule>
  </conditionalFormatting>
  <conditionalFormatting sqref="I33:J33">
    <cfRule type="cellIs" dxfId="3" priority="14" operator="equal">
      <formula>0</formula>
    </cfRule>
  </conditionalFormatting>
  <conditionalFormatting sqref="I35:J35">
    <cfRule type="cellIs" dxfId="2" priority="12" operator="equal">
      <formula>0</formula>
    </cfRule>
  </conditionalFormatting>
  <conditionalFormatting sqref="J38">
    <cfRule type="cellIs" dxfId="1" priority="6" operator="equal">
      <formula>0</formula>
    </cfRule>
  </conditionalFormatting>
  <conditionalFormatting sqref="G38:H38">
    <cfRule type="cellIs" dxfId="0" priority="3" stopIfTrue="1" operator="equal">
      <formula>0</formula>
    </cfRule>
  </conditionalFormatting>
  <pageMargins left="0.7" right="0.7" top="0.75" bottom="0.75" header="0.3" footer="0.3"/>
  <pageSetup paperSize="9" scale="3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867B364B9A844CA3E7CEC54BE361A4" ma:contentTypeVersion="1" ma:contentTypeDescription="Crée un document." ma:contentTypeScope="" ma:versionID="02469f5f91ac8ed43831767e217203b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ee565551e1a1637f9df0223e78db73bd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Date de début de planification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e de fin de planification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C743686-4BB9-47A6-8CB5-4D39862E2C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E54DCD-67DE-4F90-B031-DAAC6183669F}">
  <ds:schemaRefs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2EA5793D-70A6-4830-9ABC-F173B2DC6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Affectation DI3 S5</vt:lpstr>
      <vt:lpstr>Affectation DI3 S6</vt:lpstr>
      <vt:lpstr>Affectation DI4 S7</vt:lpstr>
      <vt:lpstr>Affectation DI4 S8</vt:lpstr>
      <vt:lpstr>Affectation DI5 S9</vt:lpstr>
      <vt:lpstr>Affectation DI5 S10 (3)</vt:lpstr>
      <vt:lpstr>Affectation DI5 S10</vt:lpstr>
      <vt:lpstr>Affectation DI5 S10 SVG 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Gaucher</dc:creator>
  <cp:lastModifiedBy>Pier-Hugo</cp:lastModifiedBy>
  <cp:lastPrinted>2017-04-07T15:32:51Z</cp:lastPrinted>
  <dcterms:created xsi:type="dcterms:W3CDTF">2012-05-30T08:52:47Z</dcterms:created>
  <dcterms:modified xsi:type="dcterms:W3CDTF">2019-11-08T10:41:10Z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0x010100AE867B364B9A844CA3E7CEC54BE361A4</vt:lpwstr>
  </property>
</Properties>
</file>