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pannier\Documents\2. LARIS\Ecoles chercheur\Time_in_LCA\Project\Depot\prospective_scenar\building\"/>
    </mc:Choice>
  </mc:AlternateContent>
  <bookViews>
    <workbookView xWindow="0" yWindow="0" windowWidth="20490" windowHeight="67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G7" i="1"/>
  <c r="D7" i="1"/>
  <c r="C7" i="1"/>
  <c r="B7" i="1"/>
  <c r="H6" i="1"/>
  <c r="G6" i="1"/>
  <c r="F6" i="1"/>
  <c r="F7" i="1" s="1"/>
  <c r="E6" i="1"/>
  <c r="E7" i="1" s="1"/>
  <c r="D6" i="1"/>
  <c r="C6" i="1"/>
  <c r="B6" i="1"/>
  <c r="F4" i="1"/>
  <c r="F5" i="1" s="1"/>
  <c r="B4" i="1"/>
  <c r="G5" i="1"/>
  <c r="D9" i="1"/>
  <c r="E9" i="1"/>
  <c r="F9" i="1"/>
  <c r="G9" i="1"/>
  <c r="H9" i="1"/>
  <c r="C9" i="1"/>
  <c r="B9" i="1"/>
  <c r="D5" i="1"/>
  <c r="B5" i="1"/>
  <c r="H3" i="1"/>
  <c r="D3" i="1"/>
  <c r="E3" i="1"/>
  <c r="F3" i="1"/>
  <c r="G3" i="1"/>
  <c r="C3" i="1"/>
  <c r="B3" i="1"/>
  <c r="E5" i="1" l="1"/>
  <c r="C5" i="1"/>
  <c r="H5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<sst xmlns="http://schemas.openxmlformats.org/spreadsheetml/2006/main" count="21" uniqueCount="7">
  <si>
    <t>Fly ash amount</t>
  </si>
  <si>
    <t>SSP2-base COAL [EJ]
from premise dahsboard</t>
  </si>
  <si>
    <t>SSP2-RCP26 COAL [EJ]
from premise dahsboard</t>
  </si>
  <si>
    <t>SSP3-base COAL [EJ]
from premise dahsboard</t>
  </si>
  <si>
    <t>SSP3-RCP60 COAL [EJ]
from premise dahsboard</t>
  </si>
  <si>
    <t>PROXY : pas de données pour SSP3  dans premise</t>
  </si>
  <si>
    <t>PROXY : pas de données pour Fly3  dans 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</si>
</sst>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2" fontId="0" fillId="2" borderId="1" xfId="0" applyNumberFormat="1" applyFill="1" applyBorder="1" applyAlignment="1">
      <alignment horizontal="right" indent="1"/>
    </xf>
    <xf numFmtId="2" fontId="0" fillId="3" borderId="1" xfId="0" applyNumberFormat="1" applyFill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I7" sqref="I7"/>
    </sheetView>
  </sheetViews>
  <sheetFormatPr baseColWidth="10" defaultRowHeight="15" x14ac:dyDescent="0.25"/>
  <cols>
    <col min="1" max="1" width="29.28515625" customWidth="1"/>
    <col min="2" max="2" width="11.5703125" bestFit="1" customWidth="1"/>
    <col min="3" max="4" width="13.28515625" bestFit="1" customWidth="1"/>
    <col min="5" max="5" width="11.5703125" bestFit="1" customWidth="1"/>
    <col min="6" max="8" width="13.28515625" bestFit="1" customWidth="1"/>
  </cols>
  <sheetData>
    <row r="1" spans="1:9" x14ac:dyDescent="0.25">
      <c r="A1" s="1"/>
      <c r="B1" s="1">
        <v>2020</v>
      </c>
      <c r="C1" s="1">
        <v>2025</v>
      </c>
      <c r="D1" s="1">
        <v>2030</v>
      </c>
      <c r="E1" s="1">
        <v>2035</v>
      </c>
      <c r="F1" s="1">
        <v>2040</v>
      </c>
      <c r="G1" s="1">
        <v>2045</v>
      </c>
      <c r="H1" s="1">
        <v>2050</v>
      </c>
    </row>
    <row r="2" spans="1:9" ht="30" x14ac:dyDescent="0.25">
      <c r="A2" s="2" t="s">
        <v>1</v>
      </c>
      <c r="B2" s="6">
        <f>0.25+1.84</f>
        <v>2.09</v>
      </c>
      <c r="C2" s="6">
        <f>0.24+1.39</f>
        <v>1.63</v>
      </c>
      <c r="D2" s="6">
        <f>0.15+0.015+0.94</f>
        <v>1.105</v>
      </c>
      <c r="E2" s="6">
        <f>0.14+0.05+0.91</f>
        <v>1.1000000000000001</v>
      </c>
      <c r="F2" s="6">
        <f>0.22+0.13+1.6</f>
        <v>1.9500000000000002</v>
      </c>
      <c r="G2" s="6">
        <f>0.41+0.29+3.12</f>
        <v>3.8200000000000003</v>
      </c>
      <c r="H2" s="6">
        <f>0.49+0.44+3.3</f>
        <v>4.2299999999999995</v>
      </c>
    </row>
    <row r="3" spans="1:9" x14ac:dyDescent="0.25">
      <c r="A3" s="3" t="s">
        <v>0</v>
      </c>
      <c r="B3" s="6">
        <f>190</f>
        <v>190</v>
      </c>
      <c r="C3" s="6">
        <f>$B$3*C2/$B$2</f>
        <v>148.18181818181819</v>
      </c>
      <c r="D3" s="6">
        <f t="shared" ref="D3:H3" si="0">$B$3*D2/$B$2</f>
        <v>100.45454545454545</v>
      </c>
      <c r="E3" s="6">
        <f t="shared" si="0"/>
        <v>100.00000000000001</v>
      </c>
      <c r="F3" s="6">
        <f t="shared" si="0"/>
        <v>177.27272727272731</v>
      </c>
      <c r="G3" s="6">
        <f t="shared" si="0"/>
        <v>347.27272727272731</v>
      </c>
      <c r="H3" s="6">
        <f>$B$3*H2/$B$2</f>
        <v>384.54545454545456</v>
      </c>
    </row>
    <row r="4" spans="1:9" ht="30" x14ac:dyDescent="0.25">
      <c r="A4" s="4" t="s">
        <v>2</v>
      </c>
      <c r="B4" s="7">
        <f>2.06</f>
        <v>2.06</v>
      </c>
      <c r="C4" s="7">
        <v>1.4</v>
      </c>
      <c r="D4" s="7">
        <v>0.74</v>
      </c>
      <c r="E4" s="7">
        <v>0.27</v>
      </c>
      <c r="F4" s="7">
        <f>0.09</f>
        <v>0.09</v>
      </c>
      <c r="G4" s="7">
        <v>0</v>
      </c>
      <c r="H4" s="7">
        <v>0</v>
      </c>
    </row>
    <row r="5" spans="1:9" x14ac:dyDescent="0.25">
      <c r="A5" s="5" t="s">
        <v>0</v>
      </c>
      <c r="B5" s="7">
        <f>190</f>
        <v>190</v>
      </c>
      <c r="C5" s="7">
        <f>$B$5*C4/$B$4</f>
        <v>129.126213592233</v>
      </c>
      <c r="D5" s="7">
        <f t="shared" ref="D5:H5" si="1">$B$5*D4/$B$4</f>
        <v>68.252427184466015</v>
      </c>
      <c r="E5" s="7">
        <f t="shared" si="1"/>
        <v>24.902912621359224</v>
      </c>
      <c r="F5" s="7">
        <f t="shared" si="1"/>
        <v>8.3009708737864063</v>
      </c>
      <c r="G5" s="7">
        <f t="shared" si="1"/>
        <v>0</v>
      </c>
      <c r="H5" s="7">
        <f t="shared" si="1"/>
        <v>0</v>
      </c>
    </row>
    <row r="6" spans="1:9" ht="30" x14ac:dyDescent="0.25">
      <c r="A6" s="2" t="s">
        <v>3</v>
      </c>
      <c r="B6" s="6">
        <f>0.25+1.84</f>
        <v>2.09</v>
      </c>
      <c r="C6" s="6">
        <f>0.24+1.39</f>
        <v>1.63</v>
      </c>
      <c r="D6" s="6">
        <f>0.15+0.015+0.94</f>
        <v>1.105</v>
      </c>
      <c r="E6" s="6">
        <f>0.14+0.05+0.91</f>
        <v>1.1000000000000001</v>
      </c>
      <c r="F6" s="6">
        <f>0.22+0.13+1.6</f>
        <v>1.9500000000000002</v>
      </c>
      <c r="G6" s="6">
        <f>0.41+0.29+3.12</f>
        <v>3.8200000000000003</v>
      </c>
      <c r="H6" s="6">
        <f>0.49+0.44+3.3</f>
        <v>4.2299999999999995</v>
      </c>
      <c r="I6" t="s">
        <v>5</v>
      </c>
    </row>
    <row r="7" spans="1:9" x14ac:dyDescent="0.25">
      <c r="A7" s="3" t="s">
        <v>0</v>
      </c>
      <c r="B7" s="6">
        <f>190</f>
        <v>190</v>
      </c>
      <c r="C7" s="6">
        <f>$B$3*C6/$B$2</f>
        <v>148.18181818181819</v>
      </c>
      <c r="D7" s="6">
        <f t="shared" ref="D7" si="2">$B$3*D6/$B$2</f>
        <v>100.45454545454545</v>
      </c>
      <c r="E7" s="6">
        <f t="shared" ref="E7" si="3">$B$3*E6/$B$2</f>
        <v>100.00000000000001</v>
      </c>
      <c r="F7" s="6">
        <f t="shared" ref="F7" si="4">$B$3*F6/$B$2</f>
        <v>177.27272727272731</v>
      </c>
      <c r="G7" s="6">
        <f t="shared" ref="G7" si="5">$B$3*G6/$B$2</f>
        <v>347.27272727272731</v>
      </c>
      <c r="H7" s="6">
        <f>$B$3*H6/$B$2</f>
        <v>384.54545454545456</v>
      </c>
    </row>
    <row r="8" spans="1:9" ht="30" x14ac:dyDescent="0.25">
      <c r="A8" s="4" t="s">
        <v>4</v>
      </c>
      <c r="B8" s="7"/>
      <c r="C8" s="7"/>
      <c r="D8" s="7"/>
      <c r="E8" s="7"/>
      <c r="F8" s="7"/>
      <c r="G8" s="7"/>
      <c r="H8" s="7"/>
    </row>
    <row r="9" spans="1:9" x14ac:dyDescent="0.25">
      <c r="A9" s="5" t="s">
        <v>0</v>
      </c>
      <c r="B9" s="7">
        <f>190</f>
        <v>190</v>
      </c>
      <c r="C9" s="7" t="e">
        <f>$B$9*C8/$B$8</f>
        <v>#DIV/0!</v>
      </c>
      <c r="D9" s="7" t="e">
        <f t="shared" ref="D9:H9" si="6">$B$9*D8/$B$8</f>
        <v>#DIV/0!</v>
      </c>
      <c r="E9" s="7" t="e">
        <f t="shared" si="6"/>
        <v>#DIV/0!</v>
      </c>
      <c r="F9" s="7" t="e">
        <f t="shared" si="6"/>
        <v>#DIV/0!</v>
      </c>
      <c r="G9" s="7" t="e">
        <f t="shared" si="6"/>
        <v>#DIV/0!</v>
      </c>
      <c r="H9" s="7" t="e">
        <f t="shared" si="6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Marie-Lise Pannier</dc:creator>
  <cp:lastModifiedBy>Marie-Lise Pannier</cp:lastModifiedBy>
  <dcterms:created xsi:type="dcterms:W3CDTF">2023-10-11T13:04:55Z</dcterms:created>
  <dcterms:modified xsi:type="dcterms:W3CDTF">2023-10-11T14:57:26Z</dcterms:modified>
</cp:coreProperties>
</file>