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MWBS" sheetId="1" r:id="rId4"/>
    <sheet state="visible" name="SCOFF" sheetId="2" r:id="rId5"/>
    <sheet state="visible" name="MBI_SS" sheetId="3" r:id="rId6"/>
  </sheets>
  <definedNames/>
  <calcPr/>
</workbook>
</file>

<file path=xl/sharedStrings.xml><?xml version="1.0" encoding="utf-8"?>
<sst xmlns="http://schemas.openxmlformats.org/spreadsheetml/2006/main" count="1637" uniqueCount="810">
  <si>
    <t>First_author</t>
  </si>
  <si>
    <t>Last_author</t>
  </si>
  <si>
    <t>Journal</t>
  </si>
  <si>
    <t>Year_of_publication</t>
  </si>
  <si>
    <t>Year_of_collecting</t>
  </si>
  <si>
    <t>Region</t>
  </si>
  <si>
    <t>Type_of_population</t>
  </si>
  <si>
    <t>Category</t>
  </si>
  <si>
    <t>nb_participants</t>
  </si>
  <si>
    <t>median_score</t>
  </si>
  <si>
    <t>mean_score</t>
  </si>
  <si>
    <t>SD</t>
  </si>
  <si>
    <t>Title</t>
  </si>
  <si>
    <t>doi</t>
  </si>
  <si>
    <t>Ruth Tennant</t>
  </si>
  <si>
    <t xml:space="preserve"> Sarah Stewart-Brown</t>
  </si>
  <si>
    <t>Health and Quality of Life Outcome</t>
  </si>
  <si>
    <t>United Kingdom</t>
  </si>
  <si>
    <t>Population</t>
  </si>
  <si>
    <t>NA</t>
  </si>
  <si>
    <t>The Warwick-Edinburgh Mental Well-being Scale (WEMWBS): development and UK validation</t>
  </si>
  <si>
    <t xml:space="preserve">https://doi.org/10.1186/1477-7525-5-63
</t>
  </si>
  <si>
    <t>Student</t>
  </si>
  <si>
    <t>Aileen Clarke</t>
  </si>
  <si>
    <t xml:space="preserve">Sarah Stewart-Brown </t>
  </si>
  <si>
    <t>BMC Public Health</t>
  </si>
  <si>
    <t>2008-2009</t>
  </si>
  <si>
    <t>England and Scottland</t>
  </si>
  <si>
    <t>Teenage school student</t>
  </si>
  <si>
    <t>Warwick-Edinburgh Mental Well-being Scale (WEMWBS): Validated for teenage school Student in England and Scotland. A mixed methods assessment</t>
  </si>
  <si>
    <t xml:space="preserve">https://doi.org/10.1186/1471-2458-11-487
</t>
  </si>
  <si>
    <t>Martin P Davoren</t>
  </si>
  <si>
    <t>Ivan J Perry</t>
  </si>
  <si>
    <t>Plos One</t>
  </si>
  <si>
    <t>Ireland</t>
  </si>
  <si>
    <t>Third level student</t>
  </si>
  <si>
    <t>Positive Mental Health and Well-Being among a Third Level Student Population</t>
  </si>
  <si>
    <r>
      <rPr>
        <rFont val="Arial"/>
        <color rgb="FF000000"/>
        <sz val="10.0"/>
        <u/>
      </rPr>
      <t>10.1371/journal.pone.0074921</t>
    </r>
  </si>
  <si>
    <t>Pere Castellví</t>
  </si>
  <si>
    <t xml:space="preserve"> Jordi Alonso</t>
  </si>
  <si>
    <t>Quality of Life Research</t>
  </si>
  <si>
    <t>Spain</t>
  </si>
  <si>
    <t>General_population</t>
  </si>
  <si>
    <t>The Spanish version of the Warwick-Edinburgh Mental Well-Being Scale (WEMWBS) is valid for use in the general population</t>
  </si>
  <si>
    <t xml:space="preserve">10.1007/s11136-013-0513-7 </t>
  </si>
  <si>
    <t>Marion Trousselard</t>
  </si>
  <si>
    <t>Nicolas Franck</t>
  </si>
  <si>
    <t xml:space="preserve">Psychiatry Res
. </t>
  </si>
  <si>
    <t>France</t>
  </si>
  <si>
    <t>Worker</t>
  </si>
  <si>
    <t>Other</t>
  </si>
  <si>
    <t>Validation of the Warwick-Edinburgh Mental Well-Being Scale (WEMWBS) in French psychiatric and general populations</t>
  </si>
  <si>
    <t>10.1016/j.psychres.2016.08.050</t>
  </si>
  <si>
    <t xml:space="preserve">Validation of the Warwick-Edinburgh Mental Well-Being Scale (WEMWBS) in French psychiatric and general populations
</t>
  </si>
  <si>
    <t>Patient</t>
  </si>
  <si>
    <t>Linda Ng Fat</t>
  </si>
  <si>
    <t>Qual Life Res.</t>
  </si>
  <si>
    <t>2010-2013</t>
  </si>
  <si>
    <t>England</t>
  </si>
  <si>
    <t>Male_population</t>
  </si>
  <si>
    <t>Evaluating and establishing national norms for mental wellbeing using the short Warwick–Edinburgh Mental Well-being Scale (SWEMWBS): findings from the Health Survey for England</t>
  </si>
  <si>
    <t xml:space="preserve">10.1007/s11136-016-1454-8 </t>
  </si>
  <si>
    <t>Female_population</t>
  </si>
  <si>
    <t>Sai-fu Fung</t>
  </si>
  <si>
    <t>China</t>
  </si>
  <si>
    <t>Psychometric evaluation of the Warwick-Edinburgh Mental Well-being Scale (WEMWBS) with Chinese University Student</t>
  </si>
  <si>
    <t>10.1186/s12955-019-1113-1</t>
  </si>
  <si>
    <t>Frédéric Haesebaert</t>
  </si>
  <si>
    <t>Health &amp; Place</t>
  </si>
  <si>
    <t>Who maintains good mental health in a locked-down country? A French nationwide online survey of 11,391 participants</t>
  </si>
  <si>
    <t xml:space="preserve">10.1016/j.healthplace.2020.102440 </t>
  </si>
  <si>
    <t>Leona Cilar</t>
  </si>
  <si>
    <t>Gregor Stiglic</t>
  </si>
  <si>
    <t>Journal of Nursing management</t>
  </si>
  <si>
    <t>Slovenia</t>
  </si>
  <si>
    <t>Nursing_student</t>
  </si>
  <si>
    <t>Validation of the Warwick-Edinburgh Mental Well-being Scale among nursing Student in Slovenia</t>
  </si>
  <si>
    <t>https://doi.org/10.1111/jonm.13087</t>
  </si>
  <si>
    <t>Konstantinos Petrogiannis</t>
  </si>
  <si>
    <t xml:space="preserve">Panoraia Andriopoulou </t>
  </si>
  <si>
    <t xml:space="preserve">Adversity and Resilience Science </t>
  </si>
  <si>
    <t>Greece</t>
  </si>
  <si>
    <t>Mature_Student</t>
  </si>
  <si>
    <t>Validation of the Greek Warwick-Edinburgh Mental Well-Being Scale (WEMWBS) in a Mature Student Community-Based Sample</t>
  </si>
  <si>
    <t>10.1007/s42844-024-00134-3</t>
  </si>
  <si>
    <t>Scottish government</t>
  </si>
  <si>
    <t>Scottland</t>
  </si>
  <si>
    <t>Scottish Health Survey 2008: main report</t>
  </si>
  <si>
    <t>Scottish Health Survey 2009: main report</t>
  </si>
  <si>
    <t>Scottish Health Survey 2010 : main report</t>
  </si>
  <si>
    <t>The Scottish Health Survey 2011: Volume 1 - Adults</t>
  </si>
  <si>
    <t>Scottish Health Survey 2012 - volume 1: main report</t>
  </si>
  <si>
    <t>Scottish Health Survey 2013 - volume 1: main report</t>
  </si>
  <si>
    <t>Scottish Health Survey 2014 - volume 1: main report</t>
  </si>
  <si>
    <t>Scottish Health Survey 2015 - volume 1: main report</t>
  </si>
  <si>
    <t xml:space="preserve">Scottish Health Survey 2016 - volume 1: main report
</t>
  </si>
  <si>
    <t xml:space="preserve">Scottish Health Survey 2017 - volume one: main report
</t>
  </si>
  <si>
    <t xml:space="preserve">Scottish Health Survey 2018: main report - revised 2020
</t>
  </si>
  <si>
    <t>Scottish Health Survey 2019 - volume 1: main report</t>
  </si>
  <si>
    <t xml:space="preserve">Scottish Health Survey – telephone survey – August/September 2020: main report
</t>
  </si>
  <si>
    <t>The Scottish Health Survey 2021 - volume 1: main report</t>
  </si>
  <si>
    <t>The Scottish Health Survey 2022 – volume 1: main report</t>
  </si>
  <si>
    <t>The Scottish Health Survey 2023 - volume 1: main report</t>
  </si>
  <si>
    <t>S. Mavali</t>
  </si>
  <si>
    <t>A. Shaghaghi</t>
  </si>
  <si>
    <t>Psychol Res Behave Manag</t>
  </si>
  <si>
    <t>Iran</t>
  </si>
  <si>
    <t>Older_adults</t>
  </si>
  <si>
    <t>Psychometric Properties of the Warwick–Edinburgh Mental Wellbeing Scale (WEMWBS) in the Iranian Older Adults</t>
  </si>
  <si>
    <t>10.2147/PRBM.S256323</t>
  </si>
  <si>
    <t>A. Dong</t>
  </si>
  <si>
    <t>G. Wong</t>
  </si>
  <si>
    <t>J Med Internet Res</t>
  </si>
  <si>
    <t>Medical_staff</t>
  </si>
  <si>
    <t>Psychometric Properties of the Chinese Warwick-Edinburgh Mental Well-being Scale in Medical Staff: Cross-sectional Study</t>
  </si>
  <si>
    <t xml:space="preserve">10.2196/38108 </t>
  </si>
  <si>
    <t>T. Fazia</t>
  </si>
  <si>
    <t>L. Bernardinelli</t>
  </si>
  <si>
    <t>Sci Rep.</t>
  </si>
  <si>
    <t>Italy</t>
  </si>
  <si>
    <t>Medical_student</t>
  </si>
  <si>
    <t>Improving stress management, anxiety, and mental well-being in medical Student through an online Mindfulness-Based Intervention: a randomized study</t>
  </si>
  <si>
    <t>https://doi.org/10.1038/s41598-023-35483-z</t>
  </si>
  <si>
    <t>K Sarasjarvie</t>
  </si>
  <si>
    <t>S Therman</t>
  </si>
  <si>
    <t xml:space="preserve">Psychiatry Res
. </t>
  </si>
  <si>
    <t>Finland</t>
  </si>
  <si>
    <t>Adults</t>
  </si>
  <si>
    <t>Exploring the structure and psychometric properties of the Warwick-Edinburgh Mental Well-Being Scale (WEMWBS) in a representative adult population sample</t>
  </si>
  <si>
    <t>https://doi.org/10.1016/j.psychres.2023.115465</t>
  </si>
  <si>
    <t>M. El Kouhry-Malhame</t>
  </si>
  <si>
    <t>S. El Kouhry</t>
  </si>
  <si>
    <t>Front Psychiatry</t>
  </si>
  <si>
    <t>Lebanon</t>
  </si>
  <si>
    <t>University_student</t>
  </si>
  <si>
    <t>Coping durign socio-political uncertainty</t>
  </si>
  <si>
    <t>https://doi.org/10.3389/fpsyt.2023.1267603</t>
  </si>
  <si>
    <t>A. S. Siddiqui</t>
  </si>
  <si>
    <t>M. Jawaid</t>
  </si>
  <si>
    <t>Cureus</t>
  </si>
  <si>
    <t>Pakistan</t>
  </si>
  <si>
    <t>Lifestyle Habits and Wellbeing Among Physicians in Pakistan: A Cross-Sectional Study</t>
  </si>
  <si>
    <t xml:space="preserve">10.7759/cureus.14875 </t>
  </si>
  <si>
    <t>P. Yadav</t>
  </si>
  <si>
    <t>G. Vilagut</t>
  </si>
  <si>
    <t>MBJ Mental Health</t>
  </si>
  <si>
    <t>Europe</t>
  </si>
  <si>
    <t>Internal structure, reliability and cross-cultural validity of the Warwick-Edinburgh Mental Wellbeing Scale in three European populations</t>
  </si>
  <si>
    <t xml:space="preserve">10.1136/bmjment-2024-301433 </t>
  </si>
  <si>
    <t>J. Sin</t>
  </si>
  <si>
    <t>V. Cornelius</t>
  </si>
  <si>
    <t>Epidemiol Psychiatr Sci</t>
  </si>
  <si>
    <t>2018-2020</t>
  </si>
  <si>
    <t>Carers</t>
  </si>
  <si>
    <t>Mental health and caregiving experiences of family carers supporting people with psychosis</t>
  </si>
  <si>
    <t xml:space="preserve">10.1017/S2045796020001067 </t>
  </si>
  <si>
    <t>P. Yeh</t>
  </si>
  <si>
    <t>R. M. Gellatly</t>
  </si>
  <si>
    <t>Can J Hosp Pharm</t>
  </si>
  <si>
    <t>Canada</t>
  </si>
  <si>
    <t>Hospital_pharmacist</t>
  </si>
  <si>
    <t>Canadian Hospital Pharmacists’ Perceptions of Workplace Preparedness and Personal Well-Being during the COVID-19 Pandemic</t>
  </si>
  <si>
    <t xml:space="preserve">https://doi.org/10.4212/cjhp.3225 </t>
  </si>
  <si>
    <t>J K Garret</t>
  </si>
  <si>
    <t>B W Wheller</t>
  </si>
  <si>
    <t>2016-2019</t>
  </si>
  <si>
    <t>Visiting nature is associated with lower socioeconomic inequalities in well-being in Wales</t>
  </si>
  <si>
    <t xml:space="preserve">https://doi.org/10.1038/s41598-023-35427-7
</t>
  </si>
  <si>
    <t>P. Hooper</t>
  </si>
  <si>
    <t>S. Foster</t>
  </si>
  <si>
    <t>Lancet Reg West Pac.</t>
  </si>
  <si>
    <t>2017-2019</t>
  </si>
  <si>
    <t>Australia</t>
  </si>
  <si>
    <t>The architecture of mental health: identifying the combination of apartment building design requirements for positive mental health outcomes</t>
  </si>
  <si>
    <t>mauvais nom d'article ?</t>
  </si>
  <si>
    <t>E. M. Mann</t>
  </si>
  <si>
    <t>G. Turrell</t>
  </si>
  <si>
    <t>2007-2018</t>
  </si>
  <si>
    <t>Individual socioeconomic position, neighbourhood disadvantage and mental well-being: a cross-sectional multilevel analysis of mid-age adults</t>
  </si>
  <si>
    <t>https://doi.org/10.1186/s12889-022-12905-7</t>
  </si>
  <si>
    <t>L. Gaucher</t>
  </si>
  <si>
    <t>J. Haesebaert</t>
  </si>
  <si>
    <t>Healthcare (Basel)</t>
  </si>
  <si>
    <t>Pregnancy, Mental Well-Being and Lockdown: A Nationwide Online Survey in France</t>
  </si>
  <si>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https://doi.org/10.3390/healthcare10101855</t>
    </r>
  </si>
  <si>
    <t>J. Vanderlinden</t>
  </si>
  <si>
    <t>J G Z van Uffelen</t>
  </si>
  <si>
    <t>J Act Sedentary Sleep Behav</t>
  </si>
  <si>
    <t>2018-2019</t>
  </si>
  <si>
    <t>Belgium</t>
  </si>
  <si>
    <t>To be well or not to be well: compositional associations of physical activity, sedentary behaviour and sleep with mental well-being in Flemish adults aged 55+ years</t>
  </si>
  <si>
    <t>https://doi.org/10.1186/s44167-023-00019-3</t>
  </si>
  <si>
    <t>P Yeh</t>
  </si>
  <si>
    <t>Pharmacist</t>
  </si>
  <si>
    <t>Canadian Hospital Pharmacists' Perceptions of Workplace Preparedness and Personal Well-Being during the COVID-19 Pandemic</t>
  </si>
  <si>
    <t>10.4212/cjhp.3225</t>
  </si>
  <si>
    <t>doublons</t>
  </si>
  <si>
    <t>T. Steuber</t>
  </si>
  <si>
    <t>L. Moseley</t>
  </si>
  <si>
    <t>Currents in Pharmacy Teaching and Learning</t>
  </si>
  <si>
    <t>USA</t>
  </si>
  <si>
    <t>Pharmacy_student</t>
  </si>
  <si>
    <t>Exploration of wellbeing in entering first year doctor of Pharmacy student</t>
  </si>
  <si>
    <t xml:space="preserve"> 10.1016/j.cptl.2022.10.004 </t>
  </si>
  <si>
    <t>A. M. Chater</t>
  </si>
  <si>
    <t>N. Howlett</t>
  </si>
  <si>
    <t>Front Public Health</t>
  </si>
  <si>
    <t>2015-2018</t>
  </si>
  <si>
    <t>Outcome evaluation of Active Herts: A community-based physical activity programme for inactive adults at risk of cardiovascular disease and/or low mental wellbeing</t>
  </si>
  <si>
    <t xml:space="preserve">10.3389/fpubh.2022.903109 </t>
  </si>
  <si>
    <t>M. H. Elnaem</t>
  </si>
  <si>
    <t>A. I. Fathelrahman</t>
  </si>
  <si>
    <t>Asia</t>
  </si>
  <si>
    <t>Assessment of mental wellbeing of undergraduate pharmacy Student from 14 countries: The role of gender, lifestyle, health-related, and academic-related factors</t>
  </si>
  <si>
    <t xml:space="preserve">10.3389/fpubh.2022.1011376 </t>
  </si>
  <si>
    <t>I. Gul</t>
  </si>
  <si>
    <t>A. Yesiltas</t>
  </si>
  <si>
    <t>Perspect Psychiatr Care</t>
  </si>
  <si>
    <t>Turkey</t>
  </si>
  <si>
    <t>Mental wellbeing and perception of health in the era of COVID‐19 pandemic: A cross‐sectional study in the general population</t>
  </si>
  <si>
    <t xml:space="preserve">10.1111/ppc.12818 </t>
  </si>
  <si>
    <t>E. Brohan</t>
  </si>
  <si>
    <t>S. Evans-Lacko</t>
  </si>
  <si>
    <t>Psychol Med</t>
  </si>
  <si>
    <t>Brazil, China, Czech Republic, Germany, Hungary, India, Italy, Netherlands, Nigeria, Portugal, South Africa, Spain, Taiwan, Tunisia, Turkey</t>
  </si>
  <si>
    <t>Measuring discrimination experienced by people with a mental illness: replication of the short-form DISCUS in six world regions</t>
  </si>
  <si>
    <t xml:space="preserve">10.1017/S0033291722000630 </t>
  </si>
  <si>
    <t>E. Orfeuvre</t>
  </si>
  <si>
    <t>F. Haesebaert</t>
  </si>
  <si>
    <t>PLoS One</t>
  </si>
  <si>
    <t>Young_Adults</t>
  </si>
  <si>
    <t>Mental well-being in young people with psychiatric disorders during the early phase of COVID-19 lockdown</t>
  </si>
  <si>
    <t>https://doi.org/10.1371/journal.pone.0270644</t>
  </si>
  <si>
    <t>C. R. Davies</t>
  </si>
  <si>
    <t>M. Knuiman</t>
  </si>
  <si>
    <t>The art of aging well: a study of the relationship between recreational arts engagement, general health and mental wellbeing in cohort of Australian older adults</t>
  </si>
  <si>
    <t>https://doi.org/10.3389/fpubh.2023.1288760</t>
  </si>
  <si>
    <t>T. Winter</t>
  </si>
  <si>
    <t>D. Scarf</t>
  </si>
  <si>
    <t>Int J Mental Health Addict</t>
  </si>
  <si>
    <t>New Zeland</t>
  </si>
  <si>
    <t>Evaluation of the English Version of the Fear of COVID-19 Scale and Its Relationship with Behavior Change and Political Beliefs</t>
  </si>
  <si>
    <t xml:space="preserve"> 10.1007/s11469-020-00342-9 </t>
  </si>
  <si>
    <t>M. B. Haddou</t>
  </si>
  <si>
    <t>N. El Khoudri</t>
  </si>
  <si>
    <t>Dement Neuropsychol</t>
  </si>
  <si>
    <t>Marocco</t>
  </si>
  <si>
    <t xml:space="preserve">Population </t>
  </si>
  <si>
    <t>Assessment of mental well-being and psychological distress in Moroccan breast cancer patients</t>
  </si>
  <si>
    <t>10.1590/1980-5764-DN-2024-0145</t>
  </si>
  <si>
    <t>M. Ali</t>
  </si>
  <si>
    <t>/</t>
  </si>
  <si>
    <t xml:space="preserve">PLOS Glob Mental Health </t>
  </si>
  <si>
    <t>2020-2021</t>
  </si>
  <si>
    <t>Bangladesh</t>
  </si>
  <si>
    <t>Status of post-lockdown mental well-being in Bangladeshi adults: A survey amidst COVID-19 pandemic</t>
  </si>
  <si>
    <t>https://doi.org/10.1371/journal.pgph.0001300</t>
  </si>
  <si>
    <t>C. Schneider</t>
  </si>
  <si>
    <t>K. H. Sheldon</t>
  </si>
  <si>
    <t>Health Soc Care Community</t>
  </si>
  <si>
    <t>Grounding a PIE in the sky': Laying empirical foundations for a psychologically informed environment (PIE) to enhance well-being and practice in a homeless organisation</t>
  </si>
  <si>
    <t>doi/10.1111/hsc.13435</t>
  </si>
  <si>
    <t>G. Barbalat</t>
  </si>
  <si>
    <t xml:space="preserve">N. Franck </t>
  </si>
  <si>
    <t>Predictors of mental well-being over the first lockdown period due to the COVID-19 pandemic in France. A repeated cross-sectional study</t>
  </si>
  <si>
    <t xml:space="preserve">10.3389/fpubh.2023.1234023 </t>
  </si>
  <si>
    <t>A. Creery</t>
  </si>
  <si>
    <t>E. L. Davies</t>
  </si>
  <si>
    <t>Aging Ment Health</t>
  </si>
  <si>
    <t>Drinking and mental health in middle adulthood: exploring the impact of wellbeing, mental health literacy, and drinking motives on risk of alcohol dependence</t>
  </si>
  <si>
    <t xml:space="preserve">10.1080/13607863.2024.2320134 </t>
  </si>
  <si>
    <t xml:space="preserve">M. Berard </t>
  </si>
  <si>
    <t xml:space="preserve">N. Agrinier </t>
  </si>
  <si>
    <t>Sleep medicine</t>
  </si>
  <si>
    <t xml:space="preserve">Student </t>
  </si>
  <si>
    <t xml:space="preserve">Mediating effect of sleep in the association between social media use and mental health among French adolescents during the COVID-19 sanitary crisis </t>
  </si>
  <si>
    <t xml:space="preserve">10.1016/j.sleep.2023.10.020 </t>
  </si>
  <si>
    <t>N. Seranatne</t>
  </si>
  <si>
    <t>M. Hamer</t>
  </si>
  <si>
    <t>Preventive Medicine</t>
  </si>
  <si>
    <t>2016-2018</t>
  </si>
  <si>
    <t>Device-measured physical activity and sedentary behaviour in relation to mental wellbeing: An analysis of the 1970 British cohort study</t>
  </si>
  <si>
    <t>https://doi.org/10.1016/j.ypmed.2021.106434</t>
  </si>
  <si>
    <t xml:space="preserve">L. W. Paton </t>
  </si>
  <si>
    <t xml:space="preserve">P. N. Heron </t>
  </si>
  <si>
    <t>Student _beforelockdown</t>
  </si>
  <si>
    <t>Mental health trajectories in university students across the COVID-19 pandemic: findings from the Student Wellbeing at Northern England Universities prospective cohort study</t>
  </si>
  <si>
    <t>https://doi.org/10.3389/fpubh.2023.1188690</t>
  </si>
  <si>
    <t>Student _lockdown</t>
  </si>
  <si>
    <t>Student_lockdown</t>
  </si>
  <si>
    <t>Student_postlockdown</t>
  </si>
  <si>
    <t>R. Miller</t>
  </si>
  <si>
    <t xml:space="preserve">M. Jimba </t>
  </si>
  <si>
    <t xml:space="preserve">Japan </t>
  </si>
  <si>
    <t>Seeking connection: a mixed methods study of mental well-being and community volunteerism among international migrants in Japan</t>
  </si>
  <si>
    <t>https://doi.org/10.1186/s12889-020-09381-2</t>
  </si>
  <si>
    <t>E. N. Ossai</t>
  </si>
  <si>
    <t>C. Anyaike</t>
  </si>
  <si>
    <t>Nigeria</t>
  </si>
  <si>
    <t>Understanding the burden of poor mental health and wellbeing among persons affected by leprosy or Buruli ulcer in Nigeria: A community based cross-sectional study</t>
  </si>
  <si>
    <t>https://doi.org/10.1371/journal.pone.0304786</t>
  </si>
  <si>
    <t>V. Cheng</t>
  </si>
  <si>
    <t>I. Hickie</t>
  </si>
  <si>
    <t xml:space="preserve">Internet Interv </t>
  </si>
  <si>
    <t>2017-2018</t>
  </si>
  <si>
    <t>Naturalistic evaluation of a sport-themed mental health and wellbeing app aimed at men (MindMax), that incorporates applied video games and gamification</t>
  </si>
  <si>
    <t xml:space="preserve">10.1016/j.invent.2020.100306 </t>
  </si>
  <si>
    <t>K. James</t>
  </si>
  <si>
    <t xml:space="preserve">J. Brown </t>
  </si>
  <si>
    <t>Trials</t>
  </si>
  <si>
    <t>Brief Educational Workshops in Secondary Schools Trial (BESST trial), a school-based cluster randomised controlled trial of the DISCOVER workshop for 16-18-year-olds: recruitment and baseline characteristics</t>
  </si>
  <si>
    <t>https://doi.org/10.1186/s13063-024-08116-7</t>
  </si>
  <si>
    <t>N. Gray</t>
  </si>
  <si>
    <t>R. Snowden</t>
  </si>
  <si>
    <t>Population_lockdown</t>
  </si>
  <si>
    <t>The Influence of the COVID-19 Pandemic on Mental Well-Being and Psychological Distress: Impact Upon a Single Country</t>
  </si>
  <si>
    <t xml:space="preserve"> 10.3389/fpsyt.2020.594115 </t>
  </si>
  <si>
    <t>Population_beforelockdown</t>
  </si>
  <si>
    <t>V. Goodyear</t>
  </si>
  <si>
    <t>M. Pallan</t>
  </si>
  <si>
    <t>Lancet Reg West Eur.</t>
  </si>
  <si>
    <t>2022-2023</t>
  </si>
  <si>
    <t>School phone policies and their association with mental wellbeing, phone use, and social media use (SMART Schools): a cross-sectional observational study</t>
  </si>
  <si>
    <t xml:space="preserve">10.1016/j.lanepe.2025.101211 </t>
  </si>
  <si>
    <t>L. Harrison</t>
  </si>
  <si>
    <t>I. Danquah</t>
  </si>
  <si>
    <t>Germany</t>
  </si>
  <si>
    <t>Effects of a cafeteria-based sustainable diet intervention on wellbeing at a large German hospital: a quasi-experimental study</t>
  </si>
  <si>
    <t xml:space="preserve"> 10.1186/s12889-025-22533-6 </t>
  </si>
  <si>
    <t>PA Da Costa</t>
  </si>
  <si>
    <t>A Sauvaget</t>
  </si>
  <si>
    <t>Our Study</t>
  </si>
  <si>
    <t>First_Year_Health_Student</t>
  </si>
  <si>
    <t>Our_study</t>
  </si>
  <si>
    <t>Mental Well-Being, Burnout and Eating Disorders of First-Year Health Student in France: Results from a National Survey of 5,400+ Participants</t>
  </si>
  <si>
    <t>Type_of_participants</t>
  </si>
  <si>
    <t>Number_of_participants</t>
  </si>
  <si>
    <t>SCOFF_sup_2_number</t>
  </si>
  <si>
    <t>SCOFF_sup_2_proportion</t>
  </si>
  <si>
    <t>MP Tavolacci</t>
  </si>
  <si>
    <t>J Ladner</t>
  </si>
  <si>
    <t>J Nutr Educ Behav</t>
  </si>
  <si>
    <t>2009-2012</t>
  </si>
  <si>
    <t>Upper_Normandy_France</t>
  </si>
  <si>
    <t>University_Student</t>
  </si>
  <si>
    <t xml:space="preserve">Eating Disorders and Associated Health Risks Among University Students
</t>
  </si>
  <si>
    <t>F Richter</t>
  </si>
  <si>
    <t>U Berger</t>
  </si>
  <si>
    <t>Eating Behaviours</t>
  </si>
  <si>
    <t xml:space="preserve">Screening disordered eating in a representative sample of the German population: Usefulness and psychometric properties of the German SCOFF questionnaire
</t>
  </si>
  <si>
    <t>S E Falvey</t>
  </si>
  <si>
    <t>Kendrin R Sonneville</t>
  </si>
  <si>
    <t>Mil Med</t>
  </si>
  <si>
    <t xml:space="preserve">2015-2018 </t>
  </si>
  <si>
    <t>Millitary_student</t>
  </si>
  <si>
    <t xml:space="preserve">Diagnosis of Eating Disorders Among College Student: A Comparison of Military and Civilian Student
</t>
  </si>
  <si>
    <t>College_student</t>
  </si>
  <si>
    <t>B Larrinaga</t>
  </si>
  <si>
    <t>A Arbillaga-Etxarri</t>
  </si>
  <si>
    <t>J Eat Disord</t>
  </si>
  <si>
    <t>Iberian_peninsula</t>
  </si>
  <si>
    <t>Female_rowers</t>
  </si>
  <si>
    <t>Eating disorder symptoms and weight pressure in female rowers: associations between self-concept, psychological well-being and body composition</t>
  </si>
  <si>
    <t>M M Al-Bisher</t>
  </si>
  <si>
    <t>H H Al-Otaibi</t>
  </si>
  <si>
    <t>Int. J. Environ. Res. Public Health</t>
  </si>
  <si>
    <t>Saudi_Arabia</t>
  </si>
  <si>
    <t xml:space="preserve">Eating Concerns Associated with Nutritional Information Obtained from Social Media among Saudi Young Females: A Cross-Sectional Study
</t>
  </si>
  <si>
    <t>L Konig</t>
  </si>
  <si>
    <t>R Suhr</t>
  </si>
  <si>
    <t>Front Psychol</t>
  </si>
  <si>
    <t>Adolescents</t>
  </si>
  <si>
    <t xml:space="preserve">Eating disorders and health literacy in Germany: results from two representative samples of adolescents and adults
</t>
  </si>
  <si>
    <t>Eating disorders and health literacy in Germany: results from two representative samples of adolescents and adults</t>
  </si>
  <si>
    <t>C Pacanowski</t>
  </si>
  <si>
    <t>R Ryding</t>
  </si>
  <si>
    <t>2019-2020</t>
  </si>
  <si>
    <t>Student_pre_COVID19</t>
  </si>
  <si>
    <t>Prevalence and correlates of disordered eating at a large state university before and after the onset of the COVID-19 pandemic</t>
  </si>
  <si>
    <t>2021-2022</t>
  </si>
  <si>
    <t>Student_post_COVID19</t>
  </si>
  <si>
    <t>A Ballesta-Castillejos</t>
  </si>
  <si>
    <t>M Garrido-Miguel</t>
  </si>
  <si>
    <t>J. Clin. Med.</t>
  </si>
  <si>
    <t>2023-2024</t>
  </si>
  <si>
    <t>Cross-Sectional Associations Between Depressive and Anxiety Symptoms and Disordered Eating Behaviors by Sex in University Students</t>
  </si>
  <si>
    <t>N M Hammad</t>
  </si>
  <si>
    <t>C W Leung</t>
  </si>
  <si>
    <t>Eating Behaviors</t>
  </si>
  <si>
    <t>Medical_Student</t>
  </si>
  <si>
    <t xml:space="preserve">Weight bias internalization, weight controllability beliefs, and probable eating disorder associations among medical Student at a private university in the US
</t>
  </si>
  <si>
    <t>F Geerinck</t>
  </si>
  <si>
    <t xml:space="preserve">R Charafeddine </t>
  </si>
  <si>
    <t>Eating disorders across population groups with different weight status in Belgium: evidence for an integrative preventative approach</t>
  </si>
  <si>
    <t>S J Sagert</t>
  </si>
  <si>
    <t>K A Cristensen Pacella</t>
  </si>
  <si>
    <t>J Am Coll Health
.</t>
  </si>
  <si>
    <t>College_University_Student</t>
  </si>
  <si>
    <t>Higher imposter syndrome symptoms associated with greater odds of eating disorders in college and university Students</t>
  </si>
  <si>
    <t>N Hu</t>
  </si>
  <si>
    <t>K Lam Soh</t>
  </si>
  <si>
    <t>BMJ Open.</t>
  </si>
  <si>
    <t>College_Student</t>
  </si>
  <si>
    <t>Association between problematic social media use and psychological distress among college Student: a cross-sectional study in China exploring the mediating role of eating disorders</t>
  </si>
  <si>
    <t>D AlTarrah</t>
  </si>
  <si>
    <t>F Alzaid</t>
  </si>
  <si>
    <t>Sci Rep</t>
  </si>
  <si>
    <t>Kuwait</t>
  </si>
  <si>
    <t>Bariatric_surgery_patients</t>
  </si>
  <si>
    <t xml:space="preserve">Cross-sectional analysis of eating disorder risk and risk correlates in candidates for bariatric surgery from the BariPredict cohort
</t>
  </si>
  <si>
    <t>J Abaatyo</t>
  </si>
  <si>
    <t>M M Kaggwa</t>
  </si>
  <si>
    <t>Uganda</t>
  </si>
  <si>
    <t>Eating disorders among medical Student at a private university in Uganda: a cross-sectional study</t>
  </si>
  <si>
    <t>M G Salvia</t>
  </si>
  <si>
    <t>P A Quatromoni</t>
  </si>
  <si>
    <t>Eating Behabiours</t>
  </si>
  <si>
    <t>2015-2021</t>
  </si>
  <si>
    <t>Adopting vegetarian and vegan eating patterns: Associations with disordered eating behaviors among young adult college Student</t>
  </si>
  <si>
    <t>W Shen Khoo</t>
  </si>
  <si>
    <t>M-C Tsai</t>
  </si>
  <si>
    <t>Medicina</t>
  </si>
  <si>
    <t>2017-2023</t>
  </si>
  <si>
    <t>Taiwan</t>
  </si>
  <si>
    <t>Youth_population_with_obesity</t>
  </si>
  <si>
    <t xml:space="preserve">Cross-Sectional and Longitudinal Associations Among Weight Stigma, Psychological Distress, and Eating Behaviors in Youth with Obesity: A Clinical Sample
</t>
  </si>
  <si>
    <t>R Wilfahrt</t>
  </si>
  <si>
    <t>L Abigail</t>
  </si>
  <si>
    <t>Clinical Neuropharmacology</t>
  </si>
  <si>
    <t>2022-2024</t>
  </si>
  <si>
    <t>ADHD_patients</t>
  </si>
  <si>
    <t>Treatment of Attention-Deficit/Hyperactivity Disorder in Outpatients With a History of Disordered Eating Symptoms</t>
  </si>
  <si>
    <t>E G Paschalidou</t>
  </si>
  <si>
    <t>E Daskalou</t>
  </si>
  <si>
    <t>Nutrients</t>
  </si>
  <si>
    <t>Translation and Adaptation of the SCOFF Questionnaire to the Greek Language (G-SCOFF) Using a Tertiary-Setting Adolescent Sample</t>
  </si>
  <si>
    <t>S Iron-Segev</t>
  </si>
  <si>
    <t>T Sinai</t>
  </si>
  <si>
    <t>Pediatr Res</t>
  </si>
  <si>
    <t>2015-2016</t>
  </si>
  <si>
    <t>Israel</t>
  </si>
  <si>
    <t>Youth_population</t>
  </si>
  <si>
    <t>Youth</t>
  </si>
  <si>
    <t>Early menarche is associated with disordered eating-results from a National Youth Survey</t>
  </si>
  <si>
    <t>P A J M de Bont</t>
  </si>
  <si>
    <t>N M G Bodde</t>
  </si>
  <si>
    <t>Early intervention in psychiatry</t>
  </si>
  <si>
    <t>2021-2023</t>
  </si>
  <si>
    <t>Netherlands</t>
  </si>
  <si>
    <t xml:space="preserve">Early Detection of Psychosis in Eating Disorders: Unnecessary or a Useful Addition?
</t>
  </si>
  <si>
    <t>L Daniela Paim</t>
  </si>
  <si>
    <t>A Garcez</t>
  </si>
  <si>
    <t>Perceptual and Motor Skills</t>
  </si>
  <si>
    <t>Brazil</t>
  </si>
  <si>
    <t>University_Student_Health_Sciences</t>
  </si>
  <si>
    <t xml:space="preserve">Association of Body Image Perception / (Dis)Satisfaction and Symptoms of Eating Disorders in University Student of Health Sciences
</t>
  </si>
  <si>
    <t>Y Dodin</t>
  </si>
  <si>
    <t>G Alsheyab</t>
  </si>
  <si>
    <t>BMC Medical Education</t>
  </si>
  <si>
    <t>Jordan</t>
  </si>
  <si>
    <t>Mental health and lifestyle-related behaviors in medical Student in a Jordanian University, and variations by clerkship status</t>
  </si>
  <si>
    <t>I Gellere</t>
  </si>
  <si>
    <t>I Beitane</t>
  </si>
  <si>
    <t>Behav Sci (Basel)
.</t>
  </si>
  <si>
    <t>Latvia</t>
  </si>
  <si>
    <t>Youth_18_24</t>
  </si>
  <si>
    <t xml:space="preserve">Eating disorders and health literacy in Germany: results from two representative samples of adolescents and adult
</t>
  </si>
  <si>
    <t>A A Alrasheed</t>
  </si>
  <si>
    <t>M A Batais</t>
  </si>
  <si>
    <t>Healthcare (Basel)
.</t>
  </si>
  <si>
    <t>Obesity in Saudi Medical Student and Alignment with Eating Disorders: A Stratified Random Cross-Sectional Investigation</t>
  </si>
  <si>
    <t>I Pinchuk</t>
  </si>
  <si>
    <t>T Odintsova</t>
  </si>
  <si>
    <t>Psychiatria Polska</t>
  </si>
  <si>
    <t>Ukrainia</t>
  </si>
  <si>
    <t>Ukrainian_Student_time_of_war</t>
  </si>
  <si>
    <t xml:space="preserve">Psychological well-being of Ukrainian Student three months after the emerge of full-scale war
</t>
  </si>
  <si>
    <t>C Dinhof</t>
  </si>
  <si>
    <t>A Gächter</t>
  </si>
  <si>
    <t>Front Public Health.</t>
  </si>
  <si>
    <t>Austria</t>
  </si>
  <si>
    <t xml:space="preserve">Comprehensive examination of support needs and mental well-being: a mixed-method study of the Austrian general population in times of crisis
</t>
  </si>
  <si>
    <t>Z Gao</t>
  </si>
  <si>
    <t>H Yuan</t>
  </si>
  <si>
    <t>The Relationship and Effects of Self-Esteem and Body Shape on Eating Disorder Behavior: A Cross-Sectional Survey of Chinese University Student</t>
  </si>
  <si>
    <t>I Eguren-Garcia</t>
  </si>
  <si>
    <t>S Sumalla-Cano</t>
  </si>
  <si>
    <t>2018-2019 and 2021-2022</t>
  </si>
  <si>
    <t>University_student_end_of_the_academic_year</t>
  </si>
  <si>
    <t xml:space="preserve">Risk Factors for Eating Disorders in University Student: The RUNEAT Study
</t>
  </si>
  <si>
    <t>N Sultan</t>
  </si>
  <si>
    <t>C J Tuck</t>
  </si>
  <si>
    <t>Neurgastroenterol Motil.</t>
  </si>
  <si>
    <t>Irritable_Bowel_syndrome_patients</t>
  </si>
  <si>
    <t xml:space="preserve">Presence and characteristics of disordered eating and orthorexia in irritable bowel syndrome
</t>
  </si>
  <si>
    <t>history_of_eating_disorders_patients</t>
  </si>
  <si>
    <t>Control_subject</t>
  </si>
  <si>
    <t>L Goodgame Huffman</t>
  </si>
  <si>
    <t>J Huberty</t>
  </si>
  <si>
    <t>JMIR Form Res.</t>
  </si>
  <si>
    <t>Improvements in Adolescents' Disordered Eating Behaviors in a Collaborative Care Digital Mental Health Intervention: Retrospective Observational Study</t>
  </si>
  <si>
    <t>A Muley</t>
  </si>
  <si>
    <t>J Shah</t>
  </si>
  <si>
    <t>Cureus.</t>
  </si>
  <si>
    <t>India</t>
  </si>
  <si>
    <t>Adults_with_type2_Diabetes</t>
  </si>
  <si>
    <t xml:space="preserve">Eating Disorders: Assessing Its Prevalence and Pattern Among Adults With Type 2 Diabetes
</t>
  </si>
  <si>
    <t>M R Gomez-Romero</t>
  </si>
  <si>
    <t>R Montejano-Lozoya</t>
  </si>
  <si>
    <t>J Pediatr Nurs.</t>
  </si>
  <si>
    <t xml:space="preserve">A descriptive cross-sectional study on eating disorders, suicidal thoughts, and behaviors among adolescents in the Valencian community (Spain). The pivotal role of school nurses
</t>
  </si>
  <si>
    <t>C I Ortiz-Lopez</t>
  </si>
  <si>
    <t>H Cobos-Aguilar</t>
  </si>
  <si>
    <t>Mexico</t>
  </si>
  <si>
    <t>Medical_fellow</t>
  </si>
  <si>
    <t xml:space="preserve">Risk of positive screening for anorexia nervosa, bulimia nervosa and night eating syndrome and associated risk factors in medical fellows in Northeastern Mexico: a multicenter study
</t>
  </si>
  <si>
    <t>C Namimi-Halevi</t>
  </si>
  <si>
    <t>Attention-deficit hyperactivity disorder is associated with disordered eating in adolescents</t>
  </si>
  <si>
    <t>P Schmitt Sanjuan-Navarro</t>
  </si>
  <si>
    <t>C Lina Salazar-Gonzalez</t>
  </si>
  <si>
    <t>Dent Med Probl</t>
  </si>
  <si>
    <t>Colombia</t>
  </si>
  <si>
    <t>Dental_Student</t>
  </si>
  <si>
    <t xml:space="preserve">Frequency of symptoms and the associated factors of eating disorders in a group of dental Student in Medellín, Colombia
</t>
  </si>
  <si>
    <t>G Dogan</t>
  </si>
  <si>
    <t>N Yabanci Ayhan</t>
  </si>
  <si>
    <t>PloS One</t>
  </si>
  <si>
    <t>2023-2025</t>
  </si>
  <si>
    <t>Psychometric validation of the Turkish expanded mindful eating scale</t>
  </si>
  <si>
    <t>S A Ali</t>
  </si>
  <si>
    <t>I M Dighiriri</t>
  </si>
  <si>
    <t>Saudi Arabia</t>
  </si>
  <si>
    <t>Female_Student</t>
  </si>
  <si>
    <t>Prevalence and Associated Factors of Eating Disorders Among Female Student at Jazan University, Kingdom of Saudi Arabia: A Survey Study</t>
  </si>
  <si>
    <t>L Smith</t>
  </si>
  <si>
    <t>A Koyanagi</t>
  </si>
  <si>
    <t>Eat Weight Disord.</t>
  </si>
  <si>
    <t>Eating disorders and physical multimorbidity in the English general population</t>
  </si>
  <si>
    <t>C L Harris</t>
  </si>
  <si>
    <t>M Averill</t>
  </si>
  <si>
    <t>Eat Behav.</t>
  </si>
  <si>
    <t xml:space="preserve">Gender differences in factors related to eating competence in college Student: Weight-and-body shame and guilt, weight satisfaction, weight loss effort, and eating disorder risk
</t>
  </si>
  <si>
    <t>E Humer</t>
  </si>
  <si>
    <t>T Probst</t>
  </si>
  <si>
    <t>Veterinary_Student</t>
  </si>
  <si>
    <t>Prevalence of mental health symptoms and potential risk factors among Austrian veterinary medicine Students</t>
  </si>
  <si>
    <t>K T Ganson</t>
  </si>
  <si>
    <t>J M Nagata</t>
  </si>
  <si>
    <t>Collge_student_during_COVID19pandemic</t>
  </si>
  <si>
    <t>Loneliness is associated with eating disorders among a national sample of U.S. college Student during the COVID-19 pandemic</t>
  </si>
  <si>
    <t>N A Mestaka</t>
  </si>
  <si>
    <t>L Baynouna Alketbi</t>
  </si>
  <si>
    <t>Journal of Eating Disorders</t>
  </si>
  <si>
    <t>United Arab Emirates</t>
  </si>
  <si>
    <t>Children_adolescent</t>
  </si>
  <si>
    <t>Prevalence of probable eating disorders and associated risk factors in children and adolescents aged 5-16 years in Al Ain City, United Arab Emirates: observational case-control study</t>
  </si>
  <si>
    <t>Obese_Children_adolescent</t>
  </si>
  <si>
    <t>A-K Napp</t>
  </si>
  <si>
    <t>U Ravens-Sieberer</t>
  </si>
  <si>
    <t>Frontiers in Psychiatry</t>
  </si>
  <si>
    <t>pre_pandemy</t>
  </si>
  <si>
    <t>Children_adolescent_before_pandemic</t>
  </si>
  <si>
    <t xml:space="preserve">Eating disorder symptoms among children and adolescents in Germany before and after the onset of the COVID-19 pandemic
</t>
  </si>
  <si>
    <t>Children_adolescent_after_pandemic</t>
  </si>
  <si>
    <t>J F Lopez-Gil</t>
  </si>
  <si>
    <t>A Euman Mesas</t>
  </si>
  <si>
    <t>Int J Public Health</t>
  </si>
  <si>
    <t>Prevalence of Disordered Eating and Its Associated Factors From a Socioecological Approach Among a Sample of Spanish Adolescents: The EHDLA Study</t>
  </si>
  <si>
    <t>E Jimenez-Lopez</t>
  </si>
  <si>
    <t xml:space="preserve">Family Meals and Social Eating Behavior and Their Association with Disordered Eating among Spanish Adolescents: The EHDLA Study
</t>
  </si>
  <si>
    <t>K Krupa-Kotara</t>
  </si>
  <si>
    <t>J Markowski</t>
  </si>
  <si>
    <t>Psychiatr. Pol</t>
  </si>
  <si>
    <t>Poland</t>
  </si>
  <si>
    <t>Women_after_childbirth</t>
  </si>
  <si>
    <t>Satisfaction with women's body image after childbirth and its relation to eating disorders: A cross-sectional study in Silesia Province, Poland</t>
  </si>
  <si>
    <t>L Nahas</t>
  </si>
  <si>
    <t>B Alsaid</t>
  </si>
  <si>
    <t>Biopsychosoc Med.</t>
  </si>
  <si>
    <t>Syira</t>
  </si>
  <si>
    <t>Medical_residents</t>
  </si>
  <si>
    <t>Medical residents and eating disorders: an investigation of prevalence and correlates in hospital settings in Damascus</t>
  </si>
  <si>
    <t>K Haider</t>
  </si>
  <si>
    <t>A Jesser</t>
  </si>
  <si>
    <t>School_Student</t>
  </si>
  <si>
    <t>An Assessment of Austrian School Student’ Mental Health and Their Wish for Support: A Mixed Methods Approach</t>
  </si>
  <si>
    <t>J Tarfia Perez</t>
  </si>
  <si>
    <t>J Carlos Checa Olmos</t>
  </si>
  <si>
    <t>Adolescent Behaviours and Their Relationship to the Risk of Developing Eating Disorders</t>
  </si>
  <si>
    <t>Y Jin</t>
  </si>
  <si>
    <t>Y Wang</t>
  </si>
  <si>
    <t>Symptom association between social anxiety disorder, appearance anxiety, and eating disorders among Chinese University Student: A network analysis to conceptualize comorbidity</t>
  </si>
  <si>
    <t>B Kovas-Toth</t>
  </si>
  <si>
    <t>F Tury</t>
  </si>
  <si>
    <t>Front Psychol.</t>
  </si>
  <si>
    <t>Hungary</t>
  </si>
  <si>
    <t>Adverse childhood experiences increase the risk for eating disorders among adolescents</t>
  </si>
  <si>
    <t>L M Hart</t>
  </si>
  <si>
    <t>I Krug</t>
  </si>
  <si>
    <t>International Journal of Eating Disorders</t>
  </si>
  <si>
    <t>“Can you see me?” Videoconferencing and eating disorder risk during COVID-19: Anxiety, impairment, and mediators</t>
  </si>
  <si>
    <t>E Nolan</t>
  </si>
  <si>
    <t>M Shevlin</t>
  </si>
  <si>
    <t>Br J Clin Psychol</t>
  </si>
  <si>
    <t>Northern Ireland</t>
  </si>
  <si>
    <t>Young_population</t>
  </si>
  <si>
    <t>Prevalence of probable eating disorders and associated risk factors: An analysis of the Northern Ireland Youth Wellbeing Survey using the SCOFF</t>
  </si>
  <si>
    <t>W Gwiozdzik</t>
  </si>
  <si>
    <t>J Glogowska-Ligus</t>
  </si>
  <si>
    <t>Nutrients.</t>
  </si>
  <si>
    <t>Young_Female</t>
  </si>
  <si>
    <t>Traditional, Vegetarian, or Low FODMAP Diets and Their Relation to Symptoms of Eating Disorders: A Cross-Sectional Study among Young Women in Poland</t>
  </si>
  <si>
    <t>M Daly</t>
  </si>
  <si>
    <t>E Costigan</t>
  </si>
  <si>
    <t>Psychitray Researcg</t>
  </si>
  <si>
    <t>2013_HMS_wave</t>
  </si>
  <si>
    <t>Trends in eating disorder risk among U.S. college students, 2013–2021</t>
  </si>
  <si>
    <t>2020-2021_HMS_wave</t>
  </si>
  <si>
    <t>E Breton</t>
  </si>
  <si>
    <t>L Boiij</t>
  </si>
  <si>
    <t>Quebec</t>
  </si>
  <si>
    <t>12_years_old</t>
  </si>
  <si>
    <t>Longitudinal_cohort_QLSCD</t>
  </si>
  <si>
    <t>Developmental trajectories of eating disorder symptoms: A longitudinal study from early adolescence to young adulthood</t>
  </si>
  <si>
    <t>15_years_old</t>
  </si>
  <si>
    <t>17_years_old</t>
  </si>
  <si>
    <t>20_years_old</t>
  </si>
  <si>
    <t>U A Gisch</t>
  </si>
  <si>
    <t>S Péneau</t>
  </si>
  <si>
    <t>Front. Nutr</t>
  </si>
  <si>
    <t>2009 (ongoing)</t>
  </si>
  <si>
    <t>France_Nutrinet</t>
  </si>
  <si>
    <t>Mastery Is Associated With Weight Status, Food Intake, Snacking, and Eating Disorder Symptoms in the NutriNet-Santé Cohort Study</t>
  </si>
  <si>
    <t>H Pinar</t>
  </si>
  <si>
    <t>Vopr Pitan</t>
  </si>
  <si>
    <t>University_students</t>
  </si>
  <si>
    <t>[Can night eating syndrome and sleep quality have strong relations with quality of life in early adulthood?].</t>
  </si>
  <si>
    <t>N Figueiredo</t>
  </si>
  <si>
    <t>V A Andreeva</t>
  </si>
  <si>
    <t>J Behav Addict.</t>
  </si>
  <si>
    <t>Ultra-processed food intake and eating disorders: Cross-sectional associations among French adults</t>
  </si>
  <si>
    <t>S Bazzazian</t>
  </si>
  <si>
    <t>M Hajiesmaello</t>
  </si>
  <si>
    <t>Persia</t>
  </si>
  <si>
    <t>Medical_sciences_student</t>
  </si>
  <si>
    <t>The translation and psychometric assessment of the SCOFF eating disorder screening questionnaire: the Persian version</t>
  </si>
  <si>
    <t>P Dechelotte</t>
  </si>
  <si>
    <t>COVID-19 Pandemic and Eating Disorders among University Students</t>
  </si>
  <si>
    <t>A Monterrosa Castro</t>
  </si>
  <si>
    <t>M Mercado-Lara</t>
  </si>
  <si>
    <t>Sleep Sci.</t>
  </si>
  <si>
    <t>Woman_40-59yearsold</t>
  </si>
  <si>
    <t>Assessment of the frequency of sleep complaints and menopausal symptoms in climacteric women using the Jenkins Sleep Scale</t>
  </si>
  <si>
    <t>B Damiri</t>
  </si>
  <si>
    <t>J Zahran</t>
  </si>
  <si>
    <t>Neorpsychiatr Dis Treat.</t>
  </si>
  <si>
    <t>Palestine</t>
  </si>
  <si>
    <t>Eating Disorders and the Use of Cognitive Enhancers and Psychostimulants Among University Students: A Cross-Sectional Study.</t>
  </si>
  <si>
    <t>Y Hosoda</t>
  </si>
  <si>
    <t>M Nakazato</t>
  </si>
  <si>
    <t>BMC Research Notes</t>
  </si>
  <si>
    <t>2016-2017</t>
  </si>
  <si>
    <t>Japan</t>
  </si>
  <si>
    <t>College_students</t>
  </si>
  <si>
    <t>Establishment of a Japanese version of the Sick, Control, One Stone, Fat, and Food (SCOFF) questionnaire for screening eating disorders in university students</t>
  </si>
  <si>
    <t>M R Barry</t>
  </si>
  <si>
    <t>J Acad Nutr Diet</t>
  </si>
  <si>
    <t>Students with Food Insecurity Are More Likely to Screen Positive for an Eating Disorder at a Large, Public University in the Midwest</t>
  </si>
  <si>
    <t>M J Sharifian</t>
  </si>
  <si>
    <t>J I Virtanen</t>
  </si>
  <si>
    <t>BMC Oral Health</t>
  </si>
  <si>
    <t>Association between dental fear and eating disorders and Body Mass Index among Finnish university students: a national survey</t>
  </si>
  <si>
    <t>J J Muros</t>
  </si>
  <si>
    <t>A Avila-Alche</t>
  </si>
  <si>
    <t>Athlete</t>
  </si>
  <si>
    <t>Likelihood of suffering from an eating disorder in a sample of Spanish cyclists and triathletes</t>
  </si>
  <si>
    <t>E Martin</t>
  </si>
  <si>
    <t>S Higgs</t>
  </si>
  <si>
    <t>Psychological Medicine</t>
  </si>
  <si>
    <t>Young_adults</t>
  </si>
  <si>
    <t>Associations between inattention and impulsivity ADHD symptoms and disordered eating risk in a community sample of young adults</t>
  </si>
  <si>
    <t>S Yao</t>
  </si>
  <si>
    <t>C M Bulik</t>
  </si>
  <si>
    <t>Int J Eat Disord</t>
  </si>
  <si>
    <t>2009-2011</t>
  </si>
  <si>
    <t>Female</t>
  </si>
  <si>
    <t>Screen-detected disordered eating and related traits in a large population sample of females in mainland China: China Health and Nutrition Survey</t>
  </si>
  <si>
    <t>E Stefanova</t>
  </si>
  <si>
    <t>T Baska</t>
  </si>
  <si>
    <t>Int. J. Environ. Res.</t>
  </si>
  <si>
    <t>Slovakia</t>
  </si>
  <si>
    <t>Eating-Disordered Behavior in Adolescents: Associations with Body Image, Body Composition and Physical Activity</t>
  </si>
  <si>
    <t>Eating Disorders among College Students in France: Characteristics, Help-and Care-Seeking</t>
  </si>
  <si>
    <t>M Bizri</t>
  </si>
  <si>
    <t>F Talih</t>
  </si>
  <si>
    <t>Medical_students</t>
  </si>
  <si>
    <t>Prevalence of Eating Disorders Among Medical Students in a Lebanese Medical School: A Cross-Sectional Study</t>
  </si>
  <si>
    <t>R Elran-Barak</t>
  </si>
  <si>
    <t>L Keinan-Boker</t>
  </si>
  <si>
    <t>Isr J Health Policy Res</t>
  </si>
  <si>
    <t>Disordered eating among Arab and Jewish youth in Israel: the role of eating dinner with the family</t>
  </si>
  <si>
    <t>K Prnjak</t>
  </si>
  <si>
    <t>P Hay</t>
  </si>
  <si>
    <t>BMC Psychiatry</t>
  </si>
  <si>
    <t>2008-2013</t>
  </si>
  <si>
    <t>Further development of the 12-item EDE-QS: identifying a cut-off for screening purposes</t>
  </si>
  <si>
    <t>C Melchior</t>
  </si>
  <si>
    <t>G Gourcerol</t>
  </si>
  <si>
    <t>2012-2013</t>
  </si>
  <si>
    <t>Anxiety and Depression Profile Is Associated With Eating Disorders in Patients With Irritable Bowel Syndrome</t>
  </si>
  <si>
    <t>Healthy_volunteers</t>
  </si>
  <si>
    <t>EE_median</t>
  </si>
  <si>
    <t>EE_mean</t>
  </si>
  <si>
    <t>EE_SD</t>
  </si>
  <si>
    <t>AE_median</t>
  </si>
  <si>
    <t>AE_mean</t>
  </si>
  <si>
    <t>AE_SD</t>
  </si>
  <si>
    <t>CY_median</t>
  </si>
  <si>
    <t>CY_mean</t>
  </si>
  <si>
    <t>CY_SD</t>
  </si>
  <si>
    <t>Remarks</t>
  </si>
  <si>
    <t>C Faye-Dumanget</t>
  </si>
  <si>
    <t>A Halim Boudoukha</t>
  </si>
  <si>
    <t>Journal of Evaluation in Clinical Practice</t>
  </si>
  <si>
    <t>French</t>
  </si>
  <si>
    <t>All_Student</t>
  </si>
  <si>
    <t xml:space="preserve">French validation of the Maslach Burnout Inventory-Student Survey (MBI-SS)
</t>
  </si>
  <si>
    <t>E Faghihzadeh</t>
  </si>
  <si>
    <t>X Xu</t>
  </si>
  <si>
    <t>JMIR publication</t>
  </si>
  <si>
    <t xml:space="preserve">Exploring Connections Between Mental Health, Burnout, and Academic Factors Among Medical Student at an Iranian University: Cross-Sectional Questionnaire Study
</t>
  </si>
  <si>
    <t>Academic efficacy was reverse coded</t>
  </si>
  <si>
    <t>R Lara-Moreno</t>
  </si>
  <si>
    <t>M L Vazquez-Perez</t>
  </si>
  <si>
    <t>Behav. Sci.</t>
  </si>
  <si>
    <t>Employee</t>
  </si>
  <si>
    <t xml:space="preserve">The Exhaustion Triangle: How Psychosocial Risks, Engagement, and Burnout Impact Workplace Well-Being
</t>
  </si>
  <si>
    <t>Score calculated by the given mean</t>
  </si>
  <si>
    <t>E Cuevas-Caravaca</t>
  </si>
  <si>
    <t>J A Anton-Ruiz</t>
  </si>
  <si>
    <t xml:space="preserve">Eur. J. Investig. Health Psychol. Educ. </t>
  </si>
  <si>
    <t>Early_Childhood_Student</t>
  </si>
  <si>
    <t>Academic Burnout, Personality, and Academic Variables in University Students</t>
  </si>
  <si>
    <t>Nursing_Student</t>
  </si>
  <si>
    <t>L Zhu</t>
  </si>
  <si>
    <t>W Jia</t>
  </si>
  <si>
    <t>Brain, cognition and mental health</t>
  </si>
  <si>
    <t>2022 or 2023</t>
  </si>
  <si>
    <t>Physical activity, problematic smartphone use, and burnout among Chinese college Student</t>
  </si>
  <si>
    <t>C Cabras</t>
  </si>
  <si>
    <t>C Sechi</t>
  </si>
  <si>
    <t>Heliyon</t>
  </si>
  <si>
    <t>First_year_university_Student</t>
  </si>
  <si>
    <t xml:space="preserve">Gender and country differences in academic motivation, coping strategies, and academic burnout in a sample of Italian and Russian first-year university Student
</t>
  </si>
  <si>
    <t>2019-2021</t>
  </si>
  <si>
    <t>Russia</t>
  </si>
  <si>
    <t xml:space="preserve">Gender and country differences in academic motivation, coping strategies, and academic burnout in a sample of Italian and Russian first-year university Student
</t>
  </si>
  <si>
    <t>A Nakhostin-Ansari</t>
  </si>
  <si>
    <t>M Hossein Sadeghian</t>
  </si>
  <si>
    <t>Psychiatry Journal</t>
  </si>
  <si>
    <t>Medical_Student_during_COVID19pandemic</t>
  </si>
  <si>
    <t>Suicidal Ideation and Its Associated Factors in Medical, Dental, and Pharmacy Student: A Cross-Sectional Study during COVID-19 Pandemic</t>
  </si>
  <si>
    <t>Likert 6 scale</t>
  </si>
  <si>
    <t>2020-2022</t>
  </si>
  <si>
    <t>Pharmacy_Student_during_COVID19pandemic</t>
  </si>
  <si>
    <t>2020-2023</t>
  </si>
  <si>
    <t>Dental_Student_during_COVID19pandemic</t>
  </si>
  <si>
    <t>P Usan</t>
  </si>
  <si>
    <t>R Lozano-Blasco</t>
  </si>
  <si>
    <t>Int J Environ Res Public Health</t>
  </si>
  <si>
    <t>Primary_school_Student</t>
  </si>
  <si>
    <t xml:space="preserve">Behaviour Patterns between Academic Motivation, Burnout and Academic Performance in Primary School Student
</t>
  </si>
  <si>
    <t>I El Mouedden</t>
  </si>
  <si>
    <t>A DeSmet</t>
  </si>
  <si>
    <t>BMC Med Educ.</t>
  </si>
  <si>
    <t>Experiences of academic and professional burn-out in medical Student and residents during first COVID-19 lockdown in Belgium: a mixed-method survey</t>
  </si>
  <si>
    <t>J Gil-Caledron</t>
  </si>
  <si>
    <t>J Llorca</t>
  </si>
  <si>
    <t>Burnout syndrome in Spanish medical Students</t>
  </si>
  <si>
    <t>A Ibrahim</t>
  </si>
  <si>
    <t>R G Rajesh</t>
  </si>
  <si>
    <t>Saudi Journal of Medicine &amp; Medical Sciences</t>
  </si>
  <si>
    <t>Psychometric Properties and Validation of the Arabic Maslach Burnout Inventory-Student Survey in Saudi Dental Student</t>
  </si>
  <si>
    <t>H Chae</t>
  </si>
  <si>
    <t>S Jin Lee</t>
  </si>
  <si>
    <t>PeerJ</t>
  </si>
  <si>
    <t>Korea</t>
  </si>
  <si>
    <t>Medical_Student_baseline_first_week</t>
  </si>
  <si>
    <t>Effects of personality on the developmental trajectories of academic burnout among Korean medical Student</t>
  </si>
  <si>
    <t>Ineffeciency not efficacy for AE</t>
  </si>
  <si>
    <t>Medical_Student_midterm_ninth_week</t>
  </si>
  <si>
    <t>Medical_Student_endterm_sevententh_week</t>
  </si>
  <si>
    <t>P Usan Supervia</t>
  </si>
  <si>
    <t>V Murilla Lorente</t>
  </si>
  <si>
    <t xml:space="preserve">Int. J. Environ. Res. Public Health </t>
  </si>
  <si>
    <t>Middle_school_Student</t>
  </si>
  <si>
    <t>Psychological Analysis among Goal Orientation, Emotional Intelligence and Academic Burnout in Middle School Student</t>
  </si>
  <si>
    <t>M Obregon</t>
  </si>
  <si>
    <t>M MacDowell</t>
  </si>
  <si>
    <t>Assessment of burnout in medical Student using the Maslach Burnout Inventory-Student Survey: a cross-sectional data analysis</t>
  </si>
  <si>
    <t>C salavera Borsdas</t>
  </si>
  <si>
    <t>Adolescent_Student</t>
  </si>
  <si>
    <t>Burnout, Goal Orientation and Academic Performance in Adolescent Students</t>
  </si>
  <si>
    <t>M Ayoub Tlili</t>
  </si>
  <si>
    <t>M Mallouli</t>
  </si>
  <si>
    <t>Psychology, Healtj &amp; Medicine</t>
  </si>
  <si>
    <t>Tunisia</t>
  </si>
  <si>
    <t>Health_Sciences_and_Techniques_Student</t>
  </si>
  <si>
    <t>Prevalence of burnout among health sciences Students and determination of its associated factors</t>
  </si>
  <si>
    <t>Score calculated by the given mean ; used French MBI-SS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</si>
</sst>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sz val="10.0"/>
      <color rgb="FF000000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color theme="1"/>
      <name val="Arial"/>
      <scheme val="minor"/>
    </font>
    <font>
      <sz val="10.0"/>
      <color theme="1"/>
      <name val="Arial"/>
    </font>
    <font>
      <u/>
      <sz val="10.0"/>
      <color rgb="FF000000"/>
      <name val="Arial"/>
    </font>
    <font>
      <sz val="10.0"/>
      <color rgb="FF1B1B1B"/>
      <name val="Arial"/>
    </font>
    <font>
      <u/>
      <color rgb="FF0000FF"/>
    </font>
    <font>
      <sz val="10.0"/>
      <color rgb="FF1B1B1B"/>
      <name val="Arial"/>
      <scheme val="minor"/>
    </font>
    <font>
      <sz val="10.0"/>
      <color rgb="FF1B1B1B"/>
      <name val="&quot;Source Sans Pro Web&quot;"/>
    </font>
    <font>
      <color rgb="FF212121"/>
      <name val="Arial"/>
      <scheme val="minor"/>
    </font>
    <font>
      <color rgb="FF212121"/>
      <name val="Arial"/>
    </font>
    <font>
      <color rgb="FFFF0000"/>
      <name val="Arial"/>
      <scheme val="minor"/>
    </font>
    <font>
      <color rgb="FF000000"/>
      <name val="Arial"/>
    </font>
    <font>
      <sz val="12.0"/>
      <color rgb="FF212121"/>
      <name val="BlinkMacSystemFont"/>
    </font>
    <font>
      <sz val="11.0"/>
      <color rgb="FF000000"/>
      <name val="Arial"/>
    </font>
    <font>
      <sz val="12.0"/>
      <color rgb="FF000000"/>
      <name val="Arial"/>
    </font>
    <font>
      <sz val="14.0"/>
      <color rgb="FF000000"/>
      <name val="Arial"/>
    </font>
    <font>
      <b/>
      <color rgb="FF212121"/>
      <name val="Merriweather"/>
    </font>
    <font>
      <b/>
      <sz val="11.0"/>
      <color rgb="FF333333"/>
      <name val="-apple-system"/>
    </font>
    <font>
      <sz val="11.0"/>
      <color rgb="FF333333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1" numFmtId="0" xfId="0" applyAlignment="1" applyFill="1" applyFont="1">
      <alignment readingOrder="0"/>
    </xf>
    <xf quotePrefix="1" borderId="0" fillId="0" fontId="1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0" fontId="13" numFmtId="0" xfId="0" applyAlignment="1" applyFont="1">
      <alignment readingOrder="0"/>
    </xf>
    <xf borderId="0" fillId="0" fontId="14" numFmtId="0" xfId="0" applyAlignment="1" applyFont="1">
      <alignment horizontal="left" readingOrder="0"/>
    </xf>
    <xf borderId="0" fillId="0" fontId="14" numFmtId="0" xfId="0" applyAlignment="1" applyFont="1">
      <alignment horizontal="left"/>
    </xf>
    <xf borderId="0" fillId="0" fontId="4" numFmtId="0" xfId="0" applyAlignment="1" applyFont="1">
      <alignment readingOrder="0"/>
    </xf>
    <xf borderId="0" fillId="3" fontId="15" numFmtId="0" xfId="0" applyAlignment="1" applyFill="1" applyFont="1">
      <alignment readingOrder="0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0" fontId="16" numFmtId="0" xfId="0" applyAlignment="1" applyFont="1">
      <alignment horizontal="left" readingOrder="0" vertical="top"/>
    </xf>
    <xf borderId="0" fillId="0" fontId="16" numFmtId="0" xfId="0" applyAlignment="1" applyFont="1">
      <alignment horizontal="left" readingOrder="0" shrinkToFit="0" vertical="top" wrapText="1"/>
    </xf>
    <xf borderId="0" fillId="0" fontId="18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4" numFmtId="0" xfId="0" applyAlignment="1" applyFont="1">
      <alignment horizontal="right"/>
    </xf>
    <xf borderId="0" fillId="4" fontId="1" numFmtId="0" xfId="0" applyAlignment="1" applyFill="1" applyFont="1">
      <alignment horizontal="left" readingOrder="0"/>
    </xf>
    <xf borderId="0" fillId="0" fontId="4" numFmtId="0" xfId="0" applyAlignment="1" applyFont="1">
      <alignment horizontal="left" readingOrder="0"/>
    </xf>
    <xf borderId="0" fillId="3" fontId="19" numFmtId="0" xfId="0" applyAlignment="1" applyFont="1">
      <alignment readingOrder="0" shrinkToFit="0" wrapText="1"/>
    </xf>
    <xf borderId="0" fillId="3" fontId="20" numFmtId="0" xfId="0" applyAlignment="1" applyFont="1">
      <alignment horizontal="left" readingOrder="0" shrinkToFit="0" vertical="top" wrapText="1"/>
    </xf>
    <xf borderId="0" fillId="3" fontId="21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i.org/10.1371/journal.pone.0304786" TargetMode="External"/><Relationship Id="rId11" Type="http://schemas.openxmlformats.org/officeDocument/2006/relationships/hyperlink" Target="https://doi.org/10.1186/s12889-022-12905-7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doi.org/10.1038/s41598-023-35427-7" TargetMode="External"/><Relationship Id="rId21" Type="http://schemas.openxmlformats.org/officeDocument/2006/relationships/hyperlink" Target="https://doi.org/10.1186/s13063-024-08116-7" TargetMode="External"/><Relationship Id="rId13" Type="http://schemas.openxmlformats.org/officeDocument/2006/relationships/hyperlink" Target="https://doi.org/10.1186/s44167-023-00019-3" TargetMode="External"/><Relationship Id="rId12" Type="http://schemas.openxmlformats.org/officeDocument/2006/relationships/hyperlink" Target="https://doi.org/10.3390/healthcare10101855" TargetMode="External"/><Relationship Id="rId1" Type="http://schemas.openxmlformats.org/officeDocument/2006/relationships/hyperlink" Target="https://doi.org/10.1186/1477-7525-5-63" TargetMode="External"/><Relationship Id="rId2" Type="http://schemas.openxmlformats.org/officeDocument/2006/relationships/hyperlink" Target="https://doi.org/10.1186/1477-7525-5-63" TargetMode="External"/><Relationship Id="rId3" Type="http://schemas.openxmlformats.org/officeDocument/2006/relationships/hyperlink" Target="https://doi.org/10.1186/1471-2458-11-487" TargetMode="External"/><Relationship Id="rId4" Type="http://schemas.openxmlformats.org/officeDocument/2006/relationships/hyperlink" Target="https://doi-org.proxy.insermbiblio.inist.fr/10.1371/journal.pone.0074921" TargetMode="External"/><Relationship Id="rId9" Type="http://schemas.openxmlformats.org/officeDocument/2006/relationships/hyperlink" Target="https://doi.org/10.4212/cjhp.3225" TargetMode="External"/><Relationship Id="rId15" Type="http://schemas.openxmlformats.org/officeDocument/2006/relationships/hyperlink" Target="https://doi.org/10.3389/fpubh.2023.1288760" TargetMode="External"/><Relationship Id="rId14" Type="http://schemas.openxmlformats.org/officeDocument/2006/relationships/hyperlink" Target="https://doi.org/10.1371/journal.pone.0270644" TargetMode="External"/><Relationship Id="rId17" Type="http://schemas.openxmlformats.org/officeDocument/2006/relationships/hyperlink" Target="https://doi.org/10.1016/j.ypmed.2021.106434" TargetMode="External"/><Relationship Id="rId16" Type="http://schemas.openxmlformats.org/officeDocument/2006/relationships/hyperlink" Target="https://doi.org/10.1371/journal.pgph.0001300" TargetMode="External"/><Relationship Id="rId5" Type="http://schemas.openxmlformats.org/officeDocument/2006/relationships/hyperlink" Target="https://doi.org/10.1111/jonm.13087" TargetMode="External"/><Relationship Id="rId19" Type="http://schemas.openxmlformats.org/officeDocument/2006/relationships/hyperlink" Target="https://doi.org/10.1186/s12889-020-09381-2" TargetMode="External"/><Relationship Id="rId6" Type="http://schemas.openxmlformats.org/officeDocument/2006/relationships/hyperlink" Target="https://doi.org/10.1038/s41598-023-35483-z" TargetMode="External"/><Relationship Id="rId18" Type="http://schemas.openxmlformats.org/officeDocument/2006/relationships/hyperlink" Target="https://doi.org/10.3389/fpubh.2023.1188690" TargetMode="External"/><Relationship Id="rId7" Type="http://schemas.openxmlformats.org/officeDocument/2006/relationships/hyperlink" Target="https://doi.org/10.1016/j.psychres.2023.115465" TargetMode="External"/><Relationship Id="rId8" Type="http://schemas.openxmlformats.org/officeDocument/2006/relationships/hyperlink" Target="https://doi.org/10.3389/fpsyt.2023.126760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7.25"/>
    <col customWidth="1" min="3" max="3" width="26.88"/>
    <col customWidth="1" min="5" max="6" width="17.75"/>
    <col customWidth="1" min="7" max="8" width="32.88"/>
    <col customWidth="1" min="10" max="10" width="11.5"/>
    <col customWidth="1" min="11" max="12" width="10.13"/>
    <col customWidth="1" min="13" max="13" width="137.13"/>
    <col customWidth="1" min="14" max="14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>
      <c r="A2" s="1" t="s">
        <v>14</v>
      </c>
      <c r="B2" s="1" t="s">
        <v>15</v>
      </c>
      <c r="C2" s="1" t="s">
        <v>16</v>
      </c>
      <c r="D2" s="1">
        <v>2007.0</v>
      </c>
      <c r="E2" s="1">
        <v>2006.0</v>
      </c>
      <c r="F2" s="1" t="s">
        <v>17</v>
      </c>
      <c r="G2" s="1" t="s">
        <v>18</v>
      </c>
      <c r="H2" s="1" t="s">
        <v>18</v>
      </c>
      <c r="I2" s="1">
        <v>1749.0</v>
      </c>
      <c r="J2" s="1">
        <v>51.0</v>
      </c>
      <c r="K2" s="1" t="s">
        <v>19</v>
      </c>
      <c r="L2" s="1" t="s">
        <v>19</v>
      </c>
      <c r="M2" s="1" t="s">
        <v>20</v>
      </c>
      <c r="N2" s="2" t="s">
        <v>21</v>
      </c>
      <c r="O2" s="1"/>
    </row>
    <row r="3">
      <c r="A3" s="1" t="s">
        <v>14</v>
      </c>
      <c r="B3" s="1" t="s">
        <v>15</v>
      </c>
      <c r="C3" s="1" t="s">
        <v>16</v>
      </c>
      <c r="D3" s="1">
        <v>2007.0</v>
      </c>
      <c r="E3" s="1">
        <v>2006.0</v>
      </c>
      <c r="F3" s="1" t="s">
        <v>17</v>
      </c>
      <c r="G3" s="1" t="s">
        <v>22</v>
      </c>
      <c r="H3" s="1" t="s">
        <v>22</v>
      </c>
      <c r="I3" s="1">
        <v>348.0</v>
      </c>
      <c r="J3" s="1">
        <v>50.0</v>
      </c>
      <c r="K3" s="1" t="s">
        <v>19</v>
      </c>
      <c r="L3" s="1" t="s">
        <v>19</v>
      </c>
      <c r="M3" s="1" t="s">
        <v>20</v>
      </c>
      <c r="N3" s="2" t="s">
        <v>21</v>
      </c>
      <c r="O3" s="1"/>
    </row>
    <row r="4" ht="18.0" customHeight="1">
      <c r="A4" s="1" t="s">
        <v>23</v>
      </c>
      <c r="B4" s="1" t="s">
        <v>24</v>
      </c>
      <c r="C4" s="1" t="s">
        <v>25</v>
      </c>
      <c r="D4" s="1">
        <v>2011.0</v>
      </c>
      <c r="E4" s="1" t="s">
        <v>26</v>
      </c>
      <c r="F4" s="1" t="s">
        <v>27</v>
      </c>
      <c r="G4" s="1" t="s">
        <v>28</v>
      </c>
      <c r="H4" s="1" t="s">
        <v>22</v>
      </c>
      <c r="I4" s="1">
        <v>1650.0</v>
      </c>
      <c r="J4" s="1">
        <v>49.0</v>
      </c>
      <c r="K4" s="1">
        <v>48.8</v>
      </c>
      <c r="L4" s="1">
        <v>8.6</v>
      </c>
      <c r="M4" s="1" t="s">
        <v>29</v>
      </c>
      <c r="N4" s="2" t="s">
        <v>30</v>
      </c>
      <c r="O4" s="1"/>
    </row>
    <row r="5">
      <c r="A5" s="1" t="s">
        <v>31</v>
      </c>
      <c r="B5" s="1" t="s">
        <v>32</v>
      </c>
      <c r="C5" s="1" t="s">
        <v>33</v>
      </c>
      <c r="D5" s="1">
        <v>2013.0</v>
      </c>
      <c r="E5" s="1">
        <v>2012.0</v>
      </c>
      <c r="F5" s="1" t="s">
        <v>34</v>
      </c>
      <c r="G5" s="1" t="s">
        <v>35</v>
      </c>
      <c r="H5" s="1" t="s">
        <v>22</v>
      </c>
      <c r="I5" s="1">
        <v>2686.0</v>
      </c>
      <c r="J5" s="1" t="s">
        <v>19</v>
      </c>
      <c r="K5" s="1">
        <v>49.6</v>
      </c>
      <c r="L5" s="1">
        <v>8.4</v>
      </c>
      <c r="M5" s="1" t="s">
        <v>36</v>
      </c>
      <c r="N5" s="2" t="s">
        <v>37</v>
      </c>
      <c r="O5" s="3"/>
    </row>
    <row r="6">
      <c r="A6" s="1" t="s">
        <v>38</v>
      </c>
      <c r="B6" s="1" t="s">
        <v>39</v>
      </c>
      <c r="C6" s="1" t="s">
        <v>40</v>
      </c>
      <c r="D6" s="1">
        <v>2013.0</v>
      </c>
      <c r="E6" s="1">
        <v>2011.0</v>
      </c>
      <c r="F6" s="1" t="s">
        <v>41</v>
      </c>
      <c r="G6" s="1" t="s">
        <v>42</v>
      </c>
      <c r="H6" s="1" t="s">
        <v>18</v>
      </c>
      <c r="I6" s="1">
        <v>1900.0</v>
      </c>
      <c r="J6" s="1">
        <v>59.0</v>
      </c>
      <c r="K6" s="1">
        <v>59.9</v>
      </c>
      <c r="L6" s="1">
        <v>7.8</v>
      </c>
      <c r="M6" s="1" t="s">
        <v>43</v>
      </c>
      <c r="N6" s="1" t="s">
        <v>44</v>
      </c>
      <c r="O6" s="3"/>
    </row>
    <row r="7">
      <c r="A7" s="1" t="s">
        <v>45</v>
      </c>
      <c r="B7" s="1" t="s">
        <v>46</v>
      </c>
      <c r="C7" s="1" t="s">
        <v>47</v>
      </c>
      <c r="D7" s="1">
        <v>2016.0</v>
      </c>
      <c r="E7" s="1">
        <v>2016.0</v>
      </c>
      <c r="F7" s="1" t="s">
        <v>48</v>
      </c>
      <c r="G7" s="1" t="s">
        <v>49</v>
      </c>
      <c r="H7" s="1" t="s">
        <v>50</v>
      </c>
      <c r="I7" s="1">
        <v>319.0</v>
      </c>
      <c r="J7" s="1">
        <v>53.0</v>
      </c>
      <c r="K7" s="1">
        <v>51.47</v>
      </c>
      <c r="L7" s="1">
        <v>7.19</v>
      </c>
      <c r="M7" s="1" t="s">
        <v>51</v>
      </c>
      <c r="N7" s="1" t="s">
        <v>52</v>
      </c>
      <c r="O7" s="3"/>
    </row>
    <row r="8">
      <c r="A8" s="1" t="s">
        <v>45</v>
      </c>
      <c r="B8" s="1" t="s">
        <v>46</v>
      </c>
      <c r="C8" s="1" t="s">
        <v>47</v>
      </c>
      <c r="D8" s="1">
        <v>2016.0</v>
      </c>
      <c r="E8" s="1">
        <v>2016.0</v>
      </c>
      <c r="F8" s="1" t="s">
        <v>48</v>
      </c>
      <c r="G8" s="1" t="s">
        <v>22</v>
      </c>
      <c r="H8" s="1" t="s">
        <v>22</v>
      </c>
      <c r="I8" s="1">
        <v>75.0</v>
      </c>
      <c r="J8" s="1">
        <v>53.0</v>
      </c>
      <c r="K8" s="1">
        <v>51.88</v>
      </c>
      <c r="L8" s="1">
        <v>6.87</v>
      </c>
      <c r="M8" s="1" t="s">
        <v>53</v>
      </c>
      <c r="N8" s="1" t="s">
        <v>52</v>
      </c>
      <c r="O8" s="3"/>
    </row>
    <row r="9">
      <c r="A9" s="1" t="s">
        <v>45</v>
      </c>
      <c r="B9" s="1" t="s">
        <v>46</v>
      </c>
      <c r="C9" s="1" t="s">
        <v>47</v>
      </c>
      <c r="D9" s="1">
        <v>2016.0</v>
      </c>
      <c r="E9" s="1">
        <v>2016.0</v>
      </c>
      <c r="F9" s="1" t="s">
        <v>48</v>
      </c>
      <c r="G9" s="1" t="s">
        <v>54</v>
      </c>
      <c r="H9" s="1" t="s">
        <v>50</v>
      </c>
      <c r="I9" s="1">
        <v>121.0</v>
      </c>
      <c r="J9" s="1">
        <v>45.0</v>
      </c>
      <c r="K9" s="1">
        <v>44.86</v>
      </c>
      <c r="L9" s="1">
        <v>9.22</v>
      </c>
      <c r="M9" s="1" t="s">
        <v>51</v>
      </c>
      <c r="N9" s="1" t="s">
        <v>52</v>
      </c>
      <c r="O9" s="3"/>
    </row>
    <row r="10">
      <c r="A10" s="1" t="s">
        <v>55</v>
      </c>
      <c r="B10" s="1" t="s">
        <v>15</v>
      </c>
      <c r="C10" s="1" t="s">
        <v>56</v>
      </c>
      <c r="D10" s="1">
        <v>2017.0</v>
      </c>
      <c r="E10" s="1" t="s">
        <v>57</v>
      </c>
      <c r="F10" s="1" t="s">
        <v>58</v>
      </c>
      <c r="G10" s="1" t="s">
        <v>59</v>
      </c>
      <c r="H10" s="1" t="s">
        <v>18</v>
      </c>
      <c r="I10" s="1">
        <v>11707.0</v>
      </c>
      <c r="J10" s="1">
        <v>53.0</v>
      </c>
      <c r="K10" s="1">
        <v>51.7</v>
      </c>
      <c r="L10" s="1">
        <v>8.7</v>
      </c>
      <c r="M10" s="1" t="s">
        <v>60</v>
      </c>
      <c r="N10" s="1" t="s">
        <v>61</v>
      </c>
      <c r="O10" s="3"/>
    </row>
    <row r="11">
      <c r="A11" s="1" t="s">
        <v>55</v>
      </c>
      <c r="B11" s="1" t="s">
        <v>24</v>
      </c>
      <c r="C11" s="1" t="s">
        <v>56</v>
      </c>
      <c r="D11" s="1">
        <v>2017.0</v>
      </c>
      <c r="E11" s="1" t="s">
        <v>57</v>
      </c>
      <c r="F11" s="1" t="s">
        <v>58</v>
      </c>
      <c r="G11" s="1" t="s">
        <v>62</v>
      </c>
      <c r="H11" s="1" t="s">
        <v>18</v>
      </c>
      <c r="I11" s="1">
        <v>14910.0</v>
      </c>
      <c r="J11" s="1">
        <v>52.0</v>
      </c>
      <c r="K11" s="1">
        <v>51.6</v>
      </c>
      <c r="L11" s="1">
        <v>8.8</v>
      </c>
      <c r="M11" s="1" t="s">
        <v>60</v>
      </c>
      <c r="N11" s="1" t="s">
        <v>61</v>
      </c>
      <c r="O11" s="3"/>
    </row>
    <row r="12">
      <c r="A12" s="1" t="s">
        <v>63</v>
      </c>
      <c r="B12" s="1" t="s">
        <v>63</v>
      </c>
      <c r="C12" s="1" t="s">
        <v>16</v>
      </c>
      <c r="D12" s="1">
        <v>2019.0</v>
      </c>
      <c r="E12" s="1">
        <v>2018.0</v>
      </c>
      <c r="F12" s="1" t="s">
        <v>64</v>
      </c>
      <c r="G12" s="1" t="s">
        <v>22</v>
      </c>
      <c r="H12" s="1" t="s">
        <v>22</v>
      </c>
      <c r="I12" s="1">
        <v>903.0</v>
      </c>
      <c r="J12" s="1" t="s">
        <v>19</v>
      </c>
      <c r="K12" s="1">
        <v>47.41</v>
      </c>
      <c r="L12" s="1">
        <v>8.93</v>
      </c>
      <c r="M12" s="1" t="s">
        <v>65</v>
      </c>
      <c r="N12" s="1" t="s">
        <v>66</v>
      </c>
      <c r="O12" s="3"/>
    </row>
    <row r="13">
      <c r="A13" s="1" t="s">
        <v>67</v>
      </c>
      <c r="B13" s="1" t="s">
        <v>46</v>
      </c>
      <c r="C13" s="1" t="s">
        <v>68</v>
      </c>
      <c r="D13" s="1">
        <v>2020.0</v>
      </c>
      <c r="E13" s="1">
        <v>2020.0</v>
      </c>
      <c r="F13" s="1" t="s">
        <v>48</v>
      </c>
      <c r="G13" s="1" t="s">
        <v>18</v>
      </c>
      <c r="H13" s="1" t="s">
        <v>18</v>
      </c>
      <c r="I13" s="1">
        <v>11931.0</v>
      </c>
      <c r="J13" s="1" t="s">
        <v>19</v>
      </c>
      <c r="K13" s="1">
        <v>50.51</v>
      </c>
      <c r="L13" s="1">
        <v>8.17</v>
      </c>
      <c r="M13" s="1" t="s">
        <v>69</v>
      </c>
      <c r="N13" s="1" t="s">
        <v>70</v>
      </c>
      <c r="O13" s="3"/>
    </row>
    <row r="14">
      <c r="A14" s="1" t="s">
        <v>71</v>
      </c>
      <c r="B14" s="1" t="s">
        <v>72</v>
      </c>
      <c r="C14" s="1" t="s">
        <v>73</v>
      </c>
      <c r="D14" s="1">
        <v>2020.0</v>
      </c>
      <c r="E14" s="1">
        <v>2019.0</v>
      </c>
      <c r="F14" s="1" t="s">
        <v>74</v>
      </c>
      <c r="G14" s="1" t="s">
        <v>75</v>
      </c>
      <c r="H14" s="1" t="s">
        <v>22</v>
      </c>
      <c r="I14" s="1">
        <v>305.0</v>
      </c>
      <c r="J14" s="1">
        <v>56.0</v>
      </c>
      <c r="K14" s="1">
        <v>56.3</v>
      </c>
      <c r="L14" s="1">
        <v>7.5</v>
      </c>
      <c r="M14" s="1" t="s">
        <v>76</v>
      </c>
      <c r="N14" s="4" t="s">
        <v>77</v>
      </c>
      <c r="O14" s="3"/>
    </row>
    <row r="15">
      <c r="A15" s="1" t="s">
        <v>78</v>
      </c>
      <c r="B15" s="1" t="s">
        <v>79</v>
      </c>
      <c r="C15" s="1" t="s">
        <v>80</v>
      </c>
      <c r="D15" s="1">
        <v>2024.0</v>
      </c>
      <c r="E15" s="1" t="s">
        <v>19</v>
      </c>
      <c r="F15" s="1" t="s">
        <v>81</v>
      </c>
      <c r="G15" s="1" t="s">
        <v>82</v>
      </c>
      <c r="H15" s="1" t="s">
        <v>22</v>
      </c>
      <c r="I15" s="1">
        <v>734.0</v>
      </c>
      <c r="J15" s="1">
        <v>53.0</v>
      </c>
      <c r="K15" s="1">
        <v>52.31</v>
      </c>
      <c r="L15" s="1">
        <v>7.66</v>
      </c>
      <c r="M15" s="1" t="s">
        <v>83</v>
      </c>
      <c r="N15" s="1" t="s">
        <v>84</v>
      </c>
      <c r="O15" s="3"/>
    </row>
    <row r="16">
      <c r="A16" s="1" t="s">
        <v>85</v>
      </c>
      <c r="B16" s="1" t="s">
        <v>85</v>
      </c>
      <c r="C16" s="1" t="s">
        <v>85</v>
      </c>
      <c r="D16" s="1">
        <v>2008.0</v>
      </c>
      <c r="E16" s="1">
        <v>2008.0</v>
      </c>
      <c r="F16" s="1" t="s">
        <v>86</v>
      </c>
      <c r="G16" s="1" t="s">
        <v>18</v>
      </c>
      <c r="H16" s="1" t="s">
        <v>18</v>
      </c>
      <c r="I16" s="1">
        <v>5787.0</v>
      </c>
      <c r="J16" s="1" t="s">
        <v>19</v>
      </c>
      <c r="K16" s="1">
        <v>50.0</v>
      </c>
      <c r="L16" s="1">
        <v>8.52</v>
      </c>
      <c r="M16" s="1" t="s">
        <v>87</v>
      </c>
      <c r="N16" s="3"/>
      <c r="O16" s="3"/>
    </row>
    <row r="17">
      <c r="A17" s="1" t="s">
        <v>85</v>
      </c>
      <c r="B17" s="1" t="s">
        <v>85</v>
      </c>
      <c r="C17" s="1" t="s">
        <v>85</v>
      </c>
      <c r="D17" s="1">
        <v>2009.0</v>
      </c>
      <c r="E17" s="1">
        <v>2009.0</v>
      </c>
      <c r="F17" s="1" t="s">
        <v>86</v>
      </c>
      <c r="G17" s="1" t="s">
        <v>18</v>
      </c>
      <c r="H17" s="1" t="s">
        <v>18</v>
      </c>
      <c r="I17" s="1">
        <v>6880.0</v>
      </c>
      <c r="J17" s="1" t="s">
        <v>19</v>
      </c>
      <c r="K17" s="1">
        <v>49.7</v>
      </c>
      <c r="L17" s="1">
        <v>8.28</v>
      </c>
      <c r="M17" s="1" t="s">
        <v>88</v>
      </c>
      <c r="N17" s="3"/>
      <c r="O17" s="3"/>
    </row>
    <row r="18">
      <c r="A18" s="1" t="s">
        <v>85</v>
      </c>
      <c r="B18" s="1" t="s">
        <v>85</v>
      </c>
      <c r="C18" s="1" t="s">
        <v>85</v>
      </c>
      <c r="D18" s="1">
        <v>2010.0</v>
      </c>
      <c r="E18" s="1">
        <v>2010.0</v>
      </c>
      <c r="F18" s="1" t="s">
        <v>86</v>
      </c>
      <c r="G18" s="1" t="s">
        <v>18</v>
      </c>
      <c r="H18" s="1" t="s">
        <v>18</v>
      </c>
      <c r="I18" s="1">
        <v>6647.0</v>
      </c>
      <c r="J18" s="1" t="s">
        <v>19</v>
      </c>
      <c r="K18" s="1">
        <v>49.9</v>
      </c>
      <c r="L18" s="1">
        <v>8.54</v>
      </c>
      <c r="M18" s="1" t="s">
        <v>89</v>
      </c>
      <c r="N18" s="3"/>
      <c r="O18" s="3"/>
    </row>
    <row r="19">
      <c r="A19" s="1" t="s">
        <v>85</v>
      </c>
      <c r="B19" s="1" t="s">
        <v>85</v>
      </c>
      <c r="C19" s="1" t="s">
        <v>85</v>
      </c>
      <c r="D19" s="1">
        <v>2011.0</v>
      </c>
      <c r="E19" s="1">
        <v>2011.0</v>
      </c>
      <c r="F19" s="1" t="s">
        <v>86</v>
      </c>
      <c r="G19" s="1" t="s">
        <v>18</v>
      </c>
      <c r="H19" s="1" t="s">
        <v>18</v>
      </c>
      <c r="I19" s="1">
        <v>6745.0</v>
      </c>
      <c r="J19" s="1" t="s">
        <v>19</v>
      </c>
      <c r="K19" s="1">
        <v>49.9</v>
      </c>
      <c r="L19" s="1">
        <v>8.36</v>
      </c>
      <c r="M19" s="1" t="s">
        <v>90</v>
      </c>
      <c r="N19" s="3"/>
      <c r="O19" s="3"/>
    </row>
    <row r="20">
      <c r="A20" s="1" t="s">
        <v>85</v>
      </c>
      <c r="B20" s="1" t="s">
        <v>85</v>
      </c>
      <c r="C20" s="1" t="s">
        <v>85</v>
      </c>
      <c r="D20" s="1">
        <v>2012.0</v>
      </c>
      <c r="E20" s="1">
        <v>2012.0</v>
      </c>
      <c r="F20" s="1" t="s">
        <v>86</v>
      </c>
      <c r="G20" s="1" t="s">
        <v>18</v>
      </c>
      <c r="H20" s="1" t="s">
        <v>18</v>
      </c>
      <c r="I20" s="1">
        <v>4340.0</v>
      </c>
      <c r="J20" s="1" t="s">
        <v>19</v>
      </c>
      <c r="K20" s="1">
        <v>49.9</v>
      </c>
      <c r="L20" s="1">
        <v>8.5</v>
      </c>
      <c r="M20" s="1" t="s">
        <v>91</v>
      </c>
      <c r="N20" s="3"/>
      <c r="O20" s="3"/>
    </row>
    <row r="21">
      <c r="A21" s="1" t="s">
        <v>85</v>
      </c>
      <c r="B21" s="1" t="s">
        <v>85</v>
      </c>
      <c r="C21" s="1" t="s">
        <v>85</v>
      </c>
      <c r="D21" s="1">
        <v>2013.0</v>
      </c>
      <c r="E21" s="1">
        <v>2013.0</v>
      </c>
      <c r="F21" s="1" t="s">
        <v>86</v>
      </c>
      <c r="G21" s="1" t="s">
        <v>18</v>
      </c>
      <c r="H21" s="1" t="s">
        <v>18</v>
      </c>
      <c r="I21" s="1">
        <v>4499.0</v>
      </c>
      <c r="J21" s="1" t="s">
        <v>19</v>
      </c>
      <c r="K21" s="1">
        <v>50.0</v>
      </c>
      <c r="L21" s="1" t="s">
        <v>19</v>
      </c>
      <c r="M21" s="1" t="s">
        <v>92</v>
      </c>
      <c r="N21" s="3"/>
      <c r="O21" s="3"/>
    </row>
    <row r="22">
      <c r="A22" s="1" t="s">
        <v>85</v>
      </c>
      <c r="B22" s="1" t="s">
        <v>85</v>
      </c>
      <c r="C22" s="1" t="s">
        <v>85</v>
      </c>
      <c r="D22" s="1">
        <v>2014.0</v>
      </c>
      <c r="E22" s="1">
        <v>2014.0</v>
      </c>
      <c r="F22" s="1" t="s">
        <v>86</v>
      </c>
      <c r="G22" s="1" t="s">
        <v>18</v>
      </c>
      <c r="H22" s="1" t="s">
        <v>18</v>
      </c>
      <c r="I22" s="1">
        <v>4220.0</v>
      </c>
      <c r="J22" s="1" t="s">
        <v>19</v>
      </c>
      <c r="K22" s="1">
        <v>50.0</v>
      </c>
      <c r="L22" s="1" t="s">
        <v>19</v>
      </c>
      <c r="M22" s="1" t="s">
        <v>93</v>
      </c>
      <c r="N22" s="3"/>
      <c r="O22" s="3"/>
    </row>
    <row r="23">
      <c r="A23" s="1" t="s">
        <v>85</v>
      </c>
      <c r="B23" s="1" t="s">
        <v>85</v>
      </c>
      <c r="C23" s="1" t="s">
        <v>85</v>
      </c>
      <c r="D23" s="1">
        <v>2015.0</v>
      </c>
      <c r="E23" s="1">
        <v>2015.0</v>
      </c>
      <c r="F23" s="1" t="s">
        <v>86</v>
      </c>
      <c r="G23" s="1" t="s">
        <v>18</v>
      </c>
      <c r="H23" s="1" t="s">
        <v>18</v>
      </c>
      <c r="I23" s="1">
        <v>4413.0</v>
      </c>
      <c r="J23" s="1" t="s">
        <v>19</v>
      </c>
      <c r="K23" s="1">
        <v>49.9</v>
      </c>
      <c r="L23" s="1" t="s">
        <v>19</v>
      </c>
      <c r="M23" s="1" t="s">
        <v>94</v>
      </c>
      <c r="N23" s="3"/>
      <c r="O23" s="3"/>
    </row>
    <row r="24">
      <c r="A24" s="1" t="s">
        <v>85</v>
      </c>
      <c r="B24" s="1" t="s">
        <v>85</v>
      </c>
      <c r="C24" s="1" t="s">
        <v>85</v>
      </c>
      <c r="D24" s="1">
        <v>2016.0</v>
      </c>
      <c r="E24" s="1">
        <v>2016.0</v>
      </c>
      <c r="F24" s="1" t="s">
        <v>86</v>
      </c>
      <c r="G24" s="1" t="s">
        <v>18</v>
      </c>
      <c r="H24" s="1" t="s">
        <v>18</v>
      </c>
      <c r="I24" s="1">
        <v>3900.0</v>
      </c>
      <c r="J24" s="1" t="s">
        <v>19</v>
      </c>
      <c r="K24" s="1">
        <v>49.8</v>
      </c>
      <c r="L24" s="1" t="s">
        <v>19</v>
      </c>
      <c r="M24" s="1" t="s">
        <v>95</v>
      </c>
      <c r="N24" s="3"/>
      <c r="O24" s="3"/>
    </row>
    <row r="25">
      <c r="A25" s="1" t="s">
        <v>85</v>
      </c>
      <c r="B25" s="1" t="s">
        <v>85</v>
      </c>
      <c r="C25" s="1" t="s">
        <v>85</v>
      </c>
      <c r="D25" s="1">
        <v>2017.0</v>
      </c>
      <c r="E25" s="1">
        <v>2017.0</v>
      </c>
      <c r="F25" s="1" t="s">
        <v>86</v>
      </c>
      <c r="G25" s="1" t="s">
        <v>18</v>
      </c>
      <c r="H25" s="1" t="s">
        <v>18</v>
      </c>
      <c r="I25" s="1">
        <v>3194.0</v>
      </c>
      <c r="J25" s="1" t="s">
        <v>19</v>
      </c>
      <c r="K25" s="1">
        <v>49.8</v>
      </c>
      <c r="L25" s="1" t="s">
        <v>19</v>
      </c>
      <c r="M25" s="1" t="s">
        <v>96</v>
      </c>
      <c r="N25" s="3"/>
      <c r="O25" s="3"/>
    </row>
    <row r="26">
      <c r="A26" s="1" t="s">
        <v>85</v>
      </c>
      <c r="B26" s="1" t="s">
        <v>85</v>
      </c>
      <c r="C26" s="1" t="s">
        <v>85</v>
      </c>
      <c r="D26" s="1">
        <v>2018.0</v>
      </c>
      <c r="E26" s="1">
        <v>2018.0</v>
      </c>
      <c r="F26" s="1" t="s">
        <v>86</v>
      </c>
      <c r="G26" s="1" t="s">
        <v>18</v>
      </c>
      <c r="H26" s="1" t="s">
        <v>18</v>
      </c>
      <c r="I26" s="1">
        <v>4299.0</v>
      </c>
      <c r="J26" s="1" t="s">
        <v>19</v>
      </c>
      <c r="K26" s="1">
        <v>49.4</v>
      </c>
      <c r="L26" s="1" t="s">
        <v>19</v>
      </c>
      <c r="M26" s="1" t="s">
        <v>97</v>
      </c>
      <c r="N26" s="3"/>
      <c r="O26" s="3"/>
    </row>
    <row r="27">
      <c r="A27" s="1" t="s">
        <v>85</v>
      </c>
      <c r="B27" s="1" t="s">
        <v>85</v>
      </c>
      <c r="C27" s="1" t="s">
        <v>85</v>
      </c>
      <c r="D27" s="1">
        <v>2019.0</v>
      </c>
      <c r="E27" s="1">
        <v>2019.0</v>
      </c>
      <c r="F27" s="1" t="s">
        <v>86</v>
      </c>
      <c r="G27" s="1" t="s">
        <v>18</v>
      </c>
      <c r="H27" s="1" t="s">
        <v>18</v>
      </c>
      <c r="I27" s="1">
        <v>4247.0</v>
      </c>
      <c r="J27" s="1" t="s">
        <v>19</v>
      </c>
      <c r="K27" s="1">
        <v>49.8</v>
      </c>
      <c r="L27" s="1" t="s">
        <v>19</v>
      </c>
      <c r="M27" s="1" t="s">
        <v>98</v>
      </c>
      <c r="N27" s="3"/>
      <c r="O27" s="3"/>
    </row>
    <row r="28">
      <c r="A28" s="1" t="s">
        <v>85</v>
      </c>
      <c r="B28" s="1" t="s">
        <v>85</v>
      </c>
      <c r="C28" s="1" t="s">
        <v>85</v>
      </c>
      <c r="D28" s="1">
        <v>2020.0</v>
      </c>
      <c r="E28" s="1">
        <v>2020.0</v>
      </c>
      <c r="F28" s="1" t="s">
        <v>86</v>
      </c>
      <c r="G28" s="1" t="s">
        <v>18</v>
      </c>
      <c r="H28" s="1" t="s">
        <v>18</v>
      </c>
      <c r="I28" s="1">
        <v>1920.0</v>
      </c>
      <c r="J28" s="1" t="s">
        <v>19</v>
      </c>
      <c r="K28" s="1">
        <v>51.9</v>
      </c>
      <c r="L28" s="1" t="s">
        <v>19</v>
      </c>
      <c r="M28" s="1" t="s">
        <v>99</v>
      </c>
      <c r="N28" s="3"/>
      <c r="O28" s="3"/>
    </row>
    <row r="29">
      <c r="A29" s="1" t="s">
        <v>85</v>
      </c>
      <c r="B29" s="1" t="s">
        <v>85</v>
      </c>
      <c r="C29" s="1" t="s">
        <v>85</v>
      </c>
      <c r="D29" s="1">
        <v>2021.0</v>
      </c>
      <c r="E29" s="1">
        <v>2021.0</v>
      </c>
      <c r="F29" s="1" t="s">
        <v>86</v>
      </c>
      <c r="G29" s="1" t="s">
        <v>18</v>
      </c>
      <c r="H29" s="1" t="s">
        <v>18</v>
      </c>
      <c r="I29" s="1">
        <v>3541.0</v>
      </c>
      <c r="J29" s="1" t="s">
        <v>19</v>
      </c>
      <c r="K29" s="1">
        <v>48.6</v>
      </c>
      <c r="L29" s="1" t="s">
        <v>19</v>
      </c>
      <c r="M29" s="1" t="s">
        <v>100</v>
      </c>
      <c r="N29" s="3"/>
      <c r="O29" s="3"/>
    </row>
    <row r="30">
      <c r="A30" s="1" t="s">
        <v>85</v>
      </c>
      <c r="B30" s="1" t="s">
        <v>85</v>
      </c>
      <c r="C30" s="1" t="s">
        <v>85</v>
      </c>
      <c r="D30" s="1">
        <v>2022.0</v>
      </c>
      <c r="E30" s="1">
        <v>2022.0</v>
      </c>
      <c r="F30" s="1" t="s">
        <v>86</v>
      </c>
      <c r="G30" s="1" t="s">
        <v>18</v>
      </c>
      <c r="H30" s="1" t="s">
        <v>18</v>
      </c>
      <c r="I30" s="1">
        <v>3204.0</v>
      </c>
      <c r="J30" s="1" t="s">
        <v>19</v>
      </c>
      <c r="K30" s="1">
        <v>47.0</v>
      </c>
      <c r="L30" s="1" t="s">
        <v>19</v>
      </c>
      <c r="M30" s="1" t="s">
        <v>101</v>
      </c>
      <c r="N30" s="3"/>
      <c r="O30" s="3"/>
    </row>
    <row r="31">
      <c r="A31" s="1" t="s">
        <v>85</v>
      </c>
      <c r="B31" s="1" t="s">
        <v>85</v>
      </c>
      <c r="C31" s="1" t="s">
        <v>85</v>
      </c>
      <c r="D31" s="1">
        <v>2023.0</v>
      </c>
      <c r="E31" s="1">
        <v>2023.0</v>
      </c>
      <c r="F31" s="1" t="s">
        <v>86</v>
      </c>
      <c r="G31" s="1" t="s">
        <v>18</v>
      </c>
      <c r="H31" s="1" t="s">
        <v>18</v>
      </c>
      <c r="I31" s="1">
        <v>2901.0</v>
      </c>
      <c r="J31" s="1" t="s">
        <v>19</v>
      </c>
      <c r="K31" s="1">
        <v>48.9</v>
      </c>
      <c r="L31" s="1" t="s">
        <v>19</v>
      </c>
      <c r="M31" s="1" t="s">
        <v>102</v>
      </c>
      <c r="N31" s="3"/>
      <c r="O31" s="3"/>
    </row>
    <row r="32">
      <c r="A32" s="1" t="s">
        <v>103</v>
      </c>
      <c r="B32" s="1" t="s">
        <v>104</v>
      </c>
      <c r="C32" s="1" t="s">
        <v>105</v>
      </c>
      <c r="D32" s="1">
        <v>2020.0</v>
      </c>
      <c r="E32" s="1">
        <v>2017.0</v>
      </c>
      <c r="F32" s="1" t="s">
        <v>106</v>
      </c>
      <c r="G32" s="1" t="s">
        <v>107</v>
      </c>
      <c r="H32" s="1" t="s">
        <v>18</v>
      </c>
      <c r="I32" s="1">
        <v>300.0</v>
      </c>
      <c r="J32" s="1" t="s">
        <v>19</v>
      </c>
      <c r="K32" s="1">
        <v>50.3</v>
      </c>
      <c r="L32" s="1">
        <v>8.82</v>
      </c>
      <c r="M32" s="5" t="s">
        <v>108</v>
      </c>
      <c r="N32" s="1" t="s">
        <v>109</v>
      </c>
      <c r="O32" s="3"/>
    </row>
    <row r="33">
      <c r="A33" s="1" t="s">
        <v>110</v>
      </c>
      <c r="B33" s="1" t="s">
        <v>111</v>
      </c>
      <c r="C33" s="1" t="s">
        <v>112</v>
      </c>
      <c r="D33" s="1">
        <v>2022.0</v>
      </c>
      <c r="E33" s="1">
        <v>2020.0</v>
      </c>
      <c r="F33" s="1" t="s">
        <v>64</v>
      </c>
      <c r="G33" s="1" t="s">
        <v>113</v>
      </c>
      <c r="H33" s="1" t="s">
        <v>50</v>
      </c>
      <c r="I33" s="1">
        <v>572.0</v>
      </c>
      <c r="J33" s="1">
        <v>37.0</v>
      </c>
      <c r="K33" s="1">
        <v>38.47</v>
      </c>
      <c r="L33" s="1">
        <v>13.23</v>
      </c>
      <c r="M33" s="5" t="s">
        <v>114</v>
      </c>
      <c r="N33" s="6" t="s">
        <v>115</v>
      </c>
      <c r="O33" s="3"/>
    </row>
    <row r="34">
      <c r="A34" s="1" t="s">
        <v>116</v>
      </c>
      <c r="B34" s="1" t="s">
        <v>117</v>
      </c>
      <c r="C34" s="1" t="s">
        <v>118</v>
      </c>
      <c r="D34" s="1">
        <v>2023.0</v>
      </c>
      <c r="E34" s="1">
        <v>2021.0</v>
      </c>
      <c r="F34" s="1" t="s">
        <v>119</v>
      </c>
      <c r="G34" s="1" t="s">
        <v>120</v>
      </c>
      <c r="H34" s="1" t="s">
        <v>22</v>
      </c>
      <c r="I34" s="1">
        <v>362.0</v>
      </c>
      <c r="J34" s="1" t="s">
        <v>19</v>
      </c>
      <c r="K34" s="1">
        <v>42.97</v>
      </c>
      <c r="L34" s="1">
        <v>7.94</v>
      </c>
      <c r="M34" s="1" t="s">
        <v>121</v>
      </c>
      <c r="N34" s="4" t="s">
        <v>122</v>
      </c>
      <c r="O34" s="3"/>
    </row>
    <row r="35">
      <c r="A35" s="1" t="s">
        <v>123</v>
      </c>
      <c r="B35" s="1" t="s">
        <v>124</v>
      </c>
      <c r="C35" s="1" t="s">
        <v>125</v>
      </c>
      <c r="D35" s="1">
        <v>2023.0</v>
      </c>
      <c r="E35" s="1">
        <v>2017.0</v>
      </c>
      <c r="F35" s="1" t="s">
        <v>126</v>
      </c>
      <c r="G35" s="1" t="s">
        <v>127</v>
      </c>
      <c r="H35" s="1" t="s">
        <v>18</v>
      </c>
      <c r="I35" s="1">
        <v>5335.0</v>
      </c>
      <c r="J35" s="1" t="s">
        <v>19</v>
      </c>
      <c r="K35" s="1">
        <v>52.8</v>
      </c>
      <c r="L35" s="1">
        <v>8.5</v>
      </c>
      <c r="M35" s="1" t="s">
        <v>128</v>
      </c>
      <c r="N35" s="4" t="s">
        <v>129</v>
      </c>
      <c r="O35" s="3"/>
    </row>
    <row r="36">
      <c r="A36" s="1" t="s">
        <v>130</v>
      </c>
      <c r="B36" s="1" t="s">
        <v>131</v>
      </c>
      <c r="C36" s="1" t="s">
        <v>132</v>
      </c>
      <c r="D36" s="1">
        <v>2024.0</v>
      </c>
      <c r="E36" s="1" t="s">
        <v>19</v>
      </c>
      <c r="F36" s="1" t="s">
        <v>133</v>
      </c>
      <c r="G36" s="1" t="s">
        <v>134</v>
      </c>
      <c r="H36" s="1" t="s">
        <v>22</v>
      </c>
      <c r="I36" s="1">
        <v>489.0</v>
      </c>
      <c r="J36" s="1" t="s">
        <v>19</v>
      </c>
      <c r="K36" s="1">
        <v>45.38</v>
      </c>
      <c r="L36" s="1">
        <v>10.76</v>
      </c>
      <c r="M36" s="5" t="s">
        <v>135</v>
      </c>
      <c r="N36" s="4" t="s">
        <v>136</v>
      </c>
      <c r="O36" s="3"/>
    </row>
    <row r="37">
      <c r="A37" s="1" t="s">
        <v>137</v>
      </c>
      <c r="B37" s="1" t="s">
        <v>138</v>
      </c>
      <c r="C37" s="1" t="s">
        <v>139</v>
      </c>
      <c r="D37" s="1">
        <v>2021.0</v>
      </c>
      <c r="E37" s="1">
        <v>2020.0</v>
      </c>
      <c r="F37" s="1" t="s">
        <v>140</v>
      </c>
      <c r="G37" s="1" t="s">
        <v>113</v>
      </c>
      <c r="H37" s="1" t="s">
        <v>18</v>
      </c>
      <c r="I37" s="1">
        <v>899.0</v>
      </c>
      <c r="J37" s="1" t="s">
        <v>19</v>
      </c>
      <c r="K37" s="1">
        <v>52.08</v>
      </c>
      <c r="L37" s="1">
        <v>8.26</v>
      </c>
      <c r="M37" s="1" t="s">
        <v>141</v>
      </c>
      <c r="N37" s="1" t="s">
        <v>142</v>
      </c>
      <c r="O37" s="3"/>
    </row>
    <row r="38">
      <c r="A38" s="1" t="s">
        <v>143</v>
      </c>
      <c r="B38" s="1" t="s">
        <v>144</v>
      </c>
      <c r="C38" s="1" t="s">
        <v>145</v>
      </c>
      <c r="D38" s="1">
        <v>2025.0</v>
      </c>
      <c r="E38" s="1">
        <v>2016.0</v>
      </c>
      <c r="F38" s="1" t="s">
        <v>146</v>
      </c>
      <c r="G38" s="1" t="s">
        <v>18</v>
      </c>
      <c r="H38" s="1" t="s">
        <v>18</v>
      </c>
      <c r="I38" s="1">
        <v>13940.0</v>
      </c>
      <c r="J38" s="1" t="s">
        <v>19</v>
      </c>
      <c r="K38" s="1">
        <v>52.7</v>
      </c>
      <c r="L38" s="1">
        <v>9.4</v>
      </c>
      <c r="M38" s="1" t="s">
        <v>147</v>
      </c>
      <c r="N38" s="1" t="s">
        <v>148</v>
      </c>
      <c r="O38" s="3"/>
    </row>
    <row r="39">
      <c r="A39" s="1" t="s">
        <v>149</v>
      </c>
      <c r="B39" s="1" t="s">
        <v>150</v>
      </c>
      <c r="C39" s="1" t="s">
        <v>151</v>
      </c>
      <c r="D39" s="1">
        <v>2021.0</v>
      </c>
      <c r="E39" s="1" t="s">
        <v>152</v>
      </c>
      <c r="F39" s="1" t="s">
        <v>17</v>
      </c>
      <c r="G39" s="1" t="s">
        <v>153</v>
      </c>
      <c r="H39" s="1" t="s">
        <v>50</v>
      </c>
      <c r="I39" s="1">
        <v>407.0</v>
      </c>
      <c r="J39" s="1">
        <v>42.0</v>
      </c>
      <c r="K39" s="1">
        <v>42.2</v>
      </c>
      <c r="L39" s="1">
        <v>9.21</v>
      </c>
      <c r="M39" s="1" t="s">
        <v>154</v>
      </c>
      <c r="N39" s="1" t="s">
        <v>155</v>
      </c>
      <c r="O39" s="3"/>
    </row>
    <row r="40">
      <c r="A40" s="1" t="s">
        <v>156</v>
      </c>
      <c r="B40" s="1" t="s">
        <v>157</v>
      </c>
      <c r="C40" s="1" t="s">
        <v>158</v>
      </c>
      <c r="D40" s="1">
        <v>2022.0</v>
      </c>
      <c r="E40" s="1">
        <v>2020.0</v>
      </c>
      <c r="F40" s="1" t="s">
        <v>159</v>
      </c>
      <c r="G40" s="1" t="s">
        <v>160</v>
      </c>
      <c r="H40" s="1" t="s">
        <v>18</v>
      </c>
      <c r="I40" s="1">
        <v>432.0</v>
      </c>
      <c r="J40" s="3"/>
      <c r="K40" s="1">
        <v>48.9</v>
      </c>
      <c r="L40" s="1">
        <v>8.6</v>
      </c>
      <c r="M40" s="1" t="s">
        <v>161</v>
      </c>
      <c r="N40" s="2" t="s">
        <v>162</v>
      </c>
      <c r="O40" s="3"/>
    </row>
    <row r="41">
      <c r="A41" s="1" t="s">
        <v>163</v>
      </c>
      <c r="B41" s="1" t="s">
        <v>164</v>
      </c>
      <c r="C41" s="1" t="s">
        <v>118</v>
      </c>
      <c r="D41" s="1">
        <v>2023.0</v>
      </c>
      <c r="E41" s="1" t="s">
        <v>165</v>
      </c>
      <c r="F41" s="1" t="s">
        <v>17</v>
      </c>
      <c r="G41" s="1" t="s">
        <v>18</v>
      </c>
      <c r="H41" s="1" t="s">
        <v>18</v>
      </c>
      <c r="I41" s="1">
        <v>7631.0</v>
      </c>
      <c r="J41" s="1" t="s">
        <v>19</v>
      </c>
      <c r="K41" s="1">
        <v>50.92</v>
      </c>
      <c r="L41" s="1">
        <v>9.36</v>
      </c>
      <c r="M41" s="1" t="s">
        <v>166</v>
      </c>
      <c r="N41" s="2" t="s">
        <v>167</v>
      </c>
      <c r="O41" s="3"/>
    </row>
    <row r="42">
      <c r="A42" s="1" t="s">
        <v>168</v>
      </c>
      <c r="B42" s="1" t="s">
        <v>169</v>
      </c>
      <c r="C42" s="1" t="s">
        <v>170</v>
      </c>
      <c r="D42" s="1">
        <v>2023.0</v>
      </c>
      <c r="E42" s="1" t="s">
        <v>171</v>
      </c>
      <c r="F42" s="1" t="s">
        <v>172</v>
      </c>
      <c r="G42" s="1" t="s">
        <v>18</v>
      </c>
      <c r="H42" s="1" t="s">
        <v>18</v>
      </c>
      <c r="I42" s="1">
        <v>1135.0</v>
      </c>
      <c r="J42" s="1" t="s">
        <v>19</v>
      </c>
      <c r="K42" s="1">
        <v>50.5</v>
      </c>
      <c r="L42" s="1">
        <v>8.7</v>
      </c>
      <c r="M42" s="1" t="s">
        <v>173</v>
      </c>
      <c r="N42" s="7"/>
      <c r="O42" s="1" t="s">
        <v>174</v>
      </c>
    </row>
    <row r="43">
      <c r="A43" s="1" t="s">
        <v>175</v>
      </c>
      <c r="B43" s="1" t="s">
        <v>176</v>
      </c>
      <c r="C43" s="1" t="s">
        <v>25</v>
      </c>
      <c r="D43" s="1">
        <v>2022.0</v>
      </c>
      <c r="E43" s="1" t="s">
        <v>177</v>
      </c>
      <c r="F43" s="1" t="s">
        <v>172</v>
      </c>
      <c r="G43" s="1" t="s">
        <v>127</v>
      </c>
      <c r="H43" s="1" t="s">
        <v>18</v>
      </c>
      <c r="I43" s="1">
        <v>6721.0</v>
      </c>
      <c r="J43" s="1" t="s">
        <v>19</v>
      </c>
      <c r="K43" s="1">
        <v>50.7</v>
      </c>
      <c r="L43" s="1">
        <v>8.1</v>
      </c>
      <c r="M43" s="1" t="s">
        <v>178</v>
      </c>
      <c r="N43" s="4" t="s">
        <v>179</v>
      </c>
      <c r="O43" s="3"/>
    </row>
    <row r="44">
      <c r="A44" s="1" t="s">
        <v>180</v>
      </c>
      <c r="B44" s="1" t="s">
        <v>181</v>
      </c>
      <c r="C44" s="1" t="s">
        <v>182</v>
      </c>
      <c r="D44" s="1">
        <v>2022.0</v>
      </c>
      <c r="E44" s="1">
        <v>2020.0</v>
      </c>
      <c r="F44" s="1" t="s">
        <v>48</v>
      </c>
      <c r="G44" s="1" t="s">
        <v>62</v>
      </c>
      <c r="H44" s="1" t="s">
        <v>18</v>
      </c>
      <c r="I44" s="1">
        <v>1100.0</v>
      </c>
      <c r="J44" s="1">
        <v>49.0</v>
      </c>
      <c r="K44" s="1" t="s">
        <v>19</v>
      </c>
      <c r="L44" s="1" t="s">
        <v>19</v>
      </c>
      <c r="M44" s="5" t="s">
        <v>183</v>
      </c>
      <c r="N44" s="8" t="s">
        <v>184</v>
      </c>
      <c r="O44" s="3"/>
    </row>
    <row r="45">
      <c r="A45" s="1" t="s">
        <v>185</v>
      </c>
      <c r="B45" s="1" t="s">
        <v>186</v>
      </c>
      <c r="C45" s="1" t="s">
        <v>187</v>
      </c>
      <c r="D45" s="1">
        <v>2023.0</v>
      </c>
      <c r="E45" s="1" t="s">
        <v>188</v>
      </c>
      <c r="F45" s="1" t="s">
        <v>189</v>
      </c>
      <c r="G45" s="1" t="s">
        <v>107</v>
      </c>
      <c r="H45" s="1" t="s">
        <v>18</v>
      </c>
      <c r="I45" s="1">
        <v>410.0</v>
      </c>
      <c r="J45" s="1" t="s">
        <v>19</v>
      </c>
      <c r="K45" s="1">
        <v>53.75</v>
      </c>
      <c r="L45" s="1">
        <v>8.43</v>
      </c>
      <c r="M45" s="5" t="s">
        <v>190</v>
      </c>
      <c r="N45" s="4" t="s">
        <v>191</v>
      </c>
      <c r="O45" s="3"/>
    </row>
    <row r="46">
      <c r="A46" s="1" t="s">
        <v>192</v>
      </c>
      <c r="B46" s="1" t="s">
        <v>157</v>
      </c>
      <c r="C46" s="1" t="s">
        <v>158</v>
      </c>
      <c r="D46" s="1">
        <v>2022.0</v>
      </c>
      <c r="E46" s="1">
        <v>2020.0</v>
      </c>
      <c r="F46" s="1" t="s">
        <v>159</v>
      </c>
      <c r="G46" s="1" t="s">
        <v>193</v>
      </c>
      <c r="H46" s="1" t="s">
        <v>18</v>
      </c>
      <c r="I46" s="1">
        <v>432.0</v>
      </c>
      <c r="J46" s="1" t="s">
        <v>19</v>
      </c>
      <c r="K46" s="1">
        <v>48.9</v>
      </c>
      <c r="L46" s="1">
        <v>8.6</v>
      </c>
      <c r="M46" s="5" t="s">
        <v>194</v>
      </c>
      <c r="N46" s="9" t="s">
        <v>195</v>
      </c>
      <c r="O46" s="9" t="s">
        <v>196</v>
      </c>
    </row>
    <row r="47">
      <c r="A47" s="1" t="s">
        <v>197</v>
      </c>
      <c r="B47" s="1" t="s">
        <v>198</v>
      </c>
      <c r="C47" s="1" t="s">
        <v>199</v>
      </c>
      <c r="D47" s="1">
        <v>2022.0</v>
      </c>
      <c r="E47" s="1">
        <v>2020.0</v>
      </c>
      <c r="F47" s="1" t="s">
        <v>200</v>
      </c>
      <c r="G47" s="1" t="s">
        <v>201</v>
      </c>
      <c r="H47" s="1" t="s">
        <v>22</v>
      </c>
      <c r="I47" s="1">
        <v>131.0</v>
      </c>
      <c r="J47" s="1" t="s">
        <v>19</v>
      </c>
      <c r="K47" s="1">
        <v>48.7</v>
      </c>
      <c r="L47" s="1">
        <v>7.8</v>
      </c>
      <c r="M47" s="1" t="s">
        <v>202</v>
      </c>
      <c r="N47" s="1" t="s">
        <v>203</v>
      </c>
      <c r="O47" s="3"/>
    </row>
    <row r="48">
      <c r="A48" s="1" t="s">
        <v>204</v>
      </c>
      <c r="B48" s="1" t="s">
        <v>205</v>
      </c>
      <c r="C48" s="1" t="s">
        <v>206</v>
      </c>
      <c r="D48" s="1">
        <v>2022.0</v>
      </c>
      <c r="E48" s="1" t="s">
        <v>207</v>
      </c>
      <c r="F48" s="1" t="s">
        <v>17</v>
      </c>
      <c r="G48" s="1" t="s">
        <v>127</v>
      </c>
      <c r="H48" s="1" t="s">
        <v>18</v>
      </c>
      <c r="I48" s="1">
        <v>717.0</v>
      </c>
      <c r="J48" s="1" t="s">
        <v>19</v>
      </c>
      <c r="K48" s="1">
        <v>48.7</v>
      </c>
      <c r="L48" s="1">
        <v>10.2</v>
      </c>
      <c r="M48" s="1" t="s">
        <v>208</v>
      </c>
      <c r="N48" s="1" t="s">
        <v>209</v>
      </c>
      <c r="O48" s="3"/>
    </row>
    <row r="49">
      <c r="A49" s="1" t="s">
        <v>210</v>
      </c>
      <c r="B49" s="1" t="s">
        <v>211</v>
      </c>
      <c r="C49" s="1" t="s">
        <v>206</v>
      </c>
      <c r="D49" s="1">
        <v>2022.0</v>
      </c>
      <c r="E49" s="1">
        <v>2022.0</v>
      </c>
      <c r="F49" s="1" t="s">
        <v>212</v>
      </c>
      <c r="G49" s="1" t="s">
        <v>201</v>
      </c>
      <c r="H49" s="1" t="s">
        <v>22</v>
      </c>
      <c r="I49" s="1">
        <v>2665.0</v>
      </c>
      <c r="J49" s="1" t="s">
        <v>19</v>
      </c>
      <c r="K49" s="1">
        <v>46.5</v>
      </c>
      <c r="L49" s="1">
        <v>10.5</v>
      </c>
      <c r="M49" s="1" t="s">
        <v>213</v>
      </c>
      <c r="N49" s="1" t="s">
        <v>214</v>
      </c>
      <c r="O49" s="3"/>
    </row>
    <row r="50">
      <c r="A50" s="1" t="s">
        <v>215</v>
      </c>
      <c r="B50" s="1" t="s">
        <v>216</v>
      </c>
      <c r="C50" s="1" t="s">
        <v>217</v>
      </c>
      <c r="D50" s="1">
        <v>2021.0</v>
      </c>
      <c r="E50" s="1">
        <v>2020.0</v>
      </c>
      <c r="F50" s="1" t="s">
        <v>218</v>
      </c>
      <c r="G50" s="1" t="s">
        <v>18</v>
      </c>
      <c r="H50" s="1" t="s">
        <v>18</v>
      </c>
      <c r="I50" s="1">
        <v>374.0</v>
      </c>
      <c r="J50" s="1" t="s">
        <v>19</v>
      </c>
      <c r="K50" s="1">
        <v>52.95</v>
      </c>
      <c r="L50" s="1">
        <v>10.75</v>
      </c>
      <c r="M50" s="1" t="s">
        <v>219</v>
      </c>
      <c r="N50" s="1" t="s">
        <v>220</v>
      </c>
      <c r="O50" s="3"/>
    </row>
    <row r="51">
      <c r="A51" s="1" t="s">
        <v>221</v>
      </c>
      <c r="B51" s="1" t="s">
        <v>222</v>
      </c>
      <c r="C51" s="1" t="s">
        <v>223</v>
      </c>
      <c r="D51" s="1">
        <v>2022.0</v>
      </c>
      <c r="E51" s="1" t="s">
        <v>188</v>
      </c>
      <c r="F51" s="1" t="s">
        <v>224</v>
      </c>
      <c r="G51" s="1" t="s">
        <v>18</v>
      </c>
      <c r="H51" s="1" t="s">
        <v>18</v>
      </c>
      <c r="I51" s="1">
        <v>1195.0</v>
      </c>
      <c r="J51" s="1" t="s">
        <v>19</v>
      </c>
      <c r="K51" s="1">
        <v>44.41</v>
      </c>
      <c r="L51" s="1">
        <v>12.08</v>
      </c>
      <c r="M51" s="1" t="s">
        <v>225</v>
      </c>
      <c r="N51" s="1" t="s">
        <v>226</v>
      </c>
      <c r="O51" s="3"/>
    </row>
    <row r="52">
      <c r="A52" s="1" t="s">
        <v>227</v>
      </c>
      <c r="B52" s="1" t="s">
        <v>228</v>
      </c>
      <c r="C52" s="1" t="s">
        <v>229</v>
      </c>
      <c r="D52" s="1">
        <v>2022.0</v>
      </c>
      <c r="E52" s="1">
        <v>2020.0</v>
      </c>
      <c r="F52" s="1" t="s">
        <v>48</v>
      </c>
      <c r="G52" s="1" t="s">
        <v>230</v>
      </c>
      <c r="H52" s="1" t="s">
        <v>18</v>
      </c>
      <c r="I52" s="1">
        <v>439.0</v>
      </c>
      <c r="J52" s="1" t="s">
        <v>19</v>
      </c>
      <c r="K52" s="1">
        <v>42.48</v>
      </c>
      <c r="L52" s="1">
        <v>9.05</v>
      </c>
      <c r="M52" s="5" t="s">
        <v>231</v>
      </c>
      <c r="N52" s="4" t="s">
        <v>232</v>
      </c>
      <c r="O52" s="3"/>
    </row>
    <row r="53">
      <c r="A53" s="1" t="s">
        <v>233</v>
      </c>
      <c r="B53" s="1" t="s">
        <v>234</v>
      </c>
      <c r="C53" s="1" t="s">
        <v>206</v>
      </c>
      <c r="D53" s="1">
        <v>2023.0</v>
      </c>
      <c r="E53" s="1">
        <v>2015.0</v>
      </c>
      <c r="F53" s="1" t="s">
        <v>172</v>
      </c>
      <c r="G53" s="1" t="s">
        <v>107</v>
      </c>
      <c r="H53" s="1" t="s">
        <v>18</v>
      </c>
      <c r="I53" s="1">
        <v>2843.0</v>
      </c>
      <c r="J53" s="1" t="s">
        <v>19</v>
      </c>
      <c r="K53" s="1">
        <v>54.9</v>
      </c>
      <c r="L53" s="1">
        <v>8.6</v>
      </c>
      <c r="M53" s="5" t="s">
        <v>235</v>
      </c>
      <c r="N53" s="4" t="s">
        <v>236</v>
      </c>
      <c r="O53" s="3"/>
    </row>
    <row r="54">
      <c r="A54" s="1" t="s">
        <v>237</v>
      </c>
      <c r="B54" s="1" t="s">
        <v>238</v>
      </c>
      <c r="C54" s="1" t="s">
        <v>239</v>
      </c>
      <c r="D54" s="1">
        <v>2020.0</v>
      </c>
      <c r="E54" s="1">
        <v>2020.0</v>
      </c>
      <c r="F54" s="1" t="s">
        <v>240</v>
      </c>
      <c r="G54" s="1" t="s">
        <v>18</v>
      </c>
      <c r="H54" s="1" t="s">
        <v>18</v>
      </c>
      <c r="I54" s="1">
        <v>1397.0</v>
      </c>
      <c r="J54" s="1" t="s">
        <v>19</v>
      </c>
      <c r="K54" s="1">
        <v>49.1</v>
      </c>
      <c r="L54" s="1">
        <v>8.7</v>
      </c>
      <c r="M54" s="1" t="s">
        <v>241</v>
      </c>
      <c r="N54" s="1" t="s">
        <v>242</v>
      </c>
      <c r="O54" s="3"/>
    </row>
    <row r="55">
      <c r="A55" s="1" t="s">
        <v>243</v>
      </c>
      <c r="B55" s="1" t="s">
        <v>244</v>
      </c>
      <c r="C55" s="1" t="s">
        <v>245</v>
      </c>
      <c r="D55" s="1">
        <v>2023.0</v>
      </c>
      <c r="E55" s="1">
        <v>2023.0</v>
      </c>
      <c r="F55" s="1" t="s">
        <v>246</v>
      </c>
      <c r="G55" s="1" t="s">
        <v>247</v>
      </c>
      <c r="H55" s="1" t="s">
        <v>247</v>
      </c>
      <c r="I55" s="1">
        <v>230.0</v>
      </c>
      <c r="J55" s="1" t="s">
        <v>19</v>
      </c>
      <c r="K55" s="1">
        <v>54.59</v>
      </c>
      <c r="L55" s="1">
        <v>11.29</v>
      </c>
      <c r="M55" s="5" t="s">
        <v>248</v>
      </c>
      <c r="N55" s="1" t="s">
        <v>249</v>
      </c>
      <c r="O55" s="3"/>
    </row>
    <row r="56">
      <c r="A56" s="1" t="s">
        <v>250</v>
      </c>
      <c r="B56" s="1" t="s">
        <v>251</v>
      </c>
      <c r="C56" s="1" t="s">
        <v>252</v>
      </c>
      <c r="D56" s="1">
        <v>2022.0</v>
      </c>
      <c r="E56" s="1" t="s">
        <v>253</v>
      </c>
      <c r="F56" s="1" t="s">
        <v>254</v>
      </c>
      <c r="G56" s="1" t="s">
        <v>127</v>
      </c>
      <c r="H56" s="1" t="s">
        <v>18</v>
      </c>
      <c r="I56" s="1">
        <v>3035.0</v>
      </c>
      <c r="J56" s="1" t="s">
        <v>19</v>
      </c>
      <c r="K56" s="1">
        <v>43.66</v>
      </c>
      <c r="L56" s="1">
        <v>12.66</v>
      </c>
      <c r="M56" s="1" t="s">
        <v>255</v>
      </c>
      <c r="N56" s="4" t="s">
        <v>256</v>
      </c>
      <c r="O56" s="3"/>
    </row>
    <row r="57">
      <c r="A57" s="1" t="s">
        <v>257</v>
      </c>
      <c r="B57" s="1" t="s">
        <v>258</v>
      </c>
      <c r="C57" s="1" t="s">
        <v>259</v>
      </c>
      <c r="D57" s="1">
        <v>2022.0</v>
      </c>
      <c r="E57" s="1">
        <v>2019.0</v>
      </c>
      <c r="F57" s="1" t="s">
        <v>17</v>
      </c>
      <c r="G57" s="1" t="s">
        <v>18</v>
      </c>
      <c r="H57" s="1" t="s">
        <v>18</v>
      </c>
      <c r="I57" s="1">
        <v>134.0</v>
      </c>
      <c r="J57" s="1" t="s">
        <v>19</v>
      </c>
      <c r="K57" s="1">
        <v>51.33</v>
      </c>
      <c r="L57" s="1">
        <v>8.04</v>
      </c>
      <c r="M57" s="10" t="s">
        <v>260</v>
      </c>
      <c r="N57" s="1" t="s">
        <v>261</v>
      </c>
      <c r="O57" s="3"/>
    </row>
    <row r="58">
      <c r="A58" s="1" t="s">
        <v>262</v>
      </c>
      <c r="B58" s="1" t="s">
        <v>263</v>
      </c>
      <c r="C58" s="1" t="s">
        <v>206</v>
      </c>
      <c r="D58" s="1">
        <v>2023.0</v>
      </c>
      <c r="E58" s="1">
        <v>2020.0</v>
      </c>
      <c r="F58" s="1" t="s">
        <v>48</v>
      </c>
      <c r="G58" s="1" t="s">
        <v>18</v>
      </c>
      <c r="H58" s="1" t="s">
        <v>18</v>
      </c>
      <c r="I58" s="1">
        <v>18957.0</v>
      </c>
      <c r="J58" s="1" t="s">
        <v>19</v>
      </c>
      <c r="K58" s="1">
        <v>49.2</v>
      </c>
      <c r="L58" s="1">
        <v>8.2</v>
      </c>
      <c r="M58" s="5" t="s">
        <v>264</v>
      </c>
      <c r="N58" s="1" t="s">
        <v>265</v>
      </c>
      <c r="O58" s="3"/>
    </row>
    <row r="59">
      <c r="A59" s="1" t="s">
        <v>266</v>
      </c>
      <c r="B59" s="1" t="s">
        <v>267</v>
      </c>
      <c r="C59" s="1" t="s">
        <v>268</v>
      </c>
      <c r="D59" s="1">
        <v>2024.0</v>
      </c>
      <c r="E59" s="1">
        <v>2022.0</v>
      </c>
      <c r="F59" s="1" t="s">
        <v>17</v>
      </c>
      <c r="G59" s="1" t="s">
        <v>18</v>
      </c>
      <c r="H59" s="1" t="s">
        <v>18</v>
      </c>
      <c r="I59" s="1">
        <v>193.0</v>
      </c>
      <c r="J59" s="1" t="s">
        <v>19</v>
      </c>
      <c r="K59" s="1">
        <v>49.33</v>
      </c>
      <c r="L59" s="1">
        <v>9.79</v>
      </c>
      <c r="M59" s="5" t="s">
        <v>269</v>
      </c>
      <c r="N59" s="1" t="s">
        <v>270</v>
      </c>
      <c r="O59" s="3"/>
    </row>
    <row r="60">
      <c r="A60" s="1" t="s">
        <v>271</v>
      </c>
      <c r="B60" s="1" t="s">
        <v>272</v>
      </c>
      <c r="C60" s="1" t="s">
        <v>273</v>
      </c>
      <c r="D60" s="1">
        <v>2023.0</v>
      </c>
      <c r="E60" s="1">
        <v>2021.0</v>
      </c>
      <c r="F60" s="1" t="s">
        <v>48</v>
      </c>
      <c r="G60" s="1" t="s">
        <v>22</v>
      </c>
      <c r="H60" s="1" t="s">
        <v>274</v>
      </c>
      <c r="I60" s="1">
        <v>340.0</v>
      </c>
      <c r="J60" s="1" t="s">
        <v>19</v>
      </c>
      <c r="K60" s="1">
        <v>47.3</v>
      </c>
      <c r="L60" s="1">
        <v>11.3</v>
      </c>
      <c r="M60" s="1" t="s">
        <v>275</v>
      </c>
      <c r="N60" s="1" t="s">
        <v>276</v>
      </c>
      <c r="O60" s="3"/>
    </row>
    <row r="61">
      <c r="A61" s="1" t="s">
        <v>277</v>
      </c>
      <c r="B61" s="1" t="s">
        <v>278</v>
      </c>
      <c r="C61" s="1" t="s">
        <v>279</v>
      </c>
      <c r="D61" s="3"/>
      <c r="E61" s="1" t="s">
        <v>280</v>
      </c>
      <c r="F61" s="1" t="s">
        <v>17</v>
      </c>
      <c r="G61" s="1" t="s">
        <v>18</v>
      </c>
      <c r="H61" s="1" t="s">
        <v>18</v>
      </c>
      <c r="I61" s="1">
        <v>4526.0</v>
      </c>
      <c r="J61" s="1" t="s">
        <v>19</v>
      </c>
      <c r="K61" s="1">
        <v>50.56</v>
      </c>
      <c r="L61" s="1">
        <v>8.35</v>
      </c>
      <c r="M61" s="1" t="s">
        <v>281</v>
      </c>
      <c r="N61" s="4" t="s">
        <v>282</v>
      </c>
      <c r="O61" s="3"/>
    </row>
    <row r="62">
      <c r="A62" s="6" t="s">
        <v>283</v>
      </c>
      <c r="B62" s="6" t="s">
        <v>284</v>
      </c>
      <c r="C62" s="6" t="s">
        <v>206</v>
      </c>
      <c r="D62" s="6">
        <v>2023.0</v>
      </c>
      <c r="E62" s="6">
        <v>2019.0</v>
      </c>
      <c r="F62" s="6" t="s">
        <v>17</v>
      </c>
      <c r="G62" s="6" t="s">
        <v>285</v>
      </c>
      <c r="H62" s="6" t="s">
        <v>274</v>
      </c>
      <c r="I62" s="6">
        <v>1503.0</v>
      </c>
      <c r="J62" s="6" t="s">
        <v>19</v>
      </c>
      <c r="K62" s="6">
        <v>43.82</v>
      </c>
      <c r="L62" s="6">
        <v>9.79</v>
      </c>
      <c r="M62" s="11" t="s">
        <v>286</v>
      </c>
      <c r="N62" s="12" t="s">
        <v>287</v>
      </c>
    </row>
    <row r="63">
      <c r="A63" s="6" t="s">
        <v>283</v>
      </c>
      <c r="B63" s="6" t="s">
        <v>284</v>
      </c>
      <c r="C63" s="6" t="s">
        <v>206</v>
      </c>
      <c r="D63" s="6">
        <v>2023.0</v>
      </c>
      <c r="E63" s="6">
        <v>2020.0</v>
      </c>
      <c r="F63" s="6" t="s">
        <v>17</v>
      </c>
      <c r="G63" s="6" t="s">
        <v>288</v>
      </c>
      <c r="H63" s="6" t="s">
        <v>274</v>
      </c>
      <c r="I63" s="6">
        <v>1250.0</v>
      </c>
      <c r="J63" s="6" t="s">
        <v>19</v>
      </c>
      <c r="K63" s="6">
        <v>41.53</v>
      </c>
      <c r="L63" s="6">
        <v>9.95</v>
      </c>
      <c r="M63" s="13" t="s">
        <v>286</v>
      </c>
    </row>
    <row r="64">
      <c r="A64" s="6" t="s">
        <v>283</v>
      </c>
      <c r="B64" s="6" t="s">
        <v>284</v>
      </c>
      <c r="C64" s="6" t="s">
        <v>206</v>
      </c>
      <c r="D64" s="6">
        <v>2023.0</v>
      </c>
      <c r="E64" s="6">
        <v>2020.0</v>
      </c>
      <c r="F64" s="6" t="s">
        <v>17</v>
      </c>
      <c r="G64" s="6" t="s">
        <v>289</v>
      </c>
      <c r="H64" s="6" t="s">
        <v>274</v>
      </c>
      <c r="I64" s="6">
        <v>1505.0</v>
      </c>
      <c r="J64" s="6" t="s">
        <v>19</v>
      </c>
      <c r="K64" s="6">
        <v>42.52</v>
      </c>
      <c r="L64" s="6">
        <v>9.65</v>
      </c>
      <c r="M64" s="11" t="s">
        <v>286</v>
      </c>
    </row>
    <row r="65">
      <c r="A65" s="6" t="s">
        <v>283</v>
      </c>
      <c r="B65" s="6" t="s">
        <v>284</v>
      </c>
      <c r="C65" s="6" t="s">
        <v>206</v>
      </c>
      <c r="D65" s="6">
        <v>2023.0</v>
      </c>
      <c r="E65" s="6">
        <v>2021.0</v>
      </c>
      <c r="F65" s="6" t="s">
        <v>17</v>
      </c>
      <c r="G65" s="6" t="s">
        <v>290</v>
      </c>
      <c r="H65" s="6" t="s">
        <v>274</v>
      </c>
      <c r="I65" s="6">
        <v>1293.0</v>
      </c>
      <c r="J65" s="6" t="s">
        <v>19</v>
      </c>
      <c r="K65" s="6">
        <v>40.36</v>
      </c>
      <c r="L65" s="6">
        <v>9.82</v>
      </c>
      <c r="M65" s="13" t="s">
        <v>286</v>
      </c>
    </row>
    <row r="66">
      <c r="A66" s="6" t="s">
        <v>283</v>
      </c>
      <c r="B66" s="6" t="s">
        <v>284</v>
      </c>
      <c r="C66" s="6" t="s">
        <v>206</v>
      </c>
      <c r="D66" s="6">
        <v>2023.0</v>
      </c>
      <c r="E66" s="6">
        <v>2021.0</v>
      </c>
      <c r="F66" s="6" t="s">
        <v>17</v>
      </c>
      <c r="G66" s="6" t="s">
        <v>290</v>
      </c>
      <c r="H66" s="6" t="s">
        <v>274</v>
      </c>
      <c r="I66" s="6">
        <v>1948.0</v>
      </c>
      <c r="J66" s="6" t="s">
        <v>19</v>
      </c>
      <c r="K66" s="6">
        <v>44.16</v>
      </c>
      <c r="L66" s="6">
        <v>10.39</v>
      </c>
      <c r="M66" s="14" t="s">
        <v>286</v>
      </c>
    </row>
    <row r="67">
      <c r="A67" s="6" t="s">
        <v>291</v>
      </c>
      <c r="B67" s="6" t="s">
        <v>292</v>
      </c>
      <c r="C67" s="6" t="s">
        <v>25</v>
      </c>
      <c r="D67" s="6">
        <v>2020.0</v>
      </c>
      <c r="E67" s="6">
        <v>2019.0</v>
      </c>
      <c r="F67" s="6" t="s">
        <v>293</v>
      </c>
      <c r="G67" s="6" t="s">
        <v>18</v>
      </c>
      <c r="H67" s="6" t="s">
        <v>18</v>
      </c>
      <c r="I67" s="6">
        <v>292.0</v>
      </c>
      <c r="J67" s="6" t="s">
        <v>19</v>
      </c>
      <c r="K67" s="6">
        <v>48.7</v>
      </c>
      <c r="L67" s="6" t="s">
        <v>19</v>
      </c>
      <c r="M67" s="15" t="s">
        <v>294</v>
      </c>
      <c r="N67" s="12" t="s">
        <v>295</v>
      </c>
    </row>
    <row r="68">
      <c r="A68" s="6" t="s">
        <v>296</v>
      </c>
      <c r="B68" s="6" t="s">
        <v>297</v>
      </c>
      <c r="C68" s="6" t="s">
        <v>229</v>
      </c>
      <c r="D68" s="6">
        <v>2024.0</v>
      </c>
      <c r="E68" s="6">
        <v>2021.0</v>
      </c>
      <c r="F68" s="6" t="s">
        <v>298</v>
      </c>
      <c r="G68" s="6" t="s">
        <v>18</v>
      </c>
      <c r="H68" s="6" t="s">
        <v>18</v>
      </c>
      <c r="I68" s="6">
        <v>635.0</v>
      </c>
      <c r="J68" s="6" t="s">
        <v>19</v>
      </c>
      <c r="K68" s="6">
        <v>49.4</v>
      </c>
      <c r="L68" s="6" t="s">
        <v>19</v>
      </c>
      <c r="M68" s="16" t="s">
        <v>299</v>
      </c>
      <c r="N68" s="12" t="s">
        <v>300</v>
      </c>
    </row>
    <row r="69">
      <c r="A69" s="6" t="s">
        <v>301</v>
      </c>
      <c r="B69" s="6" t="s">
        <v>302</v>
      </c>
      <c r="C69" s="6" t="s">
        <v>303</v>
      </c>
      <c r="D69" s="6">
        <v>2020.0</v>
      </c>
      <c r="E69" s="6" t="s">
        <v>304</v>
      </c>
      <c r="F69" s="6" t="s">
        <v>172</v>
      </c>
      <c r="G69" s="6" t="s">
        <v>18</v>
      </c>
      <c r="H69" s="6" t="s">
        <v>18</v>
      </c>
      <c r="I69" s="6">
        <v>313.0</v>
      </c>
      <c r="J69" s="6" t="s">
        <v>19</v>
      </c>
      <c r="K69" s="6">
        <v>52.8</v>
      </c>
      <c r="L69" s="6">
        <v>6.8</v>
      </c>
      <c r="M69" s="16" t="s">
        <v>305</v>
      </c>
      <c r="N69" s="6" t="s">
        <v>306</v>
      </c>
    </row>
    <row r="70">
      <c r="A70" s="6" t="s">
        <v>307</v>
      </c>
      <c r="B70" s="6" t="s">
        <v>308</v>
      </c>
      <c r="C70" s="6" t="s">
        <v>309</v>
      </c>
      <c r="D70" s="6">
        <v>2024.0</v>
      </c>
      <c r="E70" s="6">
        <v>2021.0</v>
      </c>
      <c r="F70" s="6" t="s">
        <v>17</v>
      </c>
      <c r="G70" s="6" t="s">
        <v>28</v>
      </c>
      <c r="H70" s="6" t="s">
        <v>274</v>
      </c>
      <c r="I70" s="6">
        <v>889.0</v>
      </c>
      <c r="J70" s="6" t="s">
        <v>19</v>
      </c>
      <c r="K70" s="6">
        <v>41.2</v>
      </c>
      <c r="L70" s="6">
        <v>8.8</v>
      </c>
      <c r="M70" s="15" t="s">
        <v>310</v>
      </c>
      <c r="N70" s="12" t="s">
        <v>311</v>
      </c>
    </row>
    <row r="71">
      <c r="A71" s="6" t="s">
        <v>312</v>
      </c>
      <c r="B71" s="6" t="s">
        <v>313</v>
      </c>
      <c r="C71" s="6" t="s">
        <v>132</v>
      </c>
      <c r="D71" s="6">
        <v>2020.0</v>
      </c>
      <c r="E71" s="6">
        <v>2020.0</v>
      </c>
      <c r="F71" s="6" t="s">
        <v>17</v>
      </c>
      <c r="G71" s="6" t="s">
        <v>314</v>
      </c>
      <c r="H71" s="6" t="s">
        <v>18</v>
      </c>
      <c r="I71" s="6">
        <v>9726.0</v>
      </c>
      <c r="J71" s="6" t="s">
        <v>19</v>
      </c>
      <c r="K71" s="6">
        <v>45.4</v>
      </c>
      <c r="L71" s="6" t="s">
        <v>19</v>
      </c>
      <c r="M71" s="11" t="s">
        <v>315</v>
      </c>
      <c r="N71" s="6" t="s">
        <v>316</v>
      </c>
    </row>
    <row r="72">
      <c r="A72" s="6" t="s">
        <v>312</v>
      </c>
      <c r="B72" s="6" t="s">
        <v>313</v>
      </c>
      <c r="C72" s="6" t="s">
        <v>132</v>
      </c>
      <c r="D72" s="6">
        <v>2020.0</v>
      </c>
      <c r="E72" s="6">
        <v>2019.0</v>
      </c>
      <c r="F72" s="6" t="s">
        <v>17</v>
      </c>
      <c r="G72" s="6" t="s">
        <v>317</v>
      </c>
      <c r="H72" s="6" t="s">
        <v>18</v>
      </c>
      <c r="I72" s="6">
        <v>9753.0</v>
      </c>
      <c r="J72" s="6" t="s">
        <v>19</v>
      </c>
      <c r="K72" s="6">
        <v>51.1</v>
      </c>
      <c r="L72" s="6" t="s">
        <v>19</v>
      </c>
      <c r="M72" s="11" t="s">
        <v>315</v>
      </c>
    </row>
    <row r="73">
      <c r="A73" s="6" t="s">
        <v>318</v>
      </c>
      <c r="B73" s="6" t="s">
        <v>319</v>
      </c>
      <c r="C73" s="6" t="s">
        <v>320</v>
      </c>
      <c r="D73" s="6">
        <v>2025.0</v>
      </c>
      <c r="E73" s="6" t="s">
        <v>321</v>
      </c>
      <c r="F73" s="6" t="s">
        <v>17</v>
      </c>
      <c r="G73" s="6" t="s">
        <v>28</v>
      </c>
      <c r="H73" s="6" t="s">
        <v>22</v>
      </c>
      <c r="I73" s="6">
        <v>1227.0</v>
      </c>
      <c r="J73" s="6" t="s">
        <v>19</v>
      </c>
      <c r="K73" s="6">
        <v>47.0</v>
      </c>
      <c r="L73" s="6">
        <v>9.0</v>
      </c>
      <c r="M73" s="15" t="s">
        <v>322</v>
      </c>
      <c r="N73" s="6" t="s">
        <v>323</v>
      </c>
    </row>
    <row r="74">
      <c r="A74" s="6" t="s">
        <v>324</v>
      </c>
      <c r="B74" s="6" t="s">
        <v>325</v>
      </c>
      <c r="C74" s="6" t="s">
        <v>25</v>
      </c>
      <c r="D74" s="6">
        <v>2025.0</v>
      </c>
      <c r="E74" s="6">
        <v>2023.0</v>
      </c>
      <c r="F74" s="6" t="s">
        <v>326</v>
      </c>
      <c r="G74" s="6" t="s">
        <v>18</v>
      </c>
      <c r="H74" s="6" t="s">
        <v>18</v>
      </c>
      <c r="I74" s="6">
        <v>249.0</v>
      </c>
      <c r="J74" s="6" t="s">
        <v>19</v>
      </c>
      <c r="K74" s="6">
        <v>54.46</v>
      </c>
      <c r="L74" s="6">
        <v>7.13</v>
      </c>
      <c r="M74" s="15" t="s">
        <v>327</v>
      </c>
      <c r="N74" s="6" t="s">
        <v>328</v>
      </c>
    </row>
    <row r="75">
      <c r="A75" s="6" t="s">
        <v>329</v>
      </c>
      <c r="B75" s="6" t="s">
        <v>330</v>
      </c>
      <c r="C75" s="6" t="s">
        <v>331</v>
      </c>
      <c r="D75" s="6">
        <v>2025.0</v>
      </c>
      <c r="E75" s="6">
        <v>2025.0</v>
      </c>
      <c r="F75" s="6" t="s">
        <v>48</v>
      </c>
      <c r="G75" s="6" t="s">
        <v>332</v>
      </c>
      <c r="H75" s="6" t="s">
        <v>333</v>
      </c>
      <c r="I75" s="6">
        <v>5443.0</v>
      </c>
      <c r="J75" s="6">
        <v>41.0</v>
      </c>
      <c r="K75" s="6">
        <v>41.21</v>
      </c>
      <c r="L75" s="6">
        <v>10.17</v>
      </c>
      <c r="M75" s="6" t="s">
        <v>334</v>
      </c>
      <c r="N75" s="17"/>
    </row>
  </sheetData>
  <mergeCells count="2">
    <mergeCell ref="N62:N66"/>
    <mergeCell ref="N71:N72"/>
  </mergeCells>
  <hyperlinks>
    <hyperlink r:id="rId1" ref="N2"/>
    <hyperlink r:id="rId2" ref="N3"/>
    <hyperlink r:id="rId3" ref="N4"/>
    <hyperlink r:id="rId4" ref="N5"/>
    <hyperlink r:id="rId5" ref="N14"/>
    <hyperlink r:id="rId6" ref="N34"/>
    <hyperlink r:id="rId7" ref="N35"/>
    <hyperlink r:id="rId8" ref="N36"/>
    <hyperlink r:id="rId9" ref="N40"/>
    <hyperlink r:id="rId10" ref="N41"/>
    <hyperlink r:id="rId11" ref="N43"/>
    <hyperlink r:id="rId12" ref="N44"/>
    <hyperlink r:id="rId13" ref="N45"/>
    <hyperlink r:id="rId14" ref="N52"/>
    <hyperlink r:id="rId15" ref="N53"/>
    <hyperlink r:id="rId16" ref="N56"/>
    <hyperlink r:id="rId17" ref="N61"/>
    <hyperlink r:id="rId18" ref="N62"/>
    <hyperlink r:id="rId19" ref="N67"/>
    <hyperlink r:id="rId20" ref="N68"/>
    <hyperlink r:id="rId21" ref="N70"/>
  </hyperlinks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6.5"/>
    <col customWidth="1" min="3" max="3" width="14.88"/>
    <col customWidth="1" min="4" max="4" width="15.63"/>
    <col customWidth="1" min="5" max="5" width="14.5"/>
    <col customWidth="1" min="6" max="6" width="20.25"/>
    <col customWidth="1" min="7" max="8" width="24.38"/>
    <col customWidth="1" min="9" max="9" width="18.75"/>
    <col customWidth="1" min="10" max="11" width="20.5"/>
    <col customWidth="1" min="12" max="12" width="121.25"/>
  </cols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335</v>
      </c>
      <c r="H1" s="18" t="s">
        <v>7</v>
      </c>
      <c r="I1" s="18" t="s">
        <v>336</v>
      </c>
      <c r="J1" s="18" t="s">
        <v>337</v>
      </c>
      <c r="K1" s="18" t="s">
        <v>338</v>
      </c>
      <c r="L1" s="18" t="s">
        <v>12</v>
      </c>
    </row>
    <row r="2">
      <c r="A2" s="18" t="s">
        <v>339</v>
      </c>
      <c r="B2" s="18" t="s">
        <v>340</v>
      </c>
      <c r="C2" s="18" t="s">
        <v>341</v>
      </c>
      <c r="D2" s="18">
        <v>2015.0</v>
      </c>
      <c r="E2" s="18" t="s">
        <v>342</v>
      </c>
      <c r="F2" s="18" t="s">
        <v>343</v>
      </c>
      <c r="G2" s="18" t="s">
        <v>344</v>
      </c>
      <c r="H2" s="18" t="s">
        <v>22</v>
      </c>
      <c r="I2" s="18">
        <v>3457.0</v>
      </c>
      <c r="J2" s="18">
        <v>717.0</v>
      </c>
      <c r="K2" s="19">
        <f t="shared" ref="K2:K13" si="1">J2/I2</f>
        <v>0.2074052647</v>
      </c>
      <c r="L2" s="18" t="s">
        <v>345</v>
      </c>
    </row>
    <row r="3">
      <c r="A3" s="18" t="s">
        <v>346</v>
      </c>
      <c r="B3" s="18" t="s">
        <v>347</v>
      </c>
      <c r="C3" s="18" t="s">
        <v>348</v>
      </c>
      <c r="D3" s="18">
        <v>2017.0</v>
      </c>
      <c r="E3" s="18">
        <v>2014.0</v>
      </c>
      <c r="F3" s="18" t="s">
        <v>326</v>
      </c>
      <c r="G3" s="18" t="s">
        <v>18</v>
      </c>
      <c r="H3" s="18" t="s">
        <v>18</v>
      </c>
      <c r="I3" s="18">
        <v>2527.0</v>
      </c>
      <c r="J3" s="18">
        <v>255.0</v>
      </c>
      <c r="K3" s="19">
        <f t="shared" si="1"/>
        <v>0.1009101702</v>
      </c>
      <c r="L3" s="18" t="s">
        <v>349</v>
      </c>
      <c r="M3" s="20"/>
    </row>
    <row r="4">
      <c r="A4" s="18" t="s">
        <v>350</v>
      </c>
      <c r="B4" s="18" t="s">
        <v>351</v>
      </c>
      <c r="C4" s="18" t="s">
        <v>352</v>
      </c>
      <c r="D4" s="18">
        <v>2021.0</v>
      </c>
      <c r="E4" s="18" t="s">
        <v>353</v>
      </c>
      <c r="F4" s="18" t="s">
        <v>200</v>
      </c>
      <c r="G4" s="18" t="s">
        <v>354</v>
      </c>
      <c r="H4" s="18" t="s">
        <v>22</v>
      </c>
      <c r="I4" s="18">
        <v>1549.0</v>
      </c>
      <c r="J4" s="18">
        <v>223.0</v>
      </c>
      <c r="K4" s="19">
        <f t="shared" si="1"/>
        <v>0.1439638476</v>
      </c>
      <c r="L4" s="18" t="s">
        <v>355</v>
      </c>
      <c r="M4" s="21"/>
    </row>
    <row r="5">
      <c r="A5" s="18" t="s">
        <v>350</v>
      </c>
      <c r="B5" s="18" t="s">
        <v>351</v>
      </c>
      <c r="C5" s="18" t="s">
        <v>352</v>
      </c>
      <c r="D5" s="18">
        <v>2021.0</v>
      </c>
      <c r="E5" s="18" t="s">
        <v>207</v>
      </c>
      <c r="F5" s="18" t="s">
        <v>200</v>
      </c>
      <c r="G5" s="18" t="s">
        <v>356</v>
      </c>
      <c r="H5" s="18" t="s">
        <v>22</v>
      </c>
      <c r="I5" s="18">
        <v>75644.0</v>
      </c>
      <c r="J5" s="18">
        <v>15448.0</v>
      </c>
      <c r="K5" s="19">
        <f t="shared" si="1"/>
        <v>0.2042197663</v>
      </c>
      <c r="L5" s="18" t="s">
        <v>355</v>
      </c>
      <c r="M5" s="21"/>
    </row>
    <row r="6">
      <c r="A6" s="18" t="s">
        <v>357</v>
      </c>
      <c r="B6" s="18" t="s">
        <v>358</v>
      </c>
      <c r="C6" s="18" t="s">
        <v>359</v>
      </c>
      <c r="D6" s="18">
        <v>2021.0</v>
      </c>
      <c r="E6" s="18">
        <v>2021.0</v>
      </c>
      <c r="F6" s="18" t="s">
        <v>360</v>
      </c>
      <c r="G6" s="18" t="s">
        <v>361</v>
      </c>
      <c r="H6" s="18" t="s">
        <v>50</v>
      </c>
      <c r="I6" s="18">
        <v>208.0</v>
      </c>
      <c r="J6" s="18">
        <v>88.0</v>
      </c>
      <c r="K6" s="19">
        <f t="shared" si="1"/>
        <v>0.4230769231</v>
      </c>
      <c r="L6" s="22" t="s">
        <v>362</v>
      </c>
    </row>
    <row r="7">
      <c r="A7" s="18" t="s">
        <v>363</v>
      </c>
      <c r="B7" s="18" t="s">
        <v>364</v>
      </c>
      <c r="C7" s="18" t="s">
        <v>365</v>
      </c>
      <c r="D7" s="18">
        <v>2022.0</v>
      </c>
      <c r="E7" s="18">
        <v>2020.0</v>
      </c>
      <c r="F7" s="18" t="s">
        <v>366</v>
      </c>
      <c r="G7" s="18" t="s">
        <v>18</v>
      </c>
      <c r="H7" s="18" t="s">
        <v>18</v>
      </c>
      <c r="I7" s="18">
        <v>1092.0</v>
      </c>
      <c r="J7" s="18">
        <v>451.0</v>
      </c>
      <c r="K7" s="19">
        <f t="shared" si="1"/>
        <v>0.413003663</v>
      </c>
      <c r="L7" s="18" t="s">
        <v>367</v>
      </c>
      <c r="M7" s="20"/>
    </row>
    <row r="8">
      <c r="A8" s="18" t="s">
        <v>368</v>
      </c>
      <c r="B8" s="18" t="s">
        <v>369</v>
      </c>
      <c r="C8" s="18" t="s">
        <v>370</v>
      </c>
      <c r="D8" s="18">
        <v>2024.0</v>
      </c>
      <c r="E8" s="18">
        <v>2023.0</v>
      </c>
      <c r="F8" s="18" t="s">
        <v>326</v>
      </c>
      <c r="G8" s="18" t="s">
        <v>371</v>
      </c>
      <c r="H8" s="18" t="s">
        <v>18</v>
      </c>
      <c r="I8" s="18">
        <v>1021.0</v>
      </c>
      <c r="J8" s="18">
        <v>193.0</v>
      </c>
      <c r="K8" s="19">
        <f t="shared" si="1"/>
        <v>0.1890303624</v>
      </c>
      <c r="L8" s="18" t="s">
        <v>372</v>
      </c>
    </row>
    <row r="9">
      <c r="A9" s="18" t="s">
        <v>368</v>
      </c>
      <c r="B9" s="18" t="s">
        <v>369</v>
      </c>
      <c r="C9" s="18" t="s">
        <v>370</v>
      </c>
      <c r="D9" s="18">
        <v>2024.0</v>
      </c>
      <c r="E9" s="18">
        <v>2023.0</v>
      </c>
      <c r="F9" s="18" t="s">
        <v>326</v>
      </c>
      <c r="G9" s="18" t="s">
        <v>127</v>
      </c>
      <c r="H9" s="18" t="s">
        <v>18</v>
      </c>
      <c r="I9" s="18">
        <v>3011.0</v>
      </c>
      <c r="J9" s="18">
        <v>590.0</v>
      </c>
      <c r="K9" s="19">
        <f t="shared" si="1"/>
        <v>0.19594819</v>
      </c>
      <c r="L9" s="18" t="s">
        <v>373</v>
      </c>
    </row>
    <row r="10">
      <c r="A10" s="18" t="s">
        <v>374</v>
      </c>
      <c r="B10" s="18" t="s">
        <v>375</v>
      </c>
      <c r="C10" s="18" t="s">
        <v>359</v>
      </c>
      <c r="D10" s="18">
        <v>2024.0</v>
      </c>
      <c r="E10" s="18" t="s">
        <v>376</v>
      </c>
      <c r="F10" s="18" t="s">
        <v>200</v>
      </c>
      <c r="G10" s="18" t="s">
        <v>377</v>
      </c>
      <c r="H10" s="18" t="s">
        <v>22</v>
      </c>
      <c r="I10" s="18">
        <v>1903.0</v>
      </c>
      <c r="J10" s="18">
        <v>422.0</v>
      </c>
      <c r="K10" s="19">
        <f t="shared" si="1"/>
        <v>0.2217551235</v>
      </c>
      <c r="L10" s="22" t="s">
        <v>378</v>
      </c>
    </row>
    <row r="11">
      <c r="A11" s="18" t="s">
        <v>374</v>
      </c>
      <c r="B11" s="18" t="s">
        <v>375</v>
      </c>
      <c r="C11" s="18" t="s">
        <v>359</v>
      </c>
      <c r="D11" s="18">
        <v>2024.0</v>
      </c>
      <c r="E11" s="18" t="s">
        <v>379</v>
      </c>
      <c r="F11" s="18" t="s">
        <v>200</v>
      </c>
      <c r="G11" s="18" t="s">
        <v>380</v>
      </c>
      <c r="H11" s="18" t="s">
        <v>22</v>
      </c>
      <c r="I11" s="18">
        <v>1405.0</v>
      </c>
      <c r="J11" s="18">
        <v>414.0</v>
      </c>
      <c r="K11" s="19">
        <f t="shared" si="1"/>
        <v>0.2946619217</v>
      </c>
      <c r="L11" s="22" t="s">
        <v>378</v>
      </c>
      <c r="N11" s="6"/>
    </row>
    <row r="12">
      <c r="A12" s="18" t="s">
        <v>381</v>
      </c>
      <c r="B12" s="18" t="s">
        <v>382</v>
      </c>
      <c r="C12" s="18" t="s">
        <v>383</v>
      </c>
      <c r="D12" s="18">
        <v>2025.0</v>
      </c>
      <c r="E12" s="18" t="s">
        <v>384</v>
      </c>
      <c r="F12" s="18" t="s">
        <v>41</v>
      </c>
      <c r="G12" s="18" t="s">
        <v>22</v>
      </c>
      <c r="H12" s="18" t="s">
        <v>22</v>
      </c>
      <c r="I12" s="18">
        <v>453.0</v>
      </c>
      <c r="J12" s="18">
        <v>132.0</v>
      </c>
      <c r="K12" s="19">
        <f t="shared" si="1"/>
        <v>0.2913907285</v>
      </c>
      <c r="L12" s="18" t="s">
        <v>385</v>
      </c>
    </row>
    <row r="13">
      <c r="A13" s="18" t="s">
        <v>386</v>
      </c>
      <c r="B13" s="18" t="s">
        <v>387</v>
      </c>
      <c r="C13" s="18" t="s">
        <v>388</v>
      </c>
      <c r="D13" s="18">
        <v>2025.0</v>
      </c>
      <c r="E13" s="18">
        <v>2023.0</v>
      </c>
      <c r="F13" s="18" t="s">
        <v>200</v>
      </c>
      <c r="G13" s="18" t="s">
        <v>389</v>
      </c>
      <c r="H13" s="18" t="s">
        <v>22</v>
      </c>
      <c r="I13" s="18">
        <v>378.0</v>
      </c>
      <c r="J13" s="18">
        <v>92.0</v>
      </c>
      <c r="K13" s="19">
        <f t="shared" si="1"/>
        <v>0.2433862434</v>
      </c>
      <c r="L13" s="18" t="s">
        <v>390</v>
      </c>
    </row>
    <row r="14">
      <c r="A14" s="18" t="s">
        <v>391</v>
      </c>
      <c r="B14" s="18" t="s">
        <v>392</v>
      </c>
      <c r="C14" s="18" t="s">
        <v>25</v>
      </c>
      <c r="D14" s="18">
        <v>2025.0</v>
      </c>
      <c r="E14" s="18">
        <v>2018.0</v>
      </c>
      <c r="F14" s="18" t="s">
        <v>189</v>
      </c>
      <c r="G14" s="18" t="s">
        <v>18</v>
      </c>
      <c r="H14" s="18" t="s">
        <v>18</v>
      </c>
      <c r="I14" s="18">
        <v>7643.0</v>
      </c>
      <c r="J14" s="18" t="s">
        <v>19</v>
      </c>
      <c r="K14" s="18">
        <v>0.071</v>
      </c>
      <c r="L14" s="18" t="s">
        <v>393</v>
      </c>
    </row>
    <row r="15">
      <c r="A15" s="18" t="s">
        <v>394</v>
      </c>
      <c r="B15" s="18" t="s">
        <v>395</v>
      </c>
      <c r="C15" s="18" t="s">
        <v>396</v>
      </c>
      <c r="D15" s="18">
        <v>2025.0</v>
      </c>
      <c r="E15" s="18" t="s">
        <v>379</v>
      </c>
      <c r="F15" s="18" t="s">
        <v>200</v>
      </c>
      <c r="G15" s="18" t="s">
        <v>397</v>
      </c>
      <c r="H15" s="18" t="s">
        <v>22</v>
      </c>
      <c r="I15" s="18">
        <v>4257.0</v>
      </c>
      <c r="J15" s="18">
        <v>1119.0</v>
      </c>
      <c r="K15" s="19">
        <f>J15/$I$15</f>
        <v>0.2628611698</v>
      </c>
      <c r="L15" s="18" t="s">
        <v>398</v>
      </c>
    </row>
    <row r="16">
      <c r="A16" s="18" t="s">
        <v>399</v>
      </c>
      <c r="B16" s="18" t="s">
        <v>400</v>
      </c>
      <c r="C16" s="18" t="s">
        <v>401</v>
      </c>
      <c r="D16" s="18">
        <v>2025.0</v>
      </c>
      <c r="E16" s="18" t="s">
        <v>19</v>
      </c>
      <c r="F16" s="18" t="s">
        <v>64</v>
      </c>
      <c r="G16" s="18" t="s">
        <v>402</v>
      </c>
      <c r="H16" s="18" t="s">
        <v>22</v>
      </c>
      <c r="I16" s="23">
        <v>454.0</v>
      </c>
      <c r="J16" s="18">
        <v>109.0</v>
      </c>
      <c r="K16" s="19">
        <f t="shared" ref="K16:K19" si="2">J16/I16</f>
        <v>0.2400881057</v>
      </c>
      <c r="L16" s="18" t="s">
        <v>403</v>
      </c>
    </row>
    <row r="17">
      <c r="A17" s="18" t="s">
        <v>404</v>
      </c>
      <c r="B17" s="18" t="s">
        <v>405</v>
      </c>
      <c r="C17" s="18" t="s">
        <v>406</v>
      </c>
      <c r="D17" s="18">
        <v>2025.0</v>
      </c>
      <c r="E17" s="18">
        <v>2023.0</v>
      </c>
      <c r="F17" s="18" t="s">
        <v>407</v>
      </c>
      <c r="G17" s="18" t="s">
        <v>408</v>
      </c>
      <c r="H17" s="18" t="s">
        <v>50</v>
      </c>
      <c r="I17" s="18">
        <v>275.0</v>
      </c>
      <c r="J17" s="18">
        <v>181.0</v>
      </c>
      <c r="K17" s="19">
        <f t="shared" si="2"/>
        <v>0.6581818182</v>
      </c>
      <c r="L17" s="18" t="s">
        <v>409</v>
      </c>
    </row>
    <row r="18">
      <c r="A18" s="18" t="s">
        <v>410</v>
      </c>
      <c r="B18" s="18" t="s">
        <v>411</v>
      </c>
      <c r="C18" s="18" t="s">
        <v>359</v>
      </c>
      <c r="D18" s="18">
        <v>2025.0</v>
      </c>
      <c r="E18" s="18">
        <v>2024.0</v>
      </c>
      <c r="F18" s="18" t="s">
        <v>412</v>
      </c>
      <c r="G18" s="18" t="s">
        <v>389</v>
      </c>
      <c r="H18" s="18" t="s">
        <v>22</v>
      </c>
      <c r="I18" s="18">
        <v>224.0</v>
      </c>
      <c r="J18" s="18">
        <v>37.0</v>
      </c>
      <c r="K18" s="19">
        <f t="shared" si="2"/>
        <v>0.1651785714</v>
      </c>
      <c r="L18" s="18" t="s">
        <v>413</v>
      </c>
    </row>
    <row r="19">
      <c r="A19" s="24" t="s">
        <v>414</v>
      </c>
      <c r="B19" s="24" t="s">
        <v>415</v>
      </c>
      <c r="C19" s="24" t="s">
        <v>416</v>
      </c>
      <c r="D19" s="24">
        <v>2025.0</v>
      </c>
      <c r="E19" s="18" t="s">
        <v>417</v>
      </c>
      <c r="F19" s="24" t="s">
        <v>200</v>
      </c>
      <c r="G19" s="24" t="s">
        <v>402</v>
      </c>
      <c r="H19" s="18" t="s">
        <v>22</v>
      </c>
      <c r="I19" s="18">
        <v>11503.0</v>
      </c>
      <c r="J19" s="18">
        <v>2504.0</v>
      </c>
      <c r="K19" s="19">
        <f t="shared" si="2"/>
        <v>0.2176823437</v>
      </c>
      <c r="L19" s="18" t="s">
        <v>418</v>
      </c>
    </row>
    <row r="20">
      <c r="A20" s="18" t="s">
        <v>419</v>
      </c>
      <c r="B20" s="18" t="s">
        <v>420</v>
      </c>
      <c r="C20" s="18" t="s">
        <v>421</v>
      </c>
      <c r="D20" s="18">
        <v>2025.0</v>
      </c>
      <c r="E20" s="18" t="s">
        <v>422</v>
      </c>
      <c r="F20" s="18" t="s">
        <v>423</v>
      </c>
      <c r="G20" s="18" t="s">
        <v>424</v>
      </c>
      <c r="H20" s="18" t="s">
        <v>50</v>
      </c>
      <c r="I20" s="18">
        <v>102.0</v>
      </c>
      <c r="J20" s="18" t="s">
        <v>19</v>
      </c>
      <c r="K20" s="18">
        <v>0.4646</v>
      </c>
      <c r="L20" s="18" t="s">
        <v>425</v>
      </c>
    </row>
    <row r="21">
      <c r="A21" s="18" t="s">
        <v>426</v>
      </c>
      <c r="B21" s="18" t="s">
        <v>427</v>
      </c>
      <c r="C21" s="18" t="s">
        <v>428</v>
      </c>
      <c r="D21" s="18">
        <v>2025.0</v>
      </c>
      <c r="E21" s="18" t="s">
        <v>429</v>
      </c>
      <c r="F21" s="18" t="s">
        <v>200</v>
      </c>
      <c r="G21" s="18" t="s">
        <v>430</v>
      </c>
      <c r="H21" s="18" t="s">
        <v>50</v>
      </c>
      <c r="I21" s="18">
        <v>72.0</v>
      </c>
      <c r="J21" s="18">
        <v>18.0</v>
      </c>
      <c r="K21" s="19">
        <f t="shared" ref="K21:K44" si="3">J21/I21</f>
        <v>0.25</v>
      </c>
      <c r="L21" s="18" t="s">
        <v>431</v>
      </c>
    </row>
    <row r="22">
      <c r="A22" s="18" t="s">
        <v>432</v>
      </c>
      <c r="B22" s="18" t="s">
        <v>433</v>
      </c>
      <c r="C22" s="18" t="s">
        <v>434</v>
      </c>
      <c r="D22" s="18">
        <v>2025.0</v>
      </c>
      <c r="E22" s="18" t="s">
        <v>429</v>
      </c>
      <c r="F22" s="18" t="s">
        <v>81</v>
      </c>
      <c r="G22" s="18" t="s">
        <v>371</v>
      </c>
      <c r="H22" s="18" t="s">
        <v>50</v>
      </c>
      <c r="I22" s="18">
        <v>167.0</v>
      </c>
      <c r="J22" s="18">
        <v>74.0</v>
      </c>
      <c r="K22" s="19">
        <f t="shared" si="3"/>
        <v>0.4431137725</v>
      </c>
      <c r="L22" s="18" t="s">
        <v>435</v>
      </c>
    </row>
    <row r="23">
      <c r="A23" s="18" t="s">
        <v>436</v>
      </c>
      <c r="B23" s="18" t="s">
        <v>437</v>
      </c>
      <c r="C23" s="18" t="s">
        <v>438</v>
      </c>
      <c r="D23" s="18">
        <v>2025.0</v>
      </c>
      <c r="E23" s="18" t="s">
        <v>439</v>
      </c>
      <c r="F23" s="18" t="s">
        <v>440</v>
      </c>
      <c r="G23" s="18" t="s">
        <v>441</v>
      </c>
      <c r="H23" s="18" t="s">
        <v>442</v>
      </c>
      <c r="I23" s="18">
        <v>4510.0</v>
      </c>
      <c r="J23" s="18">
        <v>2025.0</v>
      </c>
      <c r="K23" s="19">
        <f t="shared" si="3"/>
        <v>0.4490022173</v>
      </c>
      <c r="L23" s="18" t="s">
        <v>443</v>
      </c>
    </row>
    <row r="24">
      <c r="A24" s="18" t="s">
        <v>444</v>
      </c>
      <c r="B24" s="18" t="s">
        <v>445</v>
      </c>
      <c r="C24" s="18" t="s">
        <v>446</v>
      </c>
      <c r="D24" s="18">
        <v>2024.0</v>
      </c>
      <c r="E24" s="18" t="s">
        <v>447</v>
      </c>
      <c r="F24" s="18" t="s">
        <v>448</v>
      </c>
      <c r="G24" s="18" t="s">
        <v>54</v>
      </c>
      <c r="H24" s="18" t="s">
        <v>50</v>
      </c>
      <c r="I24" s="18">
        <v>736.0</v>
      </c>
      <c r="J24" s="18">
        <v>377.0</v>
      </c>
      <c r="K24" s="19">
        <f t="shared" si="3"/>
        <v>0.5122282609</v>
      </c>
      <c r="L24" s="18" t="s">
        <v>449</v>
      </c>
    </row>
    <row r="25">
      <c r="A25" s="18" t="s">
        <v>450</v>
      </c>
      <c r="B25" s="18" t="s">
        <v>451</v>
      </c>
      <c r="C25" s="18" t="s">
        <v>452</v>
      </c>
      <c r="D25" s="18">
        <v>2025.0</v>
      </c>
      <c r="E25" s="18">
        <v>2023.0</v>
      </c>
      <c r="F25" s="18" t="s">
        <v>453</v>
      </c>
      <c r="G25" s="18" t="s">
        <v>454</v>
      </c>
      <c r="H25" s="18" t="s">
        <v>22</v>
      </c>
      <c r="I25" s="18">
        <v>534.0</v>
      </c>
      <c r="J25" s="18">
        <v>286.0</v>
      </c>
      <c r="K25" s="19">
        <f t="shared" si="3"/>
        <v>0.5355805243</v>
      </c>
      <c r="L25" s="18" t="s">
        <v>455</v>
      </c>
    </row>
    <row r="26">
      <c r="A26" s="18" t="s">
        <v>456</v>
      </c>
      <c r="B26" s="18" t="s">
        <v>457</v>
      </c>
      <c r="C26" s="18" t="s">
        <v>458</v>
      </c>
      <c r="D26" s="18">
        <v>2024.0</v>
      </c>
      <c r="E26" s="18" t="s">
        <v>379</v>
      </c>
      <c r="F26" s="18" t="s">
        <v>459</v>
      </c>
      <c r="G26" s="18" t="s">
        <v>389</v>
      </c>
      <c r="H26" s="18" t="s">
        <v>22</v>
      </c>
      <c r="I26" s="18">
        <v>618.0</v>
      </c>
      <c r="J26" s="18">
        <v>177.0</v>
      </c>
      <c r="K26" s="19">
        <f t="shared" si="3"/>
        <v>0.286407767</v>
      </c>
      <c r="L26" s="18" t="s">
        <v>460</v>
      </c>
    </row>
    <row r="27">
      <c r="A27" s="18" t="s">
        <v>461</v>
      </c>
      <c r="B27" s="18" t="s">
        <v>462</v>
      </c>
      <c r="C27" s="18" t="s">
        <v>463</v>
      </c>
      <c r="D27" s="18">
        <v>2024.0</v>
      </c>
      <c r="E27" s="18">
        <v>2024.0</v>
      </c>
      <c r="F27" s="18" t="s">
        <v>464</v>
      </c>
      <c r="G27" s="18" t="s">
        <v>465</v>
      </c>
      <c r="H27" s="18" t="s">
        <v>18</v>
      </c>
      <c r="I27" s="18">
        <v>190.0</v>
      </c>
      <c r="J27" s="18">
        <v>74.0</v>
      </c>
      <c r="K27" s="19">
        <f t="shared" si="3"/>
        <v>0.3894736842</v>
      </c>
      <c r="L27" s="18" t="s">
        <v>466</v>
      </c>
    </row>
    <row r="28">
      <c r="A28" s="18" t="s">
        <v>467</v>
      </c>
      <c r="B28" s="18" t="s">
        <v>468</v>
      </c>
      <c r="C28" s="18" t="s">
        <v>469</v>
      </c>
      <c r="D28" s="18">
        <v>2024.0</v>
      </c>
      <c r="E28" s="18" t="s">
        <v>384</v>
      </c>
      <c r="F28" s="18" t="s">
        <v>366</v>
      </c>
      <c r="G28" s="18" t="s">
        <v>389</v>
      </c>
      <c r="H28" s="18" t="s">
        <v>22</v>
      </c>
      <c r="I28" s="18">
        <v>415.0</v>
      </c>
      <c r="J28" s="18">
        <v>115.0</v>
      </c>
      <c r="K28" s="19">
        <f t="shared" si="3"/>
        <v>0.2771084337</v>
      </c>
      <c r="L28" s="18" t="s">
        <v>470</v>
      </c>
    </row>
    <row r="29">
      <c r="A29" s="18" t="s">
        <v>471</v>
      </c>
      <c r="B29" s="18" t="s">
        <v>472</v>
      </c>
      <c r="C29" s="18" t="s">
        <v>473</v>
      </c>
      <c r="D29" s="18">
        <v>2024.0</v>
      </c>
      <c r="E29" s="18">
        <v>2022.0</v>
      </c>
      <c r="F29" s="18" t="s">
        <v>474</v>
      </c>
      <c r="G29" s="18" t="s">
        <v>475</v>
      </c>
      <c r="H29" s="18" t="s">
        <v>50</v>
      </c>
      <c r="I29" s="18">
        <v>1142.0</v>
      </c>
      <c r="J29" s="18">
        <v>357.0</v>
      </c>
      <c r="K29" s="19">
        <f t="shared" si="3"/>
        <v>0.3126094571</v>
      </c>
      <c r="L29" s="18" t="s">
        <v>476</v>
      </c>
    </row>
    <row r="30">
      <c r="A30" s="18" t="s">
        <v>477</v>
      </c>
      <c r="B30" s="18" t="s">
        <v>478</v>
      </c>
      <c r="C30" s="18" t="s">
        <v>479</v>
      </c>
      <c r="D30" s="18">
        <v>2024.0</v>
      </c>
      <c r="E30" s="18">
        <v>2022.0</v>
      </c>
      <c r="F30" s="18" t="s">
        <v>480</v>
      </c>
      <c r="G30" s="18" t="s">
        <v>18</v>
      </c>
      <c r="H30" s="18" t="s">
        <v>18</v>
      </c>
      <c r="I30" s="18">
        <v>1031.0</v>
      </c>
      <c r="J30" s="18">
        <v>269.0</v>
      </c>
      <c r="K30" s="19">
        <f t="shared" si="3"/>
        <v>0.2609117362</v>
      </c>
      <c r="L30" s="18" t="s">
        <v>481</v>
      </c>
    </row>
    <row r="31">
      <c r="A31" s="18" t="s">
        <v>482</v>
      </c>
      <c r="B31" s="18" t="s">
        <v>483</v>
      </c>
      <c r="C31" s="18" t="s">
        <v>469</v>
      </c>
      <c r="D31" s="18">
        <v>2024.0</v>
      </c>
      <c r="E31" s="18">
        <v>2023.0</v>
      </c>
      <c r="F31" s="18" t="s">
        <v>64</v>
      </c>
      <c r="G31" s="18" t="s">
        <v>134</v>
      </c>
      <c r="H31" s="18" t="s">
        <v>22</v>
      </c>
      <c r="I31" s="18">
        <v>946.0</v>
      </c>
      <c r="J31" s="18">
        <v>242.0</v>
      </c>
      <c r="K31" s="19">
        <f t="shared" si="3"/>
        <v>0.2558139535</v>
      </c>
      <c r="L31" s="18" t="s">
        <v>484</v>
      </c>
    </row>
    <row r="32">
      <c r="A32" s="18" t="s">
        <v>485</v>
      </c>
      <c r="B32" s="18" t="s">
        <v>486</v>
      </c>
      <c r="C32" s="18" t="s">
        <v>469</v>
      </c>
      <c r="D32" s="18">
        <v>2024.0</v>
      </c>
      <c r="E32" s="18" t="s">
        <v>487</v>
      </c>
      <c r="F32" s="18" t="s">
        <v>41</v>
      </c>
      <c r="G32" s="18" t="s">
        <v>488</v>
      </c>
      <c r="H32" s="18" t="s">
        <v>22</v>
      </c>
      <c r="I32" s="18">
        <v>129.0</v>
      </c>
      <c r="J32" s="18">
        <v>48.0</v>
      </c>
      <c r="K32" s="19">
        <f t="shared" si="3"/>
        <v>0.3720930233</v>
      </c>
      <c r="L32" s="18" t="s">
        <v>489</v>
      </c>
    </row>
    <row r="33">
      <c r="A33" s="18" t="s">
        <v>490</v>
      </c>
      <c r="B33" s="18" t="s">
        <v>491</v>
      </c>
      <c r="C33" s="18" t="s">
        <v>492</v>
      </c>
      <c r="D33" s="18">
        <v>2024.0</v>
      </c>
      <c r="E33" s="18">
        <v>2020.0</v>
      </c>
      <c r="F33" s="18" t="s">
        <v>19</v>
      </c>
      <c r="G33" s="18" t="s">
        <v>493</v>
      </c>
      <c r="H33" s="18" t="s">
        <v>50</v>
      </c>
      <c r="I33" s="18">
        <v>202.0</v>
      </c>
      <c r="J33" s="18">
        <v>66.0</v>
      </c>
      <c r="K33" s="19">
        <f t="shared" si="3"/>
        <v>0.3267326733</v>
      </c>
      <c r="L33" s="18" t="s">
        <v>494</v>
      </c>
    </row>
    <row r="34">
      <c r="A34" s="18" t="s">
        <v>490</v>
      </c>
      <c r="B34" s="18" t="s">
        <v>491</v>
      </c>
      <c r="C34" s="18" t="s">
        <v>492</v>
      </c>
      <c r="D34" s="18">
        <v>2024.0</v>
      </c>
      <c r="E34" s="18">
        <v>2020.0</v>
      </c>
      <c r="F34" s="18" t="s">
        <v>19</v>
      </c>
      <c r="G34" s="18" t="s">
        <v>495</v>
      </c>
      <c r="H34" s="18" t="s">
        <v>50</v>
      </c>
      <c r="I34" s="18">
        <v>34.0</v>
      </c>
      <c r="J34" s="18">
        <v>16.0</v>
      </c>
      <c r="K34" s="19">
        <f t="shared" si="3"/>
        <v>0.4705882353</v>
      </c>
      <c r="L34" s="18" t="s">
        <v>494</v>
      </c>
    </row>
    <row r="35">
      <c r="A35" s="18" t="s">
        <v>490</v>
      </c>
      <c r="B35" s="18" t="s">
        <v>491</v>
      </c>
      <c r="C35" s="18" t="s">
        <v>492</v>
      </c>
      <c r="D35" s="18">
        <v>2024.0</v>
      </c>
      <c r="E35" s="18">
        <v>2020.0</v>
      </c>
      <c r="F35" s="18" t="s">
        <v>19</v>
      </c>
      <c r="G35" s="18" t="s">
        <v>496</v>
      </c>
      <c r="H35" s="18" t="s">
        <v>50</v>
      </c>
      <c r="I35" s="18">
        <v>109.0</v>
      </c>
      <c r="J35" s="18">
        <v>17.0</v>
      </c>
      <c r="K35" s="19">
        <f t="shared" si="3"/>
        <v>0.1559633028</v>
      </c>
      <c r="L35" s="18" t="s">
        <v>494</v>
      </c>
    </row>
    <row r="36">
      <c r="A36" s="25" t="s">
        <v>497</v>
      </c>
      <c r="B36" s="25" t="s">
        <v>498</v>
      </c>
      <c r="C36" s="25" t="s">
        <v>499</v>
      </c>
      <c r="D36" s="25">
        <v>2024.0</v>
      </c>
      <c r="E36" s="25">
        <v>2023.0</v>
      </c>
      <c r="F36" s="18" t="s">
        <v>200</v>
      </c>
      <c r="G36" s="18" t="s">
        <v>371</v>
      </c>
      <c r="H36" s="18" t="s">
        <v>18</v>
      </c>
      <c r="I36" s="18">
        <v>689.0</v>
      </c>
      <c r="J36" s="18">
        <v>169.0</v>
      </c>
      <c r="K36" s="19">
        <f t="shared" si="3"/>
        <v>0.2452830189</v>
      </c>
      <c r="L36" s="18" t="s">
        <v>500</v>
      </c>
    </row>
    <row r="37">
      <c r="A37" s="18" t="s">
        <v>501</v>
      </c>
      <c r="B37" s="18" t="s">
        <v>502</v>
      </c>
      <c r="C37" s="18" t="s">
        <v>503</v>
      </c>
      <c r="D37" s="18">
        <v>2024.0</v>
      </c>
      <c r="E37" s="18" t="s">
        <v>376</v>
      </c>
      <c r="F37" s="18" t="s">
        <v>504</v>
      </c>
      <c r="G37" s="18" t="s">
        <v>505</v>
      </c>
      <c r="H37" s="18" t="s">
        <v>50</v>
      </c>
      <c r="I37" s="18">
        <v>254.0</v>
      </c>
      <c r="J37" s="18">
        <v>90.0</v>
      </c>
      <c r="K37" s="19">
        <f t="shared" si="3"/>
        <v>0.3543307087</v>
      </c>
      <c r="L37" s="18" t="s">
        <v>506</v>
      </c>
    </row>
    <row r="38">
      <c r="A38" s="18" t="s">
        <v>507</v>
      </c>
      <c r="B38" s="18" t="s">
        <v>508</v>
      </c>
      <c r="C38" s="18" t="s">
        <v>509</v>
      </c>
      <c r="D38" s="18">
        <v>2024.0</v>
      </c>
      <c r="E38" s="18" t="s">
        <v>376</v>
      </c>
      <c r="F38" s="18" t="s">
        <v>41</v>
      </c>
      <c r="G38" s="18" t="s">
        <v>371</v>
      </c>
      <c r="H38" s="18" t="s">
        <v>18</v>
      </c>
      <c r="I38" s="18">
        <v>718.0</v>
      </c>
      <c r="J38" s="18">
        <v>170.0</v>
      </c>
      <c r="K38" s="19">
        <f t="shared" si="3"/>
        <v>0.2367688022</v>
      </c>
      <c r="L38" s="18" t="s">
        <v>510</v>
      </c>
    </row>
    <row r="39">
      <c r="A39" s="18" t="s">
        <v>511</v>
      </c>
      <c r="B39" s="18" t="s">
        <v>512</v>
      </c>
      <c r="C39" s="18" t="s">
        <v>359</v>
      </c>
      <c r="D39" s="18">
        <v>2023.0</v>
      </c>
      <c r="E39" s="18">
        <v>2022.0</v>
      </c>
      <c r="F39" s="18" t="s">
        <v>513</v>
      </c>
      <c r="G39" s="18" t="s">
        <v>514</v>
      </c>
      <c r="H39" s="18" t="s">
        <v>50</v>
      </c>
      <c r="I39" s="18">
        <v>129.0</v>
      </c>
      <c r="J39" s="18">
        <v>63.0</v>
      </c>
      <c r="K39" s="19">
        <f t="shared" si="3"/>
        <v>0.488372093</v>
      </c>
      <c r="L39" s="18" t="s">
        <v>515</v>
      </c>
    </row>
    <row r="40">
      <c r="A40" s="18" t="s">
        <v>516</v>
      </c>
      <c r="B40" s="18" t="s">
        <v>437</v>
      </c>
      <c r="C40" s="18" t="s">
        <v>438</v>
      </c>
      <c r="D40" s="18">
        <v>2024.0</v>
      </c>
      <c r="E40" s="18" t="s">
        <v>439</v>
      </c>
      <c r="F40" s="18" t="s">
        <v>440</v>
      </c>
      <c r="G40" s="18" t="s">
        <v>18</v>
      </c>
      <c r="H40" s="18" t="s">
        <v>18</v>
      </c>
      <c r="I40" s="19">
        <f>4616-654</f>
        <v>3962</v>
      </c>
      <c r="J40" s="18">
        <v>1739.0</v>
      </c>
      <c r="K40" s="19">
        <f t="shared" si="3"/>
        <v>0.4389197375</v>
      </c>
      <c r="L40" s="18" t="s">
        <v>517</v>
      </c>
    </row>
    <row r="41">
      <c r="A41" s="18" t="s">
        <v>516</v>
      </c>
      <c r="B41" s="18" t="s">
        <v>437</v>
      </c>
      <c r="C41" s="18" t="s">
        <v>438</v>
      </c>
      <c r="D41" s="18">
        <v>2024.0</v>
      </c>
      <c r="E41" s="18" t="s">
        <v>439</v>
      </c>
      <c r="F41" s="18" t="s">
        <v>440</v>
      </c>
      <c r="G41" s="18" t="s">
        <v>430</v>
      </c>
      <c r="H41" s="18" t="s">
        <v>50</v>
      </c>
      <c r="I41" s="18">
        <v>654.0</v>
      </c>
      <c r="J41" s="18">
        <v>328.0</v>
      </c>
      <c r="K41" s="19">
        <f t="shared" si="3"/>
        <v>0.501529052</v>
      </c>
      <c r="L41" s="18" t="s">
        <v>517</v>
      </c>
    </row>
    <row r="42">
      <c r="A42" s="18" t="s">
        <v>518</v>
      </c>
      <c r="B42" s="18" t="s">
        <v>519</v>
      </c>
      <c r="C42" s="18" t="s">
        <v>520</v>
      </c>
      <c r="D42" s="18">
        <v>2023.0</v>
      </c>
      <c r="E42" s="18">
        <v>2021.0</v>
      </c>
      <c r="F42" s="18" t="s">
        <v>521</v>
      </c>
      <c r="G42" s="18" t="s">
        <v>522</v>
      </c>
      <c r="H42" s="18" t="s">
        <v>22</v>
      </c>
      <c r="I42" s="18">
        <v>278.0</v>
      </c>
      <c r="J42" s="18">
        <v>50.0</v>
      </c>
      <c r="K42" s="19">
        <f t="shared" si="3"/>
        <v>0.1798561151</v>
      </c>
      <c r="L42" s="18" t="s">
        <v>523</v>
      </c>
    </row>
    <row r="43">
      <c r="A43" s="18" t="s">
        <v>524</v>
      </c>
      <c r="B43" s="18" t="s">
        <v>525</v>
      </c>
      <c r="C43" s="18" t="s">
        <v>526</v>
      </c>
      <c r="D43" s="18">
        <v>2025.0</v>
      </c>
      <c r="E43" s="18" t="s">
        <v>527</v>
      </c>
      <c r="F43" s="18" t="s">
        <v>218</v>
      </c>
      <c r="G43" s="18" t="s">
        <v>127</v>
      </c>
      <c r="H43" s="18" t="s">
        <v>18</v>
      </c>
      <c r="I43" s="18">
        <v>662.0</v>
      </c>
      <c r="J43" s="18">
        <v>234.0</v>
      </c>
      <c r="K43" s="19">
        <f t="shared" si="3"/>
        <v>0.3534743202</v>
      </c>
      <c r="L43" s="18" t="s">
        <v>528</v>
      </c>
    </row>
    <row r="44">
      <c r="A44" s="18" t="s">
        <v>529</v>
      </c>
      <c r="B44" s="18" t="s">
        <v>530</v>
      </c>
      <c r="C44" s="18" t="s">
        <v>503</v>
      </c>
      <c r="D44" s="18">
        <v>2023.0</v>
      </c>
      <c r="E44" s="18">
        <v>2020.0</v>
      </c>
      <c r="F44" s="18" t="s">
        <v>531</v>
      </c>
      <c r="G44" s="18" t="s">
        <v>532</v>
      </c>
      <c r="H44" s="18" t="s">
        <v>22</v>
      </c>
      <c r="I44" s="18">
        <v>566.0</v>
      </c>
      <c r="J44" s="18">
        <v>271.0</v>
      </c>
      <c r="K44" s="19">
        <f t="shared" si="3"/>
        <v>0.4787985866</v>
      </c>
      <c r="L44" s="18" t="s">
        <v>533</v>
      </c>
    </row>
    <row r="45">
      <c r="A45" s="18" t="s">
        <v>534</v>
      </c>
      <c r="B45" s="18" t="s">
        <v>535</v>
      </c>
      <c r="C45" s="18" t="s">
        <v>536</v>
      </c>
      <c r="D45" s="18">
        <v>2023.0</v>
      </c>
      <c r="E45" s="18">
        <v>2007.0</v>
      </c>
      <c r="F45" s="18" t="s">
        <v>58</v>
      </c>
      <c r="G45" s="18" t="s">
        <v>18</v>
      </c>
      <c r="H45" s="18" t="s">
        <v>18</v>
      </c>
      <c r="I45" s="18">
        <v>7403.0</v>
      </c>
      <c r="J45" s="18"/>
      <c r="K45" s="18">
        <v>0.064</v>
      </c>
      <c r="L45" s="18" t="s">
        <v>537</v>
      </c>
    </row>
    <row r="46">
      <c r="A46" s="18" t="s">
        <v>538</v>
      </c>
      <c r="B46" s="18" t="s">
        <v>539</v>
      </c>
      <c r="C46" s="18" t="s">
        <v>540</v>
      </c>
      <c r="D46" s="18">
        <v>2023.0</v>
      </c>
      <c r="E46" s="18">
        <v>2020.0</v>
      </c>
      <c r="F46" s="18" t="s">
        <v>200</v>
      </c>
      <c r="G46" s="18" t="s">
        <v>402</v>
      </c>
      <c r="H46" s="18" t="s">
        <v>22</v>
      </c>
      <c r="I46" s="18">
        <v>1996.0</v>
      </c>
      <c r="J46" s="18">
        <v>822.0</v>
      </c>
      <c r="K46" s="19">
        <f t="shared" ref="K46:K58" si="4">J46/I46</f>
        <v>0.4118236473</v>
      </c>
      <c r="L46" s="18" t="s">
        <v>541</v>
      </c>
    </row>
    <row r="47">
      <c r="A47" s="18" t="s">
        <v>542</v>
      </c>
      <c r="B47" s="18" t="s">
        <v>543</v>
      </c>
      <c r="C47" s="18" t="s">
        <v>406</v>
      </c>
      <c r="D47" s="18">
        <v>2023.0</v>
      </c>
      <c r="E47" s="18" t="s">
        <v>321</v>
      </c>
      <c r="F47" s="18" t="s">
        <v>480</v>
      </c>
      <c r="G47" s="18" t="s">
        <v>544</v>
      </c>
      <c r="H47" s="18" t="s">
        <v>22</v>
      </c>
      <c r="I47" s="18">
        <v>427.0</v>
      </c>
      <c r="J47" s="18">
        <v>165.0</v>
      </c>
      <c r="K47" s="19">
        <f t="shared" si="4"/>
        <v>0.3864168618</v>
      </c>
      <c r="L47" s="18" t="s">
        <v>545</v>
      </c>
    </row>
    <row r="48">
      <c r="A48" s="18" t="s">
        <v>546</v>
      </c>
      <c r="B48" s="18" t="s">
        <v>547</v>
      </c>
      <c r="C48" s="18" t="s">
        <v>396</v>
      </c>
      <c r="D48" s="18">
        <v>2023.0</v>
      </c>
      <c r="E48" s="18" t="s">
        <v>253</v>
      </c>
      <c r="F48" s="18" t="s">
        <v>200</v>
      </c>
      <c r="G48" s="18" t="s">
        <v>548</v>
      </c>
      <c r="H48" s="18" t="s">
        <v>22</v>
      </c>
      <c r="I48" s="18">
        <v>96645.0</v>
      </c>
      <c r="J48" s="18">
        <v>27254.0</v>
      </c>
      <c r="K48" s="19">
        <f t="shared" si="4"/>
        <v>0.2820011382</v>
      </c>
      <c r="L48" s="18" t="s">
        <v>549</v>
      </c>
    </row>
    <row r="49">
      <c r="A49" s="18" t="s">
        <v>550</v>
      </c>
      <c r="B49" s="18" t="s">
        <v>551</v>
      </c>
      <c r="C49" s="18" t="s">
        <v>552</v>
      </c>
      <c r="D49" s="18">
        <v>2023.0</v>
      </c>
      <c r="E49" s="18" t="s">
        <v>188</v>
      </c>
      <c r="F49" s="18" t="s">
        <v>553</v>
      </c>
      <c r="G49" s="18" t="s">
        <v>554</v>
      </c>
      <c r="H49" s="18" t="s">
        <v>18</v>
      </c>
      <c r="I49" s="18">
        <v>288.0</v>
      </c>
      <c r="J49" s="18">
        <v>19.0</v>
      </c>
      <c r="K49" s="19">
        <f t="shared" si="4"/>
        <v>0.06597222222</v>
      </c>
      <c r="L49" s="18" t="s">
        <v>555</v>
      </c>
    </row>
    <row r="50">
      <c r="A50" s="18" t="s">
        <v>550</v>
      </c>
      <c r="B50" s="18" t="s">
        <v>551</v>
      </c>
      <c r="C50" s="18" t="s">
        <v>552</v>
      </c>
      <c r="D50" s="18">
        <v>2023.0</v>
      </c>
      <c r="E50" s="18" t="s">
        <v>188</v>
      </c>
      <c r="F50" s="18" t="s">
        <v>553</v>
      </c>
      <c r="G50" s="18" t="s">
        <v>556</v>
      </c>
      <c r="H50" s="18" t="s">
        <v>50</v>
      </c>
      <c r="I50" s="18">
        <v>263.0</v>
      </c>
      <c r="J50" s="18">
        <v>110.0</v>
      </c>
      <c r="K50" s="19">
        <f t="shared" si="4"/>
        <v>0.4182509506</v>
      </c>
      <c r="L50" s="18" t="s">
        <v>555</v>
      </c>
    </row>
    <row r="51">
      <c r="A51" s="18" t="s">
        <v>557</v>
      </c>
      <c r="B51" s="18" t="s">
        <v>558</v>
      </c>
      <c r="C51" s="18" t="s">
        <v>559</v>
      </c>
      <c r="D51" s="18">
        <v>2023.0</v>
      </c>
      <c r="E51" s="18" t="s">
        <v>560</v>
      </c>
      <c r="F51" s="18" t="s">
        <v>326</v>
      </c>
      <c r="G51" s="18" t="s">
        <v>561</v>
      </c>
      <c r="H51" s="18" t="s">
        <v>18</v>
      </c>
      <c r="I51" s="18">
        <v>977.0</v>
      </c>
      <c r="J51" s="18">
        <v>196.0</v>
      </c>
      <c r="K51" s="19">
        <f t="shared" si="4"/>
        <v>0.2006141249</v>
      </c>
      <c r="L51" s="18" t="s">
        <v>562</v>
      </c>
    </row>
    <row r="52">
      <c r="A52" s="18" t="s">
        <v>557</v>
      </c>
      <c r="B52" s="18" t="s">
        <v>558</v>
      </c>
      <c r="C52" s="18" t="s">
        <v>559</v>
      </c>
      <c r="D52" s="18">
        <v>2023.0</v>
      </c>
      <c r="E52" s="18">
        <v>2020.0</v>
      </c>
      <c r="F52" s="18" t="s">
        <v>326</v>
      </c>
      <c r="G52" s="18" t="s">
        <v>563</v>
      </c>
      <c r="H52" s="18" t="s">
        <v>18</v>
      </c>
      <c r="I52" s="18">
        <v>993.0</v>
      </c>
      <c r="J52" s="18">
        <v>161.0</v>
      </c>
      <c r="K52" s="19">
        <f t="shared" si="4"/>
        <v>0.1621349446</v>
      </c>
      <c r="L52" s="18" t="s">
        <v>562</v>
      </c>
    </row>
    <row r="53">
      <c r="A53" s="18" t="s">
        <v>564</v>
      </c>
      <c r="B53" s="18" t="s">
        <v>565</v>
      </c>
      <c r="C53" s="18" t="s">
        <v>566</v>
      </c>
      <c r="D53" s="18">
        <v>2023.0</v>
      </c>
      <c r="E53" s="18" t="s">
        <v>379</v>
      </c>
      <c r="F53" s="18" t="s">
        <v>41</v>
      </c>
      <c r="G53" s="18" t="s">
        <v>371</v>
      </c>
      <c r="H53" s="18" t="s">
        <v>18</v>
      </c>
      <c r="I53" s="18">
        <v>730.0</v>
      </c>
      <c r="J53" s="18">
        <v>220.0</v>
      </c>
      <c r="K53" s="19">
        <f t="shared" si="4"/>
        <v>0.301369863</v>
      </c>
      <c r="L53" s="18" t="s">
        <v>567</v>
      </c>
    </row>
    <row r="54">
      <c r="A54" s="18" t="s">
        <v>564</v>
      </c>
      <c r="B54" s="18" t="s">
        <v>568</v>
      </c>
      <c r="C54" s="18" t="s">
        <v>434</v>
      </c>
      <c r="D54" s="18">
        <v>2024.0</v>
      </c>
      <c r="E54" s="18" t="s">
        <v>379</v>
      </c>
      <c r="F54" s="18" t="s">
        <v>41</v>
      </c>
      <c r="G54" s="18" t="s">
        <v>371</v>
      </c>
      <c r="H54" s="18" t="s">
        <v>18</v>
      </c>
      <c r="I54" s="18">
        <v>706.0</v>
      </c>
      <c r="J54" s="18">
        <v>213.0</v>
      </c>
      <c r="K54" s="19">
        <f t="shared" si="4"/>
        <v>0.3016997167</v>
      </c>
      <c r="L54" s="18" t="s">
        <v>569</v>
      </c>
    </row>
    <row r="55">
      <c r="A55" s="18" t="s">
        <v>570</v>
      </c>
      <c r="B55" s="18" t="s">
        <v>571</v>
      </c>
      <c r="C55" s="18" t="s">
        <v>572</v>
      </c>
      <c r="D55" s="18">
        <v>2025.0</v>
      </c>
      <c r="E55" s="18">
        <v>2021.0</v>
      </c>
      <c r="F55" s="18" t="s">
        <v>573</v>
      </c>
      <c r="G55" s="18" t="s">
        <v>574</v>
      </c>
      <c r="H55" s="18" t="s">
        <v>50</v>
      </c>
      <c r="I55" s="18">
        <v>288.0</v>
      </c>
      <c r="J55" s="18">
        <v>132.0</v>
      </c>
      <c r="K55" s="19">
        <f t="shared" si="4"/>
        <v>0.4583333333</v>
      </c>
      <c r="L55" s="18" t="s">
        <v>575</v>
      </c>
    </row>
    <row r="56">
      <c r="A56" s="18" t="s">
        <v>576</v>
      </c>
      <c r="B56" s="18" t="s">
        <v>577</v>
      </c>
      <c r="C56" s="18" t="s">
        <v>578</v>
      </c>
      <c r="D56" s="18">
        <v>2025.0</v>
      </c>
      <c r="E56" s="18">
        <v>2023.0</v>
      </c>
      <c r="F56" s="18" t="s">
        <v>579</v>
      </c>
      <c r="G56" s="18" t="s">
        <v>580</v>
      </c>
      <c r="H56" s="18" t="s">
        <v>22</v>
      </c>
      <c r="I56" s="18">
        <v>399.0</v>
      </c>
      <c r="J56" s="18">
        <v>57.0</v>
      </c>
      <c r="K56" s="19">
        <f t="shared" si="4"/>
        <v>0.1428571429</v>
      </c>
      <c r="L56" s="18" t="s">
        <v>581</v>
      </c>
    </row>
    <row r="57">
      <c r="A57" s="18" t="s">
        <v>582</v>
      </c>
      <c r="B57" s="18" t="s">
        <v>583</v>
      </c>
      <c r="C57" s="18" t="s">
        <v>365</v>
      </c>
      <c r="D57" s="18">
        <v>2023.0</v>
      </c>
      <c r="E57" s="18">
        <v>2022.0</v>
      </c>
      <c r="F57" s="18" t="s">
        <v>480</v>
      </c>
      <c r="G57" s="18" t="s">
        <v>584</v>
      </c>
      <c r="H57" s="18" t="s">
        <v>22</v>
      </c>
      <c r="I57" s="18">
        <v>616.0</v>
      </c>
      <c r="J57" s="18">
        <v>314.0</v>
      </c>
      <c r="K57" s="19">
        <f t="shared" si="4"/>
        <v>0.5097402597</v>
      </c>
      <c r="L57" s="18" t="s">
        <v>585</v>
      </c>
    </row>
    <row r="58">
      <c r="A58" s="18" t="s">
        <v>586</v>
      </c>
      <c r="B58" s="18" t="s">
        <v>587</v>
      </c>
      <c r="C58" s="18" t="s">
        <v>469</v>
      </c>
      <c r="D58" s="18">
        <v>2022.0</v>
      </c>
      <c r="E58" s="18">
        <v>2022.0</v>
      </c>
      <c r="F58" s="18" t="s">
        <v>41</v>
      </c>
      <c r="G58" s="18" t="s">
        <v>371</v>
      </c>
      <c r="H58" s="18" t="s">
        <v>18</v>
      </c>
      <c r="I58" s="18">
        <v>264.0</v>
      </c>
      <c r="J58" s="18">
        <v>31.0</v>
      </c>
      <c r="K58" s="19">
        <f t="shared" si="4"/>
        <v>0.1174242424</v>
      </c>
      <c r="L58" s="18" t="s">
        <v>588</v>
      </c>
    </row>
    <row r="59">
      <c r="A59" s="18" t="s">
        <v>589</v>
      </c>
      <c r="B59" s="18" t="s">
        <v>590</v>
      </c>
      <c r="C59" s="18" t="s">
        <v>479</v>
      </c>
      <c r="D59" s="18">
        <v>2022.0</v>
      </c>
      <c r="E59" s="18">
        <v>2022.0</v>
      </c>
      <c r="F59" s="18" t="s">
        <v>64</v>
      </c>
      <c r="G59" s="18" t="s">
        <v>344</v>
      </c>
      <c r="H59" s="18" t="s">
        <v>22</v>
      </c>
      <c r="I59" s="18">
        <v>96218.0</v>
      </c>
      <c r="J59" s="18" t="s">
        <v>19</v>
      </c>
      <c r="K59" s="18">
        <v>0.38</v>
      </c>
      <c r="L59" s="18" t="s">
        <v>591</v>
      </c>
    </row>
    <row r="60">
      <c r="A60" s="18" t="s">
        <v>592</v>
      </c>
      <c r="B60" s="18" t="s">
        <v>593</v>
      </c>
      <c r="C60" s="18" t="s">
        <v>594</v>
      </c>
      <c r="D60" s="18">
        <v>2022.0</v>
      </c>
      <c r="E60" s="18" t="s">
        <v>152</v>
      </c>
      <c r="F60" s="18" t="s">
        <v>595</v>
      </c>
      <c r="G60" s="18" t="s">
        <v>371</v>
      </c>
      <c r="H60" s="18" t="s">
        <v>18</v>
      </c>
      <c r="I60" s="18">
        <v>432.0</v>
      </c>
      <c r="J60" s="18">
        <v>83.0</v>
      </c>
      <c r="K60" s="19">
        <f t="shared" ref="K60:K63" si="5">J60/I60</f>
        <v>0.1921296296</v>
      </c>
      <c r="L60" s="18" t="s">
        <v>596</v>
      </c>
    </row>
    <row r="61">
      <c r="A61" s="18" t="s">
        <v>597</v>
      </c>
      <c r="B61" s="18" t="s">
        <v>598</v>
      </c>
      <c r="C61" s="18" t="s">
        <v>599</v>
      </c>
      <c r="D61" s="18">
        <v>2022.0</v>
      </c>
      <c r="E61" s="18">
        <v>2020.0</v>
      </c>
      <c r="F61" s="18" t="s">
        <v>172</v>
      </c>
      <c r="G61" s="18" t="s">
        <v>42</v>
      </c>
      <c r="H61" s="18" t="s">
        <v>18</v>
      </c>
      <c r="I61" s="18">
        <v>640.0</v>
      </c>
      <c r="J61" s="18">
        <v>249.0</v>
      </c>
      <c r="K61" s="19">
        <f t="shared" si="5"/>
        <v>0.3890625</v>
      </c>
      <c r="L61" s="18" t="s">
        <v>600</v>
      </c>
    </row>
    <row r="62">
      <c r="A62" s="18" t="s">
        <v>601</v>
      </c>
      <c r="B62" s="18" t="s">
        <v>602</v>
      </c>
      <c r="C62" s="18" t="s">
        <v>603</v>
      </c>
      <c r="D62" s="18">
        <v>2022.0</v>
      </c>
      <c r="E62" s="18">
        <v>2017.0</v>
      </c>
      <c r="F62" s="18" t="s">
        <v>604</v>
      </c>
      <c r="G62" s="18" t="s">
        <v>605</v>
      </c>
      <c r="H62" s="18" t="s">
        <v>18</v>
      </c>
      <c r="I62" s="18">
        <v>1291.0</v>
      </c>
      <c r="J62" s="18">
        <v>211.0</v>
      </c>
      <c r="K62" s="19">
        <f t="shared" si="5"/>
        <v>0.1634391944</v>
      </c>
      <c r="L62" s="18" t="s">
        <v>606</v>
      </c>
    </row>
    <row r="63">
      <c r="A63" s="18" t="s">
        <v>607</v>
      </c>
      <c r="B63" s="18" t="s">
        <v>608</v>
      </c>
      <c r="C63" s="18" t="s">
        <v>609</v>
      </c>
      <c r="D63" s="18">
        <v>2022.0</v>
      </c>
      <c r="E63" s="18" t="s">
        <v>379</v>
      </c>
      <c r="F63" s="18" t="s">
        <v>573</v>
      </c>
      <c r="G63" s="18" t="s">
        <v>610</v>
      </c>
      <c r="H63" s="18" t="s">
        <v>18</v>
      </c>
      <c r="I63" s="18">
        <v>420.0</v>
      </c>
      <c r="J63" s="18">
        <v>243.0</v>
      </c>
      <c r="K63" s="19">
        <f t="shared" si="5"/>
        <v>0.5785714286</v>
      </c>
      <c r="L63" s="18" t="s">
        <v>611</v>
      </c>
    </row>
    <row r="64">
      <c r="A64" s="18" t="s">
        <v>612</v>
      </c>
      <c r="B64" s="18" t="s">
        <v>613</v>
      </c>
      <c r="C64" s="18" t="s">
        <v>614</v>
      </c>
      <c r="D64" s="18">
        <v>2022.0</v>
      </c>
      <c r="E64" s="18" t="s">
        <v>615</v>
      </c>
      <c r="F64" s="18" t="s">
        <v>200</v>
      </c>
      <c r="G64" s="18" t="s">
        <v>402</v>
      </c>
      <c r="H64" s="18" t="s">
        <v>22</v>
      </c>
      <c r="I64" s="18">
        <v>12556.0</v>
      </c>
      <c r="J64" s="18" t="s">
        <v>19</v>
      </c>
      <c r="K64" s="18">
        <v>0.149</v>
      </c>
      <c r="L64" s="18" t="s">
        <v>616</v>
      </c>
    </row>
    <row r="65">
      <c r="A65" s="18" t="s">
        <v>612</v>
      </c>
      <c r="B65" s="18" t="s">
        <v>613</v>
      </c>
      <c r="C65" s="18" t="s">
        <v>614</v>
      </c>
      <c r="D65" s="18">
        <v>2022.0</v>
      </c>
      <c r="E65" s="18" t="s">
        <v>617</v>
      </c>
      <c r="F65" s="18" t="s">
        <v>200</v>
      </c>
      <c r="G65" s="18" t="s">
        <v>402</v>
      </c>
      <c r="H65" s="18" t="s">
        <v>22</v>
      </c>
      <c r="I65" s="18">
        <v>77947.0</v>
      </c>
      <c r="J65" s="18" t="s">
        <v>19</v>
      </c>
      <c r="K65" s="18">
        <v>0.28</v>
      </c>
      <c r="L65" s="18" t="s">
        <v>616</v>
      </c>
    </row>
    <row r="66">
      <c r="A66" s="18" t="s">
        <v>618</v>
      </c>
      <c r="B66" s="18" t="s">
        <v>619</v>
      </c>
      <c r="C66" s="18" t="s">
        <v>359</v>
      </c>
      <c r="D66" s="18">
        <v>2022.0</v>
      </c>
      <c r="E66" s="18" t="s">
        <v>19</v>
      </c>
      <c r="F66" s="18" t="s">
        <v>620</v>
      </c>
      <c r="G66" s="18" t="s">
        <v>621</v>
      </c>
      <c r="H66" s="18" t="s">
        <v>622</v>
      </c>
      <c r="I66" s="18">
        <v>1336.0</v>
      </c>
      <c r="J66" s="18">
        <v>299.0</v>
      </c>
      <c r="K66" s="19">
        <f t="shared" ref="K66:K69" si="6">J66/I66</f>
        <v>0.2238023952</v>
      </c>
      <c r="L66" s="18" t="s">
        <v>623</v>
      </c>
    </row>
    <row r="67">
      <c r="A67" s="18" t="s">
        <v>618</v>
      </c>
      <c r="B67" s="18" t="s">
        <v>619</v>
      </c>
      <c r="C67" s="18" t="s">
        <v>359</v>
      </c>
      <c r="D67" s="18">
        <v>2022.0</v>
      </c>
      <c r="E67" s="18" t="s">
        <v>19</v>
      </c>
      <c r="F67" s="18" t="s">
        <v>620</v>
      </c>
      <c r="G67" s="18" t="s">
        <v>624</v>
      </c>
      <c r="H67" s="18" t="s">
        <v>622</v>
      </c>
      <c r="I67" s="18">
        <v>1443.0</v>
      </c>
      <c r="J67" s="18">
        <v>489.0</v>
      </c>
      <c r="K67" s="19">
        <f t="shared" si="6"/>
        <v>0.3388773389</v>
      </c>
      <c r="L67" s="18" t="s">
        <v>623</v>
      </c>
    </row>
    <row r="68">
      <c r="A68" s="18" t="s">
        <v>618</v>
      </c>
      <c r="B68" s="18" t="s">
        <v>619</v>
      </c>
      <c r="C68" s="18" t="s">
        <v>359</v>
      </c>
      <c r="D68" s="18">
        <v>2022.0</v>
      </c>
      <c r="E68" s="18" t="s">
        <v>19</v>
      </c>
      <c r="F68" s="18" t="s">
        <v>620</v>
      </c>
      <c r="G68" s="18" t="s">
        <v>625</v>
      </c>
      <c r="H68" s="18" t="s">
        <v>622</v>
      </c>
      <c r="I68" s="18">
        <v>1269.0</v>
      </c>
      <c r="J68" s="18">
        <v>447.0</v>
      </c>
      <c r="K68" s="19">
        <f t="shared" si="6"/>
        <v>0.3522458629</v>
      </c>
      <c r="L68" s="18" t="s">
        <v>623</v>
      </c>
    </row>
    <row r="69">
      <c r="A69" s="18" t="s">
        <v>618</v>
      </c>
      <c r="B69" s="18" t="s">
        <v>619</v>
      </c>
      <c r="C69" s="18" t="s">
        <v>359</v>
      </c>
      <c r="D69" s="18">
        <v>2022.0</v>
      </c>
      <c r="E69" s="18" t="s">
        <v>19</v>
      </c>
      <c r="F69" s="18" t="s">
        <v>620</v>
      </c>
      <c r="G69" s="18" t="s">
        <v>626</v>
      </c>
      <c r="H69" s="18" t="s">
        <v>622</v>
      </c>
      <c r="I69" s="18">
        <v>1243.0</v>
      </c>
      <c r="J69" s="18">
        <v>124.0</v>
      </c>
      <c r="K69" s="19">
        <f t="shared" si="6"/>
        <v>0.09975864843</v>
      </c>
      <c r="L69" s="18" t="s">
        <v>623</v>
      </c>
    </row>
    <row r="70">
      <c r="A70" s="18" t="s">
        <v>627</v>
      </c>
      <c r="B70" s="18" t="s">
        <v>628</v>
      </c>
      <c r="C70" s="18" t="s">
        <v>629</v>
      </c>
      <c r="D70" s="18">
        <v>2022.0</v>
      </c>
      <c r="E70" s="18" t="s">
        <v>630</v>
      </c>
      <c r="F70" s="18" t="s">
        <v>631</v>
      </c>
      <c r="G70" s="18" t="s">
        <v>18</v>
      </c>
      <c r="H70" s="18" t="s">
        <v>18</v>
      </c>
      <c r="I70" s="18">
        <v>28951.0</v>
      </c>
      <c r="J70" s="18" t="s">
        <v>19</v>
      </c>
      <c r="K70" s="18">
        <v>0.1461</v>
      </c>
      <c r="L70" s="18" t="s">
        <v>632</v>
      </c>
    </row>
    <row r="71">
      <c r="A71" s="18" t="s">
        <v>633</v>
      </c>
      <c r="B71" s="18" t="s">
        <v>633</v>
      </c>
      <c r="C71" s="18" t="s">
        <v>634</v>
      </c>
      <c r="D71" s="18">
        <v>2022.0</v>
      </c>
      <c r="E71" s="18">
        <v>2021.0</v>
      </c>
      <c r="F71" s="18" t="s">
        <v>218</v>
      </c>
      <c r="G71" s="18" t="s">
        <v>635</v>
      </c>
      <c r="H71" s="18" t="s">
        <v>22</v>
      </c>
      <c r="I71" s="18">
        <v>846.0</v>
      </c>
      <c r="J71" s="18">
        <v>325.0</v>
      </c>
      <c r="K71" s="19">
        <f t="shared" ref="K71:K72" si="7">J71/I71</f>
        <v>0.3841607565</v>
      </c>
      <c r="L71" s="18" t="s">
        <v>636</v>
      </c>
    </row>
    <row r="72">
      <c r="A72" s="18" t="s">
        <v>637</v>
      </c>
      <c r="B72" s="18" t="s">
        <v>638</v>
      </c>
      <c r="C72" s="18" t="s">
        <v>639</v>
      </c>
      <c r="D72" s="18">
        <v>2022.0</v>
      </c>
      <c r="E72" s="18">
        <v>2014.0</v>
      </c>
      <c r="F72" s="18" t="s">
        <v>631</v>
      </c>
      <c r="G72" s="18" t="s">
        <v>18</v>
      </c>
      <c r="H72" s="18" t="s">
        <v>18</v>
      </c>
      <c r="I72" s="18">
        <v>43993.0</v>
      </c>
      <c r="J72" s="18">
        <v>5967.0</v>
      </c>
      <c r="K72" s="19">
        <f t="shared" si="7"/>
        <v>0.1356352147</v>
      </c>
      <c r="L72" s="18" t="s">
        <v>640</v>
      </c>
    </row>
    <row r="73">
      <c r="A73" s="18" t="s">
        <v>641</v>
      </c>
      <c r="B73" s="18" t="s">
        <v>642</v>
      </c>
      <c r="C73" s="18" t="s">
        <v>359</v>
      </c>
      <c r="D73" s="18">
        <v>2022.0</v>
      </c>
      <c r="E73" s="18" t="s">
        <v>19</v>
      </c>
      <c r="F73" s="18" t="s">
        <v>643</v>
      </c>
      <c r="G73" s="18" t="s">
        <v>644</v>
      </c>
      <c r="H73" s="18" t="s">
        <v>22</v>
      </c>
      <c r="I73" s="18">
        <v>307.0</v>
      </c>
      <c r="J73" s="18" t="s">
        <v>19</v>
      </c>
      <c r="K73" s="18">
        <v>0.29</v>
      </c>
      <c r="L73" s="23" t="s">
        <v>645</v>
      </c>
    </row>
    <row r="74">
      <c r="A74" s="18" t="s">
        <v>339</v>
      </c>
      <c r="B74" s="18" t="s">
        <v>646</v>
      </c>
      <c r="C74" s="18" t="s">
        <v>434</v>
      </c>
      <c r="D74" s="18">
        <v>2021.0</v>
      </c>
      <c r="E74" s="18">
        <v>2021.0</v>
      </c>
      <c r="F74" s="18" t="s">
        <v>48</v>
      </c>
      <c r="G74" s="18" t="s">
        <v>134</v>
      </c>
      <c r="H74" s="18" t="s">
        <v>22</v>
      </c>
      <c r="I74" s="18">
        <v>3508.0</v>
      </c>
      <c r="J74" s="18">
        <v>1634.0</v>
      </c>
      <c r="K74" s="19">
        <f t="shared" ref="K74:K84" si="8">J74/I74</f>
        <v>0.4657924743</v>
      </c>
      <c r="L74" s="18" t="s">
        <v>647</v>
      </c>
    </row>
    <row r="75">
      <c r="A75" s="18" t="s">
        <v>648</v>
      </c>
      <c r="B75" s="18" t="s">
        <v>649</v>
      </c>
      <c r="C75" s="18" t="s">
        <v>650</v>
      </c>
      <c r="D75" s="18">
        <v>2021.0</v>
      </c>
      <c r="E75" s="18">
        <v>2019.0</v>
      </c>
      <c r="F75" s="18" t="s">
        <v>521</v>
      </c>
      <c r="G75" s="18" t="s">
        <v>651</v>
      </c>
      <c r="H75" s="18" t="s">
        <v>18</v>
      </c>
      <c r="I75" s="18">
        <v>585.0</v>
      </c>
      <c r="J75" s="18">
        <v>119.0</v>
      </c>
      <c r="K75" s="19">
        <f t="shared" si="8"/>
        <v>0.2034188034</v>
      </c>
      <c r="L75" s="18" t="s">
        <v>652</v>
      </c>
    </row>
    <row r="76">
      <c r="A76" s="18" t="s">
        <v>653</v>
      </c>
      <c r="B76" s="18" t="s">
        <v>654</v>
      </c>
      <c r="C76" s="18" t="s">
        <v>655</v>
      </c>
      <c r="D76" s="18">
        <v>2021.0</v>
      </c>
      <c r="E76" s="18">
        <v>2020.0</v>
      </c>
      <c r="F76" s="18" t="s">
        <v>656</v>
      </c>
      <c r="G76" s="18" t="s">
        <v>635</v>
      </c>
      <c r="H76" s="18" t="s">
        <v>22</v>
      </c>
      <c r="I76" s="18">
        <v>1047.0</v>
      </c>
      <c r="J76" s="18">
        <v>330.0</v>
      </c>
      <c r="K76" s="19">
        <f t="shared" si="8"/>
        <v>0.3151862464</v>
      </c>
      <c r="L76" s="18" t="s">
        <v>657</v>
      </c>
    </row>
    <row r="77">
      <c r="A77" s="18" t="s">
        <v>658</v>
      </c>
      <c r="B77" s="18" t="s">
        <v>659</v>
      </c>
      <c r="C77" s="18" t="s">
        <v>660</v>
      </c>
      <c r="D77" s="18">
        <v>2021.0</v>
      </c>
      <c r="E77" s="18" t="s">
        <v>661</v>
      </c>
      <c r="F77" s="18" t="s">
        <v>662</v>
      </c>
      <c r="G77" s="18" t="s">
        <v>663</v>
      </c>
      <c r="H77" s="18" t="s">
        <v>22</v>
      </c>
      <c r="I77" s="18">
        <v>649.0</v>
      </c>
      <c r="J77" s="18">
        <v>81.0</v>
      </c>
      <c r="K77" s="19">
        <f t="shared" si="8"/>
        <v>0.124807396</v>
      </c>
      <c r="L77" s="18" t="s">
        <v>664</v>
      </c>
    </row>
    <row r="78">
      <c r="A78" s="18" t="s">
        <v>665</v>
      </c>
      <c r="B78" s="18" t="s">
        <v>387</v>
      </c>
      <c r="C78" s="18" t="s">
        <v>666</v>
      </c>
      <c r="D78" s="18">
        <v>2021.0</v>
      </c>
      <c r="E78" s="18">
        <v>2018.0</v>
      </c>
      <c r="F78" s="18" t="s">
        <v>200</v>
      </c>
      <c r="G78" s="18" t="s">
        <v>663</v>
      </c>
      <c r="H78" s="18" t="s">
        <v>22</v>
      </c>
      <c r="I78" s="18">
        <v>804.0</v>
      </c>
      <c r="J78" s="23">
        <v>233.0</v>
      </c>
      <c r="K78" s="19">
        <f t="shared" si="8"/>
        <v>0.289800995</v>
      </c>
      <c r="L78" s="18" t="s">
        <v>667</v>
      </c>
    </row>
    <row r="79">
      <c r="A79" s="18" t="s">
        <v>668</v>
      </c>
      <c r="B79" s="18" t="s">
        <v>669</v>
      </c>
      <c r="C79" s="18" t="s">
        <v>670</v>
      </c>
      <c r="D79" s="18">
        <v>2021.0</v>
      </c>
      <c r="E79" s="18">
        <v>2016.0</v>
      </c>
      <c r="F79" s="18" t="s">
        <v>126</v>
      </c>
      <c r="G79" s="18" t="s">
        <v>635</v>
      </c>
      <c r="H79" s="18" t="s">
        <v>22</v>
      </c>
      <c r="I79" s="18">
        <v>3110.0</v>
      </c>
      <c r="J79" s="18">
        <v>286.0</v>
      </c>
      <c r="K79" s="19">
        <f t="shared" si="8"/>
        <v>0.09196141479</v>
      </c>
      <c r="L79" s="18" t="s">
        <v>671</v>
      </c>
    </row>
    <row r="80">
      <c r="A80" s="18" t="s">
        <v>672</v>
      </c>
      <c r="B80" s="18" t="s">
        <v>673</v>
      </c>
      <c r="C80" s="18" t="s">
        <v>552</v>
      </c>
      <c r="D80" s="18">
        <v>2020.0</v>
      </c>
      <c r="E80" s="18">
        <v>2018.0</v>
      </c>
      <c r="F80" s="18" t="s">
        <v>41</v>
      </c>
      <c r="G80" s="18" t="s">
        <v>674</v>
      </c>
      <c r="H80" s="18" t="s">
        <v>50</v>
      </c>
      <c r="I80" s="18">
        <v>4037.0</v>
      </c>
      <c r="J80" s="18">
        <v>714.0</v>
      </c>
      <c r="K80" s="19">
        <f t="shared" si="8"/>
        <v>0.1768640079</v>
      </c>
      <c r="L80" s="18" t="s">
        <v>675</v>
      </c>
    </row>
    <row r="81">
      <c r="A81" s="18" t="s">
        <v>676</v>
      </c>
      <c r="B81" s="18" t="s">
        <v>677</v>
      </c>
      <c r="C81" s="18" t="s">
        <v>678</v>
      </c>
      <c r="D81" s="18">
        <v>2020.0</v>
      </c>
      <c r="E81" s="18" t="s">
        <v>188</v>
      </c>
      <c r="F81" s="18" t="s">
        <v>58</v>
      </c>
      <c r="G81" s="18" t="s">
        <v>679</v>
      </c>
      <c r="H81" s="18" t="s">
        <v>18</v>
      </c>
      <c r="I81" s="26">
        <v>642.0</v>
      </c>
      <c r="J81" s="18">
        <v>138.0</v>
      </c>
      <c r="K81" s="19">
        <f t="shared" si="8"/>
        <v>0.214953271</v>
      </c>
      <c r="L81" s="18" t="s">
        <v>680</v>
      </c>
    </row>
    <row r="82">
      <c r="A82" s="18" t="s">
        <v>681</v>
      </c>
      <c r="B82" s="18" t="s">
        <v>682</v>
      </c>
      <c r="C82" s="18" t="s">
        <v>683</v>
      </c>
      <c r="D82" s="18">
        <v>2021.0</v>
      </c>
      <c r="E82" s="18" t="s">
        <v>684</v>
      </c>
      <c r="F82" s="18" t="s">
        <v>64</v>
      </c>
      <c r="G82" s="18" t="s">
        <v>685</v>
      </c>
      <c r="H82" s="18" t="s">
        <v>18</v>
      </c>
      <c r="I82" s="18">
        <v>4218.0</v>
      </c>
      <c r="J82" s="18">
        <v>296.0</v>
      </c>
      <c r="K82" s="19">
        <f t="shared" si="8"/>
        <v>0.0701754386</v>
      </c>
      <c r="L82" s="18" t="s">
        <v>686</v>
      </c>
    </row>
    <row r="83">
      <c r="A83" s="18" t="s">
        <v>687</v>
      </c>
      <c r="B83" s="18" t="s">
        <v>688</v>
      </c>
      <c r="C83" s="18" t="s">
        <v>689</v>
      </c>
      <c r="D83" s="18">
        <v>2020.0</v>
      </c>
      <c r="E83" s="18">
        <v>2018.0</v>
      </c>
      <c r="F83" s="18" t="s">
        <v>690</v>
      </c>
      <c r="G83" s="18" t="s">
        <v>371</v>
      </c>
      <c r="H83" s="18" t="s">
        <v>18</v>
      </c>
      <c r="I83" s="18">
        <v>780.0</v>
      </c>
      <c r="J83" s="18">
        <v>208.0</v>
      </c>
      <c r="K83" s="19">
        <f t="shared" si="8"/>
        <v>0.2666666667</v>
      </c>
      <c r="L83" s="18" t="s">
        <v>691</v>
      </c>
    </row>
    <row r="84">
      <c r="A84" s="18" t="s">
        <v>339</v>
      </c>
      <c r="B84" s="18" t="s">
        <v>340</v>
      </c>
      <c r="C84" s="18" t="s">
        <v>689</v>
      </c>
      <c r="D84" s="18">
        <v>2020.0</v>
      </c>
      <c r="E84" s="18" t="s">
        <v>188</v>
      </c>
      <c r="F84" s="18" t="s">
        <v>48</v>
      </c>
      <c r="G84" s="18" t="s">
        <v>663</v>
      </c>
      <c r="H84" s="18" t="s">
        <v>22</v>
      </c>
      <c r="I84" s="18">
        <v>1493.0</v>
      </c>
      <c r="J84" s="18">
        <v>370.0</v>
      </c>
      <c r="K84" s="19">
        <f t="shared" si="8"/>
        <v>0.2478231748</v>
      </c>
      <c r="L84" s="18" t="s">
        <v>692</v>
      </c>
    </row>
    <row r="85">
      <c r="A85" s="18" t="s">
        <v>693</v>
      </c>
      <c r="B85" s="18" t="s">
        <v>694</v>
      </c>
      <c r="C85" s="18" t="s">
        <v>655</v>
      </c>
      <c r="D85" s="18">
        <v>2020.0</v>
      </c>
      <c r="E85" s="18">
        <v>2017.0</v>
      </c>
      <c r="F85" s="18" t="s">
        <v>133</v>
      </c>
      <c r="G85" s="18" t="s">
        <v>695</v>
      </c>
      <c r="H85" s="18" t="s">
        <v>22</v>
      </c>
      <c r="I85" s="18">
        <v>124.0</v>
      </c>
      <c r="J85" s="18" t="s">
        <v>19</v>
      </c>
      <c r="K85" s="18">
        <v>0.19</v>
      </c>
      <c r="L85" s="18" t="s">
        <v>696</v>
      </c>
    </row>
    <row r="86">
      <c r="A86" s="18" t="s">
        <v>697</v>
      </c>
      <c r="B86" s="18" t="s">
        <v>698</v>
      </c>
      <c r="C86" s="18" t="s">
        <v>699</v>
      </c>
      <c r="D86" s="18">
        <v>2020.0</v>
      </c>
      <c r="E86" s="18" t="s">
        <v>439</v>
      </c>
      <c r="F86" s="18" t="s">
        <v>440</v>
      </c>
      <c r="G86" s="18" t="s">
        <v>371</v>
      </c>
      <c r="H86" s="18" t="s">
        <v>18</v>
      </c>
      <c r="I86" s="18">
        <v>4926.0</v>
      </c>
      <c r="J86" s="18">
        <v>1056.0</v>
      </c>
      <c r="K86" s="19">
        <f t="shared" ref="K86:K90" si="9">J86/I86</f>
        <v>0.2143727162</v>
      </c>
      <c r="L86" s="18" t="s">
        <v>700</v>
      </c>
    </row>
    <row r="87">
      <c r="A87" s="18" t="s">
        <v>701</v>
      </c>
      <c r="B87" s="18" t="s">
        <v>702</v>
      </c>
      <c r="C87" s="18" t="s">
        <v>703</v>
      </c>
      <c r="D87" s="18">
        <v>2020.0</v>
      </c>
      <c r="E87" s="18" t="s">
        <v>704</v>
      </c>
      <c r="F87" s="18" t="s">
        <v>17</v>
      </c>
      <c r="G87" s="18" t="s">
        <v>18</v>
      </c>
      <c r="H87" s="18" t="s">
        <v>18</v>
      </c>
      <c r="I87" s="18">
        <v>559.0</v>
      </c>
      <c r="J87" s="18">
        <v>143.0</v>
      </c>
      <c r="K87" s="19">
        <f t="shared" si="9"/>
        <v>0.2558139535</v>
      </c>
      <c r="L87" s="18" t="s">
        <v>705</v>
      </c>
    </row>
    <row r="88">
      <c r="A88" s="18" t="s">
        <v>706</v>
      </c>
      <c r="B88" s="18" t="s">
        <v>707</v>
      </c>
      <c r="C88" s="18" t="s">
        <v>132</v>
      </c>
      <c r="D88" s="18">
        <v>2020.0</v>
      </c>
      <c r="E88" s="18" t="s">
        <v>708</v>
      </c>
      <c r="F88" s="18" t="s">
        <v>48</v>
      </c>
      <c r="G88" s="18" t="s">
        <v>493</v>
      </c>
      <c r="H88" s="18" t="s">
        <v>50</v>
      </c>
      <c r="I88" s="18">
        <v>228.0</v>
      </c>
      <c r="J88" s="18">
        <v>58.0</v>
      </c>
      <c r="K88" s="19">
        <f t="shared" si="9"/>
        <v>0.2543859649</v>
      </c>
      <c r="L88" s="18" t="s">
        <v>709</v>
      </c>
    </row>
    <row r="89">
      <c r="A89" s="18" t="s">
        <v>706</v>
      </c>
      <c r="B89" s="18" t="s">
        <v>707</v>
      </c>
      <c r="C89" s="18" t="s">
        <v>132</v>
      </c>
      <c r="D89" s="18">
        <v>2020.0</v>
      </c>
      <c r="E89" s="18" t="s">
        <v>708</v>
      </c>
      <c r="F89" s="18" t="s">
        <v>48</v>
      </c>
      <c r="G89" s="18" t="s">
        <v>710</v>
      </c>
      <c r="H89" s="18" t="s">
        <v>18</v>
      </c>
      <c r="I89" s="18">
        <v>228.0</v>
      </c>
      <c r="J89" s="18">
        <v>48.0</v>
      </c>
      <c r="K89" s="19">
        <f t="shared" si="9"/>
        <v>0.2105263158</v>
      </c>
      <c r="L89" s="18" t="s">
        <v>709</v>
      </c>
    </row>
    <row r="90">
      <c r="A90" s="18" t="s">
        <v>329</v>
      </c>
      <c r="B90" s="18" t="s">
        <v>330</v>
      </c>
      <c r="C90" s="18" t="s">
        <v>331</v>
      </c>
      <c r="D90" s="18">
        <v>2025.0</v>
      </c>
      <c r="E90" s="18">
        <v>2025.0</v>
      </c>
      <c r="F90" s="18" t="s">
        <v>48</v>
      </c>
      <c r="G90" s="18" t="s">
        <v>332</v>
      </c>
      <c r="H90" s="18" t="s">
        <v>333</v>
      </c>
      <c r="I90" s="18">
        <v>5443.0</v>
      </c>
      <c r="J90" s="18">
        <v>2748.0</v>
      </c>
      <c r="K90" s="19">
        <f t="shared" si="9"/>
        <v>0.5048686386</v>
      </c>
      <c r="L90" s="18" t="s">
        <v>334</v>
      </c>
      <c r="N9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.75"/>
    <col customWidth="1" min="7" max="7" width="16.63"/>
    <col customWidth="1" min="19" max="19" width="124.88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711</v>
      </c>
      <c r="K1" s="27" t="s">
        <v>712</v>
      </c>
      <c r="L1" s="27" t="s">
        <v>713</v>
      </c>
      <c r="M1" s="27" t="s">
        <v>714</v>
      </c>
      <c r="N1" s="27" t="s">
        <v>715</v>
      </c>
      <c r="O1" s="27" t="s">
        <v>716</v>
      </c>
      <c r="P1" s="27" t="s">
        <v>717</v>
      </c>
      <c r="Q1" s="27" t="s">
        <v>718</v>
      </c>
      <c r="R1" s="27" t="s">
        <v>719</v>
      </c>
      <c r="S1" s="27" t="s">
        <v>12</v>
      </c>
      <c r="T1" s="27" t="s">
        <v>720</v>
      </c>
    </row>
    <row r="2">
      <c r="A2" s="27" t="s">
        <v>721</v>
      </c>
      <c r="B2" s="27" t="s">
        <v>722</v>
      </c>
      <c r="C2" s="27" t="s">
        <v>723</v>
      </c>
      <c r="D2" s="27">
        <v>2017.0</v>
      </c>
      <c r="E2" s="27" t="s">
        <v>19</v>
      </c>
      <c r="F2" s="27" t="s">
        <v>724</v>
      </c>
      <c r="G2" s="27" t="s">
        <v>725</v>
      </c>
      <c r="H2" s="27" t="s">
        <v>22</v>
      </c>
      <c r="I2" s="27">
        <v>667.0</v>
      </c>
      <c r="J2" s="27">
        <v>13.0</v>
      </c>
      <c r="K2" s="27">
        <v>13.82</v>
      </c>
      <c r="L2" s="27">
        <v>3.7</v>
      </c>
      <c r="M2" s="27">
        <v>18.0</v>
      </c>
      <c r="N2" s="27">
        <v>18.58</v>
      </c>
      <c r="O2" s="27">
        <v>3.57</v>
      </c>
      <c r="P2" s="27">
        <v>14.0</v>
      </c>
      <c r="Q2" s="27">
        <v>13.88</v>
      </c>
      <c r="R2" s="27">
        <v>2.69</v>
      </c>
      <c r="S2" s="27" t="s">
        <v>726</v>
      </c>
      <c r="T2" s="28"/>
    </row>
    <row r="3">
      <c r="A3" s="27" t="s">
        <v>727</v>
      </c>
      <c r="B3" s="27" t="s">
        <v>728</v>
      </c>
      <c r="C3" s="27" t="s">
        <v>729</v>
      </c>
      <c r="D3" s="27">
        <v>2025.0</v>
      </c>
      <c r="E3" s="27" t="s">
        <v>19</v>
      </c>
      <c r="F3" s="27" t="s">
        <v>106</v>
      </c>
      <c r="G3" s="27" t="s">
        <v>389</v>
      </c>
      <c r="H3" s="27" t="s">
        <v>22</v>
      </c>
      <c r="I3" s="27">
        <v>131.0</v>
      </c>
      <c r="J3" s="27" t="s">
        <v>19</v>
      </c>
      <c r="K3" s="27">
        <v>15.0</v>
      </c>
      <c r="L3" s="27">
        <v>7.08</v>
      </c>
      <c r="M3" s="27" t="s">
        <v>19</v>
      </c>
      <c r="N3" s="27">
        <v>21.02</v>
      </c>
      <c r="O3" s="27">
        <v>6.29</v>
      </c>
      <c r="P3" s="27" t="s">
        <v>19</v>
      </c>
      <c r="Q3" s="27">
        <v>10.85</v>
      </c>
      <c r="R3" s="27">
        <v>5.89</v>
      </c>
      <c r="S3" s="27" t="s">
        <v>730</v>
      </c>
      <c r="T3" s="27" t="s">
        <v>731</v>
      </c>
    </row>
    <row r="4">
      <c r="A4" s="27" t="s">
        <v>732</v>
      </c>
      <c r="B4" s="27" t="s">
        <v>733</v>
      </c>
      <c r="C4" s="27" t="s">
        <v>734</v>
      </c>
      <c r="D4" s="27">
        <v>2025.0</v>
      </c>
      <c r="E4" s="27" t="s">
        <v>19</v>
      </c>
      <c r="F4" s="27" t="s">
        <v>41</v>
      </c>
      <c r="G4" s="27" t="s">
        <v>735</v>
      </c>
      <c r="H4" s="27" t="s">
        <v>50</v>
      </c>
      <c r="I4" s="27">
        <v>112.0</v>
      </c>
      <c r="J4" s="27" t="s">
        <v>19</v>
      </c>
      <c r="K4" s="28">
        <f>2.24*5</f>
        <v>11.2</v>
      </c>
      <c r="L4" s="27">
        <v>7.15</v>
      </c>
      <c r="M4" s="27" t="s">
        <v>19</v>
      </c>
      <c r="N4" s="27">
        <f>4.25*6</f>
        <v>25.5</v>
      </c>
      <c r="O4" s="27">
        <v>7.55</v>
      </c>
      <c r="P4" s="27" t="s">
        <v>19</v>
      </c>
      <c r="Q4" s="27">
        <f>1.32*4</f>
        <v>5.28</v>
      </c>
      <c r="R4" s="27">
        <v>7.6</v>
      </c>
      <c r="S4" s="27" t="s">
        <v>736</v>
      </c>
      <c r="T4" s="27" t="s">
        <v>737</v>
      </c>
      <c r="U4" s="29"/>
      <c r="V4" s="29"/>
      <c r="W4" s="29"/>
      <c r="X4" s="29"/>
      <c r="Y4" s="29"/>
      <c r="Z4" s="29"/>
      <c r="AA4" s="29"/>
      <c r="AB4" s="29"/>
      <c r="AC4" s="29"/>
    </row>
    <row r="5">
      <c r="A5" s="27" t="s">
        <v>738</v>
      </c>
      <c r="B5" s="27" t="s">
        <v>739</v>
      </c>
      <c r="C5" s="27" t="s">
        <v>740</v>
      </c>
      <c r="D5" s="27">
        <v>2024.0</v>
      </c>
      <c r="E5" s="27">
        <v>2023.0</v>
      </c>
      <c r="F5" s="27" t="s">
        <v>41</v>
      </c>
      <c r="G5" s="27" t="s">
        <v>741</v>
      </c>
      <c r="H5" s="27" t="s">
        <v>22</v>
      </c>
      <c r="I5" s="27">
        <v>305.0</v>
      </c>
      <c r="J5" s="27" t="s">
        <v>19</v>
      </c>
      <c r="K5" s="27">
        <v>9.69</v>
      </c>
      <c r="L5" s="27">
        <v>5.62</v>
      </c>
      <c r="M5" s="27" t="s">
        <v>19</v>
      </c>
      <c r="N5" s="27">
        <v>27.34</v>
      </c>
      <c r="O5" s="27">
        <v>4.65</v>
      </c>
      <c r="P5" s="27" t="s">
        <v>19</v>
      </c>
      <c r="Q5" s="27">
        <v>4.55</v>
      </c>
      <c r="R5" s="27">
        <v>3.98</v>
      </c>
      <c r="S5" s="30" t="s">
        <v>742</v>
      </c>
      <c r="T5" s="28"/>
    </row>
    <row r="6">
      <c r="A6" s="27" t="s">
        <v>738</v>
      </c>
      <c r="B6" s="27" t="s">
        <v>739</v>
      </c>
      <c r="C6" s="27" t="s">
        <v>740</v>
      </c>
      <c r="D6" s="27">
        <v>2024.0</v>
      </c>
      <c r="E6" s="27">
        <v>2023.0</v>
      </c>
      <c r="F6" s="27" t="s">
        <v>41</v>
      </c>
      <c r="G6" s="27" t="s">
        <v>743</v>
      </c>
      <c r="H6" s="27" t="s">
        <v>22</v>
      </c>
      <c r="I6" s="27">
        <v>301.0</v>
      </c>
      <c r="J6" s="27" t="s">
        <v>19</v>
      </c>
      <c r="K6" s="27">
        <v>14.28</v>
      </c>
      <c r="L6" s="27">
        <v>6.43</v>
      </c>
      <c r="M6" s="27" t="s">
        <v>19</v>
      </c>
      <c r="N6" s="27">
        <v>26.99</v>
      </c>
      <c r="O6" s="27">
        <v>4.88</v>
      </c>
      <c r="P6" s="27" t="s">
        <v>19</v>
      </c>
      <c r="Q6" s="27">
        <v>3.9</v>
      </c>
      <c r="R6" s="27">
        <v>4.37</v>
      </c>
      <c r="S6" s="30" t="s">
        <v>742</v>
      </c>
      <c r="T6" s="28"/>
    </row>
    <row r="7">
      <c r="A7" s="27" t="s">
        <v>744</v>
      </c>
      <c r="B7" s="27" t="s">
        <v>745</v>
      </c>
      <c r="C7" s="27" t="s">
        <v>746</v>
      </c>
      <c r="D7" s="27">
        <v>2023.0</v>
      </c>
      <c r="E7" s="27" t="s">
        <v>747</v>
      </c>
      <c r="F7" s="27" t="s">
        <v>64</v>
      </c>
      <c r="G7" s="27" t="s">
        <v>402</v>
      </c>
      <c r="H7" s="27" t="s">
        <v>22</v>
      </c>
      <c r="I7" s="27">
        <v>823.0</v>
      </c>
      <c r="J7" s="27" t="s">
        <v>19</v>
      </c>
      <c r="K7" s="27">
        <v>10.11</v>
      </c>
      <c r="L7" s="27">
        <v>5.742</v>
      </c>
      <c r="M7" s="27" t="s">
        <v>19</v>
      </c>
      <c r="N7" s="27">
        <v>20.86</v>
      </c>
      <c r="O7" s="27">
        <v>6.957</v>
      </c>
      <c r="P7" s="27" t="s">
        <v>19</v>
      </c>
      <c r="Q7" s="27">
        <v>6.94</v>
      </c>
      <c r="R7" s="27">
        <v>4.773</v>
      </c>
      <c r="S7" s="27" t="s">
        <v>748</v>
      </c>
      <c r="T7" s="28"/>
    </row>
    <row r="8">
      <c r="A8" s="27" t="s">
        <v>749</v>
      </c>
      <c r="B8" s="27" t="s">
        <v>750</v>
      </c>
      <c r="C8" s="27" t="s">
        <v>751</v>
      </c>
      <c r="D8" s="27">
        <v>2023.0</v>
      </c>
      <c r="E8" s="27" t="s">
        <v>376</v>
      </c>
      <c r="F8" s="27" t="s">
        <v>119</v>
      </c>
      <c r="G8" s="27" t="s">
        <v>752</v>
      </c>
      <c r="H8" s="27" t="s">
        <v>22</v>
      </c>
      <c r="I8" s="27">
        <v>637.0</v>
      </c>
      <c r="J8" s="27" t="s">
        <v>19</v>
      </c>
      <c r="K8" s="27">
        <v>17.6</v>
      </c>
      <c r="L8" s="27">
        <v>7.35</v>
      </c>
      <c r="M8" s="27" t="s">
        <v>19</v>
      </c>
      <c r="N8" s="27">
        <v>28.2</v>
      </c>
      <c r="O8" s="31">
        <v>6.72</v>
      </c>
      <c r="P8" s="27" t="s">
        <v>19</v>
      </c>
      <c r="Q8" s="27">
        <v>9.68</v>
      </c>
      <c r="R8" s="27">
        <v>6.24</v>
      </c>
      <c r="S8" s="27" t="s">
        <v>753</v>
      </c>
      <c r="T8" s="27" t="s">
        <v>737</v>
      </c>
    </row>
    <row r="9">
      <c r="A9" s="27" t="s">
        <v>749</v>
      </c>
      <c r="B9" s="27" t="s">
        <v>750</v>
      </c>
      <c r="C9" s="27" t="s">
        <v>751</v>
      </c>
      <c r="D9" s="27">
        <v>2023.0</v>
      </c>
      <c r="E9" s="27" t="s">
        <v>754</v>
      </c>
      <c r="F9" s="27" t="s">
        <v>755</v>
      </c>
      <c r="G9" s="27" t="s">
        <v>752</v>
      </c>
      <c r="H9" s="27" t="s">
        <v>22</v>
      </c>
      <c r="I9" s="27">
        <v>496.0</v>
      </c>
      <c r="J9" s="27" t="s">
        <v>19</v>
      </c>
      <c r="K9" s="27">
        <v>19.5</v>
      </c>
      <c r="L9" s="27">
        <v>7.55</v>
      </c>
      <c r="M9" s="27" t="s">
        <v>19</v>
      </c>
      <c r="N9" s="27">
        <v>28.02</v>
      </c>
      <c r="O9" s="27">
        <v>7.86</v>
      </c>
      <c r="P9" s="27" t="s">
        <v>19</v>
      </c>
      <c r="Q9" s="27">
        <v>12.8</v>
      </c>
      <c r="R9" s="27">
        <v>6.6</v>
      </c>
      <c r="S9" s="27" t="s">
        <v>756</v>
      </c>
      <c r="T9" s="27" t="s">
        <v>737</v>
      </c>
    </row>
    <row r="10">
      <c r="A10" s="27" t="s">
        <v>757</v>
      </c>
      <c r="B10" s="27" t="s">
        <v>758</v>
      </c>
      <c r="C10" s="27" t="s">
        <v>759</v>
      </c>
      <c r="D10" s="27">
        <v>2022.0</v>
      </c>
      <c r="E10" s="27" t="s">
        <v>253</v>
      </c>
      <c r="F10" s="27" t="s">
        <v>106</v>
      </c>
      <c r="G10" s="27" t="s">
        <v>760</v>
      </c>
      <c r="H10" s="27" t="s">
        <v>22</v>
      </c>
      <c r="I10" s="27">
        <v>133.0</v>
      </c>
      <c r="J10" s="27" t="s">
        <v>19</v>
      </c>
      <c r="K10" s="27">
        <v>13.9</v>
      </c>
      <c r="L10" s="27">
        <v>7.06</v>
      </c>
      <c r="M10" s="27" t="s">
        <v>19</v>
      </c>
      <c r="N10" s="27">
        <v>17.72</v>
      </c>
      <c r="O10" s="27">
        <v>7.47</v>
      </c>
      <c r="P10" s="27" t="s">
        <v>19</v>
      </c>
      <c r="Q10" s="27">
        <v>10.87</v>
      </c>
      <c r="R10" s="27">
        <v>5.97</v>
      </c>
      <c r="S10" s="27" t="s">
        <v>761</v>
      </c>
      <c r="T10" s="27" t="s">
        <v>762</v>
      </c>
    </row>
    <row r="11">
      <c r="A11" s="27" t="s">
        <v>757</v>
      </c>
      <c r="B11" s="27" t="s">
        <v>758</v>
      </c>
      <c r="C11" s="27" t="s">
        <v>759</v>
      </c>
      <c r="D11" s="27">
        <v>2022.0</v>
      </c>
      <c r="E11" s="27" t="s">
        <v>763</v>
      </c>
      <c r="F11" s="27" t="s">
        <v>106</v>
      </c>
      <c r="G11" s="27" t="s">
        <v>764</v>
      </c>
      <c r="H11" s="27" t="s">
        <v>22</v>
      </c>
      <c r="I11" s="27">
        <v>85.0</v>
      </c>
      <c r="J11" s="27" t="s">
        <v>19</v>
      </c>
      <c r="K11" s="27">
        <v>14.77</v>
      </c>
      <c r="L11" s="27">
        <v>6.82</v>
      </c>
      <c r="M11" s="27" t="s">
        <v>19</v>
      </c>
      <c r="N11" s="27">
        <v>16.75</v>
      </c>
      <c r="O11" s="27">
        <v>7.49</v>
      </c>
      <c r="P11" s="27" t="s">
        <v>19</v>
      </c>
      <c r="Q11" s="27">
        <v>12.85</v>
      </c>
      <c r="R11" s="27">
        <v>6.39</v>
      </c>
      <c r="S11" s="27" t="s">
        <v>761</v>
      </c>
      <c r="T11" s="28"/>
    </row>
    <row r="12">
      <c r="A12" s="27" t="s">
        <v>757</v>
      </c>
      <c r="B12" s="27" t="s">
        <v>758</v>
      </c>
      <c r="C12" s="27" t="s">
        <v>759</v>
      </c>
      <c r="D12" s="27">
        <v>2022.0</v>
      </c>
      <c r="E12" s="27" t="s">
        <v>765</v>
      </c>
      <c r="F12" s="27" t="s">
        <v>106</v>
      </c>
      <c r="G12" s="27" t="s">
        <v>766</v>
      </c>
      <c r="H12" s="27" t="s">
        <v>22</v>
      </c>
      <c r="I12" s="27">
        <v>201.0</v>
      </c>
      <c r="J12" s="27" t="s">
        <v>19</v>
      </c>
      <c r="K12" s="27">
        <v>13.65</v>
      </c>
      <c r="L12" s="27">
        <v>6.96</v>
      </c>
      <c r="M12" s="27" t="s">
        <v>19</v>
      </c>
      <c r="N12" s="27">
        <v>17.86</v>
      </c>
      <c r="O12" s="27">
        <v>7.48</v>
      </c>
      <c r="P12" s="27" t="s">
        <v>19</v>
      </c>
      <c r="Q12" s="27">
        <v>11.01</v>
      </c>
      <c r="R12" s="27">
        <v>5.89</v>
      </c>
      <c r="S12" s="27" t="s">
        <v>761</v>
      </c>
      <c r="T12" s="28"/>
    </row>
    <row r="13">
      <c r="A13" s="27" t="s">
        <v>767</v>
      </c>
      <c r="B13" s="27" t="s">
        <v>768</v>
      </c>
      <c r="C13" s="27" t="s">
        <v>769</v>
      </c>
      <c r="D13" s="27">
        <v>2022.0</v>
      </c>
      <c r="E13" s="27">
        <v>2022.0</v>
      </c>
      <c r="F13" s="27" t="s">
        <v>41</v>
      </c>
      <c r="G13" s="27" t="s">
        <v>770</v>
      </c>
      <c r="H13" s="27" t="s">
        <v>22</v>
      </c>
      <c r="I13" s="27">
        <v>398.0</v>
      </c>
      <c r="J13" s="27" t="s">
        <v>19</v>
      </c>
      <c r="K13" s="27">
        <v>12.0</v>
      </c>
      <c r="L13" s="27">
        <v>3.45</v>
      </c>
      <c r="M13" s="27" t="s">
        <v>19</v>
      </c>
      <c r="N13" s="27">
        <v>23.58</v>
      </c>
      <c r="O13" s="31">
        <v>3.6</v>
      </c>
      <c r="P13" s="27" t="s">
        <v>19</v>
      </c>
      <c r="Q13" s="27">
        <v>7.96</v>
      </c>
      <c r="R13" s="27">
        <v>5.89</v>
      </c>
      <c r="S13" s="27" t="s">
        <v>771</v>
      </c>
      <c r="T13" s="27" t="s">
        <v>737</v>
      </c>
    </row>
    <row r="14">
      <c r="A14" s="27" t="s">
        <v>772</v>
      </c>
      <c r="B14" s="27" t="s">
        <v>773</v>
      </c>
      <c r="C14" s="27" t="s">
        <v>774</v>
      </c>
      <c r="D14" s="27">
        <v>2022.0</v>
      </c>
      <c r="E14" s="27">
        <v>2020.0</v>
      </c>
      <c r="F14" s="27" t="s">
        <v>189</v>
      </c>
      <c r="G14" s="27" t="s">
        <v>760</v>
      </c>
      <c r="H14" s="27" t="s">
        <v>22</v>
      </c>
      <c r="I14" s="27">
        <v>194.0</v>
      </c>
      <c r="J14" s="27" t="s">
        <v>19</v>
      </c>
      <c r="K14" s="27">
        <v>19.15</v>
      </c>
      <c r="L14" s="27">
        <v>4.62</v>
      </c>
      <c r="M14" s="27" t="s">
        <v>19</v>
      </c>
      <c r="N14" s="27">
        <v>22.12</v>
      </c>
      <c r="O14" s="27">
        <v>4.15</v>
      </c>
      <c r="P14" s="27" t="s">
        <v>19</v>
      </c>
      <c r="Q14" s="27">
        <v>11.48</v>
      </c>
      <c r="R14" s="27">
        <v>4.54</v>
      </c>
      <c r="S14" s="27" t="s">
        <v>775</v>
      </c>
      <c r="T14" s="28"/>
    </row>
    <row r="15">
      <c r="A15" s="27" t="s">
        <v>776</v>
      </c>
      <c r="B15" s="27" t="s">
        <v>777</v>
      </c>
      <c r="C15" s="27" t="s">
        <v>774</v>
      </c>
      <c r="D15" s="27">
        <v>2021.0</v>
      </c>
      <c r="E15" s="27">
        <v>2019.0</v>
      </c>
      <c r="F15" s="27" t="s">
        <v>41</v>
      </c>
      <c r="G15" s="27" t="s">
        <v>389</v>
      </c>
      <c r="H15" s="27" t="s">
        <v>22</v>
      </c>
      <c r="I15" s="27">
        <v>1073.0</v>
      </c>
      <c r="J15" s="27" t="s">
        <v>19</v>
      </c>
      <c r="K15" s="27">
        <v>27.5</v>
      </c>
      <c r="L15" s="27">
        <v>7.16</v>
      </c>
      <c r="M15" s="27" t="s">
        <v>19</v>
      </c>
      <c r="N15" s="27">
        <v>22.38</v>
      </c>
      <c r="O15" s="27">
        <v>6.89</v>
      </c>
      <c r="P15" s="27" t="s">
        <v>19</v>
      </c>
      <c r="Q15" s="27">
        <v>14.83</v>
      </c>
      <c r="R15" s="27">
        <v>7.09</v>
      </c>
      <c r="S15" s="27" t="s">
        <v>778</v>
      </c>
      <c r="T15" s="27" t="s">
        <v>731</v>
      </c>
    </row>
    <row r="16">
      <c r="A16" s="27" t="s">
        <v>779</v>
      </c>
      <c r="B16" s="27" t="s">
        <v>780</v>
      </c>
      <c r="C16" s="27" t="s">
        <v>781</v>
      </c>
      <c r="D16" s="27">
        <v>2022.0</v>
      </c>
      <c r="E16" s="27">
        <v>2022.0</v>
      </c>
      <c r="F16" s="27" t="s">
        <v>531</v>
      </c>
      <c r="G16" s="27" t="s">
        <v>522</v>
      </c>
      <c r="H16" s="27" t="s">
        <v>22</v>
      </c>
      <c r="I16" s="27">
        <v>433.0</v>
      </c>
      <c r="J16" s="27" t="s">
        <v>19</v>
      </c>
      <c r="K16" s="27">
        <v>20.1</v>
      </c>
      <c r="L16" s="27">
        <v>6.8</v>
      </c>
      <c r="M16" s="27" t="s">
        <v>19</v>
      </c>
      <c r="N16" s="27">
        <v>25.7</v>
      </c>
      <c r="O16" s="27">
        <v>5.9</v>
      </c>
      <c r="P16" s="27" t="s">
        <v>19</v>
      </c>
      <c r="Q16" s="27">
        <v>8.9</v>
      </c>
      <c r="R16" s="27">
        <v>6.25</v>
      </c>
      <c r="S16" s="27" t="s">
        <v>782</v>
      </c>
      <c r="T16" s="28"/>
    </row>
    <row r="17">
      <c r="A17" s="27" t="s">
        <v>783</v>
      </c>
      <c r="B17" s="27" t="s">
        <v>784</v>
      </c>
      <c r="C17" s="27" t="s">
        <v>785</v>
      </c>
      <c r="D17" s="27">
        <v>2020.0</v>
      </c>
      <c r="E17" s="27">
        <v>2014.0</v>
      </c>
      <c r="F17" s="27" t="s">
        <v>786</v>
      </c>
      <c r="G17" s="27" t="s">
        <v>787</v>
      </c>
      <c r="H17" s="27" t="s">
        <v>22</v>
      </c>
      <c r="I17" s="27">
        <v>184.0</v>
      </c>
      <c r="J17" s="27" t="s">
        <v>19</v>
      </c>
      <c r="K17" s="27">
        <v>18.63</v>
      </c>
      <c r="L17" s="27">
        <v>6.73</v>
      </c>
      <c r="M17" s="27" t="s">
        <v>19</v>
      </c>
      <c r="N17" s="27">
        <v>19.84</v>
      </c>
      <c r="O17" s="27">
        <v>5.27</v>
      </c>
      <c r="P17" s="27" t="s">
        <v>19</v>
      </c>
      <c r="Q17" s="27">
        <v>10.96</v>
      </c>
      <c r="R17" s="27">
        <v>5.24</v>
      </c>
      <c r="S17" s="27" t="s">
        <v>788</v>
      </c>
      <c r="T17" s="27" t="s">
        <v>789</v>
      </c>
    </row>
    <row r="18">
      <c r="A18" s="27" t="s">
        <v>783</v>
      </c>
      <c r="B18" s="27" t="s">
        <v>784</v>
      </c>
      <c r="C18" s="27" t="s">
        <v>785</v>
      </c>
      <c r="D18" s="27">
        <v>2020.0</v>
      </c>
      <c r="E18" s="27">
        <v>2014.0</v>
      </c>
      <c r="F18" s="27" t="s">
        <v>786</v>
      </c>
      <c r="G18" s="27" t="s">
        <v>790</v>
      </c>
      <c r="H18" s="27" t="s">
        <v>22</v>
      </c>
      <c r="I18" s="27">
        <v>184.0</v>
      </c>
      <c r="J18" s="27" t="s">
        <v>19</v>
      </c>
      <c r="K18" s="27">
        <v>20.59</v>
      </c>
      <c r="L18" s="27">
        <v>7.3</v>
      </c>
      <c r="M18" s="27" t="s">
        <v>19</v>
      </c>
      <c r="N18" s="27">
        <v>20.77</v>
      </c>
      <c r="O18" s="27">
        <v>5.37</v>
      </c>
      <c r="P18" s="27" t="s">
        <v>19</v>
      </c>
      <c r="Q18" s="27">
        <v>12.73</v>
      </c>
      <c r="R18" s="27">
        <v>5.54</v>
      </c>
      <c r="S18" s="27" t="s">
        <v>788</v>
      </c>
      <c r="T18" s="27" t="s">
        <v>789</v>
      </c>
    </row>
    <row r="19">
      <c r="A19" s="27" t="s">
        <v>783</v>
      </c>
      <c r="B19" s="27" t="s">
        <v>784</v>
      </c>
      <c r="C19" s="27" t="s">
        <v>785</v>
      </c>
      <c r="D19" s="27">
        <v>2020.0</v>
      </c>
      <c r="E19" s="27">
        <v>2014.0</v>
      </c>
      <c r="F19" s="27" t="s">
        <v>786</v>
      </c>
      <c r="G19" s="27" t="s">
        <v>791</v>
      </c>
      <c r="H19" s="27" t="s">
        <v>22</v>
      </c>
      <c r="I19" s="27">
        <v>184.0</v>
      </c>
      <c r="J19" s="27" t="s">
        <v>19</v>
      </c>
      <c r="K19" s="27">
        <v>21.71</v>
      </c>
      <c r="L19" s="27">
        <v>7.92</v>
      </c>
      <c r="M19" s="27" t="s">
        <v>19</v>
      </c>
      <c r="N19" s="27">
        <v>20.3</v>
      </c>
      <c r="O19" s="31">
        <v>5.93</v>
      </c>
      <c r="P19" s="27" t="s">
        <v>19</v>
      </c>
      <c r="Q19" s="27">
        <v>14.39</v>
      </c>
      <c r="R19" s="31">
        <v>6.18</v>
      </c>
      <c r="S19" s="27" t="s">
        <v>788</v>
      </c>
      <c r="T19" s="27" t="s">
        <v>789</v>
      </c>
    </row>
    <row r="20">
      <c r="A20" s="27" t="s">
        <v>792</v>
      </c>
      <c r="B20" s="27" t="s">
        <v>793</v>
      </c>
      <c r="C20" s="27" t="s">
        <v>794</v>
      </c>
      <c r="D20" s="27">
        <v>2020.0</v>
      </c>
      <c r="E20" s="27" t="s">
        <v>19</v>
      </c>
      <c r="F20" s="27" t="s">
        <v>41</v>
      </c>
      <c r="G20" s="27" t="s">
        <v>795</v>
      </c>
      <c r="H20" s="27" t="s">
        <v>22</v>
      </c>
      <c r="I20" s="27">
        <v>2896.0</v>
      </c>
      <c r="J20" s="27" t="s">
        <v>19</v>
      </c>
      <c r="K20" s="27">
        <v>15.95</v>
      </c>
      <c r="L20" s="27">
        <v>4.8</v>
      </c>
      <c r="M20" s="27" t="s">
        <v>19</v>
      </c>
      <c r="N20" s="27">
        <v>21.12</v>
      </c>
      <c r="O20" s="27">
        <v>4.62</v>
      </c>
      <c r="P20" s="27" t="s">
        <v>19</v>
      </c>
      <c r="Q20" s="27">
        <v>8.56</v>
      </c>
      <c r="R20" s="27">
        <v>4.24</v>
      </c>
      <c r="S20" s="27" t="s">
        <v>796</v>
      </c>
      <c r="T20" s="27" t="s">
        <v>737</v>
      </c>
    </row>
    <row r="21">
      <c r="A21" s="27" t="s">
        <v>797</v>
      </c>
      <c r="B21" s="27" t="s">
        <v>798</v>
      </c>
      <c r="C21" s="27" t="s">
        <v>774</v>
      </c>
      <c r="D21" s="27">
        <v>2020.0</v>
      </c>
      <c r="E21" s="27">
        <v>2019.0</v>
      </c>
      <c r="F21" s="27" t="s">
        <v>200</v>
      </c>
      <c r="G21" s="27" t="s">
        <v>389</v>
      </c>
      <c r="H21" s="27" t="s">
        <v>22</v>
      </c>
      <c r="I21" s="27">
        <v>273.0</v>
      </c>
      <c r="J21" s="27" t="s">
        <v>19</v>
      </c>
      <c r="K21" s="27">
        <v>23.23</v>
      </c>
      <c r="L21" s="27">
        <v>4.74</v>
      </c>
      <c r="M21" s="27" t="s">
        <v>19</v>
      </c>
      <c r="N21" s="27">
        <v>24.81</v>
      </c>
      <c r="O21" s="27">
        <v>5.35</v>
      </c>
      <c r="P21" s="27" t="s">
        <v>19</v>
      </c>
      <c r="Q21" s="27">
        <v>14.44</v>
      </c>
      <c r="R21" s="27">
        <v>5.59</v>
      </c>
      <c r="S21" s="27" t="s">
        <v>799</v>
      </c>
      <c r="T21" s="28"/>
    </row>
    <row r="22">
      <c r="A22" s="27" t="s">
        <v>792</v>
      </c>
      <c r="B22" s="27" t="s">
        <v>800</v>
      </c>
      <c r="C22" s="27" t="s">
        <v>794</v>
      </c>
      <c r="D22" s="27">
        <v>2020.0</v>
      </c>
      <c r="E22" s="27">
        <v>2020.0</v>
      </c>
      <c r="F22" s="27" t="s">
        <v>41</v>
      </c>
      <c r="G22" s="27" t="s">
        <v>801</v>
      </c>
      <c r="H22" s="27" t="s">
        <v>22</v>
      </c>
      <c r="I22" s="27">
        <v>2652.0</v>
      </c>
      <c r="J22" s="27" t="s">
        <v>19</v>
      </c>
      <c r="K22" s="27">
        <v>16.5</v>
      </c>
      <c r="L22" s="27">
        <v>4.85</v>
      </c>
      <c r="M22" s="27" t="s">
        <v>19</v>
      </c>
      <c r="N22" s="27">
        <v>21.24</v>
      </c>
      <c r="O22" s="27">
        <v>4.5</v>
      </c>
      <c r="P22" s="27" t="s">
        <v>19</v>
      </c>
      <c r="Q22" s="27">
        <v>8.64</v>
      </c>
      <c r="R22" s="27">
        <v>4.24</v>
      </c>
      <c r="S22" s="27" t="s">
        <v>802</v>
      </c>
      <c r="T22" s="27" t="s">
        <v>737</v>
      </c>
    </row>
    <row r="23">
      <c r="A23" s="27" t="s">
        <v>803</v>
      </c>
      <c r="B23" s="27" t="s">
        <v>804</v>
      </c>
      <c r="C23" s="27" t="s">
        <v>805</v>
      </c>
      <c r="D23" s="27">
        <v>2020.0</v>
      </c>
      <c r="E23" s="27" t="s">
        <v>304</v>
      </c>
      <c r="F23" s="27" t="s">
        <v>806</v>
      </c>
      <c r="G23" s="27" t="s">
        <v>807</v>
      </c>
      <c r="H23" s="28"/>
      <c r="I23" s="27">
        <v>368.0</v>
      </c>
      <c r="J23" s="27" t="s">
        <v>19</v>
      </c>
      <c r="K23" s="27">
        <v>17.85</v>
      </c>
      <c r="L23" s="27">
        <v>7.1</v>
      </c>
      <c r="M23" s="27" t="s">
        <v>19</v>
      </c>
      <c r="N23" s="27">
        <v>19.62</v>
      </c>
      <c r="O23" s="27">
        <v>7.5</v>
      </c>
      <c r="P23" s="27" t="s">
        <v>19</v>
      </c>
      <c r="Q23" s="27">
        <v>9.16</v>
      </c>
      <c r="R23" s="27">
        <v>5.8</v>
      </c>
      <c r="S23" s="27" t="s">
        <v>808</v>
      </c>
      <c r="T23" s="27" t="s">
        <v>809</v>
      </c>
    </row>
    <row r="24">
      <c r="A24" s="6" t="s">
        <v>329</v>
      </c>
      <c r="B24" s="6" t="s">
        <v>330</v>
      </c>
      <c r="C24" s="6" t="s">
        <v>331</v>
      </c>
      <c r="D24" s="6">
        <v>2025.0</v>
      </c>
      <c r="E24" s="6">
        <v>2025.0</v>
      </c>
      <c r="F24" s="6" t="s">
        <v>48</v>
      </c>
      <c r="G24" s="6" t="s">
        <v>332</v>
      </c>
      <c r="H24" s="6" t="s">
        <v>333</v>
      </c>
      <c r="I24" s="6">
        <v>5443.0</v>
      </c>
      <c r="J24" s="6">
        <v>21.0</v>
      </c>
      <c r="K24" s="6">
        <v>20.43</v>
      </c>
      <c r="L24" s="6">
        <v>5.17</v>
      </c>
      <c r="M24" s="6">
        <v>24.0</v>
      </c>
      <c r="N24" s="6">
        <v>23.72</v>
      </c>
      <c r="O24" s="6">
        <v>4.6</v>
      </c>
      <c r="P24" s="6">
        <v>10.0</v>
      </c>
      <c r="Q24" s="6">
        <v>10.57</v>
      </c>
      <c r="R24" s="6">
        <v>5.08</v>
      </c>
      <c r="S24" s="6" t="s">
        <v>334</v>
      </c>
    </row>
    <row r="26">
      <c r="A26" s="32"/>
    </row>
    <row r="33">
      <c r="D33" s="33"/>
    </row>
    <row r="34">
      <c r="D34" s="34"/>
    </row>
    <row r="35">
      <c r="D35" s="34"/>
    </row>
    <row r="36">
      <c r="D36" s="34"/>
    </row>
    <row r="37">
      <c r="D37" s="34"/>
    </row>
    <row r="38">
      <c r="D38" s="34"/>
    </row>
    <row r="39">
      <c r="D39" s="34"/>
    </row>
  </sheetData>
  <drawing r:id="rId1"/>
</worksheet>
</file>