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20342CFA-6E7F-CD4A-AAAF-BD65DC71D41F}" xr6:coauthVersionLast="47" xr6:coauthVersionMax="47" xr10:uidLastSave="{00000000-0000-0000-0000-000000000000}"/>
  <bookViews>
    <workbookView xWindow="19680" yWindow="880" windowWidth="1632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ETTINGS (save)" sheetId="8" r:id="rId6"/>
    <sheet name="update_save" sheetId="6" state="hidden" r:id="rId7"/>
    <sheet name="formule" sheetId="7" state="hidden" r:id="rId8"/>
  </sheets>
  <definedNames>
    <definedName name="_xlnm._FilterDatabase" localSheetId="2" hidden="1">COVER!$A$1:$B$1</definedName>
    <definedName name="_xlnm._FilterDatabase" localSheetId="0" hidden="1">SETTINGS!$A$1:$Q$60</definedName>
    <definedName name="_xlnm._FilterDatabase" localSheetId="5" hidden="1">'SETTINGS (save)'!$A$1:$Q$1</definedName>
    <definedName name="_xlnm._FilterDatabase" localSheetId="1" hidden="1">UPDATE!$A$1:$AJ$99</definedName>
    <definedName name="_xlnm._FilterDatabase" localSheetId="6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I14" i="1" s="1"/>
  <c r="AV3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I32" i="1" s="1"/>
  <c r="X3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U11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W106" i="2"/>
  <c r="P32" i="1"/>
  <c r="H32" i="1"/>
  <c r="I2" i="1"/>
  <c r="I15" i="1"/>
  <c r="I18" i="1"/>
  <c r="I34" i="1"/>
  <c r="I42" i="1"/>
  <c r="I48" i="1"/>
  <c r="I49" i="1"/>
  <c r="I52" i="1"/>
  <c r="I54" i="1"/>
  <c r="I55" i="1"/>
  <c r="I56" i="1"/>
  <c r="I57" i="1"/>
  <c r="I59" i="1"/>
  <c r="I60" i="1"/>
  <c r="P30" i="1"/>
  <c r="P29" i="1"/>
  <c r="P28" i="1"/>
  <c r="P27" i="1"/>
  <c r="W2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2" i="2"/>
  <c r="H28" i="1" s="1"/>
  <c r="C28" i="1" s="1"/>
  <c r="D28" i="1" s="1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2" i="2"/>
  <c r="H27" i="1" s="1"/>
  <c r="C27" i="1" s="1"/>
  <c r="D27" i="1" s="1"/>
  <c r="R2" i="2"/>
  <c r="R133" i="2"/>
  <c r="R132" i="2"/>
  <c r="R131" i="2"/>
  <c r="R130" i="2"/>
  <c r="R129" i="2"/>
  <c r="R128" i="2"/>
  <c r="R127" i="2"/>
  <c r="R126" i="2"/>
  <c r="R125" i="2"/>
  <c r="R124" i="2"/>
  <c r="R123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33" i="2"/>
  <c r="Q132" i="2"/>
  <c r="Q131" i="2"/>
  <c r="Q130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N2" i="1"/>
  <c r="P60" i="1"/>
  <c r="H60" i="1"/>
  <c r="C60" i="1" s="1"/>
  <c r="D60" i="1" s="1"/>
  <c r="P59" i="1"/>
  <c r="H59" i="1"/>
  <c r="C59" i="1" s="1"/>
  <c r="D59" i="1" s="1"/>
  <c r="H4" i="8"/>
  <c r="H5" i="8"/>
  <c r="H8" i="8"/>
  <c r="H9" i="8"/>
  <c r="H10" i="8"/>
  <c r="H11" i="8"/>
  <c r="H13" i="8"/>
  <c r="H14" i="8"/>
  <c r="C14" i="8" s="1"/>
  <c r="D14" i="8" s="1"/>
  <c r="H15" i="8"/>
  <c r="C15" i="8" s="1"/>
  <c r="D15" i="8" s="1"/>
  <c r="H18" i="8"/>
  <c r="C18" i="8" s="1"/>
  <c r="D18" i="8" s="1"/>
  <c r="H20" i="8"/>
  <c r="H23" i="8"/>
  <c r="H28" i="8"/>
  <c r="H29" i="8"/>
  <c r="C29" i="8" s="1"/>
  <c r="D29" i="8" s="1"/>
  <c r="H31" i="8"/>
  <c r="H32" i="8"/>
  <c r="H37" i="8"/>
  <c r="C37" i="8" s="1"/>
  <c r="D37" i="8" s="1"/>
  <c r="H39" i="8"/>
  <c r="H40" i="8"/>
  <c r="H41" i="8"/>
  <c r="H43" i="8"/>
  <c r="C43" i="8" s="1"/>
  <c r="D43" i="8" s="1"/>
  <c r="H44" i="8"/>
  <c r="C44" i="8" s="1"/>
  <c r="D44" i="8" s="1"/>
  <c r="H46" i="8"/>
  <c r="H47" i="8"/>
  <c r="C47" i="8" s="1"/>
  <c r="D47" i="8" s="1"/>
  <c r="H49" i="8"/>
  <c r="C49" i="8" s="1"/>
  <c r="D49" i="8" s="1"/>
  <c r="H50" i="8"/>
  <c r="C50" i="8" s="1"/>
  <c r="D50" i="8" s="1"/>
  <c r="H51" i="8"/>
  <c r="C51" i="8" s="1"/>
  <c r="D51" i="8" s="1"/>
  <c r="H52" i="8"/>
  <c r="C52" i="8" s="1"/>
  <c r="D52" i="8" s="1"/>
  <c r="H2" i="8"/>
  <c r="C2" i="8" s="1"/>
  <c r="D2" i="8" s="1"/>
  <c r="H4" i="1"/>
  <c r="H5" i="1"/>
  <c r="H8" i="1"/>
  <c r="H9" i="1"/>
  <c r="H10" i="1"/>
  <c r="H11" i="1"/>
  <c r="H13" i="1"/>
  <c r="H14" i="1"/>
  <c r="C14" i="1" s="1"/>
  <c r="H15" i="1"/>
  <c r="C15" i="1" s="1"/>
  <c r="H18" i="1"/>
  <c r="C18" i="1" s="1"/>
  <c r="H20" i="1"/>
  <c r="H23" i="1"/>
  <c r="H33" i="1"/>
  <c r="H34" i="1"/>
  <c r="C34" i="1" s="1"/>
  <c r="H36" i="1"/>
  <c r="H37" i="1"/>
  <c r="H42" i="1"/>
  <c r="C42" i="1" s="1"/>
  <c r="H44" i="1"/>
  <c r="H45" i="1"/>
  <c r="H46" i="1"/>
  <c r="H48" i="1"/>
  <c r="C48" i="1" s="1"/>
  <c r="H49" i="1"/>
  <c r="C49" i="1" s="1"/>
  <c r="D49" i="1" s="1"/>
  <c r="H51" i="1"/>
  <c r="H52" i="1"/>
  <c r="C52" i="1" s="1"/>
  <c r="H54" i="1"/>
  <c r="C54" i="1" s="1"/>
  <c r="H55" i="1"/>
  <c r="C55" i="1" s="1"/>
  <c r="H56" i="1"/>
  <c r="C56" i="1" s="1"/>
  <c r="H57" i="1"/>
  <c r="C57" i="1" s="1"/>
  <c r="H2" i="1"/>
  <c r="C2" i="1" s="1"/>
  <c r="P36" i="8"/>
  <c r="J36" i="8"/>
  <c r="P42" i="8"/>
  <c r="J42" i="8"/>
  <c r="P6" i="8"/>
  <c r="J6" i="8"/>
  <c r="P3" i="8"/>
  <c r="J3" i="8"/>
  <c r="P5" i="8"/>
  <c r="J5" i="8"/>
  <c r="P44" i="8"/>
  <c r="J44" i="8"/>
  <c r="I44" i="8"/>
  <c r="P22" i="8"/>
  <c r="J22" i="8"/>
  <c r="P35" i="8"/>
  <c r="J35" i="8"/>
  <c r="P8" i="8"/>
  <c r="J8" i="8"/>
  <c r="P15" i="8"/>
  <c r="J15" i="8"/>
  <c r="I15" i="8"/>
  <c r="P34" i="8"/>
  <c r="J34" i="8"/>
  <c r="P21" i="8"/>
  <c r="J21" i="8"/>
  <c r="P14" i="8"/>
  <c r="J14" i="8"/>
  <c r="I14" i="8"/>
  <c r="P37" i="8"/>
  <c r="J37" i="8"/>
  <c r="I37" i="8"/>
  <c r="P29" i="8"/>
  <c r="J29" i="8"/>
  <c r="I29" i="8"/>
  <c r="P48" i="8"/>
  <c r="J48" i="8"/>
  <c r="P33" i="8"/>
  <c r="J33" i="8"/>
  <c r="P53" i="8"/>
  <c r="J53" i="8"/>
  <c r="P52" i="8"/>
  <c r="J52" i="8"/>
  <c r="I52" i="8"/>
  <c r="P51" i="8"/>
  <c r="J51" i="8"/>
  <c r="I51" i="8"/>
  <c r="P50" i="8"/>
  <c r="J50" i="8"/>
  <c r="I50" i="8"/>
  <c r="P49" i="8"/>
  <c r="J49" i="8"/>
  <c r="I49" i="8"/>
  <c r="P47" i="8"/>
  <c r="J47" i="8"/>
  <c r="I47" i="8"/>
  <c r="P46" i="8"/>
  <c r="J46" i="8"/>
  <c r="P45" i="8"/>
  <c r="J45" i="8"/>
  <c r="P43" i="8"/>
  <c r="J43" i="8"/>
  <c r="I43" i="8"/>
  <c r="P41" i="8"/>
  <c r="J41" i="8"/>
  <c r="P40" i="8"/>
  <c r="J40" i="8"/>
  <c r="P39" i="8"/>
  <c r="J39" i="8"/>
  <c r="P38" i="8"/>
  <c r="J38" i="8"/>
  <c r="P32" i="8"/>
  <c r="J32" i="8"/>
  <c r="P31" i="8"/>
  <c r="J31" i="8"/>
  <c r="P30" i="8"/>
  <c r="J30" i="8"/>
  <c r="P28" i="8"/>
  <c r="J28" i="8"/>
  <c r="P27" i="8"/>
  <c r="J27" i="8"/>
  <c r="P26" i="8"/>
  <c r="J26" i="8"/>
  <c r="P25" i="8"/>
  <c r="J25" i="8"/>
  <c r="P24" i="8"/>
  <c r="J24" i="8"/>
  <c r="P23" i="8"/>
  <c r="J23" i="8"/>
  <c r="P20" i="8"/>
  <c r="J20" i="8"/>
  <c r="P19" i="8"/>
  <c r="J19" i="8"/>
  <c r="P18" i="8"/>
  <c r="J18" i="8"/>
  <c r="I18" i="8"/>
  <c r="P17" i="8"/>
  <c r="J17" i="8"/>
  <c r="P16" i="8"/>
  <c r="J16" i="8"/>
  <c r="P13" i="8"/>
  <c r="J13" i="8"/>
  <c r="P12" i="8"/>
  <c r="J12" i="8"/>
  <c r="P11" i="8"/>
  <c r="J11" i="8"/>
  <c r="P10" i="8"/>
  <c r="J10" i="8"/>
  <c r="P9" i="8"/>
  <c r="J9" i="8"/>
  <c r="P7" i="8"/>
  <c r="J7" i="8"/>
  <c r="P4" i="8"/>
  <c r="J4" i="8"/>
  <c r="P2" i="8"/>
  <c r="J2" i="8"/>
  <c r="I2" i="8"/>
  <c r="D17" i="7"/>
  <c r="E17" i="7" s="1"/>
  <c r="C17" i="7"/>
  <c r="B16" i="7"/>
  <c r="D15" i="7"/>
  <c r="E15" i="7" s="1"/>
  <c r="C15" i="7"/>
  <c r="D14" i="7"/>
  <c r="E14" i="7" s="1"/>
  <c r="C14" i="7"/>
  <c r="D13" i="7"/>
  <c r="E13" i="7" s="1"/>
  <c r="C13" i="7"/>
  <c r="D12" i="7"/>
  <c r="E12" i="7" s="1"/>
  <c r="C12" i="7"/>
  <c r="D11" i="7"/>
  <c r="E11" i="7" s="1"/>
  <c r="C11" i="7"/>
  <c r="E10" i="7"/>
  <c r="D10" i="7"/>
  <c r="C10" i="7"/>
  <c r="E9" i="7"/>
  <c r="D9" i="7"/>
  <c r="C9" i="7"/>
  <c r="D8" i="7"/>
  <c r="E8" i="7" s="1"/>
  <c r="C8" i="7"/>
  <c r="D7" i="7"/>
  <c r="E7" i="7" s="1"/>
  <c r="C7" i="7"/>
  <c r="E6" i="7"/>
  <c r="D6" i="7"/>
  <c r="C6" i="7"/>
  <c r="D5" i="7"/>
  <c r="E5" i="7" s="1"/>
  <c r="C5" i="7"/>
  <c r="F3" i="7"/>
  <c r="AE133" i="6"/>
  <c r="S133" i="6"/>
  <c r="R133" i="6"/>
  <c r="Q133" i="6"/>
  <c r="AE132" i="6"/>
  <c r="S132" i="6"/>
  <c r="R132" i="6"/>
  <c r="Q132" i="6"/>
  <c r="AE131" i="6"/>
  <c r="S131" i="6"/>
  <c r="R131" i="6"/>
  <c r="Q131" i="6"/>
  <c r="AE130" i="6"/>
  <c r="S130" i="6"/>
  <c r="R130" i="6"/>
  <c r="Q130" i="6"/>
  <c r="AE129" i="6"/>
  <c r="S129" i="6"/>
  <c r="R129" i="6"/>
  <c r="Q129" i="6"/>
  <c r="AE128" i="6"/>
  <c r="S128" i="6"/>
  <c r="R128" i="6"/>
  <c r="Q128" i="6"/>
  <c r="AE127" i="6"/>
  <c r="S127" i="6"/>
  <c r="R127" i="6"/>
  <c r="Q127" i="6"/>
  <c r="G127" i="6"/>
  <c r="AE126" i="6"/>
  <c r="S126" i="6"/>
  <c r="R126" i="6"/>
  <c r="Q126" i="6"/>
  <c r="G126" i="6"/>
  <c r="AE125" i="6"/>
  <c r="S125" i="6"/>
  <c r="R125" i="6"/>
  <c r="Q125" i="6"/>
  <c r="G125" i="6"/>
  <c r="AE124" i="6"/>
  <c r="S124" i="6"/>
  <c r="R124" i="6"/>
  <c r="Q124" i="6"/>
  <c r="G124" i="6"/>
  <c r="AE123" i="6"/>
  <c r="S123" i="6"/>
  <c r="R123" i="6"/>
  <c r="Q123" i="6"/>
  <c r="G123" i="6"/>
  <c r="AE122" i="6"/>
  <c r="S122" i="6"/>
  <c r="R122" i="6"/>
  <c r="Q122" i="6"/>
  <c r="O122" i="6"/>
  <c r="M122" i="6"/>
  <c r="G122" i="6"/>
  <c r="AE121" i="6"/>
  <c r="S121" i="6"/>
  <c r="R121" i="6"/>
  <c r="Q121" i="6"/>
  <c r="O121" i="6"/>
  <c r="M121" i="6"/>
  <c r="G121" i="6"/>
  <c r="C121" i="6"/>
  <c r="AE120" i="6"/>
  <c r="AB120" i="6"/>
  <c r="S120" i="6"/>
  <c r="R120" i="6"/>
  <c r="Q120" i="6"/>
  <c r="O120" i="6"/>
  <c r="M120" i="6"/>
  <c r="G120" i="6"/>
  <c r="C120" i="6"/>
  <c r="AE119" i="6"/>
  <c r="AB119" i="6"/>
  <c r="S119" i="6"/>
  <c r="R119" i="6"/>
  <c r="Q119" i="6"/>
  <c r="O119" i="6"/>
  <c r="M119" i="6"/>
  <c r="G119" i="6"/>
  <c r="C119" i="6"/>
  <c r="AE118" i="6"/>
  <c r="AB118" i="6"/>
  <c r="S118" i="6"/>
  <c r="R118" i="6"/>
  <c r="Q118" i="6"/>
  <c r="O118" i="6"/>
  <c r="M118" i="6"/>
  <c r="J118" i="6"/>
  <c r="G118" i="6"/>
  <c r="C118" i="6"/>
  <c r="AE117" i="6"/>
  <c r="AC117" i="6"/>
  <c r="AB117" i="6"/>
  <c r="S117" i="6"/>
  <c r="R117" i="6"/>
  <c r="Q117" i="6"/>
  <c r="O117" i="6"/>
  <c r="M117" i="6"/>
  <c r="L117" i="6"/>
  <c r="J117" i="6"/>
  <c r="G117" i="6"/>
  <c r="C117" i="6"/>
  <c r="AE116" i="6"/>
  <c r="AC116" i="6"/>
  <c r="AB116" i="6"/>
  <c r="S116" i="6"/>
  <c r="R116" i="6"/>
  <c r="Q116" i="6"/>
  <c r="O116" i="6"/>
  <c r="M116" i="6"/>
  <c r="L116" i="6"/>
  <c r="J116" i="6"/>
  <c r="G116" i="6"/>
  <c r="C116" i="6"/>
  <c r="AF115" i="6"/>
  <c r="AE115" i="6"/>
  <c r="AC115" i="6"/>
  <c r="AB115" i="6"/>
  <c r="S115" i="6"/>
  <c r="R115" i="6"/>
  <c r="Q115" i="6"/>
  <c r="O115" i="6"/>
  <c r="M115" i="6"/>
  <c r="L115" i="6"/>
  <c r="J115" i="6"/>
  <c r="G115" i="6"/>
  <c r="C115" i="6"/>
  <c r="AF114" i="6"/>
  <c r="AE114" i="6"/>
  <c r="AC114" i="6"/>
  <c r="AB114" i="6"/>
  <c r="T114" i="6"/>
  <c r="S114" i="6"/>
  <c r="R114" i="6"/>
  <c r="Q114" i="6"/>
  <c r="O114" i="6"/>
  <c r="N114" i="6"/>
  <c r="M114" i="6"/>
  <c r="L114" i="6"/>
  <c r="J114" i="6"/>
  <c r="G114" i="6"/>
  <c r="C114" i="6"/>
  <c r="AF113" i="6"/>
  <c r="AE113" i="6"/>
  <c r="AC113" i="6"/>
  <c r="AB113" i="6"/>
  <c r="T113" i="6"/>
  <c r="S113" i="6"/>
  <c r="R113" i="6"/>
  <c r="Q113" i="6"/>
  <c r="O113" i="6"/>
  <c r="N113" i="6"/>
  <c r="M113" i="6"/>
  <c r="L113" i="6"/>
  <c r="J113" i="6"/>
  <c r="G113" i="6"/>
  <c r="C113" i="6"/>
  <c r="AF112" i="6"/>
  <c r="AE112" i="6"/>
  <c r="AC112" i="6"/>
  <c r="AB112" i="6"/>
  <c r="T112" i="6"/>
  <c r="S112" i="6"/>
  <c r="R112" i="6"/>
  <c r="Q112" i="6"/>
  <c r="O112" i="6"/>
  <c r="N112" i="6"/>
  <c r="M112" i="6"/>
  <c r="L112" i="6"/>
  <c r="J112" i="6"/>
  <c r="G112" i="6"/>
  <c r="C112" i="6"/>
  <c r="AF111" i="6"/>
  <c r="AE111" i="6"/>
  <c r="AC111" i="6"/>
  <c r="AB111" i="6"/>
  <c r="AA111" i="6"/>
  <c r="T111" i="6"/>
  <c r="S111" i="6"/>
  <c r="R111" i="6"/>
  <c r="Q111" i="6"/>
  <c r="O111" i="6"/>
  <c r="N111" i="6"/>
  <c r="M111" i="6"/>
  <c r="L111" i="6"/>
  <c r="J111" i="6"/>
  <c r="G111" i="6"/>
  <c r="C111" i="6"/>
  <c r="AF110" i="6"/>
  <c r="AE110" i="6"/>
  <c r="AC110" i="6"/>
  <c r="AB110" i="6"/>
  <c r="AA110" i="6"/>
  <c r="T110" i="6"/>
  <c r="S110" i="6"/>
  <c r="R110" i="6"/>
  <c r="Q110" i="6"/>
  <c r="O110" i="6"/>
  <c r="N110" i="6"/>
  <c r="M110" i="6"/>
  <c r="L110" i="6"/>
  <c r="J110" i="6"/>
  <c r="G110" i="6"/>
  <c r="E110" i="6"/>
  <c r="C110" i="6"/>
  <c r="AF109" i="6"/>
  <c r="AE109" i="6"/>
  <c r="AC109" i="6"/>
  <c r="AB109" i="6"/>
  <c r="AA109" i="6"/>
  <c r="T109" i="6"/>
  <c r="S109" i="6"/>
  <c r="R109" i="6"/>
  <c r="Q109" i="6"/>
  <c r="O109" i="6"/>
  <c r="N109" i="6"/>
  <c r="M109" i="6"/>
  <c r="L109" i="6"/>
  <c r="J109" i="6"/>
  <c r="G109" i="6"/>
  <c r="E109" i="6"/>
  <c r="C109" i="6"/>
  <c r="AF108" i="6"/>
  <c r="AE108" i="6"/>
  <c r="AC108" i="6"/>
  <c r="AB108" i="6"/>
  <c r="AA108" i="6"/>
  <c r="T108" i="6"/>
  <c r="S108" i="6"/>
  <c r="R108" i="6"/>
  <c r="Q108" i="6"/>
  <c r="O108" i="6"/>
  <c r="N108" i="6"/>
  <c r="M108" i="6"/>
  <c r="L108" i="6"/>
  <c r="J108" i="6"/>
  <c r="G108" i="6"/>
  <c r="E108" i="6"/>
  <c r="C108" i="6"/>
  <c r="AF107" i="6"/>
  <c r="AE107" i="6"/>
  <c r="AC107" i="6"/>
  <c r="AB107" i="6"/>
  <c r="AA107" i="6"/>
  <c r="T107" i="6"/>
  <c r="S107" i="6"/>
  <c r="R107" i="6"/>
  <c r="Q107" i="6"/>
  <c r="O107" i="6"/>
  <c r="N107" i="6"/>
  <c r="M107" i="6"/>
  <c r="L107" i="6"/>
  <c r="J107" i="6"/>
  <c r="G107" i="6"/>
  <c r="E107" i="6"/>
  <c r="C107" i="6"/>
  <c r="AF106" i="6"/>
  <c r="AE106" i="6"/>
  <c r="AC106" i="6"/>
  <c r="AB106" i="6"/>
  <c r="AA106" i="6"/>
  <c r="T106" i="6"/>
  <c r="S106" i="6"/>
  <c r="R106" i="6"/>
  <c r="Q106" i="6"/>
  <c r="O106" i="6"/>
  <c r="N106" i="6"/>
  <c r="M106" i="6"/>
  <c r="L106" i="6"/>
  <c r="K106" i="6"/>
  <c r="J106" i="6"/>
  <c r="G106" i="6"/>
  <c r="E106" i="6"/>
  <c r="C106" i="6"/>
  <c r="AF105" i="6"/>
  <c r="AE105" i="6"/>
  <c r="AC105" i="6"/>
  <c r="AB105" i="6"/>
  <c r="AA105" i="6"/>
  <c r="T105" i="6"/>
  <c r="S105" i="6"/>
  <c r="R105" i="6"/>
  <c r="Q105" i="6"/>
  <c r="O105" i="6"/>
  <c r="N105" i="6"/>
  <c r="M105" i="6"/>
  <c r="L105" i="6"/>
  <c r="K105" i="6"/>
  <c r="J105" i="6"/>
  <c r="G105" i="6"/>
  <c r="E105" i="6"/>
  <c r="C105" i="6"/>
  <c r="AF104" i="6"/>
  <c r="AE104" i="6"/>
  <c r="AC104" i="6"/>
  <c r="AB104" i="6"/>
  <c r="AA104" i="6"/>
  <c r="T104" i="6"/>
  <c r="S104" i="6"/>
  <c r="R104" i="6"/>
  <c r="Q104" i="6"/>
  <c r="O104" i="6"/>
  <c r="N104" i="6"/>
  <c r="M104" i="6"/>
  <c r="L104" i="6"/>
  <c r="K104" i="6"/>
  <c r="J104" i="6"/>
  <c r="G104" i="6"/>
  <c r="E104" i="6"/>
  <c r="C104" i="6"/>
  <c r="AF103" i="6"/>
  <c r="AE103" i="6"/>
  <c r="AD103" i="6"/>
  <c r="AC103" i="6"/>
  <c r="AB103" i="6"/>
  <c r="AA103" i="6"/>
  <c r="W103" i="6"/>
  <c r="T103" i="6"/>
  <c r="S103" i="6"/>
  <c r="R103" i="6"/>
  <c r="Q103" i="6"/>
  <c r="O103" i="6"/>
  <c r="N103" i="6"/>
  <c r="M103" i="6"/>
  <c r="L103" i="6"/>
  <c r="K103" i="6"/>
  <c r="J103" i="6"/>
  <c r="G103" i="6"/>
  <c r="E103" i="6"/>
  <c r="C103" i="6"/>
  <c r="AF102" i="6"/>
  <c r="AE102" i="6"/>
  <c r="AD102" i="6"/>
  <c r="AC102" i="6"/>
  <c r="AB102" i="6"/>
  <c r="AA102" i="6"/>
  <c r="W102" i="6"/>
  <c r="T102" i="6"/>
  <c r="S102" i="6"/>
  <c r="R102" i="6"/>
  <c r="Q102" i="6"/>
  <c r="O102" i="6"/>
  <c r="N102" i="6"/>
  <c r="M102" i="6"/>
  <c r="L102" i="6"/>
  <c r="K102" i="6"/>
  <c r="J102" i="6"/>
  <c r="G102" i="6"/>
  <c r="E102" i="6"/>
  <c r="C102" i="6"/>
  <c r="AF101" i="6"/>
  <c r="AE101" i="6"/>
  <c r="AD101" i="6"/>
  <c r="AC101" i="6"/>
  <c r="AB101" i="6"/>
  <c r="AA101" i="6"/>
  <c r="W101" i="6"/>
  <c r="T101" i="6"/>
  <c r="S101" i="6"/>
  <c r="R101" i="6"/>
  <c r="Q101" i="6"/>
  <c r="O101" i="6"/>
  <c r="N101" i="6"/>
  <c r="M101" i="6"/>
  <c r="L101" i="6"/>
  <c r="K101" i="6"/>
  <c r="J101" i="6"/>
  <c r="G101" i="6"/>
  <c r="E101" i="6"/>
  <c r="C101" i="6"/>
  <c r="AF100" i="6"/>
  <c r="AE100" i="6"/>
  <c r="AD100" i="6"/>
  <c r="AC100" i="6"/>
  <c r="AB100" i="6"/>
  <c r="AA100" i="6"/>
  <c r="W100" i="6"/>
  <c r="T100" i="6"/>
  <c r="S100" i="6"/>
  <c r="R100" i="6"/>
  <c r="Q100" i="6"/>
  <c r="O100" i="6"/>
  <c r="N100" i="6"/>
  <c r="M100" i="6"/>
  <c r="L100" i="6"/>
  <c r="K100" i="6"/>
  <c r="J100" i="6"/>
  <c r="G100" i="6"/>
  <c r="E100" i="6"/>
  <c r="C100" i="6"/>
  <c r="AF99" i="6"/>
  <c r="AE99" i="6"/>
  <c r="AD99" i="6"/>
  <c r="AC99" i="6"/>
  <c r="AB99" i="6"/>
  <c r="AA99" i="6"/>
  <c r="W99" i="6"/>
  <c r="V99" i="6"/>
  <c r="T99" i="6"/>
  <c r="S99" i="6"/>
  <c r="R99" i="6"/>
  <c r="Q99" i="6"/>
  <c r="O99" i="6"/>
  <c r="N99" i="6"/>
  <c r="M99" i="6"/>
  <c r="L99" i="6"/>
  <c r="K99" i="6"/>
  <c r="J99" i="6"/>
  <c r="G99" i="6"/>
  <c r="E99" i="6"/>
  <c r="C99" i="6"/>
  <c r="AF98" i="6"/>
  <c r="AE98" i="6"/>
  <c r="AD98" i="6"/>
  <c r="AC98" i="6"/>
  <c r="AB98" i="6"/>
  <c r="AA98" i="6"/>
  <c r="W98" i="6"/>
  <c r="V98" i="6"/>
  <c r="T98" i="6"/>
  <c r="S98" i="6"/>
  <c r="R98" i="6"/>
  <c r="Q98" i="6"/>
  <c r="O98" i="6"/>
  <c r="N98" i="6"/>
  <c r="M98" i="6"/>
  <c r="L98" i="6"/>
  <c r="K98" i="6"/>
  <c r="J98" i="6"/>
  <c r="G98" i="6"/>
  <c r="E98" i="6"/>
  <c r="C98" i="6"/>
  <c r="B98" i="6"/>
  <c r="AF97" i="6"/>
  <c r="AE97" i="6"/>
  <c r="AD97" i="6"/>
  <c r="AC97" i="6"/>
  <c r="AB97" i="6"/>
  <c r="AA97" i="6"/>
  <c r="W97" i="6"/>
  <c r="V97" i="6"/>
  <c r="T97" i="6"/>
  <c r="S97" i="6"/>
  <c r="R97" i="6"/>
  <c r="Q97" i="6"/>
  <c r="O97" i="6"/>
  <c r="N97" i="6"/>
  <c r="M97" i="6"/>
  <c r="L97" i="6"/>
  <c r="K97" i="6"/>
  <c r="J97" i="6"/>
  <c r="G97" i="6"/>
  <c r="E97" i="6"/>
  <c r="C97" i="6"/>
  <c r="B97" i="6"/>
  <c r="AF96" i="6"/>
  <c r="AE96" i="6"/>
  <c r="AD96" i="6"/>
  <c r="AC96" i="6"/>
  <c r="AB96" i="6"/>
  <c r="AA96" i="6"/>
  <c r="W96" i="6"/>
  <c r="V96" i="6"/>
  <c r="T96" i="6"/>
  <c r="S96" i="6"/>
  <c r="R96" i="6"/>
  <c r="Q96" i="6"/>
  <c r="O96" i="6"/>
  <c r="N96" i="6"/>
  <c r="M96" i="6"/>
  <c r="L96" i="6"/>
  <c r="K96" i="6"/>
  <c r="J96" i="6"/>
  <c r="H96" i="6"/>
  <c r="G96" i="6"/>
  <c r="E96" i="6"/>
  <c r="C96" i="6"/>
  <c r="B96" i="6"/>
  <c r="AF95" i="6"/>
  <c r="AE95" i="6"/>
  <c r="AD95" i="6"/>
  <c r="AC95" i="6"/>
  <c r="AB95" i="6"/>
  <c r="AA95" i="6"/>
  <c r="W95" i="6"/>
  <c r="V95" i="6"/>
  <c r="T95" i="6"/>
  <c r="S95" i="6"/>
  <c r="R95" i="6"/>
  <c r="Q95" i="6"/>
  <c r="O95" i="6"/>
  <c r="N95" i="6"/>
  <c r="M95" i="6"/>
  <c r="L95" i="6"/>
  <c r="K95" i="6"/>
  <c r="J95" i="6"/>
  <c r="H95" i="6"/>
  <c r="G95" i="6"/>
  <c r="F95" i="6"/>
  <c r="E95" i="6"/>
  <c r="C95" i="6"/>
  <c r="B95" i="6"/>
  <c r="AF94" i="6"/>
  <c r="AE94" i="6"/>
  <c r="AD94" i="6"/>
  <c r="AC94" i="6"/>
  <c r="AB94" i="6"/>
  <c r="AA94" i="6"/>
  <c r="W94" i="6"/>
  <c r="V94" i="6"/>
  <c r="T94" i="6"/>
  <c r="S94" i="6"/>
  <c r="R94" i="6"/>
  <c r="Q94" i="6"/>
  <c r="O94" i="6"/>
  <c r="N94" i="6"/>
  <c r="M94" i="6"/>
  <c r="L94" i="6"/>
  <c r="K94" i="6"/>
  <c r="J94" i="6"/>
  <c r="H94" i="6"/>
  <c r="G94" i="6"/>
  <c r="F94" i="6"/>
  <c r="E94" i="6"/>
  <c r="C94" i="6"/>
  <c r="B94" i="6"/>
  <c r="AF93" i="6"/>
  <c r="AE93" i="6"/>
  <c r="AD93" i="6"/>
  <c r="AC93" i="6"/>
  <c r="AB93" i="6"/>
  <c r="AA93" i="6"/>
  <c r="W93" i="6"/>
  <c r="V93" i="6"/>
  <c r="T93" i="6"/>
  <c r="S93" i="6"/>
  <c r="R93" i="6"/>
  <c r="Q93" i="6"/>
  <c r="O93" i="6"/>
  <c r="N93" i="6"/>
  <c r="M93" i="6"/>
  <c r="L93" i="6"/>
  <c r="K93" i="6"/>
  <c r="J93" i="6"/>
  <c r="H93" i="6"/>
  <c r="G93" i="6"/>
  <c r="F93" i="6"/>
  <c r="E93" i="6"/>
  <c r="C93" i="6"/>
  <c r="B93" i="6"/>
  <c r="AF92" i="6"/>
  <c r="AE92" i="6"/>
  <c r="AD92" i="6"/>
  <c r="AC92" i="6"/>
  <c r="AB92" i="6"/>
  <c r="AA92" i="6"/>
  <c r="W92" i="6"/>
  <c r="V92" i="6"/>
  <c r="U92" i="6"/>
  <c r="T92" i="6"/>
  <c r="S92" i="6"/>
  <c r="R92" i="6"/>
  <c r="Q92" i="6"/>
  <c r="O92" i="6"/>
  <c r="N92" i="6"/>
  <c r="M92" i="6"/>
  <c r="L92" i="6"/>
  <c r="K92" i="6"/>
  <c r="J92" i="6"/>
  <c r="H92" i="6"/>
  <c r="G92" i="6"/>
  <c r="F92" i="6"/>
  <c r="E92" i="6"/>
  <c r="C92" i="6"/>
  <c r="B92" i="6"/>
  <c r="AF91" i="6"/>
  <c r="AE91" i="6"/>
  <c r="AD91" i="6"/>
  <c r="AC91" i="6"/>
  <c r="AB91" i="6"/>
  <c r="AA91" i="6"/>
  <c r="X91" i="6"/>
  <c r="W91" i="6"/>
  <c r="V91" i="6"/>
  <c r="U91" i="6"/>
  <c r="T91" i="6"/>
  <c r="S91" i="6"/>
  <c r="R91" i="6"/>
  <c r="Q91" i="6"/>
  <c r="O91" i="6"/>
  <c r="N91" i="6"/>
  <c r="M91" i="6"/>
  <c r="L91" i="6"/>
  <c r="K91" i="6"/>
  <c r="J91" i="6"/>
  <c r="H91" i="6"/>
  <c r="G91" i="6"/>
  <c r="F91" i="6"/>
  <c r="E91" i="6"/>
  <c r="C91" i="6"/>
  <c r="B91" i="6"/>
  <c r="AF90" i="6"/>
  <c r="AE90" i="6"/>
  <c r="AD90" i="6"/>
  <c r="AC90" i="6"/>
  <c r="AB90" i="6"/>
  <c r="AA90" i="6"/>
  <c r="X90" i="6"/>
  <c r="W90" i="6"/>
  <c r="V90" i="6"/>
  <c r="U90" i="6"/>
  <c r="T90" i="6"/>
  <c r="S90" i="6"/>
  <c r="R90" i="6"/>
  <c r="Q90" i="6"/>
  <c r="O90" i="6"/>
  <c r="N90" i="6"/>
  <c r="M90" i="6"/>
  <c r="L90" i="6"/>
  <c r="K90" i="6"/>
  <c r="J90" i="6"/>
  <c r="H90" i="6"/>
  <c r="G90" i="6"/>
  <c r="F90" i="6"/>
  <c r="E90" i="6"/>
  <c r="C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R89" i="6"/>
  <c r="Q89" i="6"/>
  <c r="O89" i="6"/>
  <c r="N89" i="6"/>
  <c r="M89" i="6"/>
  <c r="L89" i="6"/>
  <c r="K89" i="6"/>
  <c r="J89" i="6"/>
  <c r="H89" i="6"/>
  <c r="G89" i="6"/>
  <c r="F89" i="6"/>
  <c r="E89" i="6"/>
  <c r="C89" i="6"/>
  <c r="B89" i="6"/>
  <c r="AF88" i="6"/>
  <c r="AE88" i="6"/>
  <c r="AD88" i="6"/>
  <c r="AC88" i="6"/>
  <c r="AB88" i="6"/>
  <c r="AA88" i="6"/>
  <c r="X88" i="6"/>
  <c r="W88" i="6"/>
  <c r="V88" i="6"/>
  <c r="U88" i="6"/>
  <c r="T88" i="6"/>
  <c r="S88" i="6"/>
  <c r="R88" i="6"/>
  <c r="Q88" i="6"/>
  <c r="O88" i="6"/>
  <c r="N88" i="6"/>
  <c r="M88" i="6"/>
  <c r="L88" i="6"/>
  <c r="K88" i="6"/>
  <c r="J88" i="6"/>
  <c r="H88" i="6"/>
  <c r="G88" i="6"/>
  <c r="F88" i="6"/>
  <c r="E88" i="6"/>
  <c r="C88" i="6"/>
  <c r="B88" i="6"/>
  <c r="AF87" i="6"/>
  <c r="AE87" i="6"/>
  <c r="AD87" i="6"/>
  <c r="AC87" i="6"/>
  <c r="AB87" i="6"/>
  <c r="AA87" i="6"/>
  <c r="X87" i="6"/>
  <c r="W87" i="6"/>
  <c r="V87" i="6"/>
  <c r="U87" i="6"/>
  <c r="T87" i="6"/>
  <c r="S87" i="6"/>
  <c r="R87" i="6"/>
  <c r="Q87" i="6"/>
  <c r="O87" i="6"/>
  <c r="N87" i="6"/>
  <c r="M87" i="6"/>
  <c r="L87" i="6"/>
  <c r="K87" i="6"/>
  <c r="J87" i="6"/>
  <c r="H87" i="6"/>
  <c r="G87" i="6"/>
  <c r="F87" i="6"/>
  <c r="E87" i="6"/>
  <c r="C87" i="6"/>
  <c r="B87" i="6"/>
  <c r="AF86" i="6"/>
  <c r="AE86" i="6"/>
  <c r="AD86" i="6"/>
  <c r="AC86" i="6"/>
  <c r="AB86" i="6"/>
  <c r="AA86" i="6"/>
  <c r="X86" i="6"/>
  <c r="W86" i="6"/>
  <c r="V86" i="6"/>
  <c r="U86" i="6"/>
  <c r="T86" i="6"/>
  <c r="S86" i="6"/>
  <c r="R86" i="6"/>
  <c r="Q86" i="6"/>
  <c r="O86" i="6"/>
  <c r="N86" i="6"/>
  <c r="M86" i="6"/>
  <c r="L86" i="6"/>
  <c r="K86" i="6"/>
  <c r="J86" i="6"/>
  <c r="H86" i="6"/>
  <c r="G86" i="6"/>
  <c r="F86" i="6"/>
  <c r="E86" i="6"/>
  <c r="C86" i="6"/>
  <c r="B86" i="6"/>
  <c r="AF85" i="6"/>
  <c r="AE85" i="6"/>
  <c r="AD85" i="6"/>
  <c r="AC85" i="6"/>
  <c r="AB85" i="6"/>
  <c r="AA85" i="6"/>
  <c r="X85" i="6"/>
  <c r="W85" i="6"/>
  <c r="V85" i="6"/>
  <c r="U85" i="6"/>
  <c r="T85" i="6"/>
  <c r="S85" i="6"/>
  <c r="R85" i="6"/>
  <c r="Q85" i="6"/>
  <c r="O85" i="6"/>
  <c r="N85" i="6"/>
  <c r="M85" i="6"/>
  <c r="L85" i="6"/>
  <c r="K85" i="6"/>
  <c r="J85" i="6"/>
  <c r="H85" i="6"/>
  <c r="G85" i="6"/>
  <c r="F85" i="6"/>
  <c r="E85" i="6"/>
  <c r="C85" i="6"/>
  <c r="B85" i="6"/>
  <c r="AF84" i="6"/>
  <c r="AE84" i="6"/>
  <c r="AD84" i="6"/>
  <c r="AC84" i="6"/>
  <c r="AB84" i="6"/>
  <c r="AA84" i="6"/>
  <c r="X84" i="6"/>
  <c r="W84" i="6"/>
  <c r="V84" i="6"/>
  <c r="U84" i="6"/>
  <c r="T84" i="6"/>
  <c r="S84" i="6"/>
  <c r="R84" i="6"/>
  <c r="Q84" i="6"/>
  <c r="O84" i="6"/>
  <c r="N84" i="6"/>
  <c r="M84" i="6"/>
  <c r="L84" i="6"/>
  <c r="K84" i="6"/>
  <c r="J84" i="6"/>
  <c r="H84" i="6"/>
  <c r="G84" i="6"/>
  <c r="F84" i="6"/>
  <c r="E84" i="6"/>
  <c r="C84" i="6"/>
  <c r="B84" i="6"/>
  <c r="AF83" i="6"/>
  <c r="AE83" i="6"/>
  <c r="AD83" i="6"/>
  <c r="AC83" i="6"/>
  <c r="AB83" i="6"/>
  <c r="AA83" i="6"/>
  <c r="X83" i="6"/>
  <c r="W83" i="6"/>
  <c r="V83" i="6"/>
  <c r="U83" i="6"/>
  <c r="T83" i="6"/>
  <c r="S83" i="6"/>
  <c r="R83" i="6"/>
  <c r="Q83" i="6"/>
  <c r="O83" i="6"/>
  <c r="N83" i="6"/>
  <c r="M83" i="6"/>
  <c r="L83" i="6"/>
  <c r="K83" i="6"/>
  <c r="J83" i="6"/>
  <c r="H83" i="6"/>
  <c r="G83" i="6"/>
  <c r="F83" i="6"/>
  <c r="E83" i="6"/>
  <c r="C83" i="6"/>
  <c r="B83" i="6"/>
  <c r="AF82" i="6"/>
  <c r="AE82" i="6"/>
  <c r="AD82" i="6"/>
  <c r="AC82" i="6"/>
  <c r="AB82" i="6"/>
  <c r="AA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H82" i="6"/>
  <c r="G82" i="6"/>
  <c r="F82" i="6"/>
  <c r="E82" i="6"/>
  <c r="C82" i="6"/>
  <c r="B82" i="6"/>
  <c r="AF81" i="6"/>
  <c r="AE81" i="6"/>
  <c r="AD81" i="6"/>
  <c r="AC81" i="6"/>
  <c r="AB81" i="6"/>
  <c r="AA81" i="6"/>
  <c r="X81" i="6"/>
  <c r="W81" i="6"/>
  <c r="V81" i="6"/>
  <c r="U81" i="6"/>
  <c r="T81" i="6"/>
  <c r="S81" i="6"/>
  <c r="R81" i="6"/>
  <c r="Q81" i="6"/>
  <c r="O81" i="6"/>
  <c r="N81" i="6"/>
  <c r="M81" i="6"/>
  <c r="L81" i="6"/>
  <c r="K81" i="6"/>
  <c r="J81" i="6"/>
  <c r="H81" i="6"/>
  <c r="G81" i="6"/>
  <c r="F81" i="6"/>
  <c r="E81" i="6"/>
  <c r="C81" i="6"/>
  <c r="B81" i="6"/>
  <c r="AF80" i="6"/>
  <c r="AE80" i="6"/>
  <c r="AD80" i="6"/>
  <c r="AC80" i="6"/>
  <c r="AB80" i="6"/>
  <c r="AA80" i="6"/>
  <c r="X80" i="6"/>
  <c r="W80" i="6"/>
  <c r="V80" i="6"/>
  <c r="U80" i="6"/>
  <c r="T80" i="6"/>
  <c r="S80" i="6"/>
  <c r="R80" i="6"/>
  <c r="Q80" i="6"/>
  <c r="O80" i="6"/>
  <c r="N80" i="6"/>
  <c r="M80" i="6"/>
  <c r="L80" i="6"/>
  <c r="K80" i="6"/>
  <c r="J80" i="6"/>
  <c r="H80" i="6"/>
  <c r="G80" i="6"/>
  <c r="F80" i="6"/>
  <c r="E80" i="6"/>
  <c r="C80" i="6"/>
  <c r="B80" i="6"/>
  <c r="AF79" i="6"/>
  <c r="AE79" i="6"/>
  <c r="AD79" i="6"/>
  <c r="AC79" i="6"/>
  <c r="AB79" i="6"/>
  <c r="AA79" i="6"/>
  <c r="X79" i="6"/>
  <c r="W79" i="6"/>
  <c r="V79" i="6"/>
  <c r="U79" i="6"/>
  <c r="T79" i="6"/>
  <c r="S79" i="6"/>
  <c r="R79" i="6"/>
  <c r="Q79" i="6"/>
  <c r="O79" i="6"/>
  <c r="N79" i="6"/>
  <c r="M79" i="6"/>
  <c r="L79" i="6"/>
  <c r="K79" i="6"/>
  <c r="J79" i="6"/>
  <c r="H79" i="6"/>
  <c r="G79" i="6"/>
  <c r="F79" i="6"/>
  <c r="E79" i="6"/>
  <c r="C79" i="6"/>
  <c r="B79" i="6"/>
  <c r="AF78" i="6"/>
  <c r="AE78" i="6"/>
  <c r="AD78" i="6"/>
  <c r="AC78" i="6"/>
  <c r="AB78" i="6"/>
  <c r="AA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H78" i="6"/>
  <c r="G78" i="6"/>
  <c r="F78" i="6"/>
  <c r="E78" i="6"/>
  <c r="C78" i="6"/>
  <c r="B78" i="6"/>
  <c r="AF77" i="6"/>
  <c r="AE77" i="6"/>
  <c r="AD77" i="6"/>
  <c r="AC77" i="6"/>
  <c r="AB77" i="6"/>
  <c r="AA77" i="6"/>
  <c r="X77" i="6"/>
  <c r="W77" i="6"/>
  <c r="V77" i="6"/>
  <c r="U77" i="6"/>
  <c r="T77" i="6"/>
  <c r="S77" i="6"/>
  <c r="R77" i="6"/>
  <c r="Q77" i="6"/>
  <c r="O77" i="6"/>
  <c r="N77" i="6"/>
  <c r="M77" i="6"/>
  <c r="L77" i="6"/>
  <c r="K77" i="6"/>
  <c r="J77" i="6"/>
  <c r="H77" i="6"/>
  <c r="G77" i="6"/>
  <c r="F77" i="6"/>
  <c r="E77" i="6"/>
  <c r="C77" i="6"/>
  <c r="B77" i="6"/>
  <c r="AF76" i="6"/>
  <c r="AE76" i="6"/>
  <c r="AD76" i="6"/>
  <c r="AC76" i="6"/>
  <c r="AB76" i="6"/>
  <c r="AA76" i="6"/>
  <c r="X76" i="6"/>
  <c r="W76" i="6"/>
  <c r="V76" i="6"/>
  <c r="U76" i="6"/>
  <c r="T76" i="6"/>
  <c r="S76" i="6"/>
  <c r="R76" i="6"/>
  <c r="Q76" i="6"/>
  <c r="O76" i="6"/>
  <c r="N76" i="6"/>
  <c r="M76" i="6"/>
  <c r="L76" i="6"/>
  <c r="K76" i="6"/>
  <c r="J76" i="6"/>
  <c r="H76" i="6"/>
  <c r="G76" i="6"/>
  <c r="F76" i="6"/>
  <c r="E76" i="6"/>
  <c r="C76" i="6"/>
  <c r="B76" i="6"/>
  <c r="AF75" i="6"/>
  <c r="AE75" i="6"/>
  <c r="AD75" i="6"/>
  <c r="AC75" i="6"/>
  <c r="AB75" i="6"/>
  <c r="AA75" i="6"/>
  <c r="X75" i="6"/>
  <c r="W75" i="6"/>
  <c r="V75" i="6"/>
  <c r="U75" i="6"/>
  <c r="T75" i="6"/>
  <c r="S75" i="6"/>
  <c r="R75" i="6"/>
  <c r="Q75" i="6"/>
  <c r="O75" i="6"/>
  <c r="N75" i="6"/>
  <c r="M75" i="6"/>
  <c r="L75" i="6"/>
  <c r="K75" i="6"/>
  <c r="J75" i="6"/>
  <c r="H75" i="6"/>
  <c r="G75" i="6"/>
  <c r="F75" i="6"/>
  <c r="E75" i="6"/>
  <c r="C75" i="6"/>
  <c r="B75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H74" i="6"/>
  <c r="G74" i="6"/>
  <c r="F74" i="6"/>
  <c r="E74" i="6"/>
  <c r="C74" i="6"/>
  <c r="B74" i="6"/>
  <c r="AF73" i="6"/>
  <c r="AE73" i="6"/>
  <c r="AD73" i="6"/>
  <c r="AC73" i="6"/>
  <c r="AB73" i="6"/>
  <c r="AA73" i="6"/>
  <c r="X73" i="6"/>
  <c r="W73" i="6"/>
  <c r="V73" i="6"/>
  <c r="U73" i="6"/>
  <c r="T73" i="6"/>
  <c r="S73" i="6"/>
  <c r="R73" i="6"/>
  <c r="Q73" i="6"/>
  <c r="O73" i="6"/>
  <c r="N73" i="6"/>
  <c r="M73" i="6"/>
  <c r="L73" i="6"/>
  <c r="K73" i="6"/>
  <c r="J73" i="6"/>
  <c r="H73" i="6"/>
  <c r="G73" i="6"/>
  <c r="F73" i="6"/>
  <c r="E73" i="6"/>
  <c r="C73" i="6"/>
  <c r="B73" i="6"/>
  <c r="AF72" i="6"/>
  <c r="AE72" i="6"/>
  <c r="AD72" i="6"/>
  <c r="AC72" i="6"/>
  <c r="AB72" i="6"/>
  <c r="AA72" i="6"/>
  <c r="X72" i="6"/>
  <c r="W72" i="6"/>
  <c r="V72" i="6"/>
  <c r="U72" i="6"/>
  <c r="T72" i="6"/>
  <c r="S72" i="6"/>
  <c r="R72" i="6"/>
  <c r="Q72" i="6"/>
  <c r="O72" i="6"/>
  <c r="N72" i="6"/>
  <c r="M72" i="6"/>
  <c r="L72" i="6"/>
  <c r="K72" i="6"/>
  <c r="J72" i="6"/>
  <c r="H72" i="6"/>
  <c r="G72" i="6"/>
  <c r="F72" i="6"/>
  <c r="E72" i="6"/>
  <c r="C72" i="6"/>
  <c r="B72" i="6"/>
  <c r="AF71" i="6"/>
  <c r="AE71" i="6"/>
  <c r="AD71" i="6"/>
  <c r="AC71" i="6"/>
  <c r="AB71" i="6"/>
  <c r="AA71" i="6"/>
  <c r="X71" i="6"/>
  <c r="W71" i="6"/>
  <c r="V71" i="6"/>
  <c r="U71" i="6"/>
  <c r="T71" i="6"/>
  <c r="S71" i="6"/>
  <c r="R71" i="6"/>
  <c r="Q71" i="6"/>
  <c r="O71" i="6"/>
  <c r="N71" i="6"/>
  <c r="M71" i="6"/>
  <c r="L71" i="6"/>
  <c r="K71" i="6"/>
  <c r="J71" i="6"/>
  <c r="H71" i="6"/>
  <c r="G71" i="6"/>
  <c r="F71" i="6"/>
  <c r="E71" i="6"/>
  <c r="C71" i="6"/>
  <c r="B71" i="6"/>
  <c r="AF70" i="6"/>
  <c r="AE70" i="6"/>
  <c r="AD70" i="6"/>
  <c r="AC70" i="6"/>
  <c r="AB70" i="6"/>
  <c r="AA70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C70" i="6"/>
  <c r="B70" i="6"/>
  <c r="AF69" i="6"/>
  <c r="AE69" i="6"/>
  <c r="AD69" i="6"/>
  <c r="AC69" i="6"/>
  <c r="AB69" i="6"/>
  <c r="AA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C69" i="6"/>
  <c r="B69" i="6"/>
  <c r="AF68" i="6"/>
  <c r="AE68" i="6"/>
  <c r="AD68" i="6"/>
  <c r="AC68" i="6"/>
  <c r="AB68" i="6"/>
  <c r="AA68" i="6"/>
  <c r="X68" i="6"/>
  <c r="W68" i="6"/>
  <c r="V68" i="6"/>
  <c r="U68" i="6"/>
  <c r="T68" i="6"/>
  <c r="S68" i="6"/>
  <c r="R68" i="6"/>
  <c r="P68" i="6"/>
  <c r="O68" i="6"/>
  <c r="N68" i="6"/>
  <c r="M68" i="6"/>
  <c r="L68" i="6"/>
  <c r="K68" i="6"/>
  <c r="J68" i="6"/>
  <c r="H68" i="6"/>
  <c r="G68" i="6"/>
  <c r="F68" i="6"/>
  <c r="E68" i="6"/>
  <c r="C68" i="6"/>
  <c r="B68" i="6"/>
  <c r="AF67" i="6"/>
  <c r="AE67" i="6"/>
  <c r="AD67" i="6"/>
  <c r="AC67" i="6"/>
  <c r="AB67" i="6"/>
  <c r="AA67" i="6"/>
  <c r="X67" i="6"/>
  <c r="W67" i="6"/>
  <c r="V67" i="6"/>
  <c r="U67" i="6"/>
  <c r="T67" i="6"/>
  <c r="S67" i="6"/>
  <c r="R67" i="6"/>
  <c r="P67" i="6"/>
  <c r="O67" i="6"/>
  <c r="N67" i="6"/>
  <c r="M67" i="6"/>
  <c r="L67" i="6"/>
  <c r="K67" i="6"/>
  <c r="J67" i="6"/>
  <c r="H67" i="6"/>
  <c r="G67" i="6"/>
  <c r="F67" i="6"/>
  <c r="E67" i="6"/>
  <c r="C67" i="6"/>
  <c r="B67" i="6"/>
  <c r="AF66" i="6"/>
  <c r="AE66" i="6"/>
  <c r="AD66" i="6"/>
  <c r="AC66" i="6"/>
  <c r="AB66" i="6"/>
  <c r="AA66" i="6"/>
  <c r="X66" i="6"/>
  <c r="W66" i="6"/>
  <c r="V66" i="6"/>
  <c r="U66" i="6"/>
  <c r="T66" i="6"/>
  <c r="S66" i="6"/>
  <c r="R66" i="6"/>
  <c r="P66" i="6"/>
  <c r="O66" i="6"/>
  <c r="N66" i="6"/>
  <c r="M66" i="6"/>
  <c r="L66" i="6"/>
  <c r="K66" i="6"/>
  <c r="J66" i="6"/>
  <c r="H66" i="6"/>
  <c r="G66" i="6"/>
  <c r="F66" i="6"/>
  <c r="E66" i="6"/>
  <c r="C66" i="6"/>
  <c r="B66" i="6"/>
  <c r="AF65" i="6"/>
  <c r="AE65" i="6"/>
  <c r="AD65" i="6"/>
  <c r="AC65" i="6"/>
  <c r="AB65" i="6"/>
  <c r="AA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C65" i="6"/>
  <c r="B65" i="6"/>
  <c r="AF64" i="6"/>
  <c r="AE64" i="6"/>
  <c r="AD64" i="6"/>
  <c r="AC64" i="6"/>
  <c r="AB64" i="6"/>
  <c r="AA64" i="6"/>
  <c r="X64" i="6"/>
  <c r="W64" i="6"/>
  <c r="V64" i="6"/>
  <c r="U64" i="6"/>
  <c r="T64" i="6"/>
  <c r="S64" i="6"/>
  <c r="R64" i="6"/>
  <c r="P64" i="6"/>
  <c r="O64" i="6"/>
  <c r="N64" i="6"/>
  <c r="M64" i="6"/>
  <c r="L64" i="6"/>
  <c r="K64" i="6"/>
  <c r="J64" i="6"/>
  <c r="H64" i="6"/>
  <c r="G64" i="6"/>
  <c r="F64" i="6"/>
  <c r="E64" i="6"/>
  <c r="C64" i="6"/>
  <c r="B64" i="6"/>
  <c r="AF63" i="6"/>
  <c r="AE63" i="6"/>
  <c r="AD63" i="6"/>
  <c r="AC63" i="6"/>
  <c r="AB63" i="6"/>
  <c r="AA63" i="6"/>
  <c r="X63" i="6"/>
  <c r="W63" i="6"/>
  <c r="V63" i="6"/>
  <c r="U63" i="6"/>
  <c r="T63" i="6"/>
  <c r="S63" i="6"/>
  <c r="R63" i="6"/>
  <c r="P63" i="6"/>
  <c r="O63" i="6"/>
  <c r="N63" i="6"/>
  <c r="M63" i="6"/>
  <c r="L63" i="6"/>
  <c r="K63" i="6"/>
  <c r="J63" i="6"/>
  <c r="H63" i="6"/>
  <c r="G63" i="6"/>
  <c r="F63" i="6"/>
  <c r="E63" i="6"/>
  <c r="C63" i="6"/>
  <c r="B63" i="6"/>
  <c r="AF62" i="6"/>
  <c r="AE62" i="6"/>
  <c r="AD62" i="6"/>
  <c r="AC62" i="6"/>
  <c r="AB62" i="6"/>
  <c r="AA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H62" i="6"/>
  <c r="G62" i="6"/>
  <c r="F62" i="6"/>
  <c r="E62" i="6"/>
  <c r="C62" i="6"/>
  <c r="B62" i="6"/>
  <c r="AF61" i="6"/>
  <c r="AE61" i="6"/>
  <c r="AD61" i="6"/>
  <c r="AC61" i="6"/>
  <c r="AB61" i="6"/>
  <c r="AA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C61" i="6"/>
  <c r="B61" i="6"/>
  <c r="AF60" i="6"/>
  <c r="AE60" i="6"/>
  <c r="AD60" i="6"/>
  <c r="AC60" i="6"/>
  <c r="AB60" i="6"/>
  <c r="AA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H60" i="6"/>
  <c r="G60" i="6"/>
  <c r="F60" i="6"/>
  <c r="E60" i="6"/>
  <c r="C60" i="6"/>
  <c r="B60" i="6"/>
  <c r="AF59" i="6"/>
  <c r="AE59" i="6"/>
  <c r="AD59" i="6"/>
  <c r="AC59" i="6"/>
  <c r="AB59" i="6"/>
  <c r="AA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H59" i="6"/>
  <c r="G59" i="6"/>
  <c r="F59" i="6"/>
  <c r="E59" i="6"/>
  <c r="C59" i="6"/>
  <c r="B59" i="6"/>
  <c r="AF58" i="6"/>
  <c r="AE58" i="6"/>
  <c r="AD58" i="6"/>
  <c r="AC58" i="6"/>
  <c r="AB58" i="6"/>
  <c r="AA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H58" i="6"/>
  <c r="G58" i="6"/>
  <c r="F58" i="6"/>
  <c r="E58" i="6"/>
  <c r="C58" i="6"/>
  <c r="B58" i="6"/>
  <c r="AF57" i="6"/>
  <c r="AE57" i="6"/>
  <c r="AD57" i="6"/>
  <c r="AC57" i="6"/>
  <c r="AB57" i="6"/>
  <c r="AA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C57" i="6"/>
  <c r="B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H56" i="6"/>
  <c r="G56" i="6"/>
  <c r="F56" i="6"/>
  <c r="E56" i="6"/>
  <c r="C56" i="6"/>
  <c r="B56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H55" i="6"/>
  <c r="G55" i="6"/>
  <c r="F55" i="6"/>
  <c r="E55" i="6"/>
  <c r="C55" i="6"/>
  <c r="B55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H54" i="6"/>
  <c r="G54" i="6"/>
  <c r="F54" i="6"/>
  <c r="E54" i="6"/>
  <c r="C54" i="6"/>
  <c r="B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Q53" i="6"/>
  <c r="P53" i="6"/>
  <c r="O53" i="6"/>
  <c r="N53" i="6"/>
  <c r="M53" i="6"/>
  <c r="L53" i="6"/>
  <c r="K53" i="6"/>
  <c r="J53" i="6"/>
  <c r="H53" i="6"/>
  <c r="G53" i="6"/>
  <c r="F53" i="6"/>
  <c r="E53" i="6"/>
  <c r="C53" i="6"/>
  <c r="B53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H52" i="6"/>
  <c r="G52" i="6"/>
  <c r="F52" i="6"/>
  <c r="E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H51" i="6"/>
  <c r="G51" i="6"/>
  <c r="F51" i="6"/>
  <c r="E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H50" i="6"/>
  <c r="G50" i="6"/>
  <c r="F50" i="6"/>
  <c r="E50" i="6"/>
  <c r="C50" i="6"/>
  <c r="B50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H49" i="6"/>
  <c r="G49" i="6"/>
  <c r="F49" i="6"/>
  <c r="E49" i="6"/>
  <c r="C49" i="6"/>
  <c r="B49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H48" i="6"/>
  <c r="G48" i="6"/>
  <c r="F48" i="6"/>
  <c r="E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H47" i="6"/>
  <c r="G47" i="6"/>
  <c r="F47" i="6"/>
  <c r="E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H46" i="6"/>
  <c r="G46" i="6"/>
  <c r="F46" i="6"/>
  <c r="E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H45" i="6"/>
  <c r="G45" i="6"/>
  <c r="F45" i="6"/>
  <c r="E45" i="6"/>
  <c r="C45" i="6"/>
  <c r="B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H44" i="6"/>
  <c r="G44" i="6"/>
  <c r="F44" i="6"/>
  <c r="E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H43" i="6"/>
  <c r="G43" i="6"/>
  <c r="F43" i="6"/>
  <c r="E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H42" i="6"/>
  <c r="G42" i="6"/>
  <c r="F42" i="6"/>
  <c r="E42" i="6"/>
  <c r="C42" i="6"/>
  <c r="B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H41" i="6"/>
  <c r="G41" i="6"/>
  <c r="F41" i="6"/>
  <c r="E41" i="6"/>
  <c r="C41" i="6"/>
  <c r="B41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H40" i="6"/>
  <c r="G40" i="6"/>
  <c r="F40" i="6"/>
  <c r="E40" i="6"/>
  <c r="C40" i="6"/>
  <c r="B40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H39" i="6"/>
  <c r="G39" i="6"/>
  <c r="F39" i="6"/>
  <c r="E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H38" i="6"/>
  <c r="G38" i="6"/>
  <c r="F38" i="6"/>
  <c r="E38" i="6"/>
  <c r="C38" i="6"/>
  <c r="B38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H37" i="6"/>
  <c r="G37" i="6"/>
  <c r="F37" i="6"/>
  <c r="E37" i="6"/>
  <c r="C37" i="6"/>
  <c r="B37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H36" i="6"/>
  <c r="G36" i="6"/>
  <c r="F36" i="6"/>
  <c r="E36" i="6"/>
  <c r="C36" i="6"/>
  <c r="B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H35" i="6"/>
  <c r="G35" i="6"/>
  <c r="F35" i="6"/>
  <c r="E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H34" i="6"/>
  <c r="G34" i="6"/>
  <c r="F34" i="6"/>
  <c r="E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H33" i="6"/>
  <c r="G33" i="6"/>
  <c r="F33" i="6"/>
  <c r="E33" i="6"/>
  <c r="C33" i="6"/>
  <c r="B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H32" i="6"/>
  <c r="G32" i="6"/>
  <c r="F32" i="6"/>
  <c r="E32" i="6"/>
  <c r="C32" i="6"/>
  <c r="B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H31" i="6"/>
  <c r="G31" i="6"/>
  <c r="F31" i="6"/>
  <c r="E31" i="6"/>
  <c r="C31" i="6"/>
  <c r="B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H30" i="6"/>
  <c r="G30" i="6"/>
  <c r="F30" i="6"/>
  <c r="E30" i="6"/>
  <c r="D30" i="6"/>
  <c r="C30" i="6"/>
  <c r="B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H29" i="6"/>
  <c r="G29" i="6"/>
  <c r="F29" i="6"/>
  <c r="E29" i="6"/>
  <c r="D29" i="6"/>
  <c r="C29" i="6"/>
  <c r="B29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Q133" i="2"/>
  <c r="AJ133" i="2"/>
  <c r="AQ132" i="2"/>
  <c r="AJ132" i="2"/>
  <c r="AQ131" i="2"/>
  <c r="AJ131" i="2"/>
  <c r="AQ130" i="2"/>
  <c r="AJ130" i="2"/>
  <c r="AR129" i="2"/>
  <c r="AJ129" i="2"/>
  <c r="AR128" i="2"/>
  <c r="AJ128" i="2"/>
  <c r="AR127" i="2"/>
  <c r="AJ127" i="2"/>
  <c r="G127" i="2"/>
  <c r="AR126" i="2"/>
  <c r="AJ126" i="2"/>
  <c r="G126" i="2"/>
  <c r="AR125" i="2"/>
  <c r="AJ125" i="2"/>
  <c r="G125" i="2"/>
  <c r="AR124" i="2"/>
  <c r="AN124" i="2"/>
  <c r="AJ124" i="2"/>
  <c r="G124" i="2"/>
  <c r="AT123" i="2"/>
  <c r="AR123" i="2"/>
  <c r="AN123" i="2"/>
  <c r="AJ123" i="2"/>
  <c r="G123" i="2"/>
  <c r="AT122" i="2"/>
  <c r="AR122" i="2"/>
  <c r="AN122" i="2"/>
  <c r="AJ122" i="2"/>
  <c r="O122" i="2"/>
  <c r="M122" i="2"/>
  <c r="G122" i="2"/>
  <c r="AT121" i="2"/>
  <c r="AR121" i="2"/>
  <c r="AN121" i="2"/>
  <c r="AJ121" i="2"/>
  <c r="O121" i="2"/>
  <c r="M121" i="2"/>
  <c r="G121" i="2"/>
  <c r="C121" i="2"/>
  <c r="AT120" i="2"/>
  <c r="AR120" i="2"/>
  <c r="AN120" i="2"/>
  <c r="AJ120" i="2"/>
  <c r="AG120" i="2"/>
  <c r="O120" i="2"/>
  <c r="M120" i="2"/>
  <c r="G120" i="2"/>
  <c r="C120" i="2"/>
  <c r="AT119" i="2"/>
  <c r="AR119" i="2"/>
  <c r="AN119" i="2"/>
  <c r="AJ119" i="2"/>
  <c r="AG119" i="2"/>
  <c r="O119" i="2"/>
  <c r="M119" i="2"/>
  <c r="G119" i="2"/>
  <c r="C119" i="2"/>
  <c r="AT118" i="2"/>
  <c r="AR118" i="2"/>
  <c r="AN118" i="2"/>
  <c r="AJ118" i="2"/>
  <c r="AG118" i="2"/>
  <c r="O118" i="2"/>
  <c r="M118" i="2"/>
  <c r="J118" i="2"/>
  <c r="G118" i="2"/>
  <c r="C118" i="2"/>
  <c r="AT117" i="2"/>
  <c r="AR117" i="2"/>
  <c r="AN117" i="2"/>
  <c r="AJ117" i="2"/>
  <c r="AH117" i="2"/>
  <c r="AG117" i="2"/>
  <c r="O117" i="2"/>
  <c r="M117" i="2"/>
  <c r="L117" i="2"/>
  <c r="J117" i="2"/>
  <c r="G117" i="2"/>
  <c r="C117" i="2"/>
  <c r="AT116" i="2"/>
  <c r="AR116" i="2"/>
  <c r="AN116" i="2"/>
  <c r="AJ116" i="2"/>
  <c r="AH116" i="2"/>
  <c r="AG116" i="2"/>
  <c r="O116" i="2"/>
  <c r="M116" i="2"/>
  <c r="L116" i="2"/>
  <c r="J116" i="2"/>
  <c r="G116" i="2"/>
  <c r="C116" i="2"/>
  <c r="AT115" i="2"/>
  <c r="AR115" i="2"/>
  <c r="AN115" i="2"/>
  <c r="AK115" i="2"/>
  <c r="AJ115" i="2"/>
  <c r="AH115" i="2"/>
  <c r="AG115" i="2"/>
  <c r="U115" i="2"/>
  <c r="O115" i="2"/>
  <c r="M115" i="2"/>
  <c r="L115" i="2"/>
  <c r="J115" i="2"/>
  <c r="G115" i="2"/>
  <c r="C115" i="2"/>
  <c r="AT114" i="2"/>
  <c r="AR114" i="2"/>
  <c r="AP114" i="2"/>
  <c r="AN114" i="2"/>
  <c r="AM114" i="2"/>
  <c r="AK114" i="2"/>
  <c r="AJ114" i="2"/>
  <c r="AH114" i="2"/>
  <c r="AG114" i="2"/>
  <c r="Y114" i="2"/>
  <c r="O114" i="2"/>
  <c r="N114" i="2"/>
  <c r="M114" i="2"/>
  <c r="L114" i="2"/>
  <c r="J114" i="2"/>
  <c r="G114" i="2"/>
  <c r="C114" i="2"/>
  <c r="AT113" i="2"/>
  <c r="AR113" i="2"/>
  <c r="AP113" i="2"/>
  <c r="AN113" i="2"/>
  <c r="AM113" i="2"/>
  <c r="AK113" i="2"/>
  <c r="AJ113" i="2"/>
  <c r="AH113" i="2"/>
  <c r="AG113" i="2"/>
  <c r="Y113" i="2"/>
  <c r="O113" i="2"/>
  <c r="N113" i="2"/>
  <c r="M113" i="2"/>
  <c r="L113" i="2"/>
  <c r="J113" i="2"/>
  <c r="G113" i="2"/>
  <c r="C113" i="2"/>
  <c r="AT112" i="2"/>
  <c r="AR112" i="2"/>
  <c r="AP112" i="2"/>
  <c r="AO112" i="2"/>
  <c r="AN112" i="2"/>
  <c r="AM112" i="2"/>
  <c r="AK112" i="2"/>
  <c r="AJ112" i="2"/>
  <c r="AH112" i="2"/>
  <c r="AG112" i="2"/>
  <c r="Y112" i="2"/>
  <c r="O112" i="2"/>
  <c r="N112" i="2"/>
  <c r="M112" i="2"/>
  <c r="L112" i="2"/>
  <c r="J112" i="2"/>
  <c r="G112" i="2"/>
  <c r="C112" i="2"/>
  <c r="AT111" i="2"/>
  <c r="AR111" i="2"/>
  <c r="AP111" i="2"/>
  <c r="AO111" i="2"/>
  <c r="AN111" i="2"/>
  <c r="AM111" i="2"/>
  <c r="AK111" i="2"/>
  <c r="AJ111" i="2"/>
  <c r="AH111" i="2"/>
  <c r="AG111" i="2"/>
  <c r="AF111" i="2"/>
  <c r="Y111" i="2"/>
  <c r="O111" i="2"/>
  <c r="N111" i="2"/>
  <c r="M111" i="2"/>
  <c r="L111" i="2"/>
  <c r="J111" i="2"/>
  <c r="G111" i="2"/>
  <c r="C111" i="2"/>
  <c r="AT110" i="2"/>
  <c r="AR110" i="2"/>
  <c r="AP110" i="2"/>
  <c r="AO110" i="2"/>
  <c r="AN110" i="2"/>
  <c r="AM110" i="2"/>
  <c r="AK110" i="2"/>
  <c r="AJ110" i="2"/>
  <c r="AH110" i="2"/>
  <c r="AG110" i="2"/>
  <c r="AF110" i="2"/>
  <c r="Y110" i="2"/>
  <c r="O110" i="2"/>
  <c r="N110" i="2"/>
  <c r="M110" i="2"/>
  <c r="L110" i="2"/>
  <c r="J110" i="2"/>
  <c r="G110" i="2"/>
  <c r="E110" i="2"/>
  <c r="C110" i="2"/>
  <c r="AT109" i="2"/>
  <c r="AR109" i="2"/>
  <c r="AP109" i="2"/>
  <c r="AO109" i="2"/>
  <c r="AN109" i="2"/>
  <c r="AM109" i="2"/>
  <c r="AK109" i="2"/>
  <c r="AJ109" i="2"/>
  <c r="AH109" i="2"/>
  <c r="AG109" i="2"/>
  <c r="AF109" i="2"/>
  <c r="Y109" i="2"/>
  <c r="V109" i="2"/>
  <c r="O109" i="2"/>
  <c r="N109" i="2"/>
  <c r="M109" i="2"/>
  <c r="L109" i="2"/>
  <c r="J109" i="2"/>
  <c r="G109" i="2"/>
  <c r="E109" i="2"/>
  <c r="C109" i="2"/>
  <c r="AU108" i="2"/>
  <c r="AT108" i="2"/>
  <c r="AS108" i="2"/>
  <c r="AR108" i="2"/>
  <c r="AP108" i="2"/>
  <c r="AO108" i="2"/>
  <c r="AN108" i="2"/>
  <c r="AM108" i="2"/>
  <c r="AK108" i="2"/>
  <c r="AJ108" i="2"/>
  <c r="AH108" i="2"/>
  <c r="AG108" i="2"/>
  <c r="AF108" i="2"/>
  <c r="Y108" i="2"/>
  <c r="O108" i="2"/>
  <c r="N108" i="2"/>
  <c r="M108" i="2"/>
  <c r="L108" i="2"/>
  <c r="J108" i="2"/>
  <c r="G108" i="2"/>
  <c r="E108" i="2"/>
  <c r="C108" i="2"/>
  <c r="AU107" i="2"/>
  <c r="AT107" i="2"/>
  <c r="AS107" i="2"/>
  <c r="AR107" i="2"/>
  <c r="AP107" i="2"/>
  <c r="AO107" i="2"/>
  <c r="AN107" i="2"/>
  <c r="AM107" i="2"/>
  <c r="AK107" i="2"/>
  <c r="AJ107" i="2"/>
  <c r="AH107" i="2"/>
  <c r="AG107" i="2"/>
  <c r="AF107" i="2"/>
  <c r="Y107" i="2"/>
  <c r="O107" i="2"/>
  <c r="N107" i="2"/>
  <c r="M107" i="2"/>
  <c r="L107" i="2"/>
  <c r="J107" i="2"/>
  <c r="G107" i="2"/>
  <c r="E107" i="2"/>
  <c r="C107" i="2"/>
  <c r="AU106" i="2"/>
  <c r="AT106" i="2"/>
  <c r="AS106" i="2"/>
  <c r="AR106" i="2"/>
  <c r="AP106" i="2"/>
  <c r="AO106" i="2"/>
  <c r="AN106" i="2"/>
  <c r="AM106" i="2"/>
  <c r="AK106" i="2"/>
  <c r="AJ106" i="2"/>
  <c r="AH106" i="2"/>
  <c r="AG106" i="2"/>
  <c r="AF106" i="2"/>
  <c r="Y106" i="2"/>
  <c r="O106" i="2"/>
  <c r="N106" i="2"/>
  <c r="M106" i="2"/>
  <c r="L106" i="2"/>
  <c r="K106" i="2"/>
  <c r="J106" i="2"/>
  <c r="G106" i="2"/>
  <c r="E106" i="2"/>
  <c r="C106" i="2"/>
  <c r="AU105" i="2"/>
  <c r="AT105" i="2"/>
  <c r="AS105" i="2"/>
  <c r="AR105" i="2"/>
  <c r="AP105" i="2"/>
  <c r="AO105" i="2"/>
  <c r="AN105" i="2"/>
  <c r="AM105" i="2"/>
  <c r="AK105" i="2"/>
  <c r="AJ105" i="2"/>
  <c r="AH105" i="2"/>
  <c r="AG105" i="2"/>
  <c r="AF105" i="2"/>
  <c r="Y105" i="2"/>
  <c r="O105" i="2"/>
  <c r="N105" i="2"/>
  <c r="M105" i="2"/>
  <c r="L105" i="2"/>
  <c r="K105" i="2"/>
  <c r="J105" i="2"/>
  <c r="G105" i="2"/>
  <c r="E105" i="2"/>
  <c r="C105" i="2"/>
  <c r="AU104" i="2"/>
  <c r="AT104" i="2"/>
  <c r="AS104" i="2"/>
  <c r="AR104" i="2"/>
  <c r="AP104" i="2"/>
  <c r="AO104" i="2"/>
  <c r="AN104" i="2"/>
  <c r="AM104" i="2"/>
  <c r="AK104" i="2"/>
  <c r="AJ104" i="2"/>
  <c r="AH104" i="2"/>
  <c r="AG104" i="2"/>
  <c r="AF104" i="2"/>
  <c r="Y104" i="2"/>
  <c r="O104" i="2"/>
  <c r="N104" i="2"/>
  <c r="M104" i="2"/>
  <c r="L104" i="2"/>
  <c r="K104" i="2"/>
  <c r="J104" i="2"/>
  <c r="G104" i="2"/>
  <c r="E104" i="2"/>
  <c r="C104" i="2"/>
  <c r="AU103" i="2"/>
  <c r="AT103" i="2"/>
  <c r="AS103" i="2"/>
  <c r="AR103" i="2"/>
  <c r="AP103" i="2"/>
  <c r="AO103" i="2"/>
  <c r="AN103" i="2"/>
  <c r="AM103" i="2"/>
  <c r="AK103" i="2"/>
  <c r="AJ103" i="2"/>
  <c r="AI103" i="2"/>
  <c r="AH103" i="2"/>
  <c r="AG103" i="2"/>
  <c r="AF103" i="2"/>
  <c r="AB103" i="2"/>
  <c r="Y103" i="2"/>
  <c r="O103" i="2"/>
  <c r="N103" i="2"/>
  <c r="M103" i="2"/>
  <c r="L103" i="2"/>
  <c r="K103" i="2"/>
  <c r="J103" i="2"/>
  <c r="G103" i="2"/>
  <c r="E103" i="2"/>
  <c r="C103" i="2"/>
  <c r="AU102" i="2"/>
  <c r="AT102" i="2"/>
  <c r="AS102" i="2"/>
  <c r="AR102" i="2"/>
  <c r="AP102" i="2"/>
  <c r="AO102" i="2"/>
  <c r="AN102" i="2"/>
  <c r="AM102" i="2"/>
  <c r="AK102" i="2"/>
  <c r="AJ102" i="2"/>
  <c r="AI102" i="2"/>
  <c r="AH102" i="2"/>
  <c r="AG102" i="2"/>
  <c r="AF102" i="2"/>
  <c r="AB102" i="2"/>
  <c r="Y102" i="2"/>
  <c r="O102" i="2"/>
  <c r="N102" i="2"/>
  <c r="M102" i="2"/>
  <c r="L102" i="2"/>
  <c r="K102" i="2"/>
  <c r="J102" i="2"/>
  <c r="G102" i="2"/>
  <c r="E102" i="2"/>
  <c r="C102" i="2"/>
  <c r="AU101" i="2"/>
  <c r="AT101" i="2"/>
  <c r="AS101" i="2"/>
  <c r="AR101" i="2"/>
  <c r="AP101" i="2"/>
  <c r="AO101" i="2"/>
  <c r="AN101" i="2"/>
  <c r="AM101" i="2"/>
  <c r="AK101" i="2"/>
  <c r="AJ101" i="2"/>
  <c r="AI101" i="2"/>
  <c r="AH101" i="2"/>
  <c r="AG101" i="2"/>
  <c r="AF101" i="2"/>
  <c r="AB101" i="2"/>
  <c r="Y101" i="2"/>
  <c r="O101" i="2"/>
  <c r="N101" i="2"/>
  <c r="M101" i="2"/>
  <c r="L101" i="2"/>
  <c r="K101" i="2"/>
  <c r="J101" i="2"/>
  <c r="G101" i="2"/>
  <c r="E101" i="2"/>
  <c r="C101" i="2"/>
  <c r="AU100" i="2"/>
  <c r="AT100" i="2"/>
  <c r="AS100" i="2"/>
  <c r="AR100" i="2"/>
  <c r="AP100" i="2"/>
  <c r="AO100" i="2"/>
  <c r="AN100" i="2"/>
  <c r="AM100" i="2"/>
  <c r="AK100" i="2"/>
  <c r="AJ100" i="2"/>
  <c r="AI100" i="2"/>
  <c r="AH100" i="2"/>
  <c r="AG100" i="2"/>
  <c r="AF100" i="2"/>
  <c r="AB100" i="2"/>
  <c r="Y100" i="2"/>
  <c r="O100" i="2"/>
  <c r="N100" i="2"/>
  <c r="M100" i="2"/>
  <c r="L100" i="2"/>
  <c r="K100" i="2"/>
  <c r="J100" i="2"/>
  <c r="G100" i="2"/>
  <c r="E100" i="2"/>
  <c r="C100" i="2"/>
  <c r="AU99" i="2"/>
  <c r="AT99" i="2"/>
  <c r="AS99" i="2"/>
  <c r="AR99" i="2"/>
  <c r="AP99" i="2"/>
  <c r="AO99" i="2"/>
  <c r="AN99" i="2"/>
  <c r="AM99" i="2"/>
  <c r="AK99" i="2"/>
  <c r="AJ99" i="2"/>
  <c r="AI99" i="2"/>
  <c r="AH99" i="2"/>
  <c r="AG99" i="2"/>
  <c r="AF99" i="2"/>
  <c r="AB99" i="2"/>
  <c r="AA99" i="2"/>
  <c r="Y99" i="2"/>
  <c r="O99" i="2"/>
  <c r="N99" i="2"/>
  <c r="M99" i="2"/>
  <c r="L99" i="2"/>
  <c r="K99" i="2"/>
  <c r="J99" i="2"/>
  <c r="G99" i="2"/>
  <c r="E99" i="2"/>
  <c r="C99" i="2"/>
  <c r="AU98" i="2"/>
  <c r="AT98" i="2"/>
  <c r="AS98" i="2"/>
  <c r="AR98" i="2"/>
  <c r="AP98" i="2"/>
  <c r="AO98" i="2"/>
  <c r="AN98" i="2"/>
  <c r="AM98" i="2"/>
  <c r="AK98" i="2"/>
  <c r="AJ98" i="2"/>
  <c r="AI98" i="2"/>
  <c r="AH98" i="2"/>
  <c r="AG98" i="2"/>
  <c r="AF98" i="2"/>
  <c r="AB98" i="2"/>
  <c r="AA98" i="2"/>
  <c r="Y98" i="2"/>
  <c r="O98" i="2"/>
  <c r="N98" i="2"/>
  <c r="M98" i="2"/>
  <c r="L98" i="2"/>
  <c r="K98" i="2"/>
  <c r="J98" i="2"/>
  <c r="G98" i="2"/>
  <c r="E98" i="2"/>
  <c r="C98" i="2"/>
  <c r="B98" i="2"/>
  <c r="AU97" i="2"/>
  <c r="AT97" i="2"/>
  <c r="AS97" i="2"/>
  <c r="AR97" i="2"/>
  <c r="AP97" i="2"/>
  <c r="AO97" i="2"/>
  <c r="AN97" i="2"/>
  <c r="AM97" i="2"/>
  <c r="AK97" i="2"/>
  <c r="AJ97" i="2"/>
  <c r="AI97" i="2"/>
  <c r="AH97" i="2"/>
  <c r="AG97" i="2"/>
  <c r="AF97" i="2"/>
  <c r="AB97" i="2"/>
  <c r="AA97" i="2"/>
  <c r="Y97" i="2"/>
  <c r="O97" i="2"/>
  <c r="N97" i="2"/>
  <c r="M97" i="2"/>
  <c r="L97" i="2"/>
  <c r="K97" i="2"/>
  <c r="J97" i="2"/>
  <c r="G97" i="2"/>
  <c r="E97" i="2"/>
  <c r="C97" i="2"/>
  <c r="B97" i="2"/>
  <c r="AU96" i="2"/>
  <c r="AT96" i="2"/>
  <c r="AS96" i="2"/>
  <c r="AR96" i="2"/>
  <c r="AP96" i="2"/>
  <c r="AO96" i="2"/>
  <c r="AN96" i="2"/>
  <c r="AM96" i="2"/>
  <c r="AL96" i="2"/>
  <c r="AK96" i="2"/>
  <c r="AJ96" i="2"/>
  <c r="AI96" i="2"/>
  <c r="AH96" i="2"/>
  <c r="AG96" i="2"/>
  <c r="AF96" i="2"/>
  <c r="AB96" i="2"/>
  <c r="AA96" i="2"/>
  <c r="Y96" i="2"/>
  <c r="O96" i="2"/>
  <c r="N96" i="2"/>
  <c r="M96" i="2"/>
  <c r="L96" i="2"/>
  <c r="K96" i="2"/>
  <c r="J96" i="2"/>
  <c r="H96" i="2"/>
  <c r="G96" i="2"/>
  <c r="E96" i="2"/>
  <c r="C96" i="2"/>
  <c r="B96" i="2"/>
  <c r="AU95" i="2"/>
  <c r="AT95" i="2"/>
  <c r="AS95" i="2"/>
  <c r="AR95" i="2"/>
  <c r="AP95" i="2"/>
  <c r="AO95" i="2"/>
  <c r="AN95" i="2"/>
  <c r="AM95" i="2"/>
  <c r="AL95" i="2"/>
  <c r="AK95" i="2"/>
  <c r="AJ95" i="2"/>
  <c r="AI95" i="2"/>
  <c r="AH95" i="2"/>
  <c r="AG95" i="2"/>
  <c r="AF95" i="2"/>
  <c r="AB95" i="2"/>
  <c r="AA95" i="2"/>
  <c r="Y95" i="2"/>
  <c r="O95" i="2"/>
  <c r="N95" i="2"/>
  <c r="M95" i="2"/>
  <c r="L95" i="2"/>
  <c r="K95" i="2"/>
  <c r="J95" i="2"/>
  <c r="H95" i="2"/>
  <c r="G95" i="2"/>
  <c r="F95" i="2"/>
  <c r="E95" i="2"/>
  <c r="C95" i="2"/>
  <c r="B95" i="2"/>
  <c r="AU94" i="2"/>
  <c r="AT94" i="2"/>
  <c r="AS94" i="2"/>
  <c r="AR94" i="2"/>
  <c r="AP94" i="2"/>
  <c r="AO94" i="2"/>
  <c r="AN94" i="2"/>
  <c r="AM94" i="2"/>
  <c r="AL94" i="2"/>
  <c r="AK94" i="2"/>
  <c r="AJ94" i="2"/>
  <c r="AI94" i="2"/>
  <c r="AH94" i="2"/>
  <c r="AG94" i="2"/>
  <c r="AF94" i="2"/>
  <c r="AB94" i="2"/>
  <c r="AA94" i="2"/>
  <c r="Y94" i="2"/>
  <c r="O94" i="2"/>
  <c r="N94" i="2"/>
  <c r="M94" i="2"/>
  <c r="L94" i="2"/>
  <c r="K94" i="2"/>
  <c r="J94" i="2"/>
  <c r="H94" i="2"/>
  <c r="G94" i="2"/>
  <c r="F94" i="2"/>
  <c r="E94" i="2"/>
  <c r="C94" i="2"/>
  <c r="B94" i="2"/>
  <c r="AU93" i="2"/>
  <c r="AT93" i="2"/>
  <c r="AS93" i="2"/>
  <c r="AR93" i="2"/>
  <c r="AP93" i="2"/>
  <c r="AO93" i="2"/>
  <c r="AN93" i="2"/>
  <c r="AM93" i="2"/>
  <c r="AL93" i="2"/>
  <c r="AK93" i="2"/>
  <c r="AJ93" i="2"/>
  <c r="AI93" i="2"/>
  <c r="AH93" i="2"/>
  <c r="AG93" i="2"/>
  <c r="AF93" i="2"/>
  <c r="AB93" i="2"/>
  <c r="AA93" i="2"/>
  <c r="Y93" i="2"/>
  <c r="O93" i="2"/>
  <c r="N93" i="2"/>
  <c r="M93" i="2"/>
  <c r="L93" i="2"/>
  <c r="K93" i="2"/>
  <c r="J93" i="2"/>
  <c r="H93" i="2"/>
  <c r="G93" i="2"/>
  <c r="F93" i="2"/>
  <c r="E93" i="2"/>
  <c r="C93" i="2"/>
  <c r="B93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B92" i="2"/>
  <c r="AA92" i="2"/>
  <c r="Z92" i="2"/>
  <c r="Y92" i="2"/>
  <c r="O92" i="2"/>
  <c r="N92" i="2"/>
  <c r="M92" i="2"/>
  <c r="L92" i="2"/>
  <c r="K92" i="2"/>
  <c r="J92" i="2"/>
  <c r="H92" i="2"/>
  <c r="G92" i="2"/>
  <c r="F92" i="2"/>
  <c r="E92" i="2"/>
  <c r="C92" i="2"/>
  <c r="B92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C91" i="2"/>
  <c r="AB91" i="2"/>
  <c r="AA91" i="2"/>
  <c r="Z91" i="2"/>
  <c r="Y91" i="2"/>
  <c r="O91" i="2"/>
  <c r="N91" i="2"/>
  <c r="M91" i="2"/>
  <c r="L91" i="2"/>
  <c r="K91" i="2"/>
  <c r="J91" i="2"/>
  <c r="H91" i="2"/>
  <c r="G91" i="2"/>
  <c r="F91" i="2"/>
  <c r="E91" i="2"/>
  <c r="C91" i="2"/>
  <c r="B91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C90" i="2"/>
  <c r="AB90" i="2"/>
  <c r="AA90" i="2"/>
  <c r="Z90" i="2"/>
  <c r="Y90" i="2"/>
  <c r="O90" i="2"/>
  <c r="N90" i="2"/>
  <c r="M90" i="2"/>
  <c r="L90" i="2"/>
  <c r="K90" i="2"/>
  <c r="J90" i="2"/>
  <c r="H90" i="2"/>
  <c r="G90" i="2"/>
  <c r="F90" i="2"/>
  <c r="E90" i="2"/>
  <c r="C90" i="2"/>
  <c r="B90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C89" i="2"/>
  <c r="AB89" i="2"/>
  <c r="AA89" i="2"/>
  <c r="Z89" i="2"/>
  <c r="Y89" i="2"/>
  <c r="O89" i="2"/>
  <c r="N89" i="2"/>
  <c r="M89" i="2"/>
  <c r="L89" i="2"/>
  <c r="K89" i="2"/>
  <c r="J89" i="2"/>
  <c r="H89" i="2"/>
  <c r="G89" i="2"/>
  <c r="F89" i="2"/>
  <c r="E89" i="2"/>
  <c r="C89" i="2"/>
  <c r="B89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C88" i="2"/>
  <c r="AB88" i="2"/>
  <c r="AA88" i="2"/>
  <c r="Z88" i="2"/>
  <c r="Y88" i="2"/>
  <c r="O88" i="2"/>
  <c r="N88" i="2"/>
  <c r="M88" i="2"/>
  <c r="L88" i="2"/>
  <c r="K88" i="2"/>
  <c r="J88" i="2"/>
  <c r="H88" i="2"/>
  <c r="G88" i="2"/>
  <c r="F88" i="2"/>
  <c r="E88" i="2"/>
  <c r="C88" i="2"/>
  <c r="B88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C87" i="2"/>
  <c r="AB87" i="2"/>
  <c r="AA87" i="2"/>
  <c r="Z87" i="2"/>
  <c r="Y87" i="2"/>
  <c r="O87" i="2"/>
  <c r="N87" i="2"/>
  <c r="M87" i="2"/>
  <c r="L87" i="2"/>
  <c r="K87" i="2"/>
  <c r="J87" i="2"/>
  <c r="H87" i="2"/>
  <c r="G87" i="2"/>
  <c r="F87" i="2"/>
  <c r="E87" i="2"/>
  <c r="C87" i="2"/>
  <c r="B87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C86" i="2"/>
  <c r="AB86" i="2"/>
  <c r="AA86" i="2"/>
  <c r="Z86" i="2"/>
  <c r="Y86" i="2"/>
  <c r="O86" i="2"/>
  <c r="N86" i="2"/>
  <c r="M86" i="2"/>
  <c r="L86" i="2"/>
  <c r="K86" i="2"/>
  <c r="J86" i="2"/>
  <c r="H86" i="2"/>
  <c r="G86" i="2"/>
  <c r="F86" i="2"/>
  <c r="E86" i="2"/>
  <c r="C86" i="2"/>
  <c r="B86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C85" i="2"/>
  <c r="AB85" i="2"/>
  <c r="AA85" i="2"/>
  <c r="Z85" i="2"/>
  <c r="Y85" i="2"/>
  <c r="O85" i="2"/>
  <c r="N85" i="2"/>
  <c r="M85" i="2"/>
  <c r="L85" i="2"/>
  <c r="K85" i="2"/>
  <c r="J85" i="2"/>
  <c r="H85" i="2"/>
  <c r="G85" i="2"/>
  <c r="F85" i="2"/>
  <c r="E85" i="2"/>
  <c r="C85" i="2"/>
  <c r="B85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C84" i="2"/>
  <c r="AB84" i="2"/>
  <c r="AA84" i="2"/>
  <c r="Z84" i="2"/>
  <c r="Y84" i="2"/>
  <c r="O84" i="2"/>
  <c r="N84" i="2"/>
  <c r="M84" i="2"/>
  <c r="L84" i="2"/>
  <c r="K84" i="2"/>
  <c r="J84" i="2"/>
  <c r="H84" i="2"/>
  <c r="G84" i="2"/>
  <c r="F84" i="2"/>
  <c r="E84" i="2"/>
  <c r="C84" i="2"/>
  <c r="B84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C83" i="2"/>
  <c r="AB83" i="2"/>
  <c r="AA83" i="2"/>
  <c r="Z83" i="2"/>
  <c r="Y83" i="2"/>
  <c r="O83" i="2"/>
  <c r="N83" i="2"/>
  <c r="M83" i="2"/>
  <c r="L83" i="2"/>
  <c r="K83" i="2"/>
  <c r="J83" i="2"/>
  <c r="H83" i="2"/>
  <c r="G83" i="2"/>
  <c r="F83" i="2"/>
  <c r="E83" i="2"/>
  <c r="C83" i="2"/>
  <c r="B83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C82" i="2"/>
  <c r="AB82" i="2"/>
  <c r="AA82" i="2"/>
  <c r="Z82" i="2"/>
  <c r="Y82" i="2"/>
  <c r="O82" i="2"/>
  <c r="N82" i="2"/>
  <c r="M82" i="2"/>
  <c r="L82" i="2"/>
  <c r="K82" i="2"/>
  <c r="J82" i="2"/>
  <c r="H82" i="2"/>
  <c r="G82" i="2"/>
  <c r="F82" i="2"/>
  <c r="E82" i="2"/>
  <c r="C82" i="2"/>
  <c r="B82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C81" i="2"/>
  <c r="AB81" i="2"/>
  <c r="AA81" i="2"/>
  <c r="Z81" i="2"/>
  <c r="Y81" i="2"/>
  <c r="O81" i="2"/>
  <c r="N81" i="2"/>
  <c r="M81" i="2"/>
  <c r="L81" i="2"/>
  <c r="K81" i="2"/>
  <c r="J81" i="2"/>
  <c r="H81" i="2"/>
  <c r="G81" i="2"/>
  <c r="F81" i="2"/>
  <c r="E81" i="2"/>
  <c r="C81" i="2"/>
  <c r="B81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C80" i="2"/>
  <c r="AB80" i="2"/>
  <c r="AA80" i="2"/>
  <c r="Z80" i="2"/>
  <c r="Y80" i="2"/>
  <c r="O80" i="2"/>
  <c r="N80" i="2"/>
  <c r="M80" i="2"/>
  <c r="L80" i="2"/>
  <c r="K80" i="2"/>
  <c r="J80" i="2"/>
  <c r="H80" i="2"/>
  <c r="G80" i="2"/>
  <c r="F80" i="2"/>
  <c r="E80" i="2"/>
  <c r="C80" i="2"/>
  <c r="B80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C79" i="2"/>
  <c r="AB79" i="2"/>
  <c r="AA79" i="2"/>
  <c r="Z79" i="2"/>
  <c r="Y79" i="2"/>
  <c r="O79" i="2"/>
  <c r="N79" i="2"/>
  <c r="M79" i="2"/>
  <c r="L79" i="2"/>
  <c r="K79" i="2"/>
  <c r="J79" i="2"/>
  <c r="H79" i="2"/>
  <c r="G79" i="2"/>
  <c r="F79" i="2"/>
  <c r="E79" i="2"/>
  <c r="C79" i="2"/>
  <c r="B79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C78" i="2"/>
  <c r="AB78" i="2"/>
  <c r="AA78" i="2"/>
  <c r="Z78" i="2"/>
  <c r="Y78" i="2"/>
  <c r="O78" i="2"/>
  <c r="N78" i="2"/>
  <c r="M78" i="2"/>
  <c r="L78" i="2"/>
  <c r="K78" i="2"/>
  <c r="J78" i="2"/>
  <c r="H78" i="2"/>
  <c r="G78" i="2"/>
  <c r="F78" i="2"/>
  <c r="E78" i="2"/>
  <c r="C78" i="2"/>
  <c r="B78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C77" i="2"/>
  <c r="AB77" i="2"/>
  <c r="AA77" i="2"/>
  <c r="Z77" i="2"/>
  <c r="Y77" i="2"/>
  <c r="O77" i="2"/>
  <c r="N77" i="2"/>
  <c r="M77" i="2"/>
  <c r="L77" i="2"/>
  <c r="K77" i="2"/>
  <c r="J77" i="2"/>
  <c r="H77" i="2"/>
  <c r="G77" i="2"/>
  <c r="F77" i="2"/>
  <c r="E77" i="2"/>
  <c r="C77" i="2"/>
  <c r="B77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C76" i="2"/>
  <c r="AB76" i="2"/>
  <c r="AA76" i="2"/>
  <c r="Z76" i="2"/>
  <c r="Y76" i="2"/>
  <c r="O76" i="2"/>
  <c r="N76" i="2"/>
  <c r="M76" i="2"/>
  <c r="L76" i="2"/>
  <c r="K76" i="2"/>
  <c r="J76" i="2"/>
  <c r="H76" i="2"/>
  <c r="G76" i="2"/>
  <c r="F76" i="2"/>
  <c r="E76" i="2"/>
  <c r="C76" i="2"/>
  <c r="B76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C75" i="2"/>
  <c r="AB75" i="2"/>
  <c r="AA75" i="2"/>
  <c r="Z75" i="2"/>
  <c r="Y75" i="2"/>
  <c r="O75" i="2"/>
  <c r="N75" i="2"/>
  <c r="M75" i="2"/>
  <c r="L75" i="2"/>
  <c r="K75" i="2"/>
  <c r="J75" i="2"/>
  <c r="H75" i="2"/>
  <c r="G75" i="2"/>
  <c r="F75" i="2"/>
  <c r="E75" i="2"/>
  <c r="C75" i="2"/>
  <c r="B75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C74" i="2"/>
  <c r="AB74" i="2"/>
  <c r="AA74" i="2"/>
  <c r="Z74" i="2"/>
  <c r="Y74" i="2"/>
  <c r="O74" i="2"/>
  <c r="N74" i="2"/>
  <c r="M74" i="2"/>
  <c r="L74" i="2"/>
  <c r="K74" i="2"/>
  <c r="J74" i="2"/>
  <c r="H74" i="2"/>
  <c r="G74" i="2"/>
  <c r="F74" i="2"/>
  <c r="E74" i="2"/>
  <c r="C74" i="2"/>
  <c r="B74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C73" i="2"/>
  <c r="AB73" i="2"/>
  <c r="AA73" i="2"/>
  <c r="Z73" i="2"/>
  <c r="Y73" i="2"/>
  <c r="O73" i="2"/>
  <c r="N73" i="2"/>
  <c r="M73" i="2"/>
  <c r="L73" i="2"/>
  <c r="K73" i="2"/>
  <c r="J73" i="2"/>
  <c r="H73" i="2"/>
  <c r="G73" i="2"/>
  <c r="F73" i="2"/>
  <c r="E73" i="2"/>
  <c r="C73" i="2"/>
  <c r="B73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C72" i="2"/>
  <c r="AB72" i="2"/>
  <c r="AA72" i="2"/>
  <c r="Z72" i="2"/>
  <c r="Y72" i="2"/>
  <c r="O72" i="2"/>
  <c r="N72" i="2"/>
  <c r="M72" i="2"/>
  <c r="L72" i="2"/>
  <c r="K72" i="2"/>
  <c r="J72" i="2"/>
  <c r="H72" i="2"/>
  <c r="G72" i="2"/>
  <c r="F72" i="2"/>
  <c r="E72" i="2"/>
  <c r="C72" i="2"/>
  <c r="B72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C71" i="2"/>
  <c r="AB71" i="2"/>
  <c r="AA71" i="2"/>
  <c r="Z71" i="2"/>
  <c r="Y71" i="2"/>
  <c r="O71" i="2"/>
  <c r="N71" i="2"/>
  <c r="M71" i="2"/>
  <c r="L71" i="2"/>
  <c r="K71" i="2"/>
  <c r="J71" i="2"/>
  <c r="H71" i="2"/>
  <c r="G71" i="2"/>
  <c r="F71" i="2"/>
  <c r="E71" i="2"/>
  <c r="C71" i="2"/>
  <c r="B71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C70" i="2"/>
  <c r="AB70" i="2"/>
  <c r="AA70" i="2"/>
  <c r="Z70" i="2"/>
  <c r="Y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C69" i="2"/>
  <c r="AB69" i="2"/>
  <c r="AA69" i="2"/>
  <c r="Z69" i="2"/>
  <c r="Y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C68" i="2"/>
  <c r="AB68" i="2"/>
  <c r="AA68" i="2"/>
  <c r="Z68" i="2"/>
  <c r="Y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C67" i="2"/>
  <c r="AB67" i="2"/>
  <c r="AA67" i="2"/>
  <c r="Z67" i="2"/>
  <c r="Y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C66" i="2"/>
  <c r="AB66" i="2"/>
  <c r="AA66" i="2"/>
  <c r="Z66" i="2"/>
  <c r="Y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C65" i="2"/>
  <c r="AB65" i="2"/>
  <c r="AA65" i="2"/>
  <c r="Z65" i="2"/>
  <c r="Y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C64" i="2"/>
  <c r="AB64" i="2"/>
  <c r="AA64" i="2"/>
  <c r="Z64" i="2"/>
  <c r="Y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C63" i="2"/>
  <c r="AB63" i="2"/>
  <c r="AA63" i="2"/>
  <c r="Z63" i="2"/>
  <c r="Y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C62" i="2"/>
  <c r="AB62" i="2"/>
  <c r="AA62" i="2"/>
  <c r="Z62" i="2"/>
  <c r="Y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C61" i="2"/>
  <c r="AB61" i="2"/>
  <c r="AA61" i="2"/>
  <c r="Z61" i="2"/>
  <c r="Y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C60" i="2"/>
  <c r="AB60" i="2"/>
  <c r="AA60" i="2"/>
  <c r="Z60" i="2"/>
  <c r="Y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D59" i="2"/>
  <c r="AC59" i="2"/>
  <c r="AB59" i="2"/>
  <c r="AA59" i="2"/>
  <c r="Z59" i="2"/>
  <c r="Y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D58" i="2"/>
  <c r="AC58" i="2"/>
  <c r="AB58" i="2"/>
  <c r="AA58" i="2"/>
  <c r="Z58" i="2"/>
  <c r="Y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D57" i="2"/>
  <c r="AC57" i="2"/>
  <c r="AB57" i="2"/>
  <c r="AA57" i="2"/>
  <c r="Z57" i="2"/>
  <c r="Y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S2" i="2"/>
  <c r="H42" i="8" s="1"/>
  <c r="C42" i="8" s="1"/>
  <c r="D42" i="8" s="1"/>
  <c r="AR2" i="2"/>
  <c r="H6" i="1" s="1"/>
  <c r="AP2" i="2"/>
  <c r="H36" i="8" s="1"/>
  <c r="C36" i="8" s="1"/>
  <c r="D36" i="8" s="1"/>
  <c r="AO2" i="2"/>
  <c r="H3" i="8" s="1"/>
  <c r="C3" i="8" s="1"/>
  <c r="D3" i="8" s="1"/>
  <c r="AN2" i="2"/>
  <c r="H22" i="1" s="1"/>
  <c r="C22" i="1" s="1"/>
  <c r="AM2" i="2"/>
  <c r="AL2" i="2"/>
  <c r="AK2" i="2"/>
  <c r="H34" i="8" s="1"/>
  <c r="C34" i="8" s="1"/>
  <c r="D34" i="8" s="1"/>
  <c r="AJ2" i="2"/>
  <c r="AI2" i="2"/>
  <c r="H21" i="1" s="1"/>
  <c r="C21" i="1" s="1"/>
  <c r="AH2" i="2"/>
  <c r="H33" i="8" s="1"/>
  <c r="C33" i="8" s="1"/>
  <c r="D33" i="8" s="1"/>
  <c r="AG2" i="2"/>
  <c r="H19" i="8" s="1"/>
  <c r="C19" i="8" s="1"/>
  <c r="D19" i="8" s="1"/>
  <c r="AF2" i="2"/>
  <c r="H16" i="1" s="1"/>
  <c r="C16" i="1" s="1"/>
  <c r="AE2" i="2"/>
  <c r="H17" i="8" s="1"/>
  <c r="C17" i="8" s="1"/>
  <c r="D17" i="8" s="1"/>
  <c r="AD2" i="2"/>
  <c r="H7" i="1" s="1"/>
  <c r="C7" i="1" s="1"/>
  <c r="AC2" i="2"/>
  <c r="H12" i="8" s="1"/>
  <c r="C12" i="8" s="1"/>
  <c r="D12" i="8" s="1"/>
  <c r="AB2" i="2"/>
  <c r="H35" i="1" s="1"/>
  <c r="C35" i="1" s="1"/>
  <c r="AA2" i="2"/>
  <c r="H50" i="1" s="1"/>
  <c r="C50" i="1" s="1"/>
  <c r="Z2" i="2"/>
  <c r="H43" i="1" s="1"/>
  <c r="C43" i="1" s="1"/>
  <c r="Y2" i="2"/>
  <c r="H58" i="1" s="1"/>
  <c r="C58" i="1" s="1"/>
  <c r="H27" i="8"/>
  <c r="C27" i="8" s="1"/>
  <c r="D27" i="8" s="1"/>
  <c r="V2" i="2"/>
  <c r="H26" i="8" s="1"/>
  <c r="C26" i="8" s="1"/>
  <c r="D26" i="8" s="1"/>
  <c r="U2" i="2"/>
  <c r="I29" i="1" s="1"/>
  <c r="P2" i="2"/>
  <c r="H24" i="1" s="1"/>
  <c r="C24" i="1" s="1"/>
  <c r="O2" i="2"/>
  <c r="H53" i="1" s="1"/>
  <c r="P41" i="1"/>
  <c r="P47" i="1"/>
  <c r="P6" i="1"/>
  <c r="P3" i="1"/>
  <c r="P5" i="1"/>
  <c r="P49" i="1"/>
  <c r="P22" i="1"/>
  <c r="P40" i="1"/>
  <c r="P8" i="1"/>
  <c r="P15" i="1"/>
  <c r="P39" i="1"/>
  <c r="P21" i="1"/>
  <c r="P14" i="1"/>
  <c r="P42" i="1"/>
  <c r="P34" i="1"/>
  <c r="P53" i="1"/>
  <c r="P38" i="1"/>
  <c r="P58" i="1"/>
  <c r="P57" i="1"/>
  <c r="P56" i="1"/>
  <c r="P55" i="1"/>
  <c r="P54" i="1"/>
  <c r="P52" i="1"/>
  <c r="P51" i="1"/>
  <c r="P50" i="1"/>
  <c r="P48" i="1"/>
  <c r="P46" i="1"/>
  <c r="P45" i="1"/>
  <c r="P44" i="1"/>
  <c r="P43" i="1"/>
  <c r="P37" i="1"/>
  <c r="P36" i="1"/>
  <c r="P35" i="1"/>
  <c r="P33" i="1"/>
  <c r="P31" i="1"/>
  <c r="P26" i="1"/>
  <c r="P25" i="1"/>
  <c r="P24" i="1"/>
  <c r="P23" i="1"/>
  <c r="P20" i="1"/>
  <c r="P19" i="1"/>
  <c r="P18" i="1"/>
  <c r="P17" i="1"/>
  <c r="P16" i="1"/>
  <c r="P13" i="1"/>
  <c r="P12" i="1"/>
  <c r="P11" i="1"/>
  <c r="P10" i="1"/>
  <c r="P9" i="1"/>
  <c r="P7" i="1"/>
  <c r="P4" i="1"/>
  <c r="P2" i="1"/>
  <c r="J2" i="1"/>
  <c r="I20" i="1" l="1"/>
  <c r="I17" i="1"/>
  <c r="I40" i="1"/>
  <c r="I8" i="1"/>
  <c r="I44" i="1"/>
  <c r="I25" i="1"/>
  <c r="I11" i="1"/>
  <c r="C32" i="1"/>
  <c r="D32" i="1" s="1"/>
  <c r="F32" i="1"/>
  <c r="N32" i="1" s="1"/>
  <c r="I31" i="1"/>
  <c r="I30" i="1"/>
  <c r="I43" i="1"/>
  <c r="I37" i="1"/>
  <c r="I13" i="1"/>
  <c r="I35" i="1"/>
  <c r="I10" i="1"/>
  <c r="I53" i="1"/>
  <c r="I12" i="1"/>
  <c r="I39" i="1"/>
  <c r="I47" i="1"/>
  <c r="H30" i="1"/>
  <c r="C30" i="1" s="1"/>
  <c r="D30" i="1" s="1"/>
  <c r="I24" i="1"/>
  <c r="I7" i="1"/>
  <c r="I33" i="1"/>
  <c r="I4" i="1"/>
  <c r="I9" i="1"/>
  <c r="I16" i="1"/>
  <c r="I22" i="1"/>
  <c r="I58" i="1"/>
  <c r="I19" i="1"/>
  <c r="I3" i="1"/>
  <c r="I38" i="1"/>
  <c r="I46" i="1"/>
  <c r="I36" i="1"/>
  <c r="I41" i="1"/>
  <c r="I23" i="1"/>
  <c r="I51" i="1"/>
  <c r="I50" i="1"/>
  <c r="I21" i="1"/>
  <c r="I5" i="1"/>
  <c r="I45" i="1"/>
  <c r="I6" i="1"/>
  <c r="I26" i="1"/>
  <c r="I27" i="1"/>
  <c r="I28" i="1"/>
  <c r="H25" i="8"/>
  <c r="C25" i="8" s="1"/>
  <c r="D25" i="8" s="1"/>
  <c r="F28" i="1"/>
  <c r="N28" i="1" s="1"/>
  <c r="H29" i="1"/>
  <c r="C29" i="1" s="1"/>
  <c r="D29" i="1" s="1"/>
  <c r="I25" i="8"/>
  <c r="F30" i="1"/>
  <c r="N30" i="1" s="1"/>
  <c r="F29" i="1"/>
  <c r="N29" i="1" s="1"/>
  <c r="F27" i="1"/>
  <c r="N27" i="1" s="1"/>
  <c r="F41" i="1"/>
  <c r="N41" i="1" s="1"/>
  <c r="I35" i="8"/>
  <c r="I8" i="8"/>
  <c r="I41" i="8"/>
  <c r="I40" i="8"/>
  <c r="I53" i="8"/>
  <c r="I3" i="8"/>
  <c r="C44" i="1"/>
  <c r="C39" i="4" s="1"/>
  <c r="I4" i="8"/>
  <c r="I9" i="8"/>
  <c r="I26" i="8"/>
  <c r="I16" i="8"/>
  <c r="I22" i="8"/>
  <c r="I11" i="8"/>
  <c r="I31" i="8"/>
  <c r="I38" i="8"/>
  <c r="I21" i="8"/>
  <c r="I5" i="8"/>
  <c r="I13" i="8"/>
  <c r="I30" i="8"/>
  <c r="I10" i="8"/>
  <c r="I42" i="8"/>
  <c r="I27" i="8"/>
  <c r="I32" i="8"/>
  <c r="I6" i="8"/>
  <c r="I48" i="8"/>
  <c r="I12" i="8"/>
  <c r="I34" i="8"/>
  <c r="C20" i="8"/>
  <c r="D20" i="8" s="1"/>
  <c r="I24" i="8"/>
  <c r="I28" i="8"/>
  <c r="C11" i="1"/>
  <c r="C11" i="4" s="1"/>
  <c r="C13" i="1"/>
  <c r="C13" i="4" s="1"/>
  <c r="C10" i="8"/>
  <c r="D10" i="8" s="1"/>
  <c r="I20" i="8"/>
  <c r="C41" i="8"/>
  <c r="D41" i="8" s="1"/>
  <c r="I33" i="8"/>
  <c r="H41" i="1"/>
  <c r="C41" i="1" s="1"/>
  <c r="D41" i="1" s="1"/>
  <c r="C33" i="1"/>
  <c r="D33" i="1" s="1"/>
  <c r="H12" i="1"/>
  <c r="C12" i="1" s="1"/>
  <c r="C12" i="4" s="1"/>
  <c r="C4" i="1"/>
  <c r="C4" i="4" s="1"/>
  <c r="H48" i="8"/>
  <c r="C48" i="8" s="1"/>
  <c r="D48" i="8" s="1"/>
  <c r="C40" i="8"/>
  <c r="D40" i="8" s="1"/>
  <c r="C32" i="8"/>
  <c r="D32" i="8" s="1"/>
  <c r="H24" i="8"/>
  <c r="C24" i="8" s="1"/>
  <c r="D24" i="8" s="1"/>
  <c r="H16" i="8"/>
  <c r="C16" i="8" s="1"/>
  <c r="D16" i="8" s="1"/>
  <c r="C8" i="8"/>
  <c r="D8" i="8" s="1"/>
  <c r="C20" i="1"/>
  <c r="C20" i="4" s="1"/>
  <c r="I7" i="8"/>
  <c r="C39" i="8"/>
  <c r="D39" i="8" s="1"/>
  <c r="I45" i="8"/>
  <c r="H40" i="1"/>
  <c r="C40" i="1" s="1"/>
  <c r="H31" i="1"/>
  <c r="C31" i="1" s="1"/>
  <c r="D31" i="1" s="1"/>
  <c r="H19" i="1"/>
  <c r="C19" i="1" s="1"/>
  <c r="D19" i="1" s="1"/>
  <c r="H3" i="1"/>
  <c r="C3" i="1" s="1"/>
  <c r="D3" i="1" s="1"/>
  <c r="H7" i="8"/>
  <c r="C7" i="8" s="1"/>
  <c r="D7" i="8" s="1"/>
  <c r="I39" i="8"/>
  <c r="H47" i="1"/>
  <c r="C47" i="1" s="1"/>
  <c r="D47" i="1" s="1"/>
  <c r="H39" i="1"/>
  <c r="C39" i="1" s="1"/>
  <c r="C34" i="4" s="1"/>
  <c r="H26" i="1"/>
  <c r="C26" i="1" s="1"/>
  <c r="C26" i="4" s="1"/>
  <c r="C10" i="1"/>
  <c r="D10" i="1" s="1"/>
  <c r="H38" i="8"/>
  <c r="C38" i="8" s="1"/>
  <c r="D38" i="8" s="1"/>
  <c r="H30" i="8"/>
  <c r="C30" i="8" s="1"/>
  <c r="D30" i="8" s="1"/>
  <c r="H22" i="8"/>
  <c r="C22" i="8" s="1"/>
  <c r="D22" i="8" s="1"/>
  <c r="H6" i="8"/>
  <c r="C6" i="8" s="1"/>
  <c r="D6" i="8" s="1"/>
  <c r="C23" i="8"/>
  <c r="D23" i="8" s="1"/>
  <c r="I36" i="8"/>
  <c r="C46" i="1"/>
  <c r="C41" i="4" s="1"/>
  <c r="H38" i="1"/>
  <c r="C38" i="1" s="1"/>
  <c r="C33" i="4" s="1"/>
  <c r="H25" i="1"/>
  <c r="C25" i="1" s="1"/>
  <c r="C25" i="4" s="1"/>
  <c r="H17" i="1"/>
  <c r="C17" i="1" s="1"/>
  <c r="C17" i="4" s="1"/>
  <c r="C9" i="1"/>
  <c r="C9" i="4" s="1"/>
  <c r="H53" i="8"/>
  <c r="C53" i="8" s="1"/>
  <c r="D53" i="8" s="1"/>
  <c r="H45" i="8"/>
  <c r="C45" i="8" s="1"/>
  <c r="D45" i="8" s="1"/>
  <c r="H21" i="8"/>
  <c r="C21" i="8" s="1"/>
  <c r="D21" i="8" s="1"/>
  <c r="C36" i="1"/>
  <c r="C31" i="4" s="1"/>
  <c r="C4" i="8"/>
  <c r="D4" i="8" s="1"/>
  <c r="C9" i="8"/>
  <c r="D9" i="8" s="1"/>
  <c r="C11" i="8"/>
  <c r="D11" i="8" s="1"/>
  <c r="C13" i="8"/>
  <c r="D13" i="8" s="1"/>
  <c r="I17" i="8"/>
  <c r="I19" i="8"/>
  <c r="I23" i="8"/>
  <c r="C46" i="8"/>
  <c r="D46" i="8" s="1"/>
  <c r="C5" i="8"/>
  <c r="D5" i="8" s="1"/>
  <c r="C45" i="1"/>
  <c r="C40" i="4" s="1"/>
  <c r="C37" i="1"/>
  <c r="C32" i="4" s="1"/>
  <c r="C8" i="1"/>
  <c r="C8" i="4" s="1"/>
  <c r="C23" i="1"/>
  <c r="D23" i="1" s="1"/>
  <c r="I46" i="8"/>
  <c r="H35" i="8"/>
  <c r="C35" i="8" s="1"/>
  <c r="D35" i="8" s="1"/>
  <c r="C28" i="8"/>
  <c r="D28" i="8" s="1"/>
  <c r="C31" i="8"/>
  <c r="D31" i="8" s="1"/>
  <c r="C51" i="1"/>
  <c r="D51" i="1" s="1"/>
  <c r="C6" i="1"/>
  <c r="D6" i="1" s="1"/>
  <c r="C5" i="1"/>
  <c r="D5" i="1" s="1"/>
  <c r="C22" i="4"/>
  <c r="F8" i="1"/>
  <c r="N8" i="1" s="1"/>
  <c r="F9" i="1"/>
  <c r="N9" i="1" s="1"/>
  <c r="F59" i="1"/>
  <c r="N59" i="1" s="1"/>
  <c r="F53" i="1"/>
  <c r="N53" i="1" s="1"/>
  <c r="F35" i="1"/>
  <c r="N35" i="1" s="1"/>
  <c r="F54" i="1"/>
  <c r="N54" i="1" s="1"/>
  <c r="C16" i="4"/>
  <c r="F50" i="1"/>
  <c r="F45" i="4" s="1"/>
  <c r="F20" i="1"/>
  <c r="N20" i="1" s="1"/>
  <c r="F44" i="1"/>
  <c r="N44" i="1" s="1"/>
  <c r="F42" i="1"/>
  <c r="N42" i="1" s="1"/>
  <c r="F60" i="1"/>
  <c r="N60" i="1" s="1"/>
  <c r="C30" i="4"/>
  <c r="C15" i="4"/>
  <c r="C53" i="1"/>
  <c r="D53" i="1" s="1"/>
  <c r="C7" i="4"/>
  <c r="F2" i="1"/>
  <c r="F2" i="4" s="1"/>
  <c r="F19" i="1"/>
  <c r="F55" i="1"/>
  <c r="F38" i="1"/>
  <c r="F14" i="1"/>
  <c r="F40" i="1"/>
  <c r="F49" i="1"/>
  <c r="N49" i="1" s="1"/>
  <c r="C24" i="4"/>
  <c r="F13" i="1"/>
  <c r="C47" i="4"/>
  <c r="F36" i="1"/>
  <c r="C14" i="4"/>
  <c r="F43" i="1"/>
  <c r="F38" i="4" s="1"/>
  <c r="F10" i="1"/>
  <c r="N10" i="1" s="1"/>
  <c r="F25" i="1"/>
  <c r="F51" i="1"/>
  <c r="F24" i="8"/>
  <c r="N24" i="8" s="1"/>
  <c r="F26" i="8"/>
  <c r="N26" i="8" s="1"/>
  <c r="F28" i="8"/>
  <c r="N28" i="8" s="1"/>
  <c r="F31" i="8"/>
  <c r="N31" i="8" s="1"/>
  <c r="F2" i="8"/>
  <c r="N2" i="8" s="1"/>
  <c r="F7" i="8"/>
  <c r="N7" i="8" s="1"/>
  <c r="F10" i="8"/>
  <c r="N10" i="8" s="1"/>
  <c r="F12" i="8"/>
  <c r="N12" i="8" s="1"/>
  <c r="F16" i="8"/>
  <c r="N16" i="8" s="1"/>
  <c r="F18" i="8"/>
  <c r="N18" i="8" s="1"/>
  <c r="F20" i="8"/>
  <c r="N20" i="8" s="1"/>
  <c r="F38" i="8"/>
  <c r="N38" i="8" s="1"/>
  <c r="F40" i="8"/>
  <c r="N40" i="8" s="1"/>
  <c r="F43" i="8"/>
  <c r="N43" i="8" s="1"/>
  <c r="F46" i="8"/>
  <c r="N46" i="8" s="1"/>
  <c r="F49" i="8"/>
  <c r="N49" i="8" s="1"/>
  <c r="F51" i="8"/>
  <c r="N51" i="8" s="1"/>
  <c r="F53" i="8"/>
  <c r="N53" i="8" s="1"/>
  <c r="F48" i="8"/>
  <c r="N48" i="8" s="1"/>
  <c r="F37" i="8"/>
  <c r="N37" i="8" s="1"/>
  <c r="F35" i="8"/>
  <c r="N35" i="8" s="1"/>
  <c r="F21" i="8"/>
  <c r="N21" i="8" s="1"/>
  <c r="F15" i="8"/>
  <c r="N15" i="8" s="1"/>
  <c r="F44" i="8"/>
  <c r="N44" i="8" s="1"/>
  <c r="F3" i="8"/>
  <c r="N3" i="8" s="1"/>
  <c r="F42" i="8"/>
  <c r="N42" i="8" s="1"/>
  <c r="F4" i="8"/>
  <c r="N4" i="8" s="1"/>
  <c r="F9" i="8"/>
  <c r="N9" i="8" s="1"/>
  <c r="F11" i="8"/>
  <c r="N11" i="8" s="1"/>
  <c r="F13" i="8"/>
  <c r="N13" i="8" s="1"/>
  <c r="F17" i="8"/>
  <c r="N17" i="8" s="1"/>
  <c r="F19" i="8"/>
  <c r="N19" i="8" s="1"/>
  <c r="F23" i="8"/>
  <c r="N23" i="8" s="1"/>
  <c r="F25" i="8"/>
  <c r="N25" i="8" s="1"/>
  <c r="F27" i="8"/>
  <c r="N27" i="8" s="1"/>
  <c r="F30" i="8"/>
  <c r="N30" i="8" s="1"/>
  <c r="F32" i="8"/>
  <c r="N32" i="8" s="1"/>
  <c r="F39" i="8"/>
  <c r="N39" i="8" s="1"/>
  <c r="F41" i="8"/>
  <c r="N41" i="8" s="1"/>
  <c r="F45" i="8"/>
  <c r="N45" i="8" s="1"/>
  <c r="F47" i="8"/>
  <c r="N47" i="8" s="1"/>
  <c r="F50" i="8"/>
  <c r="N50" i="8" s="1"/>
  <c r="F52" i="8"/>
  <c r="N52" i="8" s="1"/>
  <c r="F33" i="8"/>
  <c r="N33" i="8" s="1"/>
  <c r="F29" i="8"/>
  <c r="N29" i="8" s="1"/>
  <c r="F14" i="8"/>
  <c r="N14" i="8" s="1"/>
  <c r="F34" i="8"/>
  <c r="N34" i="8" s="1"/>
  <c r="F8" i="8"/>
  <c r="N8" i="8" s="1"/>
  <c r="F22" i="8"/>
  <c r="N22" i="8" s="1"/>
  <c r="F5" i="8"/>
  <c r="N5" i="8" s="1"/>
  <c r="F6" i="8"/>
  <c r="N6" i="8" s="1"/>
  <c r="F36" i="8"/>
  <c r="N36" i="8" s="1"/>
  <c r="D7" i="1"/>
  <c r="D42" i="1"/>
  <c r="D18" i="1"/>
  <c r="C38" i="4"/>
  <c r="D16" i="1"/>
  <c r="C29" i="4"/>
  <c r="D50" i="1"/>
  <c r="D56" i="1"/>
  <c r="D58" i="1"/>
  <c r="D15" i="1"/>
  <c r="D44" i="4" s="1"/>
  <c r="C44" i="4"/>
  <c r="C21" i="4"/>
  <c r="D35" i="1"/>
  <c r="D55" i="1"/>
  <c r="C43" i="4"/>
  <c r="C18" i="4"/>
  <c r="C37" i="4"/>
  <c r="C45" i="4"/>
  <c r="D21" i="1"/>
  <c r="D48" i="1"/>
  <c r="C2" i="4"/>
  <c r="D2" i="1"/>
  <c r="D2" i="4" s="1"/>
  <c r="D14" i="1"/>
  <c r="D54" i="1"/>
  <c r="D43" i="1"/>
  <c r="F7" i="1"/>
  <c r="F18" i="1"/>
  <c r="F33" i="1"/>
  <c r="F48" i="1"/>
  <c r="D52" i="1"/>
  <c r="F58" i="1"/>
  <c r="N58" i="1" s="1"/>
  <c r="D34" i="1"/>
  <c r="F15" i="1"/>
  <c r="D22" i="1"/>
  <c r="F47" i="1"/>
  <c r="N47" i="1" s="1"/>
  <c r="D24" i="1"/>
  <c r="F4" i="1"/>
  <c r="F17" i="1"/>
  <c r="F31" i="1"/>
  <c r="F46" i="1"/>
  <c r="F57" i="1"/>
  <c r="F39" i="1"/>
  <c r="F6" i="1"/>
  <c r="N6" i="1" s="1"/>
  <c r="F16" i="1"/>
  <c r="F26" i="1"/>
  <c r="F45" i="1"/>
  <c r="F40" i="4" s="1"/>
  <c r="F56" i="1"/>
  <c r="F21" i="1"/>
  <c r="F21" i="4" s="1"/>
  <c r="F3" i="1"/>
  <c r="N3" i="1" s="1"/>
  <c r="F5" i="1"/>
  <c r="N5" i="1" s="1"/>
  <c r="E16" i="7"/>
  <c r="D57" i="1"/>
  <c r="F12" i="1"/>
  <c r="F24" i="1"/>
  <c r="F11" i="1"/>
  <c r="F23" i="1"/>
  <c r="F37" i="1"/>
  <c r="F32" i="4" s="1"/>
  <c r="F52" i="1"/>
  <c r="F34" i="1"/>
  <c r="F29" i="4" s="1"/>
  <c r="F22" i="1"/>
  <c r="C16" i="7"/>
  <c r="D16" i="7"/>
  <c r="D44" i="1" l="1"/>
  <c r="D39" i="4" s="1"/>
  <c r="D13" i="1"/>
  <c r="D13" i="4" s="1"/>
  <c r="D20" i="1"/>
  <c r="D20" i="4" s="1"/>
  <c r="F9" i="4"/>
  <c r="D46" i="1"/>
  <c r="D41" i="4" s="1"/>
  <c r="D4" i="1"/>
  <c r="D3" i="4" s="1"/>
  <c r="C28" i="4"/>
  <c r="C10" i="4"/>
  <c r="D11" i="1"/>
  <c r="D11" i="4" s="1"/>
  <c r="D38" i="1"/>
  <c r="D33" i="4" s="1"/>
  <c r="D26" i="1"/>
  <c r="D26" i="4" s="1"/>
  <c r="C23" i="4"/>
  <c r="N50" i="1"/>
  <c r="C27" i="4"/>
  <c r="D36" i="1"/>
  <c r="D31" i="4" s="1"/>
  <c r="C19" i="4"/>
  <c r="D12" i="1"/>
  <c r="D12" i="4" s="1"/>
  <c r="D37" i="1"/>
  <c r="D32" i="4" s="1"/>
  <c r="D40" i="1"/>
  <c r="D35" i="4" s="1"/>
  <c r="C35" i="4"/>
  <c r="D17" i="1"/>
  <c r="D17" i="4" s="1"/>
  <c r="D25" i="1"/>
  <c r="D25" i="4" s="1"/>
  <c r="C46" i="4"/>
  <c r="D9" i="1"/>
  <c r="D9" i="4" s="1"/>
  <c r="D8" i="1"/>
  <c r="D8" i="4" s="1"/>
  <c r="D6" i="4"/>
  <c r="F30" i="4"/>
  <c r="D47" i="4"/>
  <c r="D39" i="1"/>
  <c r="D34" i="4" s="1"/>
  <c r="D36" i="4"/>
  <c r="C36" i="4"/>
  <c r="C5" i="4"/>
  <c r="D45" i="1"/>
  <c r="D40" i="4" s="1"/>
  <c r="D18" i="4"/>
  <c r="F17" i="4"/>
  <c r="C6" i="4"/>
  <c r="D5" i="4"/>
  <c r="C3" i="4"/>
  <c r="D24" i="4"/>
  <c r="D15" i="4"/>
  <c r="D42" i="4"/>
  <c r="D37" i="4"/>
  <c r="C42" i="4"/>
  <c r="N25" i="1"/>
  <c r="D10" i="4"/>
  <c r="D19" i="4"/>
  <c r="N13" i="1"/>
  <c r="F22" i="4"/>
  <c r="F37" i="4"/>
  <c r="D29" i="4"/>
  <c r="D14" i="4"/>
  <c r="D30" i="4"/>
  <c r="D22" i="4"/>
  <c r="D28" i="4"/>
  <c r="D23" i="4"/>
  <c r="F41" i="4"/>
  <c r="N38" i="1"/>
  <c r="D45" i="4"/>
  <c r="D43" i="4"/>
  <c r="F6" i="4"/>
  <c r="F13" i="4"/>
  <c r="N19" i="1"/>
  <c r="D46" i="4"/>
  <c r="D7" i="4"/>
  <c r="F25" i="4"/>
  <c r="F33" i="4"/>
  <c r="N36" i="1"/>
  <c r="N14" i="1"/>
  <c r="F24" i="4"/>
  <c r="N43" i="1"/>
  <c r="D21" i="4"/>
  <c r="F46" i="4"/>
  <c r="D16" i="4"/>
  <c r="N40" i="1"/>
  <c r="N55" i="1"/>
  <c r="D38" i="4"/>
  <c r="F14" i="4"/>
  <c r="N51" i="1"/>
  <c r="D27" i="4"/>
  <c r="F5" i="4"/>
  <c r="F43" i="4"/>
  <c r="N39" i="1"/>
  <c r="F35" i="4"/>
  <c r="N57" i="1"/>
  <c r="N11" i="1"/>
  <c r="F7" i="4"/>
  <c r="F26" i="4"/>
  <c r="N45" i="1"/>
  <c r="F16" i="4"/>
  <c r="N24" i="1"/>
  <c r="F36" i="4"/>
  <c r="F42" i="4"/>
  <c r="N21" i="1"/>
  <c r="F10" i="4"/>
  <c r="N16" i="1"/>
  <c r="F19" i="4"/>
  <c r="N31" i="1"/>
  <c r="F12" i="4"/>
  <c r="N18" i="1"/>
  <c r="F4" i="4"/>
  <c r="N7" i="1"/>
  <c r="N52" i="1"/>
  <c r="F31" i="4"/>
  <c r="F18" i="4"/>
  <c r="N26" i="1"/>
  <c r="N37" i="1"/>
  <c r="F23" i="4"/>
  <c r="F8" i="4"/>
  <c r="N12" i="1"/>
  <c r="F39" i="4"/>
  <c r="N34" i="1"/>
  <c r="F3" i="4"/>
  <c r="N4" i="1"/>
  <c r="F44" i="4"/>
  <c r="N15" i="1"/>
  <c r="F27" i="4"/>
  <c r="N46" i="1"/>
  <c r="F28" i="4"/>
  <c r="N48" i="1"/>
  <c r="F47" i="4"/>
  <c r="N22" i="1"/>
  <c r="N23" i="1"/>
  <c r="F15" i="4"/>
  <c r="F34" i="4"/>
  <c r="N56" i="1"/>
  <c r="F11" i="4"/>
  <c r="N17" i="1"/>
  <c r="F20" i="4"/>
  <c r="N33" i="1"/>
  <c r="D4" i="4" l="1"/>
</calcChain>
</file>

<file path=xl/sharedStrings.xml><?xml version="1.0" encoding="utf-8"?>
<sst xmlns="http://schemas.openxmlformats.org/spreadsheetml/2006/main" count="949" uniqueCount="284">
  <si>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</si>
  <si>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</si>
  <si>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</si>
  <si>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</si>
  <si>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</si>
  <si>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</si>
  <si>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</si>
  <si>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</si>
  <si>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</si>
  <si>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</si>
  <si>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</si>
  <si>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</si>
  <si>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</si>
  <si>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</si>
  <si>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</si>
  <si>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</si>
  <si>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</si>
  <si>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</si>
  <si>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</si>
  <si>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</si>
  <si>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</si>
  <si>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</si>
  <si>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</si>
  <si>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</si>
  <si>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</si>
  <si>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</si>
  <si>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</si>
  <si>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</si>
  <si>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</si>
  <si>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</si>
  <si>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</si>
  <si>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</si>
  <si>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</si>
  <si>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</si>
  <si>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</si>
  <si>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</si>
  <si>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</si>
  <si>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</si>
  <si>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</si>
  <si>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</si>
  <si>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</si>
  <si>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</si>
  <si>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</si>
  <si>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</si>
  <si>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</si>
  <si>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</si>
  <si>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</si>
  <si>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</si>
  <si>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</si>
  <si>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</si>
  <si>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</si>
  <si>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</si>
  <si>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</si>
  <si>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</si>
  <si>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</si>
  <si>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</si>
  <si>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</si>
  <si>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</si>
  <si>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</si>
  <si>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</si>
  <si>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</si>
  <si>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</si>
  <si>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</si>
  <si>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</si>
  <si>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</si>
  <si>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</si>
  <si>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</si>
  <si>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</si>
  <si>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</si>
  <si>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</si>
  <si>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</si>
  <si>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</si>
  <si>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</si>
  <si>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</si>
  <si>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</si>
  <si>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</si>
  <si>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</si>
  <si>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</si>
  <si>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</si>
  <si>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</si>
  <si>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</si>
  <si>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</si>
  <si>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</si>
  <si>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</si>
  <si>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</si>
  <si>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</si>
  <si>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</si>
  <si>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</si>
  <si>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</si>
  <si>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</si>
  <si>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</si>
  <si>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</si>
  <si>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</si>
  <si>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</si>
  <si>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</si>
  <si>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</si>
  <si>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</si>
  <si>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</si>
  <si>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</si>
  <si>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</si>
  <si>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</si>
  <si>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</si>
  <si>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</si>
  <si>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</si>
  <si>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</si>
  <si>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</si>
  <si>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</si>
  <si>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</si>
  <si>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</si>
  <si>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</si>
  <si>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</si>
  <si>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</si>
  <si>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</si>
  <si>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</si>
  <si>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</si>
  <si>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</si>
  <si>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</si>
  <si>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</si>
  <si>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</si>
  <si>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</si>
  <si>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</si>
  <si>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</si>
  <si>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</si>
  <si>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</si>
  <si>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</si>
  <si>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</si>
  <si>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</si>
  <si>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</si>
  <si>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</si>
  <si>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</si>
  <si>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</si>
  <si>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</si>
  <si>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</si>
  <si>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</si>
  <si>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</si>
  <si>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</si>
  <si>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</si>
  <si>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</si>
  <si>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</si>
  <si>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</si>
  <si>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</si>
  <si>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</si>
  <si>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</si>
  <si>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</si>
  <si>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</si>
  <si>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</si>
  <si>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</si>
  <si>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</si>
  <si>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</si>
  <si>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</si>
  <si>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</si>
  <si>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</si>
  <si>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</si>
  <si>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</si>
  <si>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</si>
  <si>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</si>
  <si>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</si>
  <si>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</si>
  <si>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</si>
  <si>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</si>
  <si>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</si>
  <si>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</si>
  <si>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</si>
  <si>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</si>
  <si>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</si>
  <si>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</si>
  <si>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</si>
  <si>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</si>
  <si>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</si>
  <si>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</si>
  <si>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</si>
  <si>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</si>
  <si>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</si>
  <si>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</si>
  <si>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</si>
  <si>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</si>
  <si>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</si>
  <si>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</si>
  <si>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</si>
  <si>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</si>
  <si>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</si>
  <si>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</si>
  <si>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</si>
  <si>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</si>
  <si>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</si>
  <si>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</si>
  <si>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</si>
  <si>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</si>
  <si>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</si>
  <si>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</si>
  <si>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</si>
  <si>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</si>
  <si>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</si>
  <si>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</si>
  <si>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</si>
  <si>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</si>
  <si>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</si>
  <si>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</si>
  <si>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</si>
  <si>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</si>
  <si>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</si>
  <si>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</si>
  <si>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</si>
  <si>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</si>
  <si>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</si>
  <si>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</si>
  <si>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</si>
  <si>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</si>
  <si>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</si>
  <si>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</si>
  <si>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</si>
  <si>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</si>
  <si>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</si>
  <si>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</si>
  <si>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</si>
  <si>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</si>
  <si>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</si>
  <si>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</si>
  <si>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</si>
  <si>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</si>
  <si>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</si>
  <si>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</si>
  <si>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</si>
  <si>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</si>
  <si>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</si>
  <si>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</si>
  <si>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</si>
  <si>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</si>
  <si>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</si>
  <si>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</si>
  <si>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</si>
  <si>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</si>
  <si>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</si>
  <si>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</si>
  <si>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</si>
  <si>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</si>
  <si>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</si>
  <si>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</si>
  <si>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</si>
  <si>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</si>
  <si>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</si>
  <si>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</si>
  <si>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</si>
  <si>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</si>
  <si>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</si>
  <si>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</si>
  <si>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</si>
  <si>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</si>
  <si>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</si>
  <si>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</si>
  <si>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</si>
  <si>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</si>
  <si>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</si>
  <si>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</si>
  <si>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</si>
  <si>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</si>
  <si>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</si>
  <si>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</si>
  <si>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</si>
  <si>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</si>
  <si>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</si>
  <si>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</si>
  <si>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</si>
  <si>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</si>
  <si>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y</t>
  </si>
  <si>
    <t>r</t>
  </si>
  <si>
    <t>K</t>
  </si>
  <si>
    <t>Dr. Stone</t>
  </si>
  <si>
    <t>Dr Stone</t>
  </si>
  <si>
    <t>Trevenger</t>
  </si>
  <si>
    <t>Tokyo Revengers</t>
  </si>
  <si>
    <t>Hell's Paradise - Jigokuraku</t>
  </si>
  <si>
    <t>Jojo5</t>
  </si>
  <si>
    <t>Jojo6</t>
  </si>
  <si>
    <t>Jojo7</t>
  </si>
  <si>
    <t>Jojo8</t>
  </si>
  <si>
    <t>Jojo9</t>
  </si>
  <si>
    <t>JoJo's Bizarre Adventure - Part 6 - Stone Ocean</t>
  </si>
  <si>
    <t>JoJo's Bizarre Adventure - Part 7 - Steel Ball Run</t>
  </si>
  <si>
    <t>JoJo's Bizarre Adventure - Part 8 - Jojolion</t>
  </si>
  <si>
    <t>JoJo's Bizarre Adventure - Part 9 - The JOJOLands</t>
  </si>
  <si>
    <t>https://comicvine.gamespot.com/the-jojolands/4050-153071/</t>
  </si>
  <si>
    <t>DL jusqu'au 594</t>
  </si>
  <si>
    <t>Moriarty the Patriot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</si>
</sst>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</dxfs>
  <tableStyles count="0" defaultTableStyle="TableStyleMedium2" defaultPivotStyle="PivotStyleLight16"/>
  <colors>
    <mruColors>
      <color rgb="FFE86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one-piece/4050-21397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Relationship Id="rId5" Type="http://schemas.openxmlformats.org/officeDocument/2006/relationships/hyperlink" Target="https://comicvine.gamespot.com/the-jojolands/4050-153071/" TargetMode="External"/><Relationship Id="rId4" Type="http://schemas.openxmlformats.org/officeDocument/2006/relationships/hyperlink" Target="https://comicvine.gamespot.com/jojos-bizarre-adventure/4050-5013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6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baseColWidth="10" defaultRowHeight="16" x14ac:dyDescent="0.2"/>
  <cols>
    <col min="1" max="1" width="21" style="10" bestFit="1" customWidth="1"/>
    <col min="2" max="2" width="43.1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1" bestFit="1" customWidth="1"/>
    <col min="17" max="17" width="18.83203125" style="50" bestFit="1" customWidth="1"/>
  </cols>
  <sheetData>
    <row r="1" spans="1:17" x14ac:dyDescent="0.2">
      <c r="A1" s="6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5" t="s">
        <v>7</v>
      </c>
      <c r="I1" s="15" t="s">
        <v>8</v>
      </c>
      <c r="J1" s="15" t="s">
        <v>9</v>
      </c>
      <c r="K1" s="68" t="s">
        <v>10</v>
      </c>
      <c r="L1" s="68" t="s">
        <v>11</v>
      </c>
      <c r="M1" s="68" t="s">
        <v>12</v>
      </c>
      <c r="N1" s="69" t="s">
        <v>13</v>
      </c>
      <c r="O1" s="69" t="s">
        <v>14</v>
      </c>
      <c r="P1" s="70" t="s">
        <v>15</v>
      </c>
      <c r="Q1" s="71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8" si="0">IF(C2="F","F",M2)</f>
        <v>F</v>
      </c>
      <c r="E2" s="14" t="s">
        <v>19</v>
      </c>
      <c r="F2" s="14" t="str">
        <f t="shared" ref="F2:F38" si="1">IF(AND(OR(P2=TRUE,K2&lt;&gt;""),J2=TRUE),"✅","❌")</f>
        <v>✅</v>
      </c>
      <c r="G2" s="53" t="s">
        <v>104</v>
      </c>
      <c r="H2" s="36" t="b">
        <f>IF(ISNUMBER(INDEX(UPDATE!$A:$BF,2,MATCH(SETTINGS!A2,UPDATE!$1:$1,0)))=TRUE,TRUE,FALSE)</f>
        <v>0</v>
      </c>
      <c r="I2" s="16">
        <f>IFERROR(INDEX(UPDATE!A:A,MATCH(_xlfn.AGGREGATE(4,6,INDEX(UPDATE!$A$3:$BF$200,,MATCH(A2,UPDATE!$1:$1,0))),INDEX(UPDATE!$A:$BF,,MATCH(A2,UPDATE!$1:$1,0)),0)),K2)</f>
        <v>22</v>
      </c>
      <c r="J2" s="16" t="b">
        <f>IFERROR(IF(MATCH(SETTINGS!A2,COVER!$A:$A,0),TRUE,FALSE),FALSE)</f>
        <v>1</v>
      </c>
      <c r="K2" s="47">
        <v>22</v>
      </c>
      <c r="L2" s="47" t="s">
        <v>20</v>
      </c>
      <c r="M2" s="47" t="s">
        <v>20</v>
      </c>
      <c r="N2" s="43" t="b">
        <f>FALSE</f>
        <v>0</v>
      </c>
      <c r="O2" s="44" t="s">
        <v>18</v>
      </c>
      <c r="P2" s="60" t="b">
        <f>IF(IFERROR(HLOOKUP(A2,UPDATE!$1:$1,1,FALSE),FALSE)&lt;&gt;FALSE,TRUE,FALSE)</f>
        <v>0</v>
      </c>
    </row>
    <row r="3" spans="1:17" x14ac:dyDescent="0.2">
      <c r="A3" s="39" t="s">
        <v>129</v>
      </c>
      <c r="B3" s="73" t="s">
        <v>129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14" t="s">
        <v>23</v>
      </c>
      <c r="F3" s="14" t="str">
        <f t="shared" si="1"/>
        <v>✅</v>
      </c>
      <c r="H3" s="36" t="b">
        <f>IF(ISNUMBER(INDEX(UPDATE!$A:$BF,2,MATCH(SETTINGS!A3,UPDATE!$1:$1,0)))=TRUE,TRUE,FALSE)</f>
        <v>0</v>
      </c>
      <c r="I3" s="16">
        <f>IFERROR(INDEX(UPDATE!A:A,MATCH(_xlfn.AGGREGATE(4,6,INDEX(UPDATE!$A$3:$BF$200,,MATCH(A3,UPDATE!$1:$1,0))),INDEX(UPDATE!$A:$BF,,MATCH(A3,UPDATE!$1:$1,0)),0)),K3)</f>
        <v>21</v>
      </c>
      <c r="J3" s="16" t="b">
        <f>IFERROR(IF(MATCH(SETTINGS!A3,COVER!$A:$A,0),TRUE,FALSE),FALSE)</f>
        <v>1</v>
      </c>
      <c r="L3" s="47" t="s">
        <v>20</v>
      </c>
      <c r="M3" s="47" t="s">
        <v>20</v>
      </c>
      <c r="N3" s="43" t="b">
        <f t="shared" ref="N3:N38" si="2">IF(F3&lt;&gt;"",F3="✅","")</f>
        <v>1</v>
      </c>
      <c r="O3" s="44" t="s">
        <v>129</v>
      </c>
      <c r="P3" s="60" t="b">
        <f>IF(IFERROR(HLOOKUP(A3,UPDATE!$1:$1,1,FALSE),FALSE)&lt;&gt;FALSE,TRUE,FALSE)</f>
        <v>1</v>
      </c>
    </row>
    <row r="4" spans="1:17" x14ac:dyDescent="0.2">
      <c r="A4" s="38" t="s">
        <v>21</v>
      </c>
      <c r="B4" s="72" t="s">
        <v>22</v>
      </c>
      <c r="C4" s="13">
        <f>IF(OR(ISNUMBER(IFERROR(MATCH(A4,UPDATE!$1:$1,0),TRUE))=FALSE,H4=FALSE),L4,_xlfn.AGGREGATE(4,6,INDEX(UPDATE!$A:$BF,,MATCH(A4,UPDATE!$1:$1,0))))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IF(ISNUMBER(INDEX(UPDATE!$A:$BF,2,MATCH(SETTINGS!A4,UPDATE!$1:$1,0)))=TRUE,TRUE,FALSE)</f>
        <v>1</v>
      </c>
      <c r="I4" s="16">
        <f>IFERROR(INDEX(UPDATE!A:A,MATCH(_xlfn.AGGREGATE(4,6,INDEX(UPDATE!$A$3:$BF$200,,MATCH(A4,UPDATE!$1:$1,0))),INDEX(UPDATE!$A:$BF,,MATCH(A4,UPDATE!$1:$1,0)),0)),K4)</f>
        <v>35</v>
      </c>
      <c r="J4" s="16" t="b">
        <f>IFERROR(IF(MATCH(SETTINGS!A4,COVER!$A:$A,0),TRUE,FALSE),FALSE)</f>
        <v>1</v>
      </c>
      <c r="L4" s="47" t="s">
        <v>24</v>
      </c>
      <c r="M4" s="48">
        <v>45154</v>
      </c>
      <c r="N4" s="43" t="b">
        <f t="shared" si="2"/>
        <v>1</v>
      </c>
      <c r="O4" s="44" t="s">
        <v>22</v>
      </c>
      <c r="P4" s="60" t="b">
        <f>IF(IFERROR(HLOOKUP(A4,UPDATE!$1:$1,1,FALSE),FALSE)&lt;&gt;FALSE,TRUE,FALSE)</f>
        <v>1</v>
      </c>
      <c r="Q4" s="51"/>
    </row>
    <row r="5" spans="1:17" x14ac:dyDescent="0.2">
      <c r="A5" s="39" t="s">
        <v>128</v>
      </c>
      <c r="B5" s="73" t="s">
        <v>128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14" t="s">
        <v>23</v>
      </c>
      <c r="F5" s="14" t="str">
        <f t="shared" si="1"/>
        <v>✅</v>
      </c>
      <c r="H5" s="36" t="b">
        <f>IF(ISNUMBER(INDEX(UPDATE!$A:$BF,2,MATCH(SETTINGS!A5,UPDATE!$1:$1,0)))=TRUE,TRUE,FALSE)</f>
        <v>1</v>
      </c>
      <c r="I5" s="16">
        <f>IFERROR(INDEX(UPDATE!A:A,MATCH(_xlfn.AGGREGATE(4,6,INDEX(UPDATE!$A$3:$BF$200,,MATCH(A5,UPDATE!$1:$1,0))),INDEX(UPDATE!$A:$BF,,MATCH(A5,UPDATE!$1:$1,0)),0)),K5)</f>
        <v>41</v>
      </c>
      <c r="J5" s="16" t="b">
        <f>IFERROR(IF(MATCH(SETTINGS!A5,COVER!$A:$A,0),TRUE,FALSE),FALSE)</f>
        <v>1</v>
      </c>
      <c r="L5" s="47" t="s">
        <v>24</v>
      </c>
      <c r="M5" s="47" t="s">
        <v>24</v>
      </c>
      <c r="N5" s="43" t="b">
        <f t="shared" si="2"/>
        <v>1</v>
      </c>
      <c r="O5" s="44" t="s">
        <v>128</v>
      </c>
      <c r="P5" s="60" t="b">
        <f>IF(IFERROR(HLOOKUP(A5,UPDATE!$1:$1,1,FALSE),FALSE)&lt;&gt;FALSE,TRUE,FALSE)</f>
        <v>1</v>
      </c>
    </row>
    <row r="6" spans="1:17" x14ac:dyDescent="0.2">
      <c r="A6" s="39" t="s">
        <v>130</v>
      </c>
      <c r="B6" s="73" t="s">
        <v>130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14" t="s">
        <v>23</v>
      </c>
      <c r="F6" s="14" t="str">
        <f t="shared" si="1"/>
        <v>✅</v>
      </c>
      <c r="G6" s="53" t="s">
        <v>131</v>
      </c>
      <c r="H6" s="36" t="b">
        <f>IF(ISNUMBER(INDEX(UPDATE!$A:$BF,2,MATCH(SETTINGS!A6,UPDATE!$1:$1,0)))=TRUE,TRUE,FALSE)</f>
        <v>0</v>
      </c>
      <c r="I6" s="16">
        <f>IFERROR(INDEX(UPDATE!A:A,MATCH(_xlfn.AGGREGATE(4,6,INDEX(UPDATE!$A$3:$BF$200,,MATCH(A6,UPDATE!$1:$1,0))),INDEX(UPDATE!$A:$BF,,MATCH(A6,UPDATE!$1:$1,0)),0)),K6)</f>
        <v>4</v>
      </c>
      <c r="J6" s="16" t="b">
        <f>IFERROR(IF(MATCH(SETTINGS!A6,COVER!$A:$A,0),TRUE,FALSE),FALSE)</f>
        <v>1</v>
      </c>
      <c r="L6" s="47" t="s">
        <v>20</v>
      </c>
      <c r="M6" s="47" t="s">
        <v>20</v>
      </c>
      <c r="N6" s="43" t="b">
        <f t="shared" si="2"/>
        <v>1</v>
      </c>
      <c r="O6" s="44" t="s">
        <v>132</v>
      </c>
      <c r="P6" s="60" t="b">
        <f>IF(IFERROR(HLOOKUP(A6,UPDATE!$1:$1,1,FALSE),FALSE)&lt;&gt;FALSE,TRUE,FALSE)</f>
        <v>1</v>
      </c>
    </row>
    <row r="7" spans="1:17" x14ac:dyDescent="0.2">
      <c r="A7" s="38" t="s">
        <v>25</v>
      </c>
      <c r="B7" s="72" t="s">
        <v>25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IF(ISNUMBER(INDEX(UPDATE!$A:$BF,2,MATCH(SETTINGS!A7,UPDATE!$1:$1,0)))=TRUE,TRUE,FALSE)</f>
        <v>0</v>
      </c>
      <c r="I7" s="16">
        <f>IFERROR(INDEX(UPDATE!A:A,MATCH(_xlfn.AGGREGATE(4,6,INDEX(UPDATE!$A$3:$BF$200,,MATCH(A7,UPDATE!$1:$1,0))),INDEX(UPDATE!$A:$BF,,MATCH(A7,UPDATE!$1:$1,0)),0)),K7)</f>
        <v>74</v>
      </c>
      <c r="J7" s="16" t="b">
        <f>IFERROR(IF(MATCH(SETTINGS!A7,COVER!$A:$A,0),TRUE,FALSE),FALSE)</f>
        <v>1</v>
      </c>
      <c r="L7" s="47" t="s">
        <v>20</v>
      </c>
      <c r="M7" s="47" t="s">
        <v>20</v>
      </c>
      <c r="N7" s="43" t="b">
        <f t="shared" si="2"/>
        <v>1</v>
      </c>
      <c r="O7" s="44" t="s">
        <v>25</v>
      </c>
      <c r="P7" s="60" t="b">
        <f>IF(IFERROR(HLOOKUP(A7,UPDATE!$1:$1,1,FALSE),FALSE)&lt;&gt;FALSE,TRUE,FALSE)</f>
        <v>1</v>
      </c>
    </row>
    <row r="8" spans="1:17" x14ac:dyDescent="0.2">
      <c r="A8" s="38" t="s">
        <v>122</v>
      </c>
      <c r="B8" s="72" t="s">
        <v>123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45154</v>
      </c>
      <c r="E8" s="14" t="s">
        <v>23</v>
      </c>
      <c r="F8" s="14" t="str">
        <f t="shared" si="1"/>
        <v>✅</v>
      </c>
      <c r="H8" s="36" t="b">
        <f>IF(ISNUMBER(INDEX(UPDATE!$A:$BF,2,MATCH(SETTINGS!A8,UPDATE!$1:$1,0)))=TRUE,TRUE,FALSE)</f>
        <v>1</v>
      </c>
      <c r="I8" s="16">
        <f>IFERROR(INDEX(UPDATE!A:A,MATCH(_xlfn.AGGREGATE(4,6,INDEX(UPDATE!$A$3:$BF$200,,MATCH(A8,UPDATE!$1:$1,0))),INDEX(UPDATE!$A:$BF,,MATCH(A8,UPDATE!$1:$1,0)),0)),K8)</f>
        <v>25</v>
      </c>
      <c r="J8" s="16" t="b">
        <f>IFERROR(IF(MATCH(SETTINGS!A8,COVER!$A:$A,0),TRUE,FALSE),FALSE)</f>
        <v>1</v>
      </c>
      <c r="L8" s="47" t="s">
        <v>24</v>
      </c>
      <c r="M8" s="48">
        <v>45154</v>
      </c>
      <c r="N8" s="43" t="b">
        <f t="shared" si="2"/>
        <v>1</v>
      </c>
      <c r="O8" s="44" t="s">
        <v>123</v>
      </c>
      <c r="P8" s="60" t="b">
        <f>IF(IFERROR(HLOOKUP(A8,UPDATE!$1:$1,1,FALSE),FALSE)&lt;&gt;FALSE,TRUE,FALSE)</f>
        <v>1</v>
      </c>
      <c r="Q8" s="51"/>
    </row>
    <row r="9" spans="1:17" x14ac:dyDescent="0.2">
      <c r="A9" s="38" t="s">
        <v>26</v>
      </c>
      <c r="B9" s="72" t="s">
        <v>27</v>
      </c>
      <c r="C9" s="13">
        <f>IF(OR(ISNUMBER(IFERROR(MATCH(A9,UPDATE!$1:$1,0),TRUE))=FALSE,H9=FALSE),L9,_xlfn.AGGREGATE(4,6,INDEX(UPDATE!$A:$BF,,MATCH(A9,UPDATE!$1:$1,0))))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IF(ISNUMBER(INDEX(UPDATE!$A:$BF,2,MATCH(SETTINGS!A9,UPDATE!$1:$1,0)))=TRUE,TRUE,FALSE)</f>
        <v>1</v>
      </c>
      <c r="I9" s="16">
        <f>IFERROR(INDEX(UPDATE!A:A,MATCH(_xlfn.AGGREGATE(4,6,INDEX(UPDATE!$A$3:$BF$200,,MATCH(A9,UPDATE!$1:$1,0))),INDEX(UPDATE!$A:$BF,,MATCH(A9,UPDATE!$1:$1,0)),0)),K9)</f>
        <v>15</v>
      </c>
      <c r="J9" s="16" t="b">
        <f>IFERROR(IF(MATCH(SETTINGS!A9,COVER!$A:$A,0),TRUE,FALSE),FALSE)</f>
        <v>1</v>
      </c>
      <c r="L9" s="47" t="s">
        <v>24</v>
      </c>
      <c r="M9" s="48">
        <v>45154</v>
      </c>
      <c r="N9" s="43" t="b">
        <f t="shared" si="2"/>
        <v>1</v>
      </c>
      <c r="O9" s="44" t="s">
        <v>27</v>
      </c>
      <c r="P9" s="60" t="b">
        <f>IF(IFERROR(HLOOKUP(A9,UPDATE!$1:$1,1,FALSE),FALSE)&lt;&gt;FALSE,TRUE,FALSE)</f>
        <v>1</v>
      </c>
      <c r="Q9" s="51"/>
    </row>
    <row r="10" spans="1:17" x14ac:dyDescent="0.2">
      <c r="A10" s="38" t="s">
        <v>28</v>
      </c>
      <c r="B10" s="72" t="s">
        <v>29</v>
      </c>
      <c r="C10" s="13">
        <f>IF(OR(ISNUMBER(IFERROR(MATCH(A10,UPDATE!$1:$1,0),TRUE))=FALSE,H10=FALSE),L10,_xlfn.AGGREGATE(4,6,INDEX(UPDATE!$A:$BF,,MATCH(A10,UPDATE!$1:$1,0))))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IF(ISNUMBER(INDEX(UPDATE!$A:$BF,2,MATCH(SETTINGS!A10,UPDATE!$1:$1,0)))=TRUE,TRUE,FALSE)</f>
        <v>1</v>
      </c>
      <c r="I10" s="16">
        <f>IFERROR(INDEX(UPDATE!A:A,MATCH(_xlfn.AGGREGATE(4,6,INDEX(UPDATE!$A$3:$BF$200,,MATCH(A10,UPDATE!$1:$1,0))),INDEX(UPDATE!$A:$BF,,MATCH(A10,UPDATE!$1:$1,0)),0)),K10)</f>
        <v>6</v>
      </c>
      <c r="J10" s="16" t="b">
        <f>IFERROR(IF(MATCH(SETTINGS!A10,COVER!$A:$A,0),TRUE,FALSE),FALSE)</f>
        <v>1</v>
      </c>
      <c r="L10" s="47" t="s">
        <v>24</v>
      </c>
      <c r="M10" s="48">
        <v>45154</v>
      </c>
      <c r="N10" s="43" t="b">
        <f t="shared" si="2"/>
        <v>1</v>
      </c>
      <c r="O10" s="44" t="s">
        <v>29</v>
      </c>
      <c r="P10" s="60" t="b">
        <f>IF(IFERROR(HLOOKUP(A10,UPDATE!$1:$1,1,FALSE),FALSE)&lt;&gt;FALSE,TRUE,FALSE)</f>
        <v>1</v>
      </c>
      <c r="Q10" s="51"/>
    </row>
    <row r="11" spans="1:17" x14ac:dyDescent="0.2">
      <c r="A11" s="38" t="s">
        <v>30</v>
      </c>
      <c r="B11" s="72" t="s">
        <v>31</v>
      </c>
      <c r="C11" s="13">
        <f>IF(OR(ISNUMBER(IFERROR(MATCH(A11,UPDATE!$1:$1,0),TRUE))=FALSE,H11=FALSE),L11,_xlfn.AGGREGATE(4,6,INDEX(UPDATE!$A:$BF,,MATCH(A11,UPDATE!$1:$1,0))))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3" t="s">
        <v>33</v>
      </c>
      <c r="H11" s="36" t="b">
        <f>IF(ISNUMBER(INDEX(UPDATE!$A:$BF,2,MATCH(SETTINGS!A11,UPDATE!$1:$1,0)))=TRUE,TRUE,FALSE)</f>
        <v>1</v>
      </c>
      <c r="I11" s="16">
        <f>IFERROR(INDEX(UPDATE!A:A,MATCH(_xlfn.AGGREGATE(4,6,INDEX(UPDATE!$A$3:$BF$200,,MATCH(A11,UPDATE!$1:$1,0))),INDEX(UPDATE!$A:$BF,,MATCH(A11,UPDATE!$1:$1,0)),0)),K11)</f>
        <v>103</v>
      </c>
      <c r="J11" s="16" t="b">
        <f>IFERROR(IF(MATCH(SETTINGS!A11,COVER!$A:$A,0),TRUE,FALSE),FALSE)</f>
        <v>1</v>
      </c>
      <c r="L11" s="47" t="s">
        <v>24</v>
      </c>
      <c r="M11" s="48">
        <v>45140</v>
      </c>
      <c r="N11" s="43" t="b">
        <f t="shared" si="2"/>
        <v>1</v>
      </c>
      <c r="O11" s="44" t="s">
        <v>31</v>
      </c>
      <c r="P11" s="60" t="b">
        <f>IF(IFERROR(HLOOKUP(A11,UPDATE!$1:$1,1,FALSE),FALSE)&lt;&gt;FALSE,TRUE,FALSE)</f>
        <v>1</v>
      </c>
    </row>
    <row r="12" spans="1:17" x14ac:dyDescent="0.2">
      <c r="A12" s="12" t="s">
        <v>34</v>
      </c>
      <c r="B12" s="72" t="s">
        <v>35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IF(ISNUMBER(INDEX(UPDATE!$A:$BF,2,MATCH(SETTINGS!A12,UPDATE!$1:$1,0)))=TRUE,TRUE,FALSE)</f>
        <v>0</v>
      </c>
      <c r="I12" s="16">
        <f>IFERROR(INDEX(UPDATE!A:A,MATCH(_xlfn.AGGREGATE(4,6,INDEX(UPDATE!$A$3:$BF$200,,MATCH(A12,UPDATE!$1:$1,0))),INDEX(UPDATE!$A:$BF,,MATCH(A12,UPDATE!$1:$1,0)),0)),K12)</f>
        <v>42</v>
      </c>
      <c r="J12" s="16" t="b">
        <f>IFERROR(IF(MATCH(SETTINGS!A12,COVER!$A:$A,0),TRUE,FALSE),FALSE)</f>
        <v>1</v>
      </c>
      <c r="L12" s="47" t="s">
        <v>20</v>
      </c>
      <c r="M12" s="47" t="s">
        <v>20</v>
      </c>
      <c r="N12" s="43" t="b">
        <f t="shared" si="2"/>
        <v>1</v>
      </c>
      <c r="O12" s="44" t="s">
        <v>35</v>
      </c>
      <c r="P12" s="60" t="b">
        <f>IF(IFERROR(HLOOKUP(A12,UPDATE!$1:$1,1,FALSE),FALSE)&lt;&gt;FALSE,TRUE,FALSE)</f>
        <v>1</v>
      </c>
      <c r="Q12" s="50" t="s">
        <v>37</v>
      </c>
    </row>
    <row r="13" spans="1:17" x14ac:dyDescent="0.2">
      <c r="A13" s="12" t="s">
        <v>38</v>
      </c>
      <c r="B13" s="72" t="s">
        <v>39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3" t="s">
        <v>40</v>
      </c>
      <c r="H13" s="36" t="b">
        <f>IF(ISNUMBER(INDEX(UPDATE!$A:$BF,2,MATCH(SETTINGS!A13,UPDATE!$1:$1,0)))=TRUE,TRUE,FALSE)</f>
        <v>1</v>
      </c>
      <c r="I13" s="16">
        <f>IFERROR(INDEX(UPDATE!A:A,MATCH(_xlfn.AGGREGATE(4,6,INDEX(UPDATE!$A$3:$BF$200,,MATCH(A13,UPDATE!$1:$1,0))),INDEX(UPDATE!$A:$BF,,MATCH(A13,UPDATE!$1:$1,0)),0)),K13)</f>
        <v>19</v>
      </c>
      <c r="J13" s="16" t="b">
        <f>IFERROR(IF(MATCH(SETTINGS!A13,COVER!$A:$A,0),TRUE,FALSE),FALSE)</f>
        <v>1</v>
      </c>
      <c r="L13" s="47" t="s">
        <v>41</v>
      </c>
      <c r="M13" s="47" t="s">
        <v>24</v>
      </c>
      <c r="N13" s="43" t="b">
        <f t="shared" si="2"/>
        <v>1</v>
      </c>
      <c r="O13" s="44" t="s">
        <v>39</v>
      </c>
      <c r="P13" s="60" t="b">
        <f>IF(IFERROR(HLOOKUP(A13,UPDATE!$1:$1,1,FALSE),FALSE)&lt;&gt;FALSE,TRUE,FALSE)</f>
        <v>1</v>
      </c>
    </row>
    <row r="14" spans="1:17" x14ac:dyDescent="0.2">
      <c r="A14" s="38" t="s">
        <v>113</v>
      </c>
      <c r="B14" s="72" t="s">
        <v>114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45154</v>
      </c>
      <c r="E14" s="14" t="s">
        <v>23</v>
      </c>
      <c r="F14" s="14" t="str">
        <f t="shared" si="1"/>
        <v>✅</v>
      </c>
      <c r="H14" s="36" t="b">
        <f>IF(ISNUMBER(INDEX(UPDATE!$A:$BF,2,MATCH(SETTINGS!A14,UPDATE!$1:$1,0)))=TRUE,TRUE,FALSE)</f>
        <v>0</v>
      </c>
      <c r="I14" s="16">
        <f>IFERROR(INDEX(UPDATE!A:A,MATCH(_xlfn.AGGREGATE(4,6,INDEX(UPDATE!$A$3:$BF$200,,MATCH(A14,UPDATE!$1:$1,0))),INDEX(UPDATE!$A:$BF,,MATCH(A14,UPDATE!$1:$1,0)),0)),K14)</f>
        <v>34</v>
      </c>
      <c r="J14" s="16" t="b">
        <f>IFERROR(IF(MATCH(SETTINGS!A14,COVER!$A:$A,0),TRUE,FALSE),FALSE)</f>
        <v>1</v>
      </c>
      <c r="L14" s="47" t="s">
        <v>24</v>
      </c>
      <c r="M14" s="48">
        <v>45154</v>
      </c>
      <c r="N14" s="43" t="b">
        <f t="shared" si="2"/>
        <v>1</v>
      </c>
      <c r="O14" s="44" t="s">
        <v>115</v>
      </c>
      <c r="P14" s="60" t="b">
        <f>IF(IFERROR(HLOOKUP(A14,UPDATE!$1:$1,1,FALSE),FALSE)&lt;&gt;FALSE,TRUE,FALSE)</f>
        <v>1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3" t="s">
        <v>120</v>
      </c>
      <c r="H15" s="36" t="b">
        <f>IF(ISNUMBER(INDEX(UPDATE!$A:$BF,2,MATCH(SETTINGS!A15,UPDATE!$1:$1,0)))=TRUE,TRUE,FALSE)</f>
        <v>0</v>
      </c>
      <c r="I15" s="16">
        <f>IFERROR(INDEX(UPDATE!A:A,MATCH(_xlfn.AGGREGATE(4,6,INDEX(UPDATE!$A$3:$BF$200,,MATCH(A15,UPDATE!$1:$1,0))),INDEX(UPDATE!$A:$BF,,MATCH(A15,UPDATE!$1:$1,0)),0)),K15)</f>
        <v>0</v>
      </c>
      <c r="J15" s="16" t="b">
        <f>IFERROR(IF(MATCH(SETTINGS!A15,COVER!$A:$A,0),TRUE,FALSE),FALSE)</f>
        <v>1</v>
      </c>
      <c r="L15" s="47" t="s">
        <v>20</v>
      </c>
      <c r="M15" s="47" t="s">
        <v>20</v>
      </c>
      <c r="N15" s="43" t="b">
        <f t="shared" si="2"/>
        <v>0</v>
      </c>
      <c r="O15" s="44" t="s">
        <v>121</v>
      </c>
      <c r="P15" s="60" t="b">
        <f>IF(IFERROR(HLOOKUP(A15,UPDATE!$1:$1,1,FALSE),FALSE)&lt;&gt;FALSE,TRUE,FALSE)</f>
        <v>0</v>
      </c>
    </row>
    <row r="16" spans="1:17" x14ac:dyDescent="0.2">
      <c r="A16" s="38" t="s">
        <v>42</v>
      </c>
      <c r="B16" s="72" t="s">
        <v>42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IF(ISNUMBER(INDEX(UPDATE!$A:$BF,2,MATCH(SETTINGS!A16,UPDATE!$1:$1,0)))=TRUE,TRUE,FALSE)</f>
        <v>0</v>
      </c>
      <c r="I16" s="16">
        <f>IFERROR(INDEX(UPDATE!A:A,MATCH(_xlfn.AGGREGATE(4,6,INDEX(UPDATE!$A$3:$BF$200,,MATCH(A16,UPDATE!$1:$1,0))),INDEX(UPDATE!$A:$BF,,MATCH(A16,UPDATE!$1:$1,0)),0)),K16)</f>
        <v>22</v>
      </c>
      <c r="J16" s="16" t="b">
        <f>IFERROR(IF(MATCH(SETTINGS!A16,COVER!$A:$A,0),TRUE,FALSE),FALSE)</f>
        <v>1</v>
      </c>
      <c r="L16" s="47" t="s">
        <v>20</v>
      </c>
      <c r="M16" s="47" t="s">
        <v>20</v>
      </c>
      <c r="N16" s="43" t="b">
        <f t="shared" si="2"/>
        <v>1</v>
      </c>
      <c r="O16" s="44" t="s">
        <v>42</v>
      </c>
      <c r="P16" s="60" t="b">
        <f>IF(IFERROR(HLOOKUP(A16,UPDATE!$1:$1,1,FALSE),FALSE)&lt;&gt;FALSE,TRUE,FALSE)</f>
        <v>1</v>
      </c>
    </row>
    <row r="17" spans="1:17" x14ac:dyDescent="0.2">
      <c r="A17" s="38" t="s">
        <v>43</v>
      </c>
      <c r="B17" s="72" t="s">
        <v>43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IF(ISNUMBER(INDEX(UPDATE!$A:$BF,2,MATCH(SETTINGS!A17,UPDATE!$1:$1,0)))=TRUE,TRUE,FALSE)</f>
        <v>0</v>
      </c>
      <c r="I17" s="16">
        <f>IFERROR(INDEX(UPDATE!A:A,MATCH(_xlfn.AGGREGATE(4,6,INDEX(UPDATE!$A$3:$BF$200,,MATCH(A17,UPDATE!$1:$1,0))),INDEX(UPDATE!$A:$BF,,MATCH(A17,UPDATE!$1:$1,0)),0)),K17)</f>
        <v>77</v>
      </c>
      <c r="J17" s="16" t="b">
        <f>IFERROR(IF(MATCH(SETTINGS!A17,COVER!$A:$A,0),TRUE,FALSE),FALSE)</f>
        <v>1</v>
      </c>
      <c r="L17" s="47" t="s">
        <v>20</v>
      </c>
      <c r="M17" s="47" t="s">
        <v>20</v>
      </c>
      <c r="N17" s="43" t="b">
        <f t="shared" si="2"/>
        <v>1</v>
      </c>
      <c r="O17" s="44" t="s">
        <v>43</v>
      </c>
      <c r="P17" s="60" t="b">
        <f>IF(IFERROR(HLOOKUP(A17,UPDATE!$1:$1,1,FALSE),FALSE)&lt;&gt;FALSE,TRUE,FALSE)</f>
        <v>1</v>
      </c>
    </row>
    <row r="18" spans="1:17" x14ac:dyDescent="0.2">
      <c r="A18" s="12" t="s">
        <v>44</v>
      </c>
      <c r="B18" s="72" t="s">
        <v>44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IF(ISNUMBER(INDEX(UPDATE!$A:$BF,2,MATCH(SETTINGS!A18,UPDATE!$1:$1,0)))=TRUE,TRUE,FALSE)</f>
        <v>0</v>
      </c>
      <c r="I18" s="16">
        <f>IFERROR(INDEX(UPDATE!A:A,MATCH(_xlfn.AGGREGATE(4,6,INDEX(UPDATE!$A$3:$BF$200,,MATCH(A18,UPDATE!$1:$1,0))),INDEX(UPDATE!$A:$BF,,MATCH(A18,UPDATE!$1:$1,0)),0)),K18)</f>
        <v>25</v>
      </c>
      <c r="J18" s="16" t="b">
        <f>IFERROR(IF(MATCH(SETTINGS!A18,COVER!$A:$A,0),TRUE,FALSE),FALSE)</f>
        <v>1</v>
      </c>
      <c r="K18" s="47">
        <v>25</v>
      </c>
      <c r="L18" s="47" t="s">
        <v>20</v>
      </c>
      <c r="M18" s="47" t="s">
        <v>20</v>
      </c>
      <c r="N18" s="43" t="b">
        <f t="shared" si="2"/>
        <v>1</v>
      </c>
      <c r="O18" s="44" t="s">
        <v>44</v>
      </c>
      <c r="P18" s="60" t="b">
        <f>IF(IFERROR(HLOOKUP(A18,UPDATE!$1:$1,1,FALSE),FALSE)&lt;&gt;FALSE,TRUE,FALSE)</f>
        <v>0</v>
      </c>
    </row>
    <row r="19" spans="1:17" x14ac:dyDescent="0.2">
      <c r="A19" s="12" t="s">
        <v>45</v>
      </c>
      <c r="B19" s="72" t="s">
        <v>271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IF(ISNUMBER(INDEX(UPDATE!$A:$BF,2,MATCH(SETTINGS!A19,UPDATE!$1:$1,0)))=TRUE,TRUE,FALSE)</f>
        <v>0</v>
      </c>
      <c r="I19" s="16">
        <f>IFERROR(INDEX(UPDATE!A:A,MATCH(_xlfn.AGGREGATE(4,6,INDEX(UPDATE!$A$3:$BF$200,,MATCH(A19,UPDATE!$1:$1,0))),INDEX(UPDATE!$A:$BF,,MATCH(A19,UPDATE!$1:$1,0)),0)),K19)</f>
        <v>13</v>
      </c>
      <c r="J19" s="16" t="b">
        <f>IFERROR(IF(MATCH(SETTINGS!A19,COVER!$A:$A,0),TRUE,FALSE),FALSE)</f>
        <v>1</v>
      </c>
      <c r="L19" s="47" t="s">
        <v>20</v>
      </c>
      <c r="M19" s="47" t="s">
        <v>20</v>
      </c>
      <c r="N19" s="43" t="b">
        <f t="shared" si="2"/>
        <v>1</v>
      </c>
      <c r="O19" s="44" t="s">
        <v>47</v>
      </c>
      <c r="P19" s="60" t="b">
        <f>IF(IFERROR(HLOOKUP(A19,UPDATE!$1:$1,1,FALSE),FALSE)&lt;&gt;FALSE,TRUE,FALSE)</f>
        <v>1</v>
      </c>
    </row>
    <row r="20" spans="1:17" x14ac:dyDescent="0.2">
      <c r="A20" s="38" t="s">
        <v>48</v>
      </c>
      <c r="B20" s="72" t="s">
        <v>49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IF(ISNUMBER(INDEX(UPDATE!$A:$BF,2,MATCH(SETTINGS!A20,UPDATE!$1:$1,0)))=TRUE,TRUE,FALSE)</f>
        <v>1</v>
      </c>
      <c r="I20" s="16">
        <f>IFERROR(INDEX(UPDATE!A:A,MATCH(_xlfn.AGGREGATE(4,6,INDEX(UPDATE!$A$3:$BF$200,,MATCH(A20,UPDATE!$1:$1,0))),INDEX(UPDATE!$A:$BF,,MATCH(A20,UPDATE!$1:$1,0)),0)),K20)</f>
        <v>37</v>
      </c>
      <c r="J20" s="16" t="b">
        <f>IFERROR(IF(MATCH(SETTINGS!A20,COVER!$A:$A,0),TRUE,FALSE),FALSE)</f>
        <v>1</v>
      </c>
      <c r="L20" s="47" t="s">
        <v>24</v>
      </c>
      <c r="M20" s="48">
        <v>45154</v>
      </c>
      <c r="N20" s="43" t="b">
        <f t="shared" si="2"/>
        <v>1</v>
      </c>
      <c r="O20" s="44" t="s">
        <v>50</v>
      </c>
      <c r="P20" s="60" t="b">
        <f>IF(IFERROR(HLOOKUP(A20,UPDATE!$1:$1,1,FALSE),FALSE)&lt;&gt;FALSE,TRUE,FALSE)</f>
        <v>1</v>
      </c>
    </row>
    <row r="21" spans="1:17" x14ac:dyDescent="0.2">
      <c r="A21" s="38" t="s">
        <v>116</v>
      </c>
      <c r="B21" s="72" t="s">
        <v>117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14" t="s">
        <v>23</v>
      </c>
      <c r="F21" s="14" t="str">
        <f t="shared" si="1"/>
        <v>✅</v>
      </c>
      <c r="H21" s="36" t="b">
        <f>IF(ISNUMBER(INDEX(UPDATE!$A:$BF,2,MATCH(SETTINGS!A21,UPDATE!$1:$1,0)))=TRUE,TRUE,FALSE)</f>
        <v>0</v>
      </c>
      <c r="I21" s="16">
        <f>IFERROR(INDEX(UPDATE!A:A,MATCH(_xlfn.AGGREGATE(4,6,INDEX(UPDATE!$A$3:$BF$200,,MATCH(A21,UPDATE!$1:$1,0))),INDEX(UPDATE!$A:$BF,,MATCH(A21,UPDATE!$1:$1,0)),0)),K21)</f>
        <v>30</v>
      </c>
      <c r="J21" s="16" t="b">
        <f>IFERROR(IF(MATCH(SETTINGS!A21,COVER!$A:$A,0),TRUE,FALSE),FALSE)</f>
        <v>1</v>
      </c>
      <c r="L21" s="47" t="s">
        <v>20</v>
      </c>
      <c r="M21" s="47" t="s">
        <v>20</v>
      </c>
      <c r="N21" s="43" t="b">
        <f t="shared" si="2"/>
        <v>1</v>
      </c>
      <c r="O21" s="44" t="s">
        <v>117</v>
      </c>
      <c r="P21" s="60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✅</v>
      </c>
      <c r="H22" s="36" t="b">
        <f>IF(ISNUMBER(INDEX(UPDATE!$A:$BF,2,MATCH(SETTINGS!A22,UPDATE!$1:$1,0)))=TRUE,TRUE,FALSE)</f>
        <v>0</v>
      </c>
      <c r="I22" s="16">
        <f>IFERROR(INDEX(UPDATE!A:A,MATCH(_xlfn.AGGREGATE(4,6,INDEX(UPDATE!$A$3:$BF$200,,MATCH(A22,UPDATE!$1:$1,0))),INDEX(UPDATE!$A:$BF,,MATCH(A22,UPDATE!$1:$1,0)),0)),K22)</f>
        <v>9</v>
      </c>
      <c r="J22" s="16" t="b">
        <f>IFERROR(IF(MATCH(SETTINGS!A22,COVER!$A:$A,0),TRUE,FALSE),FALSE)</f>
        <v>1</v>
      </c>
      <c r="L22" s="47" t="s">
        <v>24</v>
      </c>
      <c r="M22" s="47" t="s">
        <v>24</v>
      </c>
      <c r="N22" s="43" t="b">
        <f t="shared" si="2"/>
        <v>1</v>
      </c>
      <c r="O22" s="44" t="s">
        <v>126</v>
      </c>
      <c r="P22" s="60" t="b">
        <f>IF(IFERROR(HLOOKUP(A22,UPDATE!$1:$1,1,FALSE),FALSE)&lt;&gt;FALSE,TRUE,FALSE)</f>
        <v>1</v>
      </c>
    </row>
    <row r="23" spans="1:17" x14ac:dyDescent="0.2">
      <c r="A23" s="38" t="s">
        <v>51</v>
      </c>
      <c r="B23" s="72" t="s">
        <v>52</v>
      </c>
      <c r="C23" s="13">
        <f>IF(OR(ISNUMBER(IFERROR(MATCH(A23,UPDATE!$1:$1,0),TRUE))=FALSE,H23=FALSE),L23,_xlfn.AGGREGATE(4,6,INDEX(UPDATE!$A:$BF,,MATCH(A23,UPDATE!$1:$1,0))))</f>
        <v>230</v>
      </c>
      <c r="D23" s="19">
        <f t="shared" si="0"/>
        <v>45154</v>
      </c>
      <c r="E23" s="14" t="s">
        <v>23</v>
      </c>
      <c r="F23" s="14" t="str">
        <f t="shared" si="1"/>
        <v>✅</v>
      </c>
      <c r="H23" s="36" t="b">
        <f>IF(ISNUMBER(INDEX(UPDATE!$A:$BF,2,MATCH(SETTINGS!A23,UPDATE!$1:$1,0)))=TRUE,TRUE,FALSE)</f>
        <v>1</v>
      </c>
      <c r="I23" s="16">
        <f>IFERROR(INDEX(UPDATE!A:A,MATCH(_xlfn.AGGREGATE(4,6,INDEX(UPDATE!$A$3:$BF$200,,MATCH(A23,UPDATE!$1:$1,0))),INDEX(UPDATE!$A:$BF,,MATCH(A23,UPDATE!$1:$1,0)),0)),K23)</f>
        <v>23</v>
      </c>
      <c r="J23" s="16" t="b">
        <f>IFERROR(IF(MATCH(SETTINGS!A23,COVER!$A:$A,0),TRUE,FALSE),FALSE)</f>
        <v>1</v>
      </c>
      <c r="L23" s="47" t="s">
        <v>24</v>
      </c>
      <c r="M23" s="48">
        <v>45154</v>
      </c>
      <c r="N23" s="43" t="b">
        <f t="shared" si="2"/>
        <v>1</v>
      </c>
      <c r="O23" s="44" t="s">
        <v>52</v>
      </c>
      <c r="P23" s="60" t="b">
        <f>IF(IFERROR(HLOOKUP(A23,UPDATE!$1:$1,1,FALSE),FALSE)&lt;&gt;FALSE,TRUE,FALSE)</f>
        <v>1</v>
      </c>
      <c r="Q23" s="51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IF(ISNUMBER(INDEX(UPDATE!$A:$BF,2,MATCH(SETTINGS!A24,UPDATE!$1:$1,0)))=TRUE,TRUE,FALSE)</f>
        <v>0</v>
      </c>
      <c r="I24" s="16">
        <f>IFERROR(INDEX(UPDATE!A:A,MATCH(_xlfn.AGGREGATE(4,6,INDEX(UPDATE!$A$3:$BF$200,,MATCH(A24,UPDATE!$1:$1,0))),INDEX(UPDATE!$A:$BF,,MATCH(A24,UPDATE!$1:$1,0)),0)),K24)</f>
        <v>5</v>
      </c>
      <c r="J24" s="16" t="b">
        <f>IFERROR(IF(MATCH(SETTINGS!A24,COVER!$A:$A,0),TRUE,FALSE),FALSE)</f>
        <v>1</v>
      </c>
      <c r="L24" s="47" t="s">
        <v>20</v>
      </c>
      <c r="M24" s="47" t="s">
        <v>20</v>
      </c>
      <c r="N24" s="43" t="b">
        <f t="shared" si="2"/>
        <v>1</v>
      </c>
      <c r="O24" s="44" t="s">
        <v>53</v>
      </c>
      <c r="P24" s="60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❌</v>
      </c>
      <c r="H25" s="36" t="b">
        <f>IF(ISNUMBER(INDEX(UPDATE!$A:$BF,2,MATCH(SETTINGS!A25,UPDATE!$1:$1,0)))=TRUE,TRUE,FALSE)</f>
        <v>0</v>
      </c>
      <c r="I25" s="16">
        <f>IFERROR(INDEX(UPDATE!A:A,MATCH(_xlfn.AGGREGATE(4,6,INDEX(UPDATE!$A$3:$BF$200,,MATCH(A25,UPDATE!$1:$1,0))),INDEX(UPDATE!$A:$BF,,MATCH(A25,UPDATE!$1:$1,0)),0)),K25)</f>
        <v>12</v>
      </c>
      <c r="J25" s="16" t="b">
        <f>IFERROR(IF(MATCH(SETTINGS!A25,COVER!$A:$A,0),TRUE,FALSE),FALSE)</f>
        <v>0</v>
      </c>
      <c r="L25" s="47" t="s">
        <v>20</v>
      </c>
      <c r="M25" s="47" t="s">
        <v>20</v>
      </c>
      <c r="N25" s="43" t="b">
        <f t="shared" si="2"/>
        <v>0</v>
      </c>
      <c r="O25" s="44" t="s">
        <v>56</v>
      </c>
      <c r="P25" s="60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❌</v>
      </c>
      <c r="H26" s="36" t="b">
        <f>IF(ISNUMBER(INDEX(UPDATE!$A:$BF,2,MATCH(SETTINGS!A26,UPDATE!$1:$1,0)))=TRUE,TRUE,FALSE)</f>
        <v>0</v>
      </c>
      <c r="I26" s="16">
        <f>IFERROR(INDEX(UPDATE!A:A,MATCH(_xlfn.AGGREGATE(4,6,INDEX(UPDATE!$A$3:$BF$200,,MATCH(A26,UPDATE!$1:$1,0))),INDEX(UPDATE!$A:$BF,,MATCH(A26,UPDATE!$1:$1,0)),0)),K26)</f>
        <v>28</v>
      </c>
      <c r="J26" s="16" t="b">
        <f>IFERROR(IF(MATCH(SETTINGS!A26,COVER!$A:$A,0),TRUE,FALSE),FALSE)</f>
        <v>0</v>
      </c>
      <c r="L26" s="47" t="s">
        <v>20</v>
      </c>
      <c r="M26" s="47" t="s">
        <v>20</v>
      </c>
      <c r="N26" s="43" t="b">
        <f t="shared" si="2"/>
        <v>0</v>
      </c>
      <c r="O26" s="44" t="s">
        <v>59</v>
      </c>
      <c r="P26" s="60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54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ref="D27:D30" si="3">IF(C27="F","F",M27)</f>
        <v>F</v>
      </c>
      <c r="E27" s="14" t="s">
        <v>36</v>
      </c>
      <c r="F27" s="14" t="str">
        <f t="shared" ref="F27:F30" si="4">IF(AND(OR(P27=TRUE,K27&lt;&gt;""),J27=TRUE),"✅","❌")</f>
        <v>❌</v>
      </c>
      <c r="H27" s="36" t="b">
        <f>IF(ISNUMBER(INDEX(UPDATE!$A:$BF,2,MATCH(SETTINGS!A27,UPDATE!$1:$1,0)))=TRUE,TRUE,FALSE)</f>
        <v>0</v>
      </c>
      <c r="I27" s="16">
        <f>IFERROR(INDEX(UPDATE!A:A,MATCH(_xlfn.AGGREGATE(4,6,INDEX(UPDATE!$A$3:$BF$200,,MATCH(A27,UPDATE!$1:$1,0))),INDEX(UPDATE!$A:$BF,,MATCH(A27,UPDATE!$1:$1,0)),0)),K27)</f>
        <v>46</v>
      </c>
      <c r="J27" s="16" t="b">
        <f>IFERROR(IF(MATCH(SETTINGS!A27,COVER!$A:$A,0),TRUE,FALSE),FALSE)</f>
        <v>0</v>
      </c>
      <c r="L27" s="47" t="s">
        <v>20</v>
      </c>
      <c r="M27" s="47" t="s">
        <v>20</v>
      </c>
      <c r="N27" s="43" t="b">
        <f t="shared" ref="N27:N30" si="5">IF(F27&lt;&gt;"",F27="✅","")</f>
        <v>0</v>
      </c>
      <c r="O27" s="44" t="s">
        <v>61</v>
      </c>
      <c r="P27" s="60" t="b">
        <f>IF(IFERROR(HLOOKUP(A27,UPDATE!$1:$1,1,FALSE),FALSE)&lt;&gt;FALSE,TRUE,FALSE)</f>
        <v>1</v>
      </c>
    </row>
    <row r="28" spans="1:17" x14ac:dyDescent="0.2">
      <c r="A28" s="12" t="s">
        <v>272</v>
      </c>
      <c r="B28" s="34" t="s">
        <v>54</v>
      </c>
      <c r="C28" s="13" t="str">
        <f>IF(OR(ISNUMBER(IFERROR(MATCH(A28,UPDATE!$1:$1,0),TRUE))=FALSE,H28=FALSE),L28,_xlfn.AGGREGATE(4,6,INDEX(UPDATE!$A:$BF,,MATCH(A28,UPDATE!$1:$1,0))))</f>
        <v>F</v>
      </c>
      <c r="D28" s="19" t="str">
        <f t="shared" si="3"/>
        <v>F</v>
      </c>
      <c r="E28" s="14" t="s">
        <v>36</v>
      </c>
      <c r="F28" s="14" t="str">
        <f t="shared" si="4"/>
        <v>❌</v>
      </c>
      <c r="G28" s="53" t="s">
        <v>282</v>
      </c>
      <c r="H28" s="36" t="b">
        <f>IF(ISNUMBER(INDEX(UPDATE!$A:$BF,2,MATCH(SETTINGS!A28,UPDATE!$1:$1,0)))=TRUE,TRUE,FALSE)</f>
        <v>0</v>
      </c>
      <c r="I28" s="16">
        <f>IFERROR(INDEX(UPDATE!A:A,MATCH(_xlfn.AGGREGATE(4,6,INDEX(UPDATE!$A$3:$BF$200,,MATCH(A28,UPDATE!$1:$1,0))),INDEX(UPDATE!$A:$BF,,MATCH(A28,UPDATE!$1:$1,0)),0)),K28)</f>
        <v>63</v>
      </c>
      <c r="J28" s="16" t="b">
        <f>IFERROR(IF(MATCH(SETTINGS!A28,COVER!$A:$A,0),TRUE,FALSE),FALSE)</f>
        <v>0</v>
      </c>
      <c r="L28" s="47" t="s">
        <v>20</v>
      </c>
      <c r="M28" s="47" t="s">
        <v>20</v>
      </c>
      <c r="N28" s="43" t="b">
        <f t="shared" si="5"/>
        <v>0</v>
      </c>
      <c r="O28" s="44" t="s">
        <v>272</v>
      </c>
      <c r="P28" s="60" t="b">
        <f>IF(IFERROR(HLOOKUP(A28,UPDATE!$1:$1,1,FALSE),FALSE)&lt;&gt;FALSE,TRUE,FALSE)</f>
        <v>1</v>
      </c>
    </row>
    <row r="29" spans="1:17" x14ac:dyDescent="0.2">
      <c r="A29" s="12" t="s">
        <v>273</v>
      </c>
      <c r="B29" s="34" t="s">
        <v>277</v>
      </c>
      <c r="C29" s="13" t="str">
        <f>IF(OR(ISNUMBER(IFERROR(MATCH(A29,UPDATE!$1:$1,0),TRUE))=FALSE,H29=FALSE),L29,_xlfn.AGGREGATE(4,6,INDEX(UPDATE!$A:$BF,,MATCH(A29,UPDATE!$1:$1,0))))</f>
        <v>F</v>
      </c>
      <c r="D29" s="19" t="str">
        <f t="shared" si="3"/>
        <v>F</v>
      </c>
      <c r="E29" s="35" t="s">
        <v>23</v>
      </c>
      <c r="F29" s="14" t="str">
        <f t="shared" si="4"/>
        <v>✅</v>
      </c>
      <c r="H29" s="36" t="b">
        <f>IF(ISNUMBER(INDEX(UPDATE!$A:$BF,2,MATCH(SETTINGS!A29,UPDATE!$1:$1,0)))=TRUE,TRUE,FALSE)</f>
        <v>0</v>
      </c>
      <c r="I29" s="16">
        <f>IFERROR(INDEX(UPDATE!A:A,MATCH(_xlfn.AGGREGATE(4,6,INDEX(UPDATE!$A$3:$BF$200,,MATCH(A29,UPDATE!$1:$1,0))),INDEX(UPDATE!$A:$BF,,MATCH(A29,UPDATE!$1:$1,0)),0)),K29)</f>
        <v>17</v>
      </c>
      <c r="J29" s="16" t="b">
        <f>IFERROR(IF(MATCH(SETTINGS!A29,COVER!$A:$A,0),TRUE,FALSE),FALSE)</f>
        <v>1</v>
      </c>
      <c r="L29" s="47" t="s">
        <v>20</v>
      </c>
      <c r="M29" s="47" t="s">
        <v>20</v>
      </c>
      <c r="N29" s="43" t="b">
        <f t="shared" si="5"/>
        <v>1</v>
      </c>
      <c r="O29" s="44" t="s">
        <v>273</v>
      </c>
      <c r="P29" s="60" t="b">
        <f>IF(IFERROR(HLOOKUP(A29,UPDATE!$1:$1,1,FALSE),FALSE)&lt;&gt;FALSE,TRUE,FALSE)</f>
        <v>1</v>
      </c>
    </row>
    <row r="30" spans="1:17" x14ac:dyDescent="0.2">
      <c r="A30" s="12" t="s">
        <v>274</v>
      </c>
      <c r="B30" s="34" t="s">
        <v>278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3"/>
        <v>F</v>
      </c>
      <c r="E30" s="35" t="s">
        <v>23</v>
      </c>
      <c r="F30" s="14" t="str">
        <f t="shared" si="4"/>
        <v>✅</v>
      </c>
      <c r="H30" s="36" t="b">
        <f>IF(ISNUMBER(INDEX(UPDATE!$A:$BF,2,MATCH(SETTINGS!A30,UPDATE!$1:$1,0)))=TRUE,TRUE,FALSE)</f>
        <v>0</v>
      </c>
      <c r="I30" s="16">
        <f>IFERROR(INDEX(UPDATE!A:A,MATCH(_xlfn.AGGREGATE(4,6,INDEX(UPDATE!$A$3:$BF$200,,MATCH(A30,UPDATE!$1:$1,0))),INDEX(UPDATE!$A:$BF,,MATCH(A30,UPDATE!$1:$1,0)),0)),K30)</f>
        <v>24</v>
      </c>
      <c r="J30" s="16" t="b">
        <f>IFERROR(IF(MATCH(SETTINGS!A30,COVER!$A:$A,0),TRUE,FALSE),FALSE)</f>
        <v>1</v>
      </c>
      <c r="L30" s="47" t="s">
        <v>20</v>
      </c>
      <c r="M30" s="47" t="s">
        <v>20</v>
      </c>
      <c r="N30" s="43" t="b">
        <f t="shared" si="5"/>
        <v>1</v>
      </c>
      <c r="O30" s="44" t="s">
        <v>274</v>
      </c>
      <c r="P30" s="60" t="b">
        <f>IF(IFERROR(HLOOKUP(A30,UPDATE!$1:$1,1,FALSE),FALSE)&lt;&gt;FALSE,TRUE,FALSE)</f>
        <v>1</v>
      </c>
    </row>
    <row r="31" spans="1:17" x14ac:dyDescent="0.2">
      <c r="A31" s="12" t="s">
        <v>275</v>
      </c>
      <c r="B31" s="34" t="s">
        <v>279</v>
      </c>
      <c r="C31" s="13" t="str">
        <f>IF(OR(ISNUMBER(IFERROR(MATCH(A31,UPDATE!$1:$1,0),TRUE))=FALSE,H31=FALSE),L31,_xlfn.AGGREGATE(4,6,INDEX(UPDATE!$A:$BF,,MATCH(A31,UPDATE!$1:$1,0))))</f>
        <v>F</v>
      </c>
      <c r="D31" s="19" t="str">
        <f t="shared" si="0"/>
        <v>F</v>
      </c>
      <c r="E31" s="35" t="s">
        <v>23</v>
      </c>
      <c r="F31" s="14" t="str">
        <f t="shared" si="1"/>
        <v>✅</v>
      </c>
      <c r="H31" s="36" t="b">
        <f>IF(ISNUMBER(INDEX(UPDATE!$A:$BF,2,MATCH(SETTINGS!A31,UPDATE!$1:$1,0)))=TRUE,TRUE,FALSE)</f>
        <v>0</v>
      </c>
      <c r="I31" s="16">
        <f>IFERROR(INDEX(UPDATE!A:A,MATCH(_xlfn.AGGREGATE(4,6,INDEX(UPDATE!$A$3:$BF$200,,MATCH(A31,UPDATE!$1:$1,0))),INDEX(UPDATE!$A:$BF,,MATCH(A31,UPDATE!$1:$1,0)),0)),K31)</f>
        <v>27</v>
      </c>
      <c r="J31" s="16" t="b">
        <f>IFERROR(IF(MATCH(SETTINGS!A31,COVER!$A:$A,0),TRUE,FALSE),FALSE)</f>
        <v>1</v>
      </c>
      <c r="L31" s="47" t="s">
        <v>20</v>
      </c>
      <c r="M31" s="47" t="s">
        <v>20</v>
      </c>
      <c r="N31" s="43" t="b">
        <f t="shared" si="2"/>
        <v>1</v>
      </c>
      <c r="O31" s="44" t="s">
        <v>275</v>
      </c>
      <c r="P31" s="60" t="b">
        <f>IF(IFERROR(HLOOKUP(A31,UPDATE!$1:$1,1,FALSE),FALSE)&lt;&gt;FALSE,TRUE,FALSE)</f>
        <v>1</v>
      </c>
    </row>
    <row r="32" spans="1:17" x14ac:dyDescent="0.2">
      <c r="A32" s="12" t="s">
        <v>276</v>
      </c>
      <c r="B32" s="34" t="s">
        <v>280</v>
      </c>
      <c r="C32" s="13">
        <f>IF(OR(ISNUMBER(IFERROR(MATCH(A32,UPDATE!$1:$1,0),TRUE))=FALSE,H32=FALSE),L32,_xlfn.AGGREGATE(4,6,INDEX(UPDATE!$A:$BF,,MATCH(A32,UPDATE!$1:$1,0))))</f>
        <v>7</v>
      </c>
      <c r="D32" s="19">
        <f t="shared" ref="D32" si="6">IF(C32="F","F",M32)</f>
        <v>45154</v>
      </c>
      <c r="E32" s="35" t="s">
        <v>23</v>
      </c>
      <c r="F32" s="14" t="str">
        <f t="shared" ref="F32" si="7">IF(AND(OR(P32=TRUE,K32&lt;&gt;""),J32=TRUE),"✅","❌")</f>
        <v>✅</v>
      </c>
      <c r="H32" s="36" t="b">
        <f>IF(ISNUMBER(INDEX(UPDATE!$A:$BF,2,MATCH(SETTINGS!A32,UPDATE!$1:$1,0)))=TRUE,TRUE,FALSE)</f>
        <v>1</v>
      </c>
      <c r="I32" s="16">
        <f>IFERROR(INDEX(UPDATE!A:A,MATCH(_xlfn.AGGREGATE(4,6,INDEX(UPDATE!$A$3:$BF$200,,MATCH(A32,UPDATE!$1:$1,0))),INDEX(UPDATE!$A:$BF,,MATCH(A32,UPDATE!$1:$1,0)),0)),K32)</f>
        <v>1</v>
      </c>
      <c r="J32" s="16" t="b">
        <f>IFERROR(IF(MATCH(SETTINGS!A32,COVER!$A:$A,0),TRUE,FALSE),FALSE)</f>
        <v>1</v>
      </c>
      <c r="L32" s="47" t="s">
        <v>24</v>
      </c>
      <c r="M32" s="48">
        <v>45154</v>
      </c>
      <c r="N32" s="43" t="b">
        <f t="shared" ref="N32" si="8">IF(F32&lt;&gt;"",F32="✅","")</f>
        <v>1</v>
      </c>
      <c r="O32" s="44" t="s">
        <v>276</v>
      </c>
      <c r="P32" s="60" t="b">
        <f>IF(IFERROR(HLOOKUP(A32,UPDATE!$1:$1,1,FALSE),FALSE)&lt;&gt;FALSE,TRUE,FALSE)</f>
        <v>1</v>
      </c>
    </row>
    <row r="33" spans="1:17" x14ac:dyDescent="0.2">
      <c r="A33" s="38" t="s">
        <v>64</v>
      </c>
      <c r="B33" s="72" t="s">
        <v>65</v>
      </c>
      <c r="C33" s="13">
        <f>IF(OR(ISNUMBER(IFERROR(MATCH(A33,UPDATE!$1:$1,0),TRUE))=FALSE,H33=FALSE),L33,_xlfn.AGGREGATE(4,6,INDEX(UPDATE!$A:$BF,,MATCH(A33,UPDATE!$1:$1,0))))</f>
        <v>90</v>
      </c>
      <c r="D33" s="19">
        <f t="shared" si="0"/>
        <v>45154</v>
      </c>
      <c r="E33" s="14" t="s">
        <v>23</v>
      </c>
      <c r="F33" s="14" t="str">
        <f t="shared" si="1"/>
        <v>✅</v>
      </c>
      <c r="H33" s="36" t="b">
        <f>IF(ISNUMBER(INDEX(UPDATE!$A:$BF,2,MATCH(SETTINGS!A33,UPDATE!$1:$1,0)))=TRUE,TRUE,FALSE)</f>
        <v>1</v>
      </c>
      <c r="I33" s="16">
        <f>IFERROR(INDEX(UPDATE!A:A,MATCH(_xlfn.AGGREGATE(4,6,INDEX(UPDATE!$A$3:$BF$200,,MATCH(A33,UPDATE!$1:$1,0))),INDEX(UPDATE!$A:$BF,,MATCH(A33,UPDATE!$1:$1,0)),0)),K33)</f>
        <v>10</v>
      </c>
      <c r="J33" s="16" t="b">
        <f>IFERROR(IF(MATCH(SETTINGS!A33,COVER!$A:$A,0),TRUE,FALSE),FALSE)</f>
        <v>1</v>
      </c>
      <c r="L33" s="47" t="s">
        <v>24</v>
      </c>
      <c r="M33" s="48">
        <v>45154</v>
      </c>
      <c r="N33" s="43" t="b">
        <f t="shared" si="2"/>
        <v>1</v>
      </c>
      <c r="O33" s="44" t="s">
        <v>65</v>
      </c>
      <c r="P33" s="60" t="b">
        <f>IF(IFERROR(HLOOKUP(A33,UPDATE!$1:$1,1,FALSE),FALSE)&lt;&gt;FALSE,TRUE,FALSE)</f>
        <v>1</v>
      </c>
    </row>
    <row r="34" spans="1:17" x14ac:dyDescent="0.2">
      <c r="A34" s="38" t="s">
        <v>111</v>
      </c>
      <c r="B34" s="34" t="s">
        <v>111</v>
      </c>
      <c r="C34" s="13" t="str">
        <f>IF(OR(ISNUMBER(IFERROR(MATCH(A34,UPDATE!$1:$1,0),TRUE))=FALSE,H34=FALSE),L34,_xlfn.AGGREGATE(4,6,INDEX(UPDATE!$A:$BF,,MATCH(A34,UPDATE!$1:$1,0))))</f>
        <v>*</v>
      </c>
      <c r="D34" s="19">
        <f t="shared" si="0"/>
        <v>45154</v>
      </c>
      <c r="E34" s="14" t="s">
        <v>23</v>
      </c>
      <c r="F34" s="14" t="str">
        <f t="shared" si="1"/>
        <v>❌</v>
      </c>
      <c r="H34" s="36" t="b">
        <f>IF(ISNUMBER(INDEX(UPDATE!$A:$BF,2,MATCH(SETTINGS!A34,UPDATE!$1:$1,0)))=TRUE,TRUE,FALSE)</f>
        <v>0</v>
      </c>
      <c r="I34" s="16">
        <f>IFERROR(INDEX(UPDATE!A:A,MATCH(_xlfn.AGGREGATE(4,6,INDEX(UPDATE!$A$3:$BF$200,,MATCH(A34,UPDATE!$1:$1,0))),INDEX(UPDATE!$A:$BF,,MATCH(A34,UPDATE!$1:$1,0)),0)),K34)</f>
        <v>0</v>
      </c>
      <c r="J34" s="16" t="b">
        <f>IFERROR(IF(MATCH(SETTINGS!A34,COVER!$A:$A,0),TRUE,FALSE),FALSE)</f>
        <v>1</v>
      </c>
      <c r="L34" s="47" t="s">
        <v>24</v>
      </c>
      <c r="M34" s="48">
        <v>45154</v>
      </c>
      <c r="N34" s="43" t="b">
        <f t="shared" si="2"/>
        <v>0</v>
      </c>
      <c r="O34" s="44" t="s">
        <v>111</v>
      </c>
      <c r="P34" s="60" t="b">
        <f>IF(IFERROR(HLOOKUP(A34,UPDATE!$1:$1,1,FALSE),FALSE)&lt;&gt;FALSE,TRUE,FALSE)</f>
        <v>0</v>
      </c>
    </row>
    <row r="35" spans="1:17" x14ac:dyDescent="0.2">
      <c r="A35" s="38" t="s">
        <v>67</v>
      </c>
      <c r="B35" s="72" t="s">
        <v>68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0"/>
        <v>F</v>
      </c>
      <c r="E35" s="14" t="s">
        <v>23</v>
      </c>
      <c r="F35" s="14" t="str">
        <f t="shared" si="1"/>
        <v>✅</v>
      </c>
      <c r="H35" s="36" t="b">
        <f>IF(ISNUMBER(INDEX(UPDATE!$A:$BF,2,MATCH(SETTINGS!A35,UPDATE!$1:$1,0)))=TRUE,TRUE,FALSE)</f>
        <v>0</v>
      </c>
      <c r="I35" s="16">
        <f>IFERROR(INDEX(UPDATE!A:A,MATCH(_xlfn.AGGREGATE(4,6,INDEX(UPDATE!$A$3:$BF$200,,MATCH(A35,UPDATE!$1:$1,0))),INDEX(UPDATE!$A:$BF,,MATCH(A35,UPDATE!$1:$1,0)),0)),K35)</f>
        <v>30</v>
      </c>
      <c r="J35" s="16" t="b">
        <f>IFERROR(IF(MATCH(SETTINGS!A35,COVER!$A:$A,0),TRUE,FALSE),FALSE)</f>
        <v>1</v>
      </c>
      <c r="L35" s="47" t="s">
        <v>20</v>
      </c>
      <c r="M35" s="47" t="s">
        <v>20</v>
      </c>
      <c r="N35" s="43" t="b">
        <f t="shared" si="2"/>
        <v>1</v>
      </c>
      <c r="O35" s="44" t="s">
        <v>69</v>
      </c>
      <c r="P35" s="60" t="b">
        <f>IF(IFERROR(HLOOKUP(A35,UPDATE!$1:$1,1,FALSE),FALSE)&lt;&gt;FALSE,TRUE,FALSE)</f>
        <v>1</v>
      </c>
    </row>
    <row r="36" spans="1:17" x14ac:dyDescent="0.2">
      <c r="A36" s="38" t="s">
        <v>70</v>
      </c>
      <c r="B36" s="72" t="s">
        <v>70</v>
      </c>
      <c r="C36" s="13">
        <f>IF(OR(ISNUMBER(IFERROR(MATCH(A36,UPDATE!$1:$1,0),TRUE))=FALSE,H36=FALSE),L36,_xlfn.AGGREGATE(4,6,INDEX(UPDATE!$A:$BF,,MATCH(A36,UPDATE!$1:$1,0))))</f>
        <v>162</v>
      </c>
      <c r="D36" s="19">
        <f t="shared" si="0"/>
        <v>45140</v>
      </c>
      <c r="E36" s="14" t="s">
        <v>19</v>
      </c>
      <c r="F36" s="14" t="str">
        <f t="shared" si="1"/>
        <v>✅</v>
      </c>
      <c r="H36" s="36" t="b">
        <f>IF(ISNUMBER(INDEX(UPDATE!$A:$BF,2,MATCH(SETTINGS!A36,UPDATE!$1:$1,0)))=TRUE,TRUE,FALSE)</f>
        <v>1</v>
      </c>
      <c r="I36" s="16">
        <f>IFERROR(INDEX(UPDATE!A:A,MATCH(_xlfn.AGGREGATE(4,6,INDEX(UPDATE!$A$3:$BF$200,,MATCH(A36,UPDATE!$1:$1,0))),INDEX(UPDATE!$A:$BF,,MATCH(A36,UPDATE!$1:$1,0)),0)),K36)</f>
        <v>16</v>
      </c>
      <c r="J36" s="16" t="b">
        <f>IFERROR(IF(MATCH(SETTINGS!A36,COVER!$A:$A,0),TRUE,FALSE),FALSE)</f>
        <v>1</v>
      </c>
      <c r="L36" s="47" t="s">
        <v>24</v>
      </c>
      <c r="M36" s="48">
        <v>45140</v>
      </c>
      <c r="N36" s="43" t="b">
        <f t="shared" si="2"/>
        <v>1</v>
      </c>
      <c r="O36" s="44" t="s">
        <v>70</v>
      </c>
      <c r="P36" s="60" t="b">
        <f>IF(IFERROR(HLOOKUP(A36,UPDATE!$1:$1,1,FALSE),FALSE)&lt;&gt;FALSE,TRUE,FALSE)</f>
        <v>1</v>
      </c>
    </row>
    <row r="37" spans="1:17" x14ac:dyDescent="0.2">
      <c r="A37" s="38" t="s">
        <v>71</v>
      </c>
      <c r="B37" s="72" t="s">
        <v>72</v>
      </c>
      <c r="C37" s="13">
        <f>IF(OR(ISNUMBER(IFERROR(MATCH(A37,UPDATE!$1:$1,0),TRUE))=FALSE,H37=FALSE),L37,_xlfn.AGGREGATE(4,6,INDEX(UPDATE!$A:$BF,,MATCH(A37,UPDATE!$1:$1,0))))</f>
        <v>395</v>
      </c>
      <c r="D37" s="19">
        <f t="shared" si="0"/>
        <v>45154</v>
      </c>
      <c r="E37" s="14" t="s">
        <v>23</v>
      </c>
      <c r="F37" s="14" t="str">
        <f t="shared" si="1"/>
        <v>✅</v>
      </c>
      <c r="H37" s="36" t="b">
        <f>IF(ISNUMBER(INDEX(UPDATE!$A:$BF,2,MATCH(SETTINGS!A37,UPDATE!$1:$1,0)))=TRUE,TRUE,FALSE)</f>
        <v>1</v>
      </c>
      <c r="I37" s="16">
        <f>IFERROR(INDEX(UPDATE!A:A,MATCH(_xlfn.AGGREGATE(4,6,INDEX(UPDATE!$A$3:$BF$200,,MATCH(A37,UPDATE!$1:$1,0))),INDEX(UPDATE!$A:$BF,,MATCH(A37,UPDATE!$1:$1,0)),0)),K37)</f>
        <v>38</v>
      </c>
      <c r="J37" s="16" t="b">
        <f>IFERROR(IF(MATCH(SETTINGS!A37,COVER!$A:$A,0),TRUE,FALSE),FALSE)</f>
        <v>1</v>
      </c>
      <c r="L37" s="47" t="s">
        <v>24</v>
      </c>
      <c r="M37" s="48">
        <v>45154</v>
      </c>
      <c r="N37" s="43" t="b">
        <f t="shared" si="2"/>
        <v>1</v>
      </c>
      <c r="O37" s="44" t="s">
        <v>72</v>
      </c>
      <c r="P37" s="60" t="b">
        <f>IF(IFERROR(HLOOKUP(A37,UPDATE!$1:$1,1,FALSE),FALSE)&lt;&gt;FALSE,TRUE,FALSE)</f>
        <v>1</v>
      </c>
      <c r="Q37" s="50" t="s">
        <v>73</v>
      </c>
    </row>
    <row r="38" spans="1:17" x14ac:dyDescent="0.2">
      <c r="A38" s="38" t="s">
        <v>106</v>
      </c>
      <c r="B38" s="72" t="s">
        <v>107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0"/>
        <v>F</v>
      </c>
      <c r="E38" s="14" t="s">
        <v>23</v>
      </c>
      <c r="F38" s="14" t="str">
        <f t="shared" si="1"/>
        <v>✅</v>
      </c>
      <c r="H38" s="36" t="b">
        <f>IF(ISNUMBER(INDEX(UPDATE!$A:$BF,2,MATCH(SETTINGS!A38,UPDATE!$1:$1,0)))=TRUE,TRUE,FALSE)</f>
        <v>0</v>
      </c>
      <c r="I38" s="16">
        <f>IFERROR(INDEX(UPDATE!A:A,MATCH(_xlfn.AGGREGATE(4,6,INDEX(UPDATE!$A$3:$BF$200,,MATCH(A38,UPDATE!$1:$1,0))),INDEX(UPDATE!$A:$BF,,MATCH(A38,UPDATE!$1:$1,0)),0)),K38)</f>
        <v>16</v>
      </c>
      <c r="J38" s="16" t="b">
        <f>IFERROR(IF(MATCH(SETTINGS!A38,COVER!$A:$A,0),TRUE,FALSE),FALSE)</f>
        <v>1</v>
      </c>
      <c r="L38" s="47" t="s">
        <v>20</v>
      </c>
      <c r="M38" s="47" t="s">
        <v>20</v>
      </c>
      <c r="N38" s="43" t="b">
        <f t="shared" si="2"/>
        <v>1</v>
      </c>
      <c r="O38" s="44" t="s">
        <v>107</v>
      </c>
      <c r="P38" s="60" t="b">
        <f>IF(IFERROR(HLOOKUP(A38,UPDATE!$1:$1,1,FALSE),FALSE)&lt;&gt;FALSE,TRUE,FALSE)</f>
        <v>1</v>
      </c>
    </row>
    <row r="39" spans="1:17" x14ac:dyDescent="0.2">
      <c r="A39" s="38" t="s">
        <v>118</v>
      </c>
      <c r="B39" s="72" t="s">
        <v>118</v>
      </c>
      <c r="C39" s="13" t="str">
        <f>IF(OR(ISNUMBER(IFERROR(MATCH(A39,UPDATE!$1:$1,0),TRUE))=FALSE,H39=FALSE),L39,_xlfn.AGGREGATE(4,6,INDEX(UPDATE!$A:$BF,,MATCH(A39,UPDATE!$1:$1,0))))</f>
        <v>F</v>
      </c>
      <c r="D39" s="19" t="str">
        <f t="shared" ref="D39:D58" si="9">IF(C39="F","F",M39)</f>
        <v>F</v>
      </c>
      <c r="E39" s="14" t="s">
        <v>23</v>
      </c>
      <c r="F39" s="14" t="str">
        <f t="shared" ref="F39:F59" si="10">IF(AND(OR(P39=TRUE,K39&lt;&gt;""),J39=TRUE),"✅","❌")</f>
        <v>✅</v>
      </c>
      <c r="H39" s="36" t="b">
        <f>IF(ISNUMBER(INDEX(UPDATE!$A:$BF,2,MATCH(SETTINGS!A39,UPDATE!$1:$1,0)))=TRUE,TRUE,FALSE)</f>
        <v>0</v>
      </c>
      <c r="I39" s="16">
        <f>IFERROR(INDEX(UPDATE!A:A,MATCH(_xlfn.AGGREGATE(4,6,INDEX(UPDATE!$A$3:$BF$200,,MATCH(A39,UPDATE!$1:$1,0))),INDEX(UPDATE!$A:$BF,,MATCH(A39,UPDATE!$1:$1,0)),0)),K39)</f>
        <v>18</v>
      </c>
      <c r="J39" s="16" t="b">
        <f>IFERROR(IF(MATCH(SETTINGS!A39,COVER!$A:$A,0),TRUE,FALSE),FALSE)</f>
        <v>1</v>
      </c>
      <c r="L39" s="47" t="s">
        <v>20</v>
      </c>
      <c r="M39" s="47" t="s">
        <v>20</v>
      </c>
      <c r="N39" s="43" t="b">
        <f t="shared" ref="N39:N58" si="11">IF(F39&lt;&gt;"",F39="✅","")</f>
        <v>1</v>
      </c>
      <c r="O39" s="44" t="s">
        <v>118</v>
      </c>
      <c r="P39" s="60" t="b">
        <f>IF(IFERROR(HLOOKUP(A39,UPDATE!$1:$1,1,FALSE),FALSE)&lt;&gt;FALSE,TRUE,FALSE)</f>
        <v>1</v>
      </c>
    </row>
    <row r="40" spans="1:17" x14ac:dyDescent="0.2">
      <c r="A40" s="39" t="s">
        <v>124</v>
      </c>
      <c r="B40" s="73" t="s">
        <v>125</v>
      </c>
      <c r="C40" s="13" t="str">
        <f>IF(OR(ISNUMBER(IFERROR(MATCH(A40,UPDATE!$1:$1,0),TRUE))=FALSE,H40=FALSE),L40,_xlfn.AGGREGATE(4,6,INDEX(UPDATE!$A:$BF,,MATCH(A40,UPDATE!$1:$1,0))))</f>
        <v>F</v>
      </c>
      <c r="D40" s="19" t="str">
        <f t="shared" si="9"/>
        <v>F</v>
      </c>
      <c r="E40" s="14" t="s">
        <v>23</v>
      </c>
      <c r="F40" s="14" t="str">
        <f t="shared" si="10"/>
        <v>✅</v>
      </c>
      <c r="H40" s="36" t="b">
        <f>IF(ISNUMBER(INDEX(UPDATE!$A:$BF,2,MATCH(SETTINGS!A40,UPDATE!$1:$1,0)))=TRUE,TRUE,FALSE)</f>
        <v>0</v>
      </c>
      <c r="I40" s="16">
        <f>IFERROR(INDEX(UPDATE!A:A,MATCH(_xlfn.AGGREGATE(4,6,INDEX(UPDATE!$A$3:$BF$200,,MATCH(A40,UPDATE!$1:$1,0))),INDEX(UPDATE!$A:$BF,,MATCH(A40,UPDATE!$1:$1,0)),0)),K40)</f>
        <v>19</v>
      </c>
      <c r="J40" s="16" t="b">
        <f>IFERROR(IF(MATCH(SETTINGS!A40,COVER!$A:$A,0),TRUE,FALSE),FALSE)</f>
        <v>1</v>
      </c>
      <c r="L40" s="47" t="s">
        <v>20</v>
      </c>
      <c r="M40" s="47" t="s">
        <v>20</v>
      </c>
      <c r="N40" s="43" t="b">
        <f t="shared" si="11"/>
        <v>1</v>
      </c>
      <c r="O40" s="44" t="s">
        <v>124</v>
      </c>
      <c r="P40" s="60" t="b">
        <f>IF(IFERROR(HLOOKUP(A40,UPDATE!$1:$1,1,FALSE),FALSE)&lt;&gt;FALSE,TRUE,FALSE)</f>
        <v>1</v>
      </c>
    </row>
    <row r="41" spans="1:17" x14ac:dyDescent="0.2">
      <c r="A41" s="39" t="s">
        <v>134</v>
      </c>
      <c r="B41" s="73" t="s">
        <v>283</v>
      </c>
      <c r="C41" s="13" t="str">
        <f>IF(OR(ISNUMBER(IFERROR(MATCH(A41,UPDATE!$1:$1,0),TRUE))=FALSE,H41=FALSE),L41,_xlfn.AGGREGATE(4,6,INDEX(UPDATE!$A:$BF,,MATCH(A41,UPDATE!$1:$1,0))))</f>
        <v>*</v>
      </c>
      <c r="D41" s="19">
        <f t="shared" si="9"/>
        <v>45154</v>
      </c>
      <c r="E41" s="14" t="s">
        <v>23</v>
      </c>
      <c r="F41" s="14" t="str">
        <f t="shared" si="10"/>
        <v>✅</v>
      </c>
      <c r="H41" s="36" t="b">
        <f>IF(ISNUMBER(INDEX(UPDATE!$A:$BF,2,MATCH(SETTINGS!A41,UPDATE!$1:$1,0)))=TRUE,TRUE,FALSE)</f>
        <v>0</v>
      </c>
      <c r="I41" s="16">
        <f>IFERROR(INDEX(UPDATE!A:A,MATCH(_xlfn.AGGREGATE(4,6,INDEX(UPDATE!$A$3:$BF$200,,MATCH(A41,UPDATE!$1:$1,0))),INDEX(UPDATE!$A:$BF,,MATCH(A41,UPDATE!$1:$1,0)),0)),K41)</f>
        <v>19</v>
      </c>
      <c r="J41" s="16" t="b">
        <f>IFERROR(IF(MATCH(SETTINGS!A41,COVER!$A:$A,0),TRUE,FALSE),FALSE)</f>
        <v>1</v>
      </c>
      <c r="L41" s="47" t="s">
        <v>24</v>
      </c>
      <c r="M41" s="48">
        <v>45154</v>
      </c>
      <c r="N41" s="43" t="b">
        <f t="shared" si="11"/>
        <v>1</v>
      </c>
      <c r="O41" s="44" t="s">
        <v>134</v>
      </c>
      <c r="P41" s="60" t="b">
        <f>IF(IFERROR(HLOOKUP(A41,UPDATE!$1:$1,1,FALSE),FALSE)&lt;&gt;FALSE,TRUE,FALSE)</f>
        <v>1</v>
      </c>
    </row>
    <row r="42" spans="1:17" x14ac:dyDescent="0.2">
      <c r="A42" s="38" t="s">
        <v>112</v>
      </c>
      <c r="B42" s="34" t="s">
        <v>112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9"/>
        <v>F</v>
      </c>
      <c r="E42" s="35" t="s">
        <v>23</v>
      </c>
      <c r="F42" s="14" t="str">
        <f t="shared" si="10"/>
        <v>❌</v>
      </c>
      <c r="H42" s="36" t="b">
        <f>IF(ISNUMBER(INDEX(UPDATE!$A:$BF,2,MATCH(SETTINGS!A42,UPDATE!$1:$1,0)))=TRUE,TRUE,FALSE)</f>
        <v>0</v>
      </c>
      <c r="I42" s="16">
        <f>IFERROR(INDEX(UPDATE!A:A,MATCH(_xlfn.AGGREGATE(4,6,INDEX(UPDATE!$A$3:$BF$200,,MATCH(A42,UPDATE!$1:$1,0))),INDEX(UPDATE!$A:$BF,,MATCH(A42,UPDATE!$1:$1,0)),0)),K42)</f>
        <v>0</v>
      </c>
      <c r="J42" s="16" t="b">
        <f>IFERROR(IF(MATCH(SETTINGS!A42,COVER!$A:$A,0),TRUE,FALSE),FALSE)</f>
        <v>1</v>
      </c>
      <c r="L42" s="47" t="s">
        <v>20</v>
      </c>
      <c r="M42" s="47" t="s">
        <v>20</v>
      </c>
      <c r="N42" s="43" t="b">
        <f t="shared" si="11"/>
        <v>0</v>
      </c>
      <c r="O42" s="44" t="s">
        <v>112</v>
      </c>
      <c r="P42" s="60" t="b">
        <f>IF(IFERROR(HLOOKUP(A42,UPDATE!$1:$1,1,FALSE),FALSE)&lt;&gt;FALSE,TRUE,FALSE)</f>
        <v>0</v>
      </c>
    </row>
    <row r="43" spans="1:17" x14ac:dyDescent="0.2">
      <c r="A43" s="12" t="s">
        <v>74</v>
      </c>
      <c r="B43" s="72" t="s">
        <v>75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9"/>
        <v>F</v>
      </c>
      <c r="E43" s="14" t="s">
        <v>19</v>
      </c>
      <c r="F43" s="14" t="str">
        <f t="shared" si="10"/>
        <v>✅</v>
      </c>
      <c r="H43" s="36" t="b">
        <f>IF(ISNUMBER(INDEX(UPDATE!$A:$BF,2,MATCH(SETTINGS!A43,UPDATE!$1:$1,0)))=TRUE,TRUE,FALSE)</f>
        <v>0</v>
      </c>
      <c r="I43" s="16">
        <f>IFERROR(INDEX(UPDATE!A:A,MATCH(_xlfn.AGGREGATE(4,6,INDEX(UPDATE!$A$3:$BF$200,,MATCH(A43,UPDATE!$1:$1,0))),INDEX(UPDATE!$A:$BF,,MATCH(A43,UPDATE!$1:$1,0)),0)),K43)</f>
        <v>41</v>
      </c>
      <c r="J43" s="16" t="b">
        <f>IFERROR(IF(MATCH(SETTINGS!A43,COVER!$A:$A,0),TRUE,FALSE),FALSE)</f>
        <v>1</v>
      </c>
      <c r="L43" s="47" t="s">
        <v>20</v>
      </c>
      <c r="M43" s="47" t="s">
        <v>20</v>
      </c>
      <c r="N43" s="43" t="b">
        <f t="shared" si="11"/>
        <v>1</v>
      </c>
      <c r="O43" s="44" t="s">
        <v>75</v>
      </c>
      <c r="P43" s="60" t="b">
        <f>IF(IFERROR(HLOOKUP(A43,UPDATE!$1:$1,1,FALSE),FALSE)&lt;&gt;FALSE,TRUE,FALSE)</f>
        <v>1</v>
      </c>
    </row>
    <row r="44" spans="1:17" x14ac:dyDescent="0.2">
      <c r="A44" s="38" t="s">
        <v>76</v>
      </c>
      <c r="B44" s="72" t="s">
        <v>77</v>
      </c>
      <c r="C44" s="13">
        <f>IF(OR(ISNUMBER(IFERROR(MATCH(A44,UPDATE!$1:$1,0),TRUE))=FALSE,H44=FALSE),L44,_xlfn.AGGREGATE(4,6,INDEX(UPDATE!$A:$BF,,MATCH(A44,UPDATE!$1:$1,0))))</f>
        <v>1080</v>
      </c>
      <c r="D44" s="19">
        <f t="shared" si="9"/>
        <v>45154</v>
      </c>
      <c r="E44" s="14" t="s">
        <v>23</v>
      </c>
      <c r="F44" s="14" t="str">
        <f t="shared" si="10"/>
        <v>✅</v>
      </c>
      <c r="H44" s="36" t="b">
        <f>IF(ISNUMBER(INDEX(UPDATE!$A:$BF,2,MATCH(SETTINGS!A44,UPDATE!$1:$1,0)))=TRUE,TRUE,FALSE)</f>
        <v>1</v>
      </c>
      <c r="I44" s="16">
        <f>IFERROR(INDEX(UPDATE!A:A,MATCH(_xlfn.AGGREGATE(4,6,INDEX(UPDATE!$A$3:$BF$200,,MATCH(A44,UPDATE!$1:$1,0))),INDEX(UPDATE!$A:$BF,,MATCH(A44,UPDATE!$1:$1,0)),0)),K44)</f>
        <v>106</v>
      </c>
      <c r="J44" s="16" t="b">
        <f>IFERROR(IF(MATCH(SETTINGS!A44,COVER!$A:$A,0),TRUE,FALSE),FALSE)</f>
        <v>1</v>
      </c>
      <c r="L44" s="47" t="s">
        <v>24</v>
      </c>
      <c r="M44" s="48">
        <v>45154</v>
      </c>
      <c r="N44" s="43" t="b">
        <f t="shared" si="11"/>
        <v>1</v>
      </c>
      <c r="O44" s="44" t="s">
        <v>77</v>
      </c>
      <c r="P44" s="60" t="b">
        <f>IF(IFERROR(HLOOKUP(A44,UPDATE!$1:$1,1,FALSE),FALSE)&lt;&gt;FALSE,TRUE,FALSE)</f>
        <v>1</v>
      </c>
    </row>
    <row r="45" spans="1:17" x14ac:dyDescent="0.2">
      <c r="A45" s="38" t="s">
        <v>78</v>
      </c>
      <c r="B45" s="72" t="s">
        <v>79</v>
      </c>
      <c r="C45" s="13">
        <f>IF(OR(ISNUMBER(IFERROR(MATCH(A45,UPDATE!$1:$1,0),TRUE))=FALSE,H45=FALSE),L45,_xlfn.AGGREGATE(4,6,INDEX(UPDATE!$A:$BF,,MATCH(A45,UPDATE!$1:$1,0))))</f>
        <v>189</v>
      </c>
      <c r="D45" s="19">
        <f t="shared" si="9"/>
        <v>45140</v>
      </c>
      <c r="E45" s="14" t="s">
        <v>32</v>
      </c>
      <c r="F45" s="14" t="str">
        <f t="shared" si="10"/>
        <v>✅</v>
      </c>
      <c r="H45" s="36" t="b">
        <f>IF(ISNUMBER(INDEX(UPDATE!$A:$BF,2,MATCH(SETTINGS!A45,UPDATE!$1:$1,0)))=TRUE,TRUE,FALSE)</f>
        <v>1</v>
      </c>
      <c r="I45" s="16">
        <f>IFERROR(INDEX(UPDATE!A:A,MATCH(_xlfn.AGGREGATE(4,6,INDEX(UPDATE!$A$3:$BF$200,,MATCH(A45,UPDATE!$1:$1,0))),INDEX(UPDATE!$A:$BF,,MATCH(A45,UPDATE!$1:$1,0)),0)),K45)</f>
        <v>27</v>
      </c>
      <c r="J45" s="16" t="b">
        <f>IFERROR(IF(MATCH(SETTINGS!A45,COVER!$A:$A,0),TRUE,FALSE),FALSE)</f>
        <v>1</v>
      </c>
      <c r="L45" s="47" t="s">
        <v>24</v>
      </c>
      <c r="M45" s="48">
        <v>45140</v>
      </c>
      <c r="N45" s="43" t="b">
        <f t="shared" si="11"/>
        <v>1</v>
      </c>
      <c r="O45" s="44" t="s">
        <v>80</v>
      </c>
      <c r="P45" s="60" t="b">
        <f>IF(IFERROR(HLOOKUP(A45,UPDATE!$1:$1,1,FALSE),FALSE)&lt;&gt;FALSE,TRUE,FALSE)</f>
        <v>1</v>
      </c>
    </row>
    <row r="46" spans="1:17" x14ac:dyDescent="0.2">
      <c r="A46" s="38" t="s">
        <v>81</v>
      </c>
      <c r="B46" s="72" t="s">
        <v>82</v>
      </c>
      <c r="C46" s="13">
        <f>IF(OR(ISNUMBER(IFERROR(MATCH(A46,UPDATE!$1:$1,0),TRUE))=FALSE,H46=FALSE),L46,_xlfn.AGGREGATE(4,6,INDEX(UPDATE!$A:$BF,,MATCH(A46,UPDATE!$1:$1,0))))</f>
        <v>129</v>
      </c>
      <c r="D46" s="19">
        <f t="shared" si="9"/>
        <v>45154</v>
      </c>
      <c r="E46" s="14" t="s">
        <v>23</v>
      </c>
      <c r="F46" s="14" t="str">
        <f t="shared" si="10"/>
        <v>✅</v>
      </c>
      <c r="H46" s="36" t="b">
        <f>IF(ISNUMBER(INDEX(UPDATE!$A:$BF,2,MATCH(SETTINGS!A46,UPDATE!$1:$1,0)))=TRUE,TRUE,FALSE)</f>
        <v>1</v>
      </c>
      <c r="I46" s="16">
        <f>IFERROR(INDEX(UPDATE!A:A,MATCH(_xlfn.AGGREGATE(4,6,INDEX(UPDATE!$A$3:$BF$200,,MATCH(A46,UPDATE!$1:$1,0))),INDEX(UPDATE!$A:$BF,,MATCH(A46,UPDATE!$1:$1,0)),0)),K46)</f>
        <v>12</v>
      </c>
      <c r="J46" s="16" t="b">
        <f>IFERROR(IF(MATCH(SETTINGS!A46,COVER!$A:$A,0),TRUE,FALSE),FALSE)</f>
        <v>1</v>
      </c>
      <c r="L46" s="47" t="s">
        <v>24</v>
      </c>
      <c r="M46" s="48">
        <v>45154</v>
      </c>
      <c r="N46" s="43" t="b">
        <f t="shared" si="11"/>
        <v>1</v>
      </c>
      <c r="O46" s="44" t="s">
        <v>82</v>
      </c>
      <c r="P46" s="60" t="b">
        <f>IF(IFERROR(HLOOKUP(A46,UPDATE!$1:$1,1,FALSE),FALSE)&lt;&gt;FALSE,TRUE,FALSE)</f>
        <v>1</v>
      </c>
      <c r="Q46" s="51"/>
    </row>
    <row r="47" spans="1:17" x14ac:dyDescent="0.2">
      <c r="A47" s="39" t="s">
        <v>133</v>
      </c>
      <c r="B47" s="72" t="s">
        <v>133</v>
      </c>
      <c r="C47" s="13" t="str">
        <f>IF(OR(ISNUMBER(IFERROR(MATCH(A47,UPDATE!$1:$1,0),TRUE))=FALSE,H47=FALSE),L47,_xlfn.AGGREGATE(4,6,INDEX(UPDATE!$A:$BF,,MATCH(A47,UPDATE!$1:$1,0))))</f>
        <v>F</v>
      </c>
      <c r="D47" s="19" t="str">
        <f t="shared" si="9"/>
        <v>F</v>
      </c>
      <c r="E47" s="14" t="s">
        <v>23</v>
      </c>
      <c r="F47" s="14" t="str">
        <f t="shared" si="10"/>
        <v>✅</v>
      </c>
      <c r="H47" s="36" t="b">
        <f>IF(ISNUMBER(INDEX(UPDATE!$A:$BF,2,MATCH(SETTINGS!A47,UPDATE!$1:$1,0)))=TRUE,TRUE,FALSE)</f>
        <v>0</v>
      </c>
      <c r="I47" s="16">
        <f>IFERROR(INDEX(UPDATE!A:A,MATCH(_xlfn.AGGREGATE(4,6,INDEX(UPDATE!$A$3:$BF$200,,MATCH(A47,UPDATE!$1:$1,0))),INDEX(UPDATE!$A:$BF,,MATCH(A47,UPDATE!$1:$1,0)),0)),K47)</f>
        <v>25</v>
      </c>
      <c r="J47" s="16" t="b">
        <f>IFERROR(IF(MATCH(SETTINGS!A47,COVER!$A:$A,0),TRUE,FALSE),FALSE)</f>
        <v>1</v>
      </c>
      <c r="L47" s="47" t="s">
        <v>20</v>
      </c>
      <c r="M47" s="47" t="s">
        <v>20</v>
      </c>
      <c r="N47" s="43" t="b">
        <f t="shared" si="11"/>
        <v>1</v>
      </c>
      <c r="O47" s="44" t="s">
        <v>133</v>
      </c>
      <c r="P47" s="60" t="b">
        <f>IF(IFERROR(HLOOKUP(A47,UPDATE!$1:$1,1,FALSE),FALSE)&lt;&gt;FALSE,TRUE,FALSE)</f>
        <v>1</v>
      </c>
    </row>
    <row r="48" spans="1:17" x14ac:dyDescent="0.2">
      <c r="A48" s="38" t="s">
        <v>83</v>
      </c>
      <c r="B48" s="34" t="s">
        <v>84</v>
      </c>
      <c r="C48" s="13" t="str">
        <f>IF(OR(ISNUMBER(IFERROR(MATCH(A48,UPDATE!$1:$1,0),TRUE))=FALSE,H48=FALSE),L48,_xlfn.AGGREGATE(4,6,INDEX(UPDATE!$A:$BF,,MATCH(A48,UPDATE!$1:$1,0))))</f>
        <v>F</v>
      </c>
      <c r="D48" s="19" t="str">
        <f t="shared" si="9"/>
        <v>F</v>
      </c>
      <c r="E48" s="14" t="s">
        <v>23</v>
      </c>
      <c r="F48" s="14" t="str">
        <f t="shared" si="10"/>
        <v>❌</v>
      </c>
      <c r="H48" s="36" t="b">
        <f>IF(ISNUMBER(INDEX(UPDATE!$A:$BF,2,MATCH(SETTINGS!A48,UPDATE!$1:$1,0)))=TRUE,TRUE,FALSE)</f>
        <v>0</v>
      </c>
      <c r="I48" s="16">
        <f>IFERROR(INDEX(UPDATE!A:A,MATCH(_xlfn.AGGREGATE(4,6,INDEX(UPDATE!$A$3:$BF$200,,MATCH(A48,UPDATE!$1:$1,0))),INDEX(UPDATE!$A:$BF,,MATCH(A48,UPDATE!$1:$1,0)),0)),K48)</f>
        <v>0</v>
      </c>
      <c r="J48" s="16" t="b">
        <f>IFERROR(IF(MATCH(SETTINGS!A48,COVER!$A:$A,0),TRUE,FALSE),FALSE)</f>
        <v>1</v>
      </c>
      <c r="L48" s="47" t="s">
        <v>20</v>
      </c>
      <c r="M48" s="47" t="s">
        <v>20</v>
      </c>
      <c r="N48" s="43" t="b">
        <f t="shared" si="11"/>
        <v>0</v>
      </c>
      <c r="O48" s="44" t="s">
        <v>84</v>
      </c>
      <c r="P48" s="60" t="b">
        <f>IF(IFERROR(HLOOKUP(A48,UPDATE!$1:$1,1,FALSE),FALSE)&lt;&gt;FALSE,TRUE,FALSE)</f>
        <v>0</v>
      </c>
    </row>
    <row r="49" spans="1:16" x14ac:dyDescent="0.2">
      <c r="A49" s="39" t="s">
        <v>127</v>
      </c>
      <c r="C49" s="13" t="str">
        <f>IF(OR(ISNUMBER(IFERROR(MATCH(A49,UPDATE!$1:$1,0),TRUE))=FALSE,H49=FALSE),L49,_xlfn.AGGREGATE(4,6,INDEX(UPDATE!$A:$BF,,MATCH(A49,UPDATE!$1:$1,0))))</f>
        <v>*</v>
      </c>
      <c r="D49" s="19" t="str">
        <f t="shared" si="9"/>
        <v>*</v>
      </c>
      <c r="E49" s="35" t="s">
        <v>19</v>
      </c>
      <c r="F49" s="14" t="str">
        <f t="shared" si="10"/>
        <v>❌</v>
      </c>
      <c r="H49" s="36" t="b">
        <f>IF(ISNUMBER(INDEX(UPDATE!$A:$BF,2,MATCH(SETTINGS!A49,UPDATE!$1:$1,0)))=TRUE,TRUE,FALSE)</f>
        <v>0</v>
      </c>
      <c r="I49" s="16">
        <f>IFERROR(INDEX(UPDATE!A:A,MATCH(_xlfn.AGGREGATE(4,6,INDEX(UPDATE!$A$3:$BF$200,,MATCH(A49,UPDATE!$1:$1,0))),INDEX(UPDATE!$A:$BF,,MATCH(A49,UPDATE!$1:$1,0)),0)),K49)</f>
        <v>0</v>
      </c>
      <c r="J49" s="16" t="b">
        <f>IFERROR(IF(MATCH(SETTINGS!A49,COVER!$A:$A,0),TRUE,FALSE),FALSE)</f>
        <v>1</v>
      </c>
      <c r="L49" s="47" t="s">
        <v>24</v>
      </c>
      <c r="M49" s="47" t="s">
        <v>24</v>
      </c>
      <c r="N49" s="43" t="b">
        <f t="shared" si="11"/>
        <v>0</v>
      </c>
      <c r="O49" s="44" t="s">
        <v>127</v>
      </c>
      <c r="P49" s="60" t="b">
        <f>IF(IFERROR(HLOOKUP(A49,UPDATE!$1:$1,1,FALSE),FALSE)&lt;&gt;FALSE,TRUE,FALSE)</f>
        <v>0</v>
      </c>
    </row>
    <row r="50" spans="1:16" x14ac:dyDescent="0.2">
      <c r="A50" s="38" t="s">
        <v>85</v>
      </c>
      <c r="B50" s="72" t="s">
        <v>86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9"/>
        <v>F</v>
      </c>
      <c r="E50" s="14" t="s">
        <v>23</v>
      </c>
      <c r="F50" s="14" t="str">
        <f t="shared" si="10"/>
        <v>✅</v>
      </c>
      <c r="H50" s="36" t="b">
        <f>IF(ISNUMBER(INDEX(UPDATE!$A:$BF,2,MATCH(SETTINGS!A50,UPDATE!$1:$1,0)))=TRUE,TRUE,FALSE)</f>
        <v>0</v>
      </c>
      <c r="I50" s="16">
        <f>IFERROR(INDEX(UPDATE!A:A,MATCH(_xlfn.AGGREGATE(4,6,INDEX(UPDATE!$A$3:$BF$200,,MATCH(A50,UPDATE!$1:$1,0))),INDEX(UPDATE!$A:$BF,,MATCH(A50,UPDATE!$1:$1,0)),0)),K50)</f>
        <v>34</v>
      </c>
      <c r="J50" s="16" t="b">
        <f>IFERROR(IF(MATCH(SETTINGS!A50,COVER!$A:$A,0),TRUE,FALSE),FALSE)</f>
        <v>1</v>
      </c>
      <c r="L50" s="47" t="s">
        <v>20</v>
      </c>
      <c r="M50" s="47" t="s">
        <v>20</v>
      </c>
      <c r="N50" s="43" t="b">
        <f t="shared" si="11"/>
        <v>1</v>
      </c>
      <c r="O50" s="44" t="s">
        <v>87</v>
      </c>
      <c r="P50" s="60" t="b">
        <f>IF(IFERROR(HLOOKUP(A50,UPDATE!$1:$1,1,FALSE),FALSE)&lt;&gt;FALSE,TRUE,FALSE)</f>
        <v>1</v>
      </c>
    </row>
    <row r="51" spans="1:16" x14ac:dyDescent="0.2">
      <c r="A51" s="38" t="s">
        <v>88</v>
      </c>
      <c r="B51" s="72" t="s">
        <v>89</v>
      </c>
      <c r="C51" s="13">
        <f>IF(OR(ISNUMBER(IFERROR(MATCH(A51,UPDATE!$1:$1,0),TRUE))=FALSE,H51=FALSE),L51,_xlfn.AGGREGATE(4,6,INDEX(UPDATE!$A:$BF,,MATCH(A51,UPDATE!$1:$1,0))))</f>
        <v>85</v>
      </c>
      <c r="D51" s="19">
        <f t="shared" si="9"/>
        <v>45140</v>
      </c>
      <c r="E51" s="14" t="s">
        <v>19</v>
      </c>
      <c r="F51" s="14" t="str">
        <f t="shared" si="10"/>
        <v>✅</v>
      </c>
      <c r="H51" s="36" t="b">
        <f>IF(ISNUMBER(INDEX(UPDATE!$A:$BF,2,MATCH(SETTINGS!A51,UPDATE!$1:$1,0)))=TRUE,TRUE,FALSE)</f>
        <v>1</v>
      </c>
      <c r="I51" s="16">
        <f>IFERROR(INDEX(UPDATE!A:A,MATCH(_xlfn.AGGREGATE(4,6,INDEX(UPDATE!$A$3:$BF$200,,MATCH(A51,UPDATE!$1:$1,0))),INDEX(UPDATE!$A:$BF,,MATCH(A51,UPDATE!$1:$1,0)),0)),K51)</f>
        <v>11</v>
      </c>
      <c r="J51" s="16" t="b">
        <f>IFERROR(IF(MATCH(SETTINGS!A51,COVER!$A:$A,0),TRUE,FALSE),FALSE)</f>
        <v>1</v>
      </c>
      <c r="L51" s="47" t="s">
        <v>24</v>
      </c>
      <c r="M51" s="48">
        <v>45140</v>
      </c>
      <c r="N51" s="43" t="b">
        <f t="shared" si="11"/>
        <v>1</v>
      </c>
      <c r="O51" s="44" t="s">
        <v>89</v>
      </c>
      <c r="P51" s="60" t="b">
        <f>IF(IFERROR(HLOOKUP(A51,UPDATE!$1:$1,1,FALSE),FALSE)&lt;&gt;FALSE,TRUE,FALSE)</f>
        <v>1</v>
      </c>
    </row>
    <row r="52" spans="1:16" x14ac:dyDescent="0.2">
      <c r="A52" s="12" t="s">
        <v>90</v>
      </c>
      <c r="B52" s="34" t="s">
        <v>91</v>
      </c>
      <c r="C52" s="13" t="str">
        <f>IF(OR(ISNUMBER(IFERROR(MATCH(A52,UPDATE!$1:$1,0),TRUE))=FALSE,H52=FALSE),L52,_xlfn.AGGREGATE(4,6,INDEX(UPDATE!$A:$BF,,MATCH(A52,UPDATE!$1:$1,0))))</f>
        <v>x</v>
      </c>
      <c r="D52" s="19" t="str">
        <f t="shared" si="9"/>
        <v>x</v>
      </c>
      <c r="E52" s="14" t="s">
        <v>92</v>
      </c>
      <c r="F52" s="14" t="str">
        <f t="shared" si="10"/>
        <v>❌</v>
      </c>
      <c r="H52" s="36" t="b">
        <f>IF(ISNUMBER(INDEX(UPDATE!$A:$BF,2,MATCH(SETTINGS!A52,UPDATE!$1:$1,0)))=TRUE,TRUE,FALSE)</f>
        <v>0</v>
      </c>
      <c r="I52" s="16">
        <f>IFERROR(INDEX(UPDATE!A:A,MATCH(_xlfn.AGGREGATE(4,6,INDEX(UPDATE!$A$3:$BF$200,,MATCH(A52,UPDATE!$1:$1,0))),INDEX(UPDATE!$A:$BF,,MATCH(A52,UPDATE!$1:$1,0)),0)),K52)</f>
        <v>0</v>
      </c>
      <c r="J52" s="16" t="b">
        <f>IFERROR(IF(MATCH(SETTINGS!A52,COVER!$A:$A,0),TRUE,FALSE),FALSE)</f>
        <v>0</v>
      </c>
      <c r="L52" s="47" t="s">
        <v>66</v>
      </c>
      <c r="M52" s="47" t="s">
        <v>66</v>
      </c>
      <c r="N52" s="43" t="b">
        <f t="shared" si="11"/>
        <v>0</v>
      </c>
      <c r="O52" s="44" t="s">
        <v>91</v>
      </c>
      <c r="P52" s="60" t="b">
        <f>IF(IFERROR(HLOOKUP(A52,UPDATE!$1:$1,1,FALSE),FALSE)&lt;&gt;FALSE,TRUE,FALSE)</f>
        <v>0</v>
      </c>
    </row>
    <row r="53" spans="1:16" x14ac:dyDescent="0.2">
      <c r="A53" s="12" t="s">
        <v>108</v>
      </c>
      <c r="B53" s="34" t="s">
        <v>109</v>
      </c>
      <c r="C53" s="13" t="str">
        <f>IF(OR(ISNUMBER(IFERROR(MATCH(A53,UPDATE!$1:$1,0),TRUE))=FALSE,H53=FALSE),L53,_xlfn.AGGREGATE(4,6,INDEX(UPDATE!$A:$BF,,MATCH(A53,UPDATE!$1:$1,0))))</f>
        <v>*</v>
      </c>
      <c r="D53" s="19" t="str">
        <f t="shared" si="9"/>
        <v>*</v>
      </c>
      <c r="E53" s="14" t="s">
        <v>19</v>
      </c>
      <c r="F53" s="14" t="str">
        <f t="shared" si="10"/>
        <v>✅</v>
      </c>
      <c r="H53" s="36" t="b">
        <f>IF(ISNUMBER(INDEX(UPDATE!$A:$BF,2,MATCH(SETTINGS!A53,UPDATE!$1:$1,0)))=TRUE,TRUE,FALSE)</f>
        <v>0</v>
      </c>
      <c r="I53" s="16">
        <f>IFERROR(INDEX(UPDATE!A:A,MATCH(_xlfn.AGGREGATE(4,6,INDEX(UPDATE!$A$3:$BF$200,,MATCH(A53,UPDATE!$1:$1,0))),INDEX(UPDATE!$A:$BF,,MATCH(A53,UPDATE!$1:$1,0)),0)),K53)</f>
        <v>11</v>
      </c>
      <c r="J53" s="16" t="b">
        <f>IFERROR(IF(MATCH(SETTINGS!A53,COVER!$A:$A,0),TRUE,FALSE),FALSE)</f>
        <v>1</v>
      </c>
      <c r="L53" s="47" t="s">
        <v>24</v>
      </c>
      <c r="M53" s="47" t="s">
        <v>24</v>
      </c>
      <c r="N53" s="43" t="b">
        <f t="shared" si="11"/>
        <v>1</v>
      </c>
      <c r="O53" s="44" t="s">
        <v>110</v>
      </c>
      <c r="P53" s="60" t="b">
        <f>IF(IFERROR(HLOOKUP(A53,UPDATE!$1:$1,1,FALSE),FALSE)&lt;&gt;FALSE,TRUE,FALSE)</f>
        <v>1</v>
      </c>
    </row>
    <row r="54" spans="1:16" x14ac:dyDescent="0.2">
      <c r="A54" s="38" t="s">
        <v>93</v>
      </c>
      <c r="B54" s="34" t="s">
        <v>94</v>
      </c>
      <c r="C54" s="13" t="str">
        <f>IF(OR(ISNUMBER(IFERROR(MATCH(A54,UPDATE!$1:$1,0),TRUE))=FALSE,H54=FALSE),L54,_xlfn.AGGREGATE(4,6,INDEX(UPDATE!$A:$BF,,MATCH(A54,UPDATE!$1:$1,0))))</f>
        <v>F</v>
      </c>
      <c r="D54" s="19" t="str">
        <f t="shared" si="9"/>
        <v>F</v>
      </c>
      <c r="E54" s="14" t="s">
        <v>23</v>
      </c>
      <c r="F54" s="14" t="str">
        <f t="shared" si="10"/>
        <v>❌</v>
      </c>
      <c r="H54" s="36" t="b">
        <f>IF(ISNUMBER(INDEX(UPDATE!$A:$BF,2,MATCH(SETTINGS!A54,UPDATE!$1:$1,0)))=TRUE,TRUE,FALSE)</f>
        <v>0</v>
      </c>
      <c r="I54" s="16">
        <f>IFERROR(INDEX(UPDATE!A:A,MATCH(_xlfn.AGGREGATE(4,6,INDEX(UPDATE!$A$3:$BF$200,,MATCH(A54,UPDATE!$1:$1,0))),INDEX(UPDATE!$A:$BF,,MATCH(A54,UPDATE!$1:$1,0)),0)),K54)</f>
        <v>0</v>
      </c>
      <c r="J54" s="16" t="b">
        <f>IFERROR(IF(MATCH(SETTINGS!A54,COVER!$A:$A,0),TRUE,FALSE),FALSE)</f>
        <v>1</v>
      </c>
      <c r="L54" s="47" t="s">
        <v>20</v>
      </c>
      <c r="M54" s="47" t="s">
        <v>20</v>
      </c>
      <c r="N54" s="43" t="b">
        <f t="shared" si="11"/>
        <v>0</v>
      </c>
      <c r="O54" s="44" t="s">
        <v>94</v>
      </c>
      <c r="P54" s="60" t="b">
        <f>IF(IFERROR(HLOOKUP(A54,UPDATE!$1:$1,1,FALSE),FALSE)&lt;&gt;FALSE,TRUE,FALSE)</f>
        <v>0</v>
      </c>
    </row>
    <row r="55" spans="1:16" x14ac:dyDescent="0.2">
      <c r="A55" s="38" t="s">
        <v>96</v>
      </c>
      <c r="B55" s="34" t="s">
        <v>97</v>
      </c>
      <c r="C55" s="13" t="str">
        <f>IF(OR(ISNUMBER(IFERROR(MATCH(A55,UPDATE!$1:$1,0),TRUE))=FALSE,H55=FALSE),L55,_xlfn.AGGREGATE(4,6,INDEX(UPDATE!$A:$BF,,MATCH(A55,UPDATE!$1:$1,0))))</f>
        <v>F</v>
      </c>
      <c r="D55" s="19" t="str">
        <f t="shared" si="9"/>
        <v>F</v>
      </c>
      <c r="E55" s="14" t="s">
        <v>23</v>
      </c>
      <c r="F55" s="14" t="str">
        <f t="shared" si="10"/>
        <v>❌</v>
      </c>
      <c r="H55" s="36" t="b">
        <f>IF(ISNUMBER(INDEX(UPDATE!$A:$BF,2,MATCH(SETTINGS!A55,UPDATE!$1:$1,0)))=TRUE,TRUE,FALSE)</f>
        <v>0</v>
      </c>
      <c r="I55" s="16">
        <f>IFERROR(INDEX(UPDATE!A:A,MATCH(_xlfn.AGGREGATE(4,6,INDEX(UPDATE!$A$3:$BF$200,,MATCH(A55,UPDATE!$1:$1,0))),INDEX(UPDATE!$A:$BF,,MATCH(A55,UPDATE!$1:$1,0)),0)),K55)</f>
        <v>0</v>
      </c>
      <c r="J55" s="16" t="b">
        <f>IFERROR(IF(MATCH(SETTINGS!A55,COVER!$A:$A,0),TRUE,FALSE),FALSE)</f>
        <v>1</v>
      </c>
      <c r="L55" s="47" t="s">
        <v>20</v>
      </c>
      <c r="M55" s="47" t="s">
        <v>20</v>
      </c>
      <c r="N55" s="43" t="b">
        <f t="shared" si="11"/>
        <v>0</v>
      </c>
      <c r="O55" s="44" t="s">
        <v>97</v>
      </c>
      <c r="P55" s="60" t="b">
        <f>IF(IFERROR(HLOOKUP(A55,UPDATE!$1:$1,1,FALSE),FALSE)&lt;&gt;FALSE,TRUE,FALSE)</f>
        <v>0</v>
      </c>
    </row>
    <row r="56" spans="1:16" x14ac:dyDescent="0.2">
      <c r="A56" s="38" t="s">
        <v>98</v>
      </c>
      <c r="B56" s="72" t="s">
        <v>98</v>
      </c>
      <c r="C56" s="13" t="str">
        <f>IF(OR(ISNUMBER(IFERROR(MATCH(A56,UPDATE!$1:$1,0),TRUE))=FALSE,H56=FALSE),L56,_xlfn.AGGREGATE(4,6,INDEX(UPDATE!$A:$BF,,MATCH(A56,UPDATE!$1:$1,0))))</f>
        <v>F</v>
      </c>
      <c r="D56" s="19" t="str">
        <f t="shared" si="9"/>
        <v>F</v>
      </c>
      <c r="E56" s="14" t="s">
        <v>32</v>
      </c>
      <c r="F56" s="14" t="str">
        <f t="shared" si="10"/>
        <v>✅</v>
      </c>
      <c r="H56" s="36" t="b">
        <f>IF(ISNUMBER(INDEX(UPDATE!$A:$BF,2,MATCH(SETTINGS!A56,UPDATE!$1:$1,0)))=TRUE,TRUE,FALSE)</f>
        <v>0</v>
      </c>
      <c r="I56" s="16">
        <f>IFERROR(INDEX(UPDATE!A:A,MATCH(_xlfn.AGGREGATE(4,6,INDEX(UPDATE!$A$3:$BF$200,,MATCH(A56,UPDATE!$1:$1,0))),INDEX(UPDATE!$A:$BF,,MATCH(A56,UPDATE!$1:$1,0)),0)),K56)</f>
        <v>37</v>
      </c>
      <c r="J56" s="16" t="b">
        <f>IFERROR(IF(MATCH(SETTINGS!A56,COVER!$A:$A,0),TRUE,FALSE),FALSE)</f>
        <v>1</v>
      </c>
      <c r="K56" s="47">
        <v>37</v>
      </c>
      <c r="L56" s="47" t="s">
        <v>20</v>
      </c>
      <c r="M56" s="47" t="s">
        <v>20</v>
      </c>
      <c r="N56" s="43" t="b">
        <f t="shared" si="11"/>
        <v>1</v>
      </c>
      <c r="O56" s="44" t="s">
        <v>98</v>
      </c>
      <c r="P56" s="60" t="b">
        <f>IF(IFERROR(HLOOKUP(A56,UPDATE!$1:$1,1,FALSE),FALSE)&lt;&gt;FALSE,TRUE,FALSE)</f>
        <v>0</v>
      </c>
    </row>
    <row r="57" spans="1:16" x14ac:dyDescent="0.2">
      <c r="A57" s="38" t="s">
        <v>99</v>
      </c>
      <c r="B57" s="34" t="s">
        <v>100</v>
      </c>
      <c r="C57" s="13" t="str">
        <f>IF(OR(ISNUMBER(IFERROR(MATCH(A57,UPDATE!$1:$1,0),TRUE))=FALSE,H57=FALSE),L57,_xlfn.AGGREGATE(4,6,INDEX(UPDATE!$A:$BF,,MATCH(A57,UPDATE!$1:$1,0))))</f>
        <v>x</v>
      </c>
      <c r="D57" s="19">
        <f t="shared" si="9"/>
        <v>45154</v>
      </c>
      <c r="E57" s="14" t="s">
        <v>23</v>
      </c>
      <c r="F57" s="14" t="str">
        <f t="shared" si="10"/>
        <v>❌</v>
      </c>
      <c r="H57" s="36" t="b">
        <f>IF(ISNUMBER(INDEX(UPDATE!$A:$BF,2,MATCH(SETTINGS!A57,UPDATE!$1:$1,0)))=TRUE,TRUE,FALSE)</f>
        <v>0</v>
      </c>
      <c r="I57" s="16">
        <f>IFERROR(INDEX(UPDATE!A:A,MATCH(_xlfn.AGGREGATE(4,6,INDEX(UPDATE!$A$3:$BF$200,,MATCH(A57,UPDATE!$1:$1,0))),INDEX(UPDATE!$A:$BF,,MATCH(A57,UPDATE!$1:$1,0)),0)),K57)</f>
        <v>0</v>
      </c>
      <c r="J57" s="16" t="b">
        <f>IFERROR(IF(MATCH(SETTINGS!A57,COVER!$A:$A,0),TRUE,FALSE),FALSE)</f>
        <v>1</v>
      </c>
      <c r="L57" s="47" t="s">
        <v>66</v>
      </c>
      <c r="M57" s="48">
        <v>45154</v>
      </c>
      <c r="N57" s="43" t="b">
        <f t="shared" si="11"/>
        <v>0</v>
      </c>
      <c r="O57" s="44" t="s">
        <v>100</v>
      </c>
      <c r="P57" s="60" t="b">
        <f>IF(IFERROR(HLOOKUP(A57,UPDATE!$1:$1,1,FALSE),FALSE)&lt;&gt;FALSE,TRUE,FALSE)</f>
        <v>0</v>
      </c>
    </row>
    <row r="58" spans="1:16" x14ac:dyDescent="0.2">
      <c r="A58" s="12" t="s">
        <v>101</v>
      </c>
      <c r="B58" s="34" t="s">
        <v>102</v>
      </c>
      <c r="C58" s="13" t="str">
        <f>IF(OR(ISNUMBER(IFERROR(MATCH(A58,UPDATE!$1:$1,0),TRUE))=FALSE,H58=FALSE),L58,_xlfn.AGGREGATE(4,6,INDEX(UPDATE!$A:$BF,,MATCH(A58,UPDATE!$1:$1,0))))</f>
        <v>F</v>
      </c>
      <c r="D58" s="19" t="str">
        <f t="shared" si="9"/>
        <v>F</v>
      </c>
      <c r="E58" s="14" t="s">
        <v>103</v>
      </c>
      <c r="F58" s="14" t="str">
        <f t="shared" si="10"/>
        <v>✅</v>
      </c>
      <c r="G58" s="53" t="s">
        <v>104</v>
      </c>
      <c r="H58" s="36" t="b">
        <f>IF(ISNUMBER(INDEX(UPDATE!$A:$BF,2,MATCH(SETTINGS!A58,UPDATE!$1:$1,0)))=TRUE,TRUE,FALSE)</f>
        <v>0</v>
      </c>
      <c r="I58" s="16">
        <f>IFERROR(INDEX(UPDATE!A:A,MATCH(_xlfn.AGGREGATE(4,6,INDEX(UPDATE!$A$3:$BF$200,,MATCH(A58,UPDATE!$1:$1,0))),INDEX(UPDATE!$A:$BF,,MATCH(A58,UPDATE!$1:$1,0)),0)),K58)</f>
        <v>19</v>
      </c>
      <c r="J58" s="16" t="b">
        <f>IFERROR(IF(MATCH(SETTINGS!A58,COVER!$A:$A,0),TRUE,FALSE),FALSE)</f>
        <v>1</v>
      </c>
      <c r="L58" s="47" t="s">
        <v>20</v>
      </c>
      <c r="M58" s="47" t="s">
        <v>20</v>
      </c>
      <c r="N58" s="43" t="b">
        <f t="shared" si="11"/>
        <v>1</v>
      </c>
      <c r="O58" s="44" t="s">
        <v>105</v>
      </c>
      <c r="P58" s="60" t="b">
        <f>IF(IFERROR(HLOOKUP(A58,UPDATE!$1:$1,1,FALSE),FALSE)&lt;&gt;FALSE,TRUE,FALSE)</f>
        <v>1</v>
      </c>
    </row>
    <row r="59" spans="1:16" x14ac:dyDescent="0.2">
      <c r="A59" s="10" t="s">
        <v>268</v>
      </c>
      <c r="B59" s="57" t="s">
        <v>267</v>
      </c>
      <c r="C59" s="13" t="str">
        <f>IF(OR(ISNUMBER(IFERROR(MATCH(A59,UPDATE!$1:$1,0),TRUE))=FALSE,H59=FALSE),L59,_xlfn.AGGREGATE(4,6,INDEX(UPDATE!$A:$BF,,MATCH(A59,UPDATE!$1:$1,0))))</f>
        <v>x</v>
      </c>
      <c r="D59" s="19">
        <f t="shared" ref="D59" si="12">IF(C59="F","F",M59)</f>
        <v>45154</v>
      </c>
      <c r="E59" s="14" t="s">
        <v>23</v>
      </c>
      <c r="F59" s="14" t="str">
        <f t="shared" si="10"/>
        <v>❌</v>
      </c>
      <c r="H59" s="36" t="b">
        <f>IF(ISNUMBER(INDEX(UPDATE!$A:$BF,2,MATCH(SETTINGS!A59,UPDATE!$1:$1,0)))=TRUE,TRUE,FALSE)</f>
        <v>0</v>
      </c>
      <c r="I59" s="16">
        <f>IFERROR(INDEX(UPDATE!A:A,MATCH(_xlfn.AGGREGATE(4,6,INDEX(UPDATE!$A$3:$BF$200,,MATCH(A59,UPDATE!$1:$1,0))),INDEX(UPDATE!$A:$BF,,MATCH(A59,UPDATE!$1:$1,0)),0)),K59)</f>
        <v>0</v>
      </c>
      <c r="J59" s="16" t="b">
        <f>IFERROR(IF(MATCH(SETTINGS!A59,COVER!$A:$A,0),TRUE,FALSE),FALSE)</f>
        <v>0</v>
      </c>
      <c r="L59" s="47" t="s">
        <v>66</v>
      </c>
      <c r="M59" s="48">
        <v>45154</v>
      </c>
      <c r="N59" s="43" t="b">
        <f t="shared" ref="N59" si="13">IF(F59&lt;&gt;"",F59="✅","")</f>
        <v>0</v>
      </c>
      <c r="O59" s="44" t="s">
        <v>268</v>
      </c>
      <c r="P59" s="60" t="b">
        <f>IF(IFERROR(HLOOKUP(A59,UPDATE!$1:$1,1,FALSE),FALSE)&lt;&gt;FALSE,TRUE,FALSE)</f>
        <v>0</v>
      </c>
    </row>
    <row r="60" spans="1:16" x14ac:dyDescent="0.2">
      <c r="A60" s="10" t="s">
        <v>269</v>
      </c>
      <c r="B60" s="57" t="s">
        <v>270</v>
      </c>
      <c r="C60" s="13" t="str">
        <f>IF(OR(ISNUMBER(IFERROR(MATCH(A60,UPDATE!$1:$1,0),TRUE))=FALSE,H60=FALSE),L60,_xlfn.AGGREGATE(4,6,INDEX(UPDATE!$A:$BF,,MATCH(A60,UPDATE!$1:$1,0))))</f>
        <v>x</v>
      </c>
      <c r="D60" s="19">
        <f t="shared" ref="D60" si="14">IF(C60="F","F",M60)</f>
        <v>45154</v>
      </c>
      <c r="E60" s="14" t="s">
        <v>23</v>
      </c>
      <c r="F60" s="14" t="str">
        <f t="shared" ref="F60" si="15">IF(AND(OR(P60=TRUE,K60&lt;&gt;""),J60=TRUE),"✅","❌")</f>
        <v>❌</v>
      </c>
      <c r="H60" s="36" t="b">
        <f>IF(ISNUMBER(INDEX(UPDATE!$A:$BF,2,MATCH(SETTINGS!A60,UPDATE!$1:$1,0)))=TRUE,TRUE,FALSE)</f>
        <v>0</v>
      </c>
      <c r="I60" s="16">
        <f>IFERROR(INDEX(UPDATE!A:A,MATCH(_xlfn.AGGREGATE(4,6,INDEX(UPDATE!$A$3:$BF$200,,MATCH(A60,UPDATE!$1:$1,0))),INDEX(UPDATE!$A:$BF,,MATCH(A60,UPDATE!$1:$1,0)),0)),K60)</f>
        <v>0</v>
      </c>
      <c r="J60" s="16" t="b">
        <f>IFERROR(IF(MATCH(SETTINGS!A60,COVER!$A:$A,0),TRUE,FALSE),FALSE)</f>
        <v>0</v>
      </c>
      <c r="L60" s="47" t="s">
        <v>66</v>
      </c>
      <c r="M60" s="48">
        <v>45154</v>
      </c>
      <c r="N60" s="43" t="b">
        <f t="shared" ref="N60" si="16">IF(F60&lt;&gt;"",F60="✅","")</f>
        <v>0</v>
      </c>
      <c r="O60" s="44" t="s">
        <v>270</v>
      </c>
      <c r="P60" s="60" t="b">
        <f>IF(IFERROR(HLOOKUP(A60,UPDATE!$1:$1,1,FALSE),FALSE)&lt;&gt;FALSE,TRUE,FALSE)</f>
        <v>0</v>
      </c>
    </row>
  </sheetData>
  <autoFilter ref="A1:Q60" xr:uid="{00000000-0001-0000-0000-000000000000}">
    <sortState xmlns:xlrd2="http://schemas.microsoft.com/office/spreadsheetml/2017/richdata2" ref="A2:Q58">
      <sortCondition ref="A1:A58"/>
    </sortState>
  </autoFilter>
  <conditionalFormatting sqref="A1:A1048576">
    <cfRule type="expression" dxfId="12" priority="1" stopIfTrue="1">
      <formula>F1="❌"</formula>
    </cfRule>
  </conditionalFormatting>
  <conditionalFormatting sqref="I1:I1048576">
    <cfRule type="expression" dxfId="11" priority="4">
      <formula>I1=0</formula>
    </cfRule>
  </conditionalFormatting>
  <conditionalFormatting sqref="J1:J1048576">
    <cfRule type="expression" dxfId="10" priority="7" stopIfTrue="1">
      <formula>J1=FALSE</formula>
    </cfRule>
  </conditionalFormatting>
  <conditionalFormatting sqref="N1:N60 N80:N1048576">
    <cfRule type="expression" dxfId="9" priority="5" stopIfTrue="1">
      <formula>N1=FALSE</formula>
    </cfRule>
  </conditionalFormatting>
  <conditionalFormatting sqref="P1:P1048576">
    <cfRule type="expression" dxfId="8" priority="2" stopIfTrue="1">
      <formula>P1=FALSE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F133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K15" sqref="K15"/>
    </sheetView>
  </sheetViews>
  <sheetFormatPr baseColWidth="10" defaultColWidth="10.83203125" defaultRowHeight="16" x14ac:dyDescent="0.2"/>
  <cols>
    <col min="1" max="1" width="10.83203125" style="74" customWidth="1"/>
    <col min="2" max="14" width="10.83203125" style="3" customWidth="1"/>
    <col min="15" max="15" width="10.83203125" style="83" customWidth="1"/>
    <col min="16" max="35" width="10.83203125" style="3" customWidth="1"/>
    <col min="36" max="36" width="10.83203125" style="83" customWidth="1"/>
    <col min="37" max="57" width="10.83203125" style="3" customWidth="1"/>
    <col min="58" max="58" width="10.83203125" style="84" customWidth="1"/>
    <col min="59" max="76" width="10.83203125" style="3" customWidth="1"/>
    <col min="77" max="16384" width="10.83203125" style="3"/>
  </cols>
  <sheetData>
    <row r="1" spans="1:58" s="75" customFormat="1" x14ac:dyDescent="0.2">
      <c r="A1" s="74" t="s">
        <v>135</v>
      </c>
      <c r="B1" s="75" t="s">
        <v>21</v>
      </c>
      <c r="C1" s="75" t="s">
        <v>81</v>
      </c>
      <c r="D1" s="75" t="s">
        <v>30</v>
      </c>
      <c r="E1" s="75" t="s">
        <v>51</v>
      </c>
      <c r="F1" s="75" t="s">
        <v>71</v>
      </c>
      <c r="G1" s="75" t="s">
        <v>28</v>
      </c>
      <c r="H1" s="75" t="s">
        <v>48</v>
      </c>
      <c r="I1" s="75" t="s">
        <v>76</v>
      </c>
      <c r="J1" s="75" t="s">
        <v>26</v>
      </c>
      <c r="K1" s="75" t="s">
        <v>78</v>
      </c>
      <c r="L1" s="75" t="s">
        <v>70</v>
      </c>
      <c r="M1" s="75" t="s">
        <v>88</v>
      </c>
      <c r="N1" s="75" t="s">
        <v>38</v>
      </c>
      <c r="O1" s="76" t="s">
        <v>108</v>
      </c>
      <c r="P1" s="75" t="s">
        <v>53</v>
      </c>
      <c r="Q1" s="75" t="s">
        <v>56</v>
      </c>
      <c r="R1" s="75" t="s">
        <v>59</v>
      </c>
      <c r="S1" s="75" t="s">
        <v>61</v>
      </c>
      <c r="T1" s="75" t="s">
        <v>272</v>
      </c>
      <c r="U1" s="75" t="s">
        <v>273</v>
      </c>
      <c r="V1" s="75" t="s">
        <v>274</v>
      </c>
      <c r="W1" s="75" t="s">
        <v>275</v>
      </c>
      <c r="X1" s="75" t="s">
        <v>276</v>
      </c>
      <c r="Y1" s="77" t="s">
        <v>101</v>
      </c>
      <c r="Z1" s="77" t="s">
        <v>74</v>
      </c>
      <c r="AA1" s="77" t="s">
        <v>85</v>
      </c>
      <c r="AB1" s="77" t="s">
        <v>67</v>
      </c>
      <c r="AC1" s="77" t="s">
        <v>34</v>
      </c>
      <c r="AD1" s="77" t="s">
        <v>25</v>
      </c>
      <c r="AE1" s="77" t="s">
        <v>43</v>
      </c>
      <c r="AF1" s="77" t="s">
        <v>42</v>
      </c>
      <c r="AG1" s="77" t="s">
        <v>45</v>
      </c>
      <c r="AH1" s="77" t="s">
        <v>106</v>
      </c>
      <c r="AI1" s="77" t="s">
        <v>116</v>
      </c>
      <c r="AJ1" s="78" t="s">
        <v>136</v>
      </c>
      <c r="AK1" s="77" t="s">
        <v>118</v>
      </c>
      <c r="AL1" s="41" t="s">
        <v>137</v>
      </c>
      <c r="AM1" s="40" t="s">
        <v>124</v>
      </c>
      <c r="AN1" s="42" t="s">
        <v>126</v>
      </c>
      <c r="AO1" s="55" t="s">
        <v>129</v>
      </c>
      <c r="AP1" s="52" t="s">
        <v>134</v>
      </c>
      <c r="AQ1" s="52" t="s">
        <v>128</v>
      </c>
      <c r="AR1" s="54" t="s">
        <v>130</v>
      </c>
      <c r="AS1" s="63" t="s">
        <v>133</v>
      </c>
      <c r="AT1" s="58" t="s">
        <v>64</v>
      </c>
      <c r="AU1" s="62" t="s">
        <v>122</v>
      </c>
      <c r="AV1" s="62" t="s">
        <v>113</v>
      </c>
      <c r="BF1" s="79"/>
    </row>
    <row r="2" spans="1:58" s="65" customFormat="1" x14ac:dyDescent="0.2">
      <c r="A2" s="80" t="s">
        <v>7</v>
      </c>
      <c r="B2" s="65">
        <v>367</v>
      </c>
      <c r="C2" s="65">
        <v>129</v>
      </c>
      <c r="D2" s="65">
        <v>1115</v>
      </c>
      <c r="E2" s="65">
        <v>230</v>
      </c>
      <c r="F2" s="65">
        <v>395</v>
      </c>
      <c r="G2" s="65">
        <v>40</v>
      </c>
      <c r="H2" s="65">
        <v>400</v>
      </c>
      <c r="I2" s="65">
        <v>1080</v>
      </c>
      <c r="J2" s="65">
        <v>138</v>
      </c>
      <c r="K2" s="65">
        <v>189</v>
      </c>
      <c r="L2" s="65">
        <v>162</v>
      </c>
      <c r="M2" s="65">
        <v>85</v>
      </c>
      <c r="N2" s="65">
        <v>89</v>
      </c>
      <c r="O2" s="65" t="e">
        <f>NA()</f>
        <v>#N/A</v>
      </c>
      <c r="P2" s="65" t="e">
        <f>NA()</f>
        <v>#N/A</v>
      </c>
      <c r="Q2" s="65" t="e">
        <f>NA()</f>
        <v>#N/A</v>
      </c>
      <c r="R2" s="65" t="e">
        <f>NA()</f>
        <v>#N/A</v>
      </c>
      <c r="S2" s="65" t="e">
        <f>NA()</f>
        <v>#N/A</v>
      </c>
      <c r="T2" s="65" t="e">
        <f>NA()</f>
        <v>#N/A</v>
      </c>
      <c r="U2" s="65" t="e">
        <f>NA()</f>
        <v>#N/A</v>
      </c>
      <c r="V2" s="65" t="e">
        <f>NA()</f>
        <v>#N/A</v>
      </c>
      <c r="W2" s="65" t="e">
        <f>NA()</f>
        <v>#N/A</v>
      </c>
      <c r="X2" s="65">
        <v>7</v>
      </c>
      <c r="Y2" s="81" t="e">
        <f>NA()</f>
        <v>#N/A</v>
      </c>
      <c r="Z2" s="81" t="e">
        <f>NA()</f>
        <v>#N/A</v>
      </c>
      <c r="AA2" s="81" t="e">
        <f>NA()</f>
        <v>#N/A</v>
      </c>
      <c r="AB2" s="81" t="e">
        <f>NA()</f>
        <v>#N/A</v>
      </c>
      <c r="AC2" s="81" t="e">
        <f>NA()</f>
        <v>#N/A</v>
      </c>
      <c r="AD2" s="81" t="e">
        <f>NA()</f>
        <v>#N/A</v>
      </c>
      <c r="AE2" s="81" t="e">
        <f>NA()</f>
        <v>#N/A</v>
      </c>
      <c r="AF2" s="81" t="e">
        <f>NA()</f>
        <v>#N/A</v>
      </c>
      <c r="AG2" s="81" t="e">
        <f>NA()</f>
        <v>#N/A</v>
      </c>
      <c r="AH2" s="81" t="e">
        <f>NA()</f>
        <v>#N/A</v>
      </c>
      <c r="AI2" s="81" t="e">
        <f>NA()</f>
        <v>#N/A</v>
      </c>
      <c r="AJ2" s="81" t="e">
        <f>NA()</f>
        <v>#N/A</v>
      </c>
      <c r="AK2" s="81" t="e">
        <f>NA()</f>
        <v>#N/A</v>
      </c>
      <c r="AL2" s="85" t="e">
        <f>NA()</f>
        <v>#N/A</v>
      </c>
      <c r="AM2" s="85" t="e">
        <f>NA()</f>
        <v>#N/A</v>
      </c>
      <c r="AN2" s="86" t="e">
        <f>NA()</f>
        <v>#N/A</v>
      </c>
      <c r="AO2" s="85" t="e">
        <f>NA()</f>
        <v>#N/A</v>
      </c>
      <c r="AP2" s="56" t="e">
        <f>NA()</f>
        <v>#N/A</v>
      </c>
      <c r="AQ2" s="56">
        <v>373</v>
      </c>
      <c r="AR2" s="87" t="e">
        <f>NA()</f>
        <v>#N/A</v>
      </c>
      <c r="AS2" s="85" t="e">
        <f>NA()</f>
        <v>#N/A</v>
      </c>
      <c r="AT2" s="59">
        <v>90</v>
      </c>
      <c r="AU2" s="64">
        <v>228</v>
      </c>
      <c r="AV2" s="64"/>
      <c r="BF2" s="82"/>
    </row>
    <row r="3" spans="1:58" x14ac:dyDescent="0.2">
      <c r="A3" s="74">
        <v>131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83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3" t="e">
        <f>NA()</f>
        <v>#N/A</v>
      </c>
      <c r="AJ3" s="8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s="3" t="e">
        <f>NA()</f>
        <v>#N/A</v>
      </c>
    </row>
    <row r="4" spans="1:58" x14ac:dyDescent="0.2">
      <c r="A4" s="74">
        <v>130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83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3" t="e">
        <f>NA()</f>
        <v>#N/A</v>
      </c>
      <c r="AJ4" s="8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s="3" t="e">
        <f>NA()</f>
        <v>#N/A</v>
      </c>
    </row>
    <row r="5" spans="1:58" x14ac:dyDescent="0.2">
      <c r="A5" s="74">
        <v>129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83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3" t="e">
        <f>NA()</f>
        <v>#N/A</v>
      </c>
      <c r="AJ5" s="8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s="3" t="e">
        <f>NA()</f>
        <v>#N/A</v>
      </c>
    </row>
    <row r="6" spans="1:58" x14ac:dyDescent="0.2">
      <c r="A6" s="74">
        <v>128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8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3" t="e">
        <f>NA()</f>
        <v>#N/A</v>
      </c>
      <c r="AJ6" s="8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s="3" t="e">
        <f>NA()</f>
        <v>#N/A</v>
      </c>
    </row>
    <row r="7" spans="1:58" x14ac:dyDescent="0.2">
      <c r="A7" s="74">
        <v>127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8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3" t="e">
        <f>NA()</f>
        <v>#N/A</v>
      </c>
      <c r="AJ7" s="8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s="3" t="e">
        <f>NA()</f>
        <v>#N/A</v>
      </c>
    </row>
    <row r="8" spans="1:58" x14ac:dyDescent="0.2">
      <c r="A8" s="74">
        <v>126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8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3" t="e">
        <f>NA()</f>
        <v>#N/A</v>
      </c>
      <c r="AJ8" s="8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s="3" t="e">
        <f>NA()</f>
        <v>#N/A</v>
      </c>
    </row>
    <row r="9" spans="1:58" x14ac:dyDescent="0.2">
      <c r="A9" s="74">
        <v>125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8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3" t="e">
        <f>NA()</f>
        <v>#N/A</v>
      </c>
      <c r="AJ9" s="8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s="3" t="e">
        <f>NA()</f>
        <v>#N/A</v>
      </c>
    </row>
    <row r="10" spans="1:58" x14ac:dyDescent="0.2">
      <c r="A10" s="74">
        <v>124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8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3" t="e">
        <f>NA()</f>
        <v>#N/A</v>
      </c>
      <c r="AJ10" s="8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s="3" t="e">
        <f>NA()</f>
        <v>#N/A</v>
      </c>
    </row>
    <row r="11" spans="1:58" x14ac:dyDescent="0.2">
      <c r="A11" s="74">
        <v>123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8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3" t="e">
        <f>NA()</f>
        <v>#N/A</v>
      </c>
      <c r="AJ11" s="8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s="3" t="e">
        <f>NA()</f>
        <v>#N/A</v>
      </c>
    </row>
    <row r="12" spans="1:58" x14ac:dyDescent="0.2">
      <c r="A12" s="74">
        <v>122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8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3" t="e">
        <f>NA()</f>
        <v>#N/A</v>
      </c>
      <c r="AJ12" s="8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</row>
    <row r="13" spans="1:58" x14ac:dyDescent="0.2">
      <c r="A13" s="74">
        <v>121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8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3" t="e">
        <f>NA()</f>
        <v>#N/A</v>
      </c>
      <c r="AJ13" s="8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</row>
    <row r="14" spans="1:58" x14ac:dyDescent="0.2">
      <c r="A14" s="74">
        <v>120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8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3" t="e">
        <f>NA()</f>
        <v>#N/A</v>
      </c>
      <c r="AJ14" s="8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</row>
    <row r="15" spans="1:58" x14ac:dyDescent="0.2">
      <c r="A15" s="74">
        <v>119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8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3" t="e">
        <f>NA()</f>
        <v>#N/A</v>
      </c>
      <c r="AJ15" s="8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</row>
    <row r="16" spans="1:58" x14ac:dyDescent="0.2">
      <c r="A16" s="74">
        <v>118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8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3" t="e">
        <f>NA()</f>
        <v>#N/A</v>
      </c>
      <c r="AJ16" s="8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</row>
    <row r="17" spans="1:48" x14ac:dyDescent="0.2">
      <c r="A17" s="74">
        <v>117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8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3" t="e">
        <f>NA()</f>
        <v>#N/A</v>
      </c>
      <c r="AJ17" s="8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</row>
    <row r="18" spans="1:48" x14ac:dyDescent="0.2">
      <c r="A18" s="74">
        <v>116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8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3" t="e">
        <f>NA()</f>
        <v>#N/A</v>
      </c>
      <c r="AJ18" s="8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</row>
    <row r="19" spans="1:48" x14ac:dyDescent="0.2">
      <c r="A19" s="74">
        <v>115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8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3" t="e">
        <f>NA()</f>
        <v>#N/A</v>
      </c>
      <c r="AJ19" s="8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</row>
    <row r="20" spans="1:48" x14ac:dyDescent="0.2">
      <c r="A20" s="74">
        <v>114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8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3" t="e">
        <f>NA()</f>
        <v>#N/A</v>
      </c>
      <c r="AJ20" s="8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</row>
    <row r="21" spans="1:48" x14ac:dyDescent="0.2">
      <c r="A21" s="74">
        <v>113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8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3" t="e">
        <f>NA()</f>
        <v>#N/A</v>
      </c>
      <c r="AJ21" s="8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</row>
    <row r="22" spans="1:48" x14ac:dyDescent="0.2">
      <c r="A22" s="74">
        <v>112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3" t="e">
        <f>NA()</f>
        <v>#N/A</v>
      </c>
      <c r="AJ22" s="8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s="3" t="e">
        <f>NA()</f>
        <v>#N/A</v>
      </c>
    </row>
    <row r="23" spans="1:48" x14ac:dyDescent="0.2">
      <c r="A23" s="74">
        <v>111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3" t="e">
        <f>NA()</f>
        <v>#N/A</v>
      </c>
      <c r="AJ23" s="8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s="3" t="e">
        <f>NA()</f>
        <v>#N/A</v>
      </c>
    </row>
    <row r="24" spans="1:48" x14ac:dyDescent="0.2">
      <c r="A24" s="74">
        <v>110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3" t="e">
        <f>NA()</f>
        <v>#N/A</v>
      </c>
      <c r="AJ24" s="8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s="3" t="e">
        <f>NA()</f>
        <v>#N/A</v>
      </c>
    </row>
    <row r="25" spans="1:48" x14ac:dyDescent="0.2">
      <c r="A25" s="74">
        <v>109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3" t="e">
        <f>NA()</f>
        <v>#N/A</v>
      </c>
      <c r="AJ25" s="8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s="3" t="e">
        <f>NA()</f>
        <v>#N/A</v>
      </c>
    </row>
    <row r="26" spans="1:48" x14ac:dyDescent="0.2">
      <c r="A26" s="74">
        <v>108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3" t="e">
        <f>NA()</f>
        <v>#N/A</v>
      </c>
      <c r="AJ26" s="8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s="3" t="e">
        <f>NA()</f>
        <v>#N/A</v>
      </c>
    </row>
    <row r="27" spans="1:48" x14ac:dyDescent="0.2">
      <c r="A27" s="74">
        <v>107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3" t="e">
        <f>NA()</f>
        <v>#N/A</v>
      </c>
      <c r="AJ27" s="8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s="3" t="e">
        <f>NA()</f>
        <v>#N/A</v>
      </c>
    </row>
    <row r="28" spans="1:48" x14ac:dyDescent="0.2">
      <c r="A28" s="74">
        <v>106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>
        <v>1072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3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3" t="e">
        <f>NA()</f>
        <v>#N/A</v>
      </c>
      <c r="AJ28" s="8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s="3" t="e">
        <f>NA()</f>
        <v>#N/A</v>
      </c>
    </row>
    <row r="29" spans="1:48" x14ac:dyDescent="0.2">
      <c r="A29" s="74">
        <v>105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>
        <v>1065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3" t="e">
        <f>NA()</f>
        <v>#N/A</v>
      </c>
      <c r="AJ29" s="8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s="3" t="e">
        <f>NA()</f>
        <v>#N/A</v>
      </c>
    </row>
    <row r="30" spans="1:48" x14ac:dyDescent="0.2">
      <c r="A30" s="74">
        <v>104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>
        <v>1055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3" t="e">
        <f>NA()</f>
        <v>#N/A</v>
      </c>
      <c r="AJ30" s="8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s="3" t="e">
        <f>NA()</f>
        <v>#N/A</v>
      </c>
    </row>
    <row r="31" spans="1:48" x14ac:dyDescent="0.2">
      <c r="A31" s="74">
        <v>103</v>
      </c>
      <c r="B31" s="3" t="e">
        <f>NA()</f>
        <v>#N/A</v>
      </c>
      <c r="C31" s="3" t="e">
        <f>NA()</f>
        <v>#N/A</v>
      </c>
      <c r="D31" s="3">
        <v>1102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>
        <v>1046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3" t="e">
        <f>NA()</f>
        <v>#N/A</v>
      </c>
      <c r="AJ31" s="8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s="3" t="e">
        <f>NA()</f>
        <v>#N/A</v>
      </c>
    </row>
    <row r="32" spans="1:48" x14ac:dyDescent="0.2">
      <c r="A32" s="74">
        <v>102</v>
      </c>
      <c r="B32" s="3" t="e">
        <f>NA()</f>
        <v>#N/A</v>
      </c>
      <c r="C32" s="3" t="e">
        <f>NA()</f>
        <v>#N/A</v>
      </c>
      <c r="D32" s="3">
        <v>1091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>
        <v>1035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3" t="e">
        <f>NA()</f>
        <v>#N/A</v>
      </c>
      <c r="AJ32" s="8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s="3" t="e">
        <f>NA()</f>
        <v>#N/A</v>
      </c>
    </row>
    <row r="33" spans="1:48" x14ac:dyDescent="0.2">
      <c r="A33" s="74">
        <v>101</v>
      </c>
      <c r="B33" s="3" t="e">
        <f>NA()</f>
        <v>#N/A</v>
      </c>
      <c r="C33" s="3" t="e">
        <f>NA()</f>
        <v>#N/A</v>
      </c>
      <c r="D33" s="3">
        <v>1080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>
        <v>1025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3" t="e">
        <f>NA()</f>
        <v>#N/A</v>
      </c>
      <c r="AJ33" s="8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s="3" t="e">
        <f>NA()</f>
        <v>#N/A</v>
      </c>
    </row>
    <row r="34" spans="1:48" x14ac:dyDescent="0.2">
      <c r="A34" s="74">
        <v>100</v>
      </c>
      <c r="B34" s="3" t="e">
        <f>NA()</f>
        <v>#N/A</v>
      </c>
      <c r="C34" s="3" t="e">
        <f>NA()</f>
        <v>#N/A</v>
      </c>
      <c r="D34" s="3">
        <v>1069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>
        <v>1015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3" t="e">
        <f>NA()</f>
        <v>#N/A</v>
      </c>
      <c r="AJ34" s="8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s="3" t="e">
        <f>NA()</f>
        <v>#N/A</v>
      </c>
    </row>
    <row r="35" spans="1:48" x14ac:dyDescent="0.2">
      <c r="A35" s="74">
        <v>99</v>
      </c>
      <c r="B35" s="3" t="e">
        <f>NA()</f>
        <v>#N/A</v>
      </c>
      <c r="C35" s="3" t="e">
        <f>NA()</f>
        <v>#N/A</v>
      </c>
      <c r="D35" s="3">
        <v>1058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>
        <v>1004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3" t="e">
        <f>NA()</f>
        <v>#N/A</v>
      </c>
      <c r="AJ35" s="8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s="3" t="e">
        <f>NA()</f>
        <v>#N/A</v>
      </c>
    </row>
    <row r="36" spans="1:48" x14ac:dyDescent="0.2">
      <c r="A36" s="74">
        <v>98</v>
      </c>
      <c r="B36" s="3" t="e">
        <f>NA()</f>
        <v>#N/A</v>
      </c>
      <c r="C36" s="3" t="e">
        <f>NA()</f>
        <v>#N/A</v>
      </c>
      <c r="D36" s="3">
        <v>1047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>
        <v>994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3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3" t="e">
        <f>NA()</f>
        <v>#N/A</v>
      </c>
      <c r="AJ36" s="8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s="3" t="e">
        <f>NA()</f>
        <v>#N/A</v>
      </c>
    </row>
    <row r="37" spans="1:48" x14ac:dyDescent="0.2">
      <c r="A37" s="74">
        <v>97</v>
      </c>
      <c r="B37" s="3" t="e">
        <f>NA()</f>
        <v>#N/A</v>
      </c>
      <c r="C37" s="3" t="e">
        <f>NA()</f>
        <v>#N/A</v>
      </c>
      <c r="D37" s="3">
        <v>1036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>
        <v>984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3" t="e">
        <f>NA()</f>
        <v>#N/A</v>
      </c>
      <c r="AJ37" s="8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s="3" t="e">
        <f>NA()</f>
        <v>#N/A</v>
      </c>
    </row>
    <row r="38" spans="1:48" x14ac:dyDescent="0.2">
      <c r="A38" s="74">
        <v>96</v>
      </c>
      <c r="B38" s="3" t="e">
        <f>NA()</f>
        <v>#N/A</v>
      </c>
      <c r="C38" s="3" t="e">
        <f>NA()</f>
        <v>#N/A</v>
      </c>
      <c r="D38" s="3">
        <v>1025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974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3" t="e">
        <f>NA()</f>
        <v>#N/A</v>
      </c>
      <c r="AJ38" s="8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s="3" t="e">
        <f>NA()</f>
        <v>#N/A</v>
      </c>
    </row>
    <row r="39" spans="1:48" x14ac:dyDescent="0.2">
      <c r="A39" s="74">
        <v>95</v>
      </c>
      <c r="B39" s="3" t="e">
        <f>NA()</f>
        <v>#N/A</v>
      </c>
      <c r="C39" s="3" t="e">
        <f>NA()</f>
        <v>#N/A</v>
      </c>
      <c r="D39" s="3">
        <v>1014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964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3" t="e">
        <f>NA()</f>
        <v>#N/A</v>
      </c>
      <c r="AJ39" s="8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s="3" t="e">
        <f>NA()</f>
        <v>#N/A</v>
      </c>
    </row>
    <row r="40" spans="1:48" x14ac:dyDescent="0.2">
      <c r="A40" s="74">
        <v>94</v>
      </c>
      <c r="B40" s="3" t="e">
        <f>NA()</f>
        <v>#N/A</v>
      </c>
      <c r="C40" s="3" t="e">
        <f>NA()</f>
        <v>#N/A</v>
      </c>
      <c r="D40" s="3">
        <v>1003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953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3" t="e">
        <f>NA()</f>
        <v>#N/A</v>
      </c>
      <c r="AJ40" s="8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s="3" t="e">
        <f>NA()</f>
        <v>#N/A</v>
      </c>
    </row>
    <row r="41" spans="1:48" x14ac:dyDescent="0.2">
      <c r="A41" s="74">
        <v>93</v>
      </c>
      <c r="B41" s="3" t="e">
        <f>NA()</f>
        <v>#N/A</v>
      </c>
      <c r="C41" s="3" t="e">
        <f>NA()</f>
        <v>#N/A</v>
      </c>
      <c r="D41" s="3">
        <v>992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942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3" t="e">
        <f>NA()</f>
        <v>#N/A</v>
      </c>
      <c r="AJ41" s="8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s="3" t="e">
        <f>NA()</f>
        <v>#N/A</v>
      </c>
    </row>
    <row r="42" spans="1:48" x14ac:dyDescent="0.2">
      <c r="A42" s="74">
        <v>92</v>
      </c>
      <c r="B42" s="3" t="e">
        <f>NA()</f>
        <v>#N/A</v>
      </c>
      <c r="C42" s="3" t="e">
        <f>NA()</f>
        <v>#N/A</v>
      </c>
      <c r="D42" s="3">
        <v>981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931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3" t="e">
        <f>NA()</f>
        <v>#N/A</v>
      </c>
      <c r="AJ42" s="8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s="3" t="e">
        <f>NA()</f>
        <v>#N/A</v>
      </c>
    </row>
    <row r="43" spans="1:48" x14ac:dyDescent="0.2">
      <c r="A43" s="74">
        <v>91</v>
      </c>
      <c r="B43" s="3" t="e">
        <f>NA()</f>
        <v>#N/A</v>
      </c>
      <c r="C43" s="3" t="e">
        <f>NA()</f>
        <v>#N/A</v>
      </c>
      <c r="D43" s="3">
        <v>970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921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3" t="e">
        <f>NA()</f>
        <v>#N/A</v>
      </c>
      <c r="AJ43" s="8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s="3" t="e">
        <f>NA()</f>
        <v>#N/A</v>
      </c>
    </row>
    <row r="44" spans="1:48" x14ac:dyDescent="0.2">
      <c r="A44" s="74">
        <v>90</v>
      </c>
      <c r="B44" s="3" t="e">
        <f>NA()</f>
        <v>#N/A</v>
      </c>
      <c r="C44" s="3" t="e">
        <f>NA()</f>
        <v>#N/A</v>
      </c>
      <c r="D44" s="3">
        <v>959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910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3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3" t="e">
        <f>NA()</f>
        <v>#N/A</v>
      </c>
      <c r="AJ44" s="8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s="3" t="e">
        <f>NA()</f>
        <v>#N/A</v>
      </c>
    </row>
    <row r="45" spans="1:48" x14ac:dyDescent="0.2">
      <c r="A45" s="74">
        <v>89</v>
      </c>
      <c r="B45" s="3" t="e">
        <f>NA()</f>
        <v>#N/A</v>
      </c>
      <c r="C45" s="3" t="e">
        <f>NA()</f>
        <v>#N/A</v>
      </c>
      <c r="D45" s="3">
        <v>948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900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3" t="e">
        <f>NA()</f>
        <v>#N/A</v>
      </c>
      <c r="AJ45" s="8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s="3" t="e">
        <f>NA()</f>
        <v>#N/A</v>
      </c>
    </row>
    <row r="46" spans="1:48" x14ac:dyDescent="0.2">
      <c r="A46" s="74">
        <v>88</v>
      </c>
      <c r="B46" s="3" t="e">
        <f>NA()</f>
        <v>#N/A</v>
      </c>
      <c r="C46" s="3" t="e">
        <f>NA()</f>
        <v>#N/A</v>
      </c>
      <c r="D46" s="3">
        <v>937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889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3" t="e">
        <f>NA()</f>
        <v>#N/A</v>
      </c>
      <c r="AJ46" s="8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s="3" t="e">
        <f>NA()</f>
        <v>#N/A</v>
      </c>
    </row>
    <row r="47" spans="1:48" x14ac:dyDescent="0.2">
      <c r="A47" s="74">
        <v>87</v>
      </c>
      <c r="B47" s="3" t="e">
        <f>NA()</f>
        <v>#N/A</v>
      </c>
      <c r="C47" s="3" t="e">
        <f>NA()</f>
        <v>#N/A</v>
      </c>
      <c r="D47" s="3">
        <v>926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879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3" t="e">
        <f>NA()</f>
        <v>#N/A</v>
      </c>
      <c r="AJ47" s="8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s="3" t="e">
        <f>NA()</f>
        <v>#N/A</v>
      </c>
    </row>
    <row r="48" spans="1:48" x14ac:dyDescent="0.2">
      <c r="A48" s="74">
        <v>86</v>
      </c>
      <c r="B48" s="3" t="e">
        <f>NA()</f>
        <v>#N/A</v>
      </c>
      <c r="C48" s="3" t="e">
        <f>NA()</f>
        <v>#N/A</v>
      </c>
      <c r="D48" s="3">
        <v>915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869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3" t="e">
        <f>NA()</f>
        <v>#N/A</v>
      </c>
      <c r="AJ48" s="8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s="3" t="e">
        <f>NA()</f>
        <v>#N/A</v>
      </c>
    </row>
    <row r="49" spans="1:48" x14ac:dyDescent="0.2">
      <c r="A49" s="74">
        <v>85</v>
      </c>
      <c r="B49" s="3" t="e">
        <f>NA()</f>
        <v>#N/A</v>
      </c>
      <c r="C49" s="3" t="e">
        <f>NA()</f>
        <v>#N/A</v>
      </c>
      <c r="D49" s="3">
        <v>904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858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3" t="e">
        <f>NA()</f>
        <v>#N/A</v>
      </c>
      <c r="AJ49" s="8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s="3" t="e">
        <f>NA()</f>
        <v>#N/A</v>
      </c>
    </row>
    <row r="50" spans="1:48" x14ac:dyDescent="0.2">
      <c r="A50" s="74">
        <v>84</v>
      </c>
      <c r="B50" s="3" t="e">
        <f>NA()</f>
        <v>#N/A</v>
      </c>
      <c r="C50" s="3" t="e">
        <f>NA()</f>
        <v>#N/A</v>
      </c>
      <c r="D50" s="3">
        <v>893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848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3" t="e">
        <f>NA()</f>
        <v>#N/A</v>
      </c>
      <c r="AJ50" s="8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s="3" t="e">
        <f>NA()</f>
        <v>#N/A</v>
      </c>
    </row>
    <row r="51" spans="1:48" x14ac:dyDescent="0.2">
      <c r="A51" s="74">
        <v>83</v>
      </c>
      <c r="B51" s="3" t="e">
        <f>NA()</f>
        <v>#N/A</v>
      </c>
      <c r="C51" s="3" t="e">
        <f>NA()</f>
        <v>#N/A</v>
      </c>
      <c r="D51" s="3">
        <v>882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838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3" t="e">
        <f>NA()</f>
        <v>#N/A</v>
      </c>
      <c r="AJ51" s="8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s="3" t="e">
        <f>NA()</f>
        <v>#N/A</v>
      </c>
    </row>
    <row r="52" spans="1:48" x14ac:dyDescent="0.2">
      <c r="A52" s="74">
        <v>82</v>
      </c>
      <c r="B52" s="3" t="e">
        <f>NA()</f>
        <v>#N/A</v>
      </c>
      <c r="C52" s="3" t="e">
        <f>NA()</f>
        <v>#N/A</v>
      </c>
      <c r="D52" s="3">
        <v>872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827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3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3" t="e">
        <f>NA()</f>
        <v>#N/A</v>
      </c>
      <c r="AJ52" s="8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s="3" t="e">
        <f>NA()</f>
        <v>#N/A</v>
      </c>
    </row>
    <row r="53" spans="1:48" x14ac:dyDescent="0.2">
      <c r="A53" s="74">
        <v>81</v>
      </c>
      <c r="B53" s="3" t="e">
        <f>NA()</f>
        <v>#N/A</v>
      </c>
      <c r="C53" s="3" t="e">
        <f>NA()</f>
        <v>#N/A</v>
      </c>
      <c r="D53" s="3">
        <v>861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816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3" t="e">
        <f>NA()</f>
        <v>#N/A</v>
      </c>
      <c r="AJ53" s="8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s="3" t="e">
        <f>NA()</f>
        <v>#N/A</v>
      </c>
    </row>
    <row r="54" spans="1:48" x14ac:dyDescent="0.2">
      <c r="A54" s="74">
        <v>80</v>
      </c>
      <c r="B54" s="3" t="e">
        <f>NA()</f>
        <v>#N/A</v>
      </c>
      <c r="C54" s="3" t="e">
        <f>NA()</f>
        <v>#N/A</v>
      </c>
      <c r="D54" s="3">
        <v>850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806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3" t="e">
        <f>NA()</f>
        <v>#N/A</v>
      </c>
      <c r="AJ54" s="8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s="3" t="e">
        <f>NA()</f>
        <v>#N/A</v>
      </c>
    </row>
    <row r="55" spans="1:48" x14ac:dyDescent="0.2">
      <c r="A55" s="74">
        <v>79</v>
      </c>
      <c r="B55" s="3" t="e">
        <f>NA()</f>
        <v>#N/A</v>
      </c>
      <c r="C55" s="3" t="e">
        <f>NA()</f>
        <v>#N/A</v>
      </c>
      <c r="D55" s="3">
        <v>839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795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3" t="e">
        <f>NA()</f>
        <v>#N/A</v>
      </c>
      <c r="AJ55" s="8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s="3" t="e">
        <f>NA()</f>
        <v>#N/A</v>
      </c>
    </row>
    <row r="56" spans="1:48" x14ac:dyDescent="0.2">
      <c r="A56" s="74">
        <v>78</v>
      </c>
      <c r="B56" s="3" t="e">
        <f>NA()</f>
        <v>#N/A</v>
      </c>
      <c r="C56" s="3" t="e">
        <f>NA()</f>
        <v>#N/A</v>
      </c>
      <c r="D56" s="3">
        <v>828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785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3" t="e">
        <f>NA()</f>
        <v>#N/A</v>
      </c>
      <c r="AJ56" s="8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s="3" t="e">
        <f>NA()</f>
        <v>#N/A</v>
      </c>
    </row>
    <row r="57" spans="1:48" x14ac:dyDescent="0.2">
      <c r="A57" s="74">
        <v>77</v>
      </c>
      <c r="B57" s="3" t="e">
        <f>NA()</f>
        <v>#N/A</v>
      </c>
      <c r="C57" s="3" t="e">
        <f>NA()</f>
        <v>#N/A</v>
      </c>
      <c r="D57" s="3">
        <v>817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775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>
        <v>704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3" t="e">
        <f>NA()</f>
        <v>#N/A</v>
      </c>
      <c r="AJ57" s="8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s="3" t="e">
        <f>NA()</f>
        <v>#N/A</v>
      </c>
    </row>
    <row r="58" spans="1:48" x14ac:dyDescent="0.2">
      <c r="A58" s="74">
        <v>76</v>
      </c>
      <c r="B58" s="3" t="e">
        <f>NA()</f>
        <v>#N/A</v>
      </c>
      <c r="C58" s="3" t="e">
        <f>NA()</f>
        <v>#N/A</v>
      </c>
      <c r="D58" s="3">
        <v>806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763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>
        <v>695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3" t="e">
        <f>NA()</f>
        <v>#N/A</v>
      </c>
      <c r="AJ58" s="8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s="3" t="e">
        <f>NA()</f>
        <v>#N/A</v>
      </c>
    </row>
    <row r="59" spans="1:48" x14ac:dyDescent="0.2">
      <c r="A59" s="74">
        <v>75</v>
      </c>
      <c r="B59" s="3" t="e">
        <f>NA()</f>
        <v>#N/A</v>
      </c>
      <c r="C59" s="3" t="e">
        <f>NA()</f>
        <v>#N/A</v>
      </c>
      <c r="D59" s="3">
        <v>795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752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>
        <v>685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3" t="e">
        <f>NA()</f>
        <v>#N/A</v>
      </c>
      <c r="AJ59" s="8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s="3" t="e">
        <f>NA()</f>
        <v>#N/A</v>
      </c>
    </row>
    <row r="60" spans="1:48" x14ac:dyDescent="0.2">
      <c r="A60" s="74">
        <v>74</v>
      </c>
      <c r="B60" s="3" t="e">
        <f>NA()</f>
        <v>#N/A</v>
      </c>
      <c r="C60" s="3" t="e">
        <f>NA()</f>
        <v>#N/A</v>
      </c>
      <c r="D60" s="3">
        <v>784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742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3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>
        <v>687</v>
      </c>
      <c r="AE60" s="3">
        <v>675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3" t="e">
        <f>NA()</f>
        <v>#N/A</v>
      </c>
      <c r="AJ60" s="8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s="3" t="e">
        <f>NA()</f>
        <v>#N/A</v>
      </c>
    </row>
    <row r="61" spans="1:48" x14ac:dyDescent="0.2">
      <c r="A61" s="74">
        <v>73</v>
      </c>
      <c r="B61" s="3" t="e">
        <f>NA()</f>
        <v>#N/A</v>
      </c>
      <c r="C61" s="3" t="e">
        <f>NA()</f>
        <v>#N/A</v>
      </c>
      <c r="D61" s="3">
        <v>773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731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>
        <v>674</v>
      </c>
      <c r="AE61" s="3">
        <v>665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3" t="e">
        <f>NA()</f>
        <v>#N/A</v>
      </c>
      <c r="AJ61" s="8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s="3" t="e">
        <f>NA()</f>
        <v>#N/A</v>
      </c>
    </row>
    <row r="62" spans="1:48" x14ac:dyDescent="0.2">
      <c r="A62" s="74">
        <v>72</v>
      </c>
      <c r="B62" s="3" t="e">
        <f>NA()</f>
        <v>#N/A</v>
      </c>
      <c r="C62" s="3" t="e">
        <f>NA()</f>
        <v>#N/A</v>
      </c>
      <c r="D62" s="3">
        <v>762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721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>
        <v>663</v>
      </c>
      <c r="AE62" s="3">
        <v>655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3" t="e">
        <f>NA()</f>
        <v>#N/A</v>
      </c>
      <c r="AJ62" s="8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s="3" t="e">
        <f>NA()</f>
        <v>#N/A</v>
      </c>
    </row>
    <row r="63" spans="1:48" x14ac:dyDescent="0.2">
      <c r="A63" s="74">
        <v>71</v>
      </c>
      <c r="B63" s="3" t="e">
        <f>NA()</f>
        <v>#N/A</v>
      </c>
      <c r="C63" s="3" t="e">
        <f>NA()</f>
        <v>#N/A</v>
      </c>
      <c r="D63" s="3">
        <v>751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711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>
        <v>652</v>
      </c>
      <c r="AE63" s="3">
        <v>646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3" t="e">
        <f>NA()</f>
        <v>#N/A</v>
      </c>
      <c r="AJ63" s="8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s="3" t="e">
        <f>NA()</f>
        <v>#N/A</v>
      </c>
    </row>
    <row r="64" spans="1:48" x14ac:dyDescent="0.2">
      <c r="A64" s="74">
        <v>70</v>
      </c>
      <c r="B64" s="3" t="e">
        <f>NA()</f>
        <v>#N/A</v>
      </c>
      <c r="C64" s="3" t="e">
        <f>NA()</f>
        <v>#N/A</v>
      </c>
      <c r="D64" s="3">
        <v>740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700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>
        <v>642</v>
      </c>
      <c r="AE64" s="3">
        <v>636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3" t="e">
        <f>NA()</f>
        <v>#N/A</v>
      </c>
      <c r="AJ64" s="8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s="3" t="e">
        <f>NA()</f>
        <v>#N/A</v>
      </c>
    </row>
    <row r="65" spans="1:48" x14ac:dyDescent="0.2">
      <c r="A65" s="74">
        <v>69</v>
      </c>
      <c r="B65" s="3" t="e">
        <f>NA()</f>
        <v>#N/A</v>
      </c>
      <c r="C65" s="3" t="e">
        <f>NA()</f>
        <v>#N/A</v>
      </c>
      <c r="D65" s="3">
        <v>729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690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>
        <v>632</v>
      </c>
      <c r="AE65" s="3">
        <v>627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3" t="e">
        <f>NA()</f>
        <v>#N/A</v>
      </c>
      <c r="AJ65" s="8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s="3" t="e">
        <f>NA()</f>
        <v>#N/A</v>
      </c>
    </row>
    <row r="66" spans="1:48" x14ac:dyDescent="0.2">
      <c r="A66" s="74">
        <v>68</v>
      </c>
      <c r="B66" s="3" t="e">
        <f>NA()</f>
        <v>#N/A</v>
      </c>
      <c r="C66" s="3" t="e">
        <f>NA()</f>
        <v>#N/A</v>
      </c>
      <c r="D66" s="3">
        <v>718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678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>
        <v>622</v>
      </c>
      <c r="AE66" s="3">
        <v>617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3" t="e">
        <f>NA()</f>
        <v>#N/A</v>
      </c>
      <c r="AJ66" s="8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s="3" t="e">
        <f>NA()</f>
        <v>#N/A</v>
      </c>
    </row>
    <row r="67" spans="1:48" x14ac:dyDescent="0.2">
      <c r="A67" s="74">
        <v>67</v>
      </c>
      <c r="B67" s="3" t="e">
        <f>NA()</f>
        <v>#N/A</v>
      </c>
      <c r="C67" s="3" t="e">
        <f>NA()</f>
        <v>#N/A</v>
      </c>
      <c r="D67" s="3">
        <v>707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667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>
        <v>611</v>
      </c>
      <c r="AE67" s="3">
        <v>607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3" t="e">
        <f>NA()</f>
        <v>#N/A</v>
      </c>
      <c r="AJ67" s="8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s="3" t="e">
        <f>NA()</f>
        <v>#N/A</v>
      </c>
    </row>
    <row r="68" spans="1:48" x14ac:dyDescent="0.2">
      <c r="A68" s="74">
        <v>66</v>
      </c>
      <c r="B68" s="3" t="e">
        <f>NA()</f>
        <v>#N/A</v>
      </c>
      <c r="C68" s="3" t="e">
        <f>NA()</f>
        <v>#N/A</v>
      </c>
      <c r="D68" s="3">
        <v>696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656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3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>
        <v>601</v>
      </c>
      <c r="AE68" s="3">
        <v>598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3" t="e">
        <f>NA()</f>
        <v>#N/A</v>
      </c>
      <c r="AJ68" s="8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s="3" t="e">
        <f>NA()</f>
        <v>#N/A</v>
      </c>
    </row>
    <row r="69" spans="1:48" x14ac:dyDescent="0.2">
      <c r="A69" s="74">
        <v>65</v>
      </c>
      <c r="B69" s="3" t="e">
        <f>NA()</f>
        <v>#N/A</v>
      </c>
      <c r="C69" s="3" t="e">
        <f>NA()</f>
        <v>#N/A</v>
      </c>
      <c r="D69" s="3">
        <v>685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646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>
        <v>591</v>
      </c>
      <c r="AE69" s="3">
        <v>589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3" t="e">
        <f>NA()</f>
        <v>#N/A</v>
      </c>
      <c r="AJ69" s="8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s="3" t="e">
        <f>NA()</f>
        <v>#N/A</v>
      </c>
    </row>
    <row r="70" spans="1:48" x14ac:dyDescent="0.2">
      <c r="A70" s="74">
        <v>64</v>
      </c>
      <c r="B70" s="3" t="e">
        <f>NA()</f>
        <v>#N/A</v>
      </c>
      <c r="C70" s="3" t="e">
        <f>NA()</f>
        <v>#N/A</v>
      </c>
      <c r="D70" s="3">
        <v>674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636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>
        <v>580</v>
      </c>
      <c r="AE70" s="3">
        <v>580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3" t="e">
        <f>NA()</f>
        <v>#N/A</v>
      </c>
      <c r="AJ70" s="8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s="3" t="e">
        <f>NA()</f>
        <v>#N/A</v>
      </c>
    </row>
    <row r="71" spans="1:48" x14ac:dyDescent="0.2">
      <c r="A71" s="74">
        <v>63</v>
      </c>
      <c r="B71" s="3" t="e">
        <f>NA()</f>
        <v>#N/A</v>
      </c>
      <c r="C71" s="3" t="e">
        <f>NA()</f>
        <v>#N/A</v>
      </c>
      <c r="D71" s="3">
        <v>663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626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>
        <v>594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>
        <v>570</v>
      </c>
      <c r="AE71" s="3">
        <v>571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3" t="e">
        <f>NA()</f>
        <v>#N/A</v>
      </c>
      <c r="AJ71" s="8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s="3" t="e">
        <f>NA()</f>
        <v>#N/A</v>
      </c>
    </row>
    <row r="72" spans="1:48" x14ac:dyDescent="0.2">
      <c r="A72" s="74">
        <v>62</v>
      </c>
      <c r="B72" s="3" t="e">
        <f>NA()</f>
        <v>#N/A</v>
      </c>
      <c r="C72" s="3" t="e">
        <f>NA()</f>
        <v>#N/A</v>
      </c>
      <c r="D72" s="3">
        <v>652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614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>
        <v>582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>
        <v>560</v>
      </c>
      <c r="AE72" s="3">
        <v>561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3" t="e">
        <f>NA()</f>
        <v>#N/A</v>
      </c>
      <c r="AJ72" s="8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s="3" t="e">
        <f>NA()</f>
        <v>#N/A</v>
      </c>
    </row>
    <row r="73" spans="1:48" x14ac:dyDescent="0.2">
      <c r="A73" s="74">
        <v>61</v>
      </c>
      <c r="B73" s="3" t="e">
        <f>NA()</f>
        <v>#N/A</v>
      </c>
      <c r="C73" s="3" t="e">
        <f>NA()</f>
        <v>#N/A</v>
      </c>
      <c r="D73" s="3">
        <v>641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603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>
        <v>571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>
        <v>550</v>
      </c>
      <c r="AE73" s="3">
        <v>551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3" t="e">
        <f>NA()</f>
        <v>#N/A</v>
      </c>
      <c r="AJ73" s="8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s="3" t="e">
        <f>NA()</f>
        <v>#N/A</v>
      </c>
    </row>
    <row r="74" spans="1:48" x14ac:dyDescent="0.2">
      <c r="A74" s="74">
        <v>60</v>
      </c>
      <c r="B74" s="3" t="e">
        <f>NA()</f>
        <v>#N/A</v>
      </c>
      <c r="C74" s="3" t="e">
        <f>NA()</f>
        <v>#N/A</v>
      </c>
      <c r="D74" s="3">
        <v>630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594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>
        <v>562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>
        <v>540</v>
      </c>
      <c r="AE74" s="3">
        <v>542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3" t="e">
        <f>NA()</f>
        <v>#N/A</v>
      </c>
      <c r="AJ74" s="8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s="3" t="e">
        <f>NA()</f>
        <v>#N/A</v>
      </c>
    </row>
    <row r="75" spans="1:48" x14ac:dyDescent="0.2">
      <c r="A75" s="74">
        <v>59</v>
      </c>
      <c r="B75" s="3" t="e">
        <f>NA()</f>
        <v>#N/A</v>
      </c>
      <c r="C75" s="3" t="e">
        <f>NA()</f>
        <v>#N/A</v>
      </c>
      <c r="D75" s="3">
        <v>619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584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>
        <v>553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>
        <v>530</v>
      </c>
      <c r="AE75" s="3">
        <v>533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3" t="e">
        <f>NA()</f>
        <v>#N/A</v>
      </c>
      <c r="AJ75" s="8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s="3" t="e">
        <f>NA()</f>
        <v>#N/A</v>
      </c>
    </row>
    <row r="76" spans="1:48" x14ac:dyDescent="0.2">
      <c r="A76" s="74">
        <v>58</v>
      </c>
      <c r="B76" s="3" t="e">
        <f>NA()</f>
        <v>#N/A</v>
      </c>
      <c r="C76" s="3" t="e">
        <f>NA()</f>
        <v>#N/A</v>
      </c>
      <c r="D76" s="3">
        <v>608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573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3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>
        <v>544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520</v>
      </c>
      <c r="AE76" s="3">
        <v>524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3" t="e">
        <f>NA()</f>
        <v>#N/A</v>
      </c>
      <c r="AJ76" s="8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s="3" t="e">
        <f>NA()</f>
        <v>#N/A</v>
      </c>
    </row>
    <row r="77" spans="1:48" x14ac:dyDescent="0.2">
      <c r="A77" s="74">
        <v>57</v>
      </c>
      <c r="B77" s="3" t="e">
        <f>NA()</f>
        <v>#N/A</v>
      </c>
      <c r="C77" s="3" t="e">
        <f>NA()</f>
        <v>#N/A</v>
      </c>
      <c r="D77" s="3">
        <v>597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562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3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>
        <v>535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509</v>
      </c>
      <c r="AE77" s="3">
        <v>515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3" t="e">
        <f>NA()</f>
        <v>#N/A</v>
      </c>
      <c r="AJ77" s="8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s="3" t="e">
        <f>NA()</f>
        <v>#N/A</v>
      </c>
    </row>
    <row r="78" spans="1:48" x14ac:dyDescent="0.2">
      <c r="A78" s="74">
        <v>56</v>
      </c>
      <c r="B78" s="3" t="e">
        <f>NA()</f>
        <v>#N/A</v>
      </c>
      <c r="C78" s="3" t="e">
        <f>NA()</f>
        <v>#N/A</v>
      </c>
      <c r="D78" s="3">
        <v>586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551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3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>
        <v>526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499</v>
      </c>
      <c r="AE78" s="3">
        <v>506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3" t="e">
        <f>NA()</f>
        <v>#N/A</v>
      </c>
      <c r="AJ78" s="8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s="3" t="e">
        <f>NA()</f>
        <v>#N/A</v>
      </c>
    </row>
    <row r="79" spans="1:48" x14ac:dyDescent="0.2">
      <c r="A79" s="74">
        <v>55</v>
      </c>
      <c r="B79" s="3" t="e">
        <f>NA()</f>
        <v>#N/A</v>
      </c>
      <c r="C79" s="3" t="e">
        <f>NA()</f>
        <v>#N/A</v>
      </c>
      <c r="D79" s="3">
        <v>575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541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3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>
        <v>517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 t="e">
        <f>NA()</f>
        <v>#N/A</v>
      </c>
      <c r="AD79" s="3">
        <v>489</v>
      </c>
      <c r="AE79" s="3">
        <v>496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3" t="e">
        <f>NA()</f>
        <v>#N/A</v>
      </c>
      <c r="AJ79" s="8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s="3" t="e">
        <f>NA()</f>
        <v>#N/A</v>
      </c>
    </row>
    <row r="80" spans="1:48" x14ac:dyDescent="0.2">
      <c r="A80" s="74">
        <v>54</v>
      </c>
      <c r="B80" s="3" t="e">
        <f>NA()</f>
        <v>#N/A</v>
      </c>
      <c r="C80" s="3" t="e">
        <f>NA()</f>
        <v>#N/A</v>
      </c>
      <c r="D80" s="3">
        <v>564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532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3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>
        <v>508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 t="e">
        <f>NA()</f>
        <v>#N/A</v>
      </c>
      <c r="AD80" s="3">
        <v>479</v>
      </c>
      <c r="AE80" s="3">
        <v>486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3" t="e">
        <f>NA()</f>
        <v>#N/A</v>
      </c>
      <c r="AJ80" s="8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s="3" t="e">
        <f>NA()</f>
        <v>#N/A</v>
      </c>
    </row>
    <row r="81" spans="1:48" x14ac:dyDescent="0.2">
      <c r="A81" s="74">
        <v>53</v>
      </c>
      <c r="B81" s="3" t="e">
        <f>NA()</f>
        <v>#N/A</v>
      </c>
      <c r="C81" s="3" t="e">
        <f>NA()</f>
        <v>#N/A</v>
      </c>
      <c r="D81" s="3">
        <v>554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522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3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499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 t="e">
        <f>NA()</f>
        <v>#N/A</v>
      </c>
      <c r="AD81" s="3">
        <v>469</v>
      </c>
      <c r="AE81" s="3">
        <v>476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3" t="e">
        <f>NA()</f>
        <v>#N/A</v>
      </c>
      <c r="AJ81" s="8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s="3" t="e">
        <f>NA()</f>
        <v>#N/A</v>
      </c>
    </row>
    <row r="82" spans="1:48" x14ac:dyDescent="0.2">
      <c r="A82" s="74">
        <v>52</v>
      </c>
      <c r="B82" s="3" t="e">
        <f>NA()</f>
        <v>#N/A</v>
      </c>
      <c r="C82" s="3" t="e">
        <f>NA()</f>
        <v>#N/A</v>
      </c>
      <c r="D82" s="3">
        <v>543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512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3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490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 t="e">
        <f>NA()</f>
        <v>#N/A</v>
      </c>
      <c r="AD82" s="3">
        <v>459</v>
      </c>
      <c r="AE82" s="3">
        <v>465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3" t="e">
        <f>NA()</f>
        <v>#N/A</v>
      </c>
      <c r="AJ82" s="8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s="3" t="e">
        <f>NA()</f>
        <v>#N/A</v>
      </c>
    </row>
    <row r="83" spans="1:48" x14ac:dyDescent="0.2">
      <c r="A83" s="74">
        <v>51</v>
      </c>
      <c r="B83" s="3" t="e">
        <f>NA()</f>
        <v>#N/A</v>
      </c>
      <c r="C83" s="3" t="e">
        <f>NA()</f>
        <v>#N/A</v>
      </c>
      <c r="D83" s="3">
        <v>532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502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3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481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 t="e">
        <f>NA()</f>
        <v>#N/A</v>
      </c>
      <c r="AD83" s="3">
        <v>450</v>
      </c>
      <c r="AE83" s="3">
        <v>455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3" t="e">
        <f>NA()</f>
        <v>#N/A</v>
      </c>
      <c r="AJ83" s="8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s="3" t="e">
        <f>NA()</f>
        <v>#N/A</v>
      </c>
    </row>
    <row r="84" spans="1:48" x14ac:dyDescent="0.2">
      <c r="A84" s="74">
        <v>50</v>
      </c>
      <c r="B84" s="3" t="e">
        <f>NA()</f>
        <v>#N/A</v>
      </c>
      <c r="C84" s="3" t="e">
        <f>NA()</f>
        <v>#N/A</v>
      </c>
      <c r="D84" s="3">
        <v>521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491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3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472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 t="e">
        <f>NA()</f>
        <v>#N/A</v>
      </c>
      <c r="AD84" s="3">
        <v>441</v>
      </c>
      <c r="AE84" s="3">
        <v>445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3" t="e">
        <f>NA()</f>
        <v>#N/A</v>
      </c>
      <c r="AJ84" s="8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s="3" t="e">
        <f>NA()</f>
        <v>#N/A</v>
      </c>
    </row>
    <row r="85" spans="1:48" x14ac:dyDescent="0.2">
      <c r="A85" s="74">
        <v>49</v>
      </c>
      <c r="B85" s="3" t="e">
        <f>NA()</f>
        <v>#N/A</v>
      </c>
      <c r="C85" s="3" t="e">
        <f>NA()</f>
        <v>#N/A</v>
      </c>
      <c r="D85" s="3">
        <v>510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481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3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463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 t="e">
        <f>NA()</f>
        <v>#N/A</v>
      </c>
      <c r="AD85" s="3">
        <v>432</v>
      </c>
      <c r="AE85" s="3">
        <v>436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3" t="e">
        <f>NA()</f>
        <v>#N/A</v>
      </c>
      <c r="AJ85" s="8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s="3" t="e">
        <f>NA()</f>
        <v>#N/A</v>
      </c>
    </row>
    <row r="86" spans="1:48" x14ac:dyDescent="0.2">
      <c r="A86" s="74">
        <v>48</v>
      </c>
      <c r="B86" s="3" t="e">
        <f>NA()</f>
        <v>#N/A</v>
      </c>
      <c r="C86" s="3" t="e">
        <f>NA()</f>
        <v>#N/A</v>
      </c>
      <c r="D86" s="3">
        <v>500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470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3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454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 t="e">
        <f>NA()</f>
        <v>#N/A</v>
      </c>
      <c r="AD86" s="3">
        <v>423</v>
      </c>
      <c r="AE86" s="3">
        <v>427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3" t="e">
        <f>NA()</f>
        <v>#N/A</v>
      </c>
      <c r="AJ86" s="8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s="3" t="e">
        <f>NA()</f>
        <v>#N/A</v>
      </c>
    </row>
    <row r="87" spans="1:48" x14ac:dyDescent="0.2">
      <c r="A87" s="74">
        <v>47</v>
      </c>
      <c r="B87" s="3" t="e">
        <f>NA()</f>
        <v>#N/A</v>
      </c>
      <c r="C87" s="3" t="e">
        <f>NA()</f>
        <v>#N/A</v>
      </c>
      <c r="D87" s="3">
        <v>490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459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3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445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 t="e">
        <f>NA()</f>
        <v>#N/A</v>
      </c>
      <c r="AD87" s="3">
        <v>413</v>
      </c>
      <c r="AE87" s="3">
        <v>418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3" t="e">
        <f>NA()</f>
        <v>#N/A</v>
      </c>
      <c r="AJ87" s="8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s="3" t="e">
        <f>NA()</f>
        <v>#N/A</v>
      </c>
    </row>
    <row r="88" spans="1:48" x14ac:dyDescent="0.2">
      <c r="A88" s="74">
        <v>46</v>
      </c>
      <c r="B88" s="3" t="e">
        <f>NA()</f>
        <v>#N/A</v>
      </c>
      <c r="C88" s="3" t="e">
        <f>NA()</f>
        <v>#N/A</v>
      </c>
      <c r="D88" s="3">
        <v>479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449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3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>
        <v>439</v>
      </c>
      <c r="T88" s="3">
        <v>439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 t="e">
        <f>NA()</f>
        <v>#N/A</v>
      </c>
      <c r="AD88" s="3">
        <v>404</v>
      </c>
      <c r="AE88" s="3">
        <v>409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3" t="e">
        <f>NA()</f>
        <v>#N/A</v>
      </c>
      <c r="AJ88" s="8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s="3" t="e">
        <f>NA()</f>
        <v>#N/A</v>
      </c>
    </row>
    <row r="89" spans="1:48" x14ac:dyDescent="0.2">
      <c r="A89" s="74">
        <v>45</v>
      </c>
      <c r="B89" s="3" t="e">
        <f>NA()</f>
        <v>#N/A</v>
      </c>
      <c r="C89" s="3" t="e">
        <f>NA()</f>
        <v>#N/A</v>
      </c>
      <c r="D89" s="3">
        <v>468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440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3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>
        <v>427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 t="e">
        <f>NA()</f>
        <v>#N/A</v>
      </c>
      <c r="AD89" s="3">
        <v>395</v>
      </c>
      <c r="AE89" s="3">
        <v>399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3" t="e">
        <f>NA()</f>
        <v>#N/A</v>
      </c>
      <c r="AJ89" s="8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s="3" t="e">
        <f>NA()</f>
        <v>#N/A</v>
      </c>
    </row>
    <row r="90" spans="1:48" x14ac:dyDescent="0.2">
      <c r="A90" s="74">
        <v>44</v>
      </c>
      <c r="B90" s="3" t="e">
        <f>NA()</f>
        <v>#N/A</v>
      </c>
      <c r="C90" s="3" t="e">
        <f>NA()</f>
        <v>#N/A</v>
      </c>
      <c r="D90" s="3">
        <v>457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430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3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>
        <v>417</v>
      </c>
      <c r="T90" s="3" t="e">
        <f>NA()</f>
        <v>#N/A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 t="e">
        <f>NA()</f>
        <v>#N/A</v>
      </c>
      <c r="AD90" s="3">
        <v>386</v>
      </c>
      <c r="AE90" s="3">
        <v>389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3" t="e">
        <f>NA()</f>
        <v>#N/A</v>
      </c>
      <c r="AJ90" s="8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s="3" t="e">
        <f>NA()</f>
        <v>#N/A</v>
      </c>
    </row>
    <row r="91" spans="1:48" x14ac:dyDescent="0.2">
      <c r="A91" s="74">
        <v>43</v>
      </c>
      <c r="B91" s="3" t="e">
        <f>NA()</f>
        <v>#N/A</v>
      </c>
      <c r="C91" s="3" t="e">
        <f>NA()</f>
        <v>#N/A</v>
      </c>
      <c r="D91" s="3">
        <v>446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419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3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>
        <v>407</v>
      </c>
      <c r="T91" s="3" t="e">
        <f>NA()</f>
        <v>#N/A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 t="e">
        <f>NA()</f>
        <v>#N/A</v>
      </c>
      <c r="AD91" s="3">
        <v>377</v>
      </c>
      <c r="AE91" s="3">
        <v>380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3" t="e">
        <f>NA()</f>
        <v>#N/A</v>
      </c>
      <c r="AJ91" s="8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s="3" t="e">
        <f>NA()</f>
        <v>#N/A</v>
      </c>
    </row>
    <row r="92" spans="1:48" x14ac:dyDescent="0.2">
      <c r="A92" s="74">
        <v>42</v>
      </c>
      <c r="B92" s="3" t="e">
        <f>NA()</f>
        <v>#N/A</v>
      </c>
      <c r="C92" s="3" t="e">
        <f>NA()</f>
        <v>#N/A</v>
      </c>
      <c r="D92" s="3">
        <v>435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409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3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>
        <v>398</v>
      </c>
      <c r="T92" s="3" t="e">
        <f>NA()</f>
        <v>#N/A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519</v>
      </c>
      <c r="AD92" s="3">
        <v>367</v>
      </c>
      <c r="AE92" s="3">
        <v>370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3" t="e">
        <f>NA()</f>
        <v>#N/A</v>
      </c>
      <c r="AJ92" s="8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s="3" t="e">
        <f>NA()</f>
        <v>#N/A</v>
      </c>
    </row>
    <row r="93" spans="1:48" x14ac:dyDescent="0.2">
      <c r="A93" s="74">
        <v>41</v>
      </c>
      <c r="B93" s="3" t="e">
        <f>NA()</f>
        <v>#N/A</v>
      </c>
      <c r="C93" s="3" t="e">
        <f>NA()</f>
        <v>#N/A</v>
      </c>
      <c r="D93" s="3">
        <v>424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399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3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>
        <v>389</v>
      </c>
      <c r="T93" s="3" t="e">
        <f>NA()</f>
        <v>#N/A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>
        <v>346</v>
      </c>
      <c r="AA93" s="3" t="e">
        <f>NA()</f>
        <v>#N/A</v>
      </c>
      <c r="AB93" s="3" t="e">
        <f>NA()</f>
        <v>#N/A</v>
      </c>
      <c r="AC93" s="3">
        <v>502</v>
      </c>
      <c r="AD93" s="3">
        <v>358</v>
      </c>
      <c r="AE93" s="3">
        <v>360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3" t="e">
        <f>NA()</f>
        <v>#N/A</v>
      </c>
      <c r="AJ93" s="8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>
        <v>364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s="3" t="e">
        <f>NA()</f>
        <v>#N/A</v>
      </c>
    </row>
    <row r="94" spans="1:48" x14ac:dyDescent="0.2">
      <c r="A94" s="74">
        <v>40</v>
      </c>
      <c r="B94" s="3" t="e">
        <f>NA()</f>
        <v>#N/A</v>
      </c>
      <c r="C94" s="3" t="e">
        <f>NA()</f>
        <v>#N/A</v>
      </c>
      <c r="D94" s="3">
        <v>413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388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3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>
        <v>379</v>
      </c>
      <c r="T94" s="3" t="e">
        <f>NA()</f>
        <v>#N/A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>
        <v>337</v>
      </c>
      <c r="AA94" s="3" t="e">
        <f>NA()</f>
        <v>#N/A</v>
      </c>
      <c r="AB94" s="3" t="e">
        <f>NA()</f>
        <v>#N/A</v>
      </c>
      <c r="AC94" s="3">
        <v>485</v>
      </c>
      <c r="AD94" s="3">
        <v>349</v>
      </c>
      <c r="AE94" s="3">
        <v>352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3" t="e">
        <f>NA()</f>
        <v>#N/A</v>
      </c>
      <c r="AJ94" s="8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>
        <v>357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s="3" t="e">
        <f>NA()</f>
        <v>#N/A</v>
      </c>
    </row>
    <row r="95" spans="1:48" x14ac:dyDescent="0.2">
      <c r="A95" s="74">
        <v>39</v>
      </c>
      <c r="B95" s="3" t="e">
        <f>NA()</f>
        <v>#N/A</v>
      </c>
      <c r="C95" s="3" t="e">
        <f>NA()</f>
        <v>#N/A</v>
      </c>
      <c r="D95" s="3">
        <v>403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377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3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>
        <v>369</v>
      </c>
      <c r="T95" s="3" t="e">
        <f>NA()</f>
        <v>#N/A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>
        <v>328</v>
      </c>
      <c r="AA95" s="3" t="e">
        <f>NA()</f>
        <v>#N/A</v>
      </c>
      <c r="AB95" s="3" t="e">
        <f>NA()</f>
        <v>#N/A</v>
      </c>
      <c r="AC95" s="3">
        <v>472</v>
      </c>
      <c r="AD95" s="3">
        <v>340</v>
      </c>
      <c r="AE95" s="3">
        <v>343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3" t="e">
        <f>NA()</f>
        <v>#N/A</v>
      </c>
      <c r="AJ95" s="8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>
        <v>350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s="3" t="e">
        <f>NA()</f>
        <v>#N/A</v>
      </c>
    </row>
    <row r="96" spans="1:48" x14ac:dyDescent="0.2">
      <c r="A96" s="74">
        <v>38</v>
      </c>
      <c r="B96" s="3" t="e">
        <f>NA()</f>
        <v>#N/A</v>
      </c>
      <c r="C96" s="3" t="e">
        <f>NA()</f>
        <v>#N/A</v>
      </c>
      <c r="D96" s="3">
        <v>392</v>
      </c>
      <c r="E96" s="3" t="e">
        <f>NA()</f>
        <v>#N/A</v>
      </c>
      <c r="F96" s="3">
        <v>386</v>
      </c>
      <c r="G96" s="3" t="e">
        <f>NA()</f>
        <v>#N/A</v>
      </c>
      <c r="H96" s="3" t="e">
        <f>NA()</f>
        <v>#N/A</v>
      </c>
      <c r="I96" s="3">
        <v>367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3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>
        <v>359</v>
      </c>
      <c r="T96" s="3" t="e">
        <f>NA()</f>
        <v>#N/A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>
        <v>320</v>
      </c>
      <c r="AA96" s="3" t="e">
        <f>NA()</f>
        <v>#N/A</v>
      </c>
      <c r="AB96" s="3" t="e">
        <f>NA()</f>
        <v>#N/A</v>
      </c>
      <c r="AC96" s="3">
        <v>459</v>
      </c>
      <c r="AD96" s="3">
        <v>331</v>
      </c>
      <c r="AE96" s="3">
        <v>334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3" t="e">
        <f>NA()</f>
        <v>#N/A</v>
      </c>
      <c r="AJ96" s="8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>
        <v>342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s="3" t="e">
        <f>NA()</f>
        <v>#N/A</v>
      </c>
    </row>
    <row r="97" spans="1:48" x14ac:dyDescent="0.2">
      <c r="A97" s="74">
        <v>37</v>
      </c>
      <c r="B97" s="3" t="e">
        <f>NA()</f>
        <v>#N/A</v>
      </c>
      <c r="C97" s="3" t="e">
        <f>NA()</f>
        <v>#N/A</v>
      </c>
      <c r="D97" s="3">
        <v>382</v>
      </c>
      <c r="E97" s="3" t="e">
        <f>NA()</f>
        <v>#N/A</v>
      </c>
      <c r="F97" s="3">
        <v>374</v>
      </c>
      <c r="G97" s="3" t="e">
        <f>NA()</f>
        <v>#N/A</v>
      </c>
      <c r="H97" s="3">
        <v>390</v>
      </c>
      <c r="I97" s="3">
        <v>357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3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>
        <v>350</v>
      </c>
      <c r="T97" s="3" t="e">
        <f>NA()</f>
        <v>#N/A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>
        <v>311</v>
      </c>
      <c r="AA97" s="3" t="e">
        <f>NA()</f>
        <v>#N/A</v>
      </c>
      <c r="AB97" s="3" t="e">
        <f>NA()</f>
        <v>#N/A</v>
      </c>
      <c r="AC97" s="3">
        <v>445</v>
      </c>
      <c r="AD97" s="3">
        <v>322</v>
      </c>
      <c r="AE97" s="3">
        <v>328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3" t="e">
        <f>NA()</f>
        <v>#N/A</v>
      </c>
      <c r="AJ97" s="83" t="e">
        <f>NA()</f>
        <v>#N/A</v>
      </c>
      <c r="AK97" s="3" t="e">
        <f>NA()</f>
        <v>#N/A</v>
      </c>
      <c r="AL97" s="3">
        <v>383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>
        <v>333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s="3" t="e">
        <f>NA()</f>
        <v>#N/A</v>
      </c>
    </row>
    <row r="98" spans="1:48" x14ac:dyDescent="0.2">
      <c r="A98" s="74">
        <v>36</v>
      </c>
      <c r="B98" s="3" t="e">
        <f>NA()</f>
        <v>#N/A</v>
      </c>
      <c r="C98" s="3" t="e">
        <f>NA()</f>
        <v>#N/A</v>
      </c>
      <c r="D98" s="3">
        <v>372</v>
      </c>
      <c r="E98" s="3" t="e">
        <f>NA()</f>
        <v>#N/A</v>
      </c>
      <c r="F98" s="3">
        <v>362</v>
      </c>
      <c r="G98" s="3" t="e">
        <f>NA()</f>
        <v>#N/A</v>
      </c>
      <c r="H98" s="3">
        <v>380</v>
      </c>
      <c r="I98" s="3">
        <v>346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3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341</v>
      </c>
      <c r="T98" s="3" t="e">
        <f>NA()</f>
        <v>#N/A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>
        <v>302</v>
      </c>
      <c r="AA98" s="3" t="e">
        <f>NA()</f>
        <v>#N/A</v>
      </c>
      <c r="AB98" s="3" t="e">
        <f>NA()</f>
        <v>#N/A</v>
      </c>
      <c r="AC98" s="3">
        <v>432</v>
      </c>
      <c r="AD98" s="3">
        <v>315</v>
      </c>
      <c r="AE98" s="3">
        <v>318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3" t="e">
        <f>NA()</f>
        <v>#N/A</v>
      </c>
      <c r="AJ98" s="83" t="e">
        <f>NA()</f>
        <v>#N/A</v>
      </c>
      <c r="AK98" s="3" t="e">
        <f>NA()</f>
        <v>#N/A</v>
      </c>
      <c r="AL98" s="3">
        <v>375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>
        <v>324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s="3" t="e">
        <f>NA()</f>
        <v>#N/A</v>
      </c>
    </row>
    <row r="99" spans="1:48" x14ac:dyDescent="0.2">
      <c r="A99" s="74">
        <v>35</v>
      </c>
      <c r="B99" s="3">
        <v>358</v>
      </c>
      <c r="C99" s="3" t="e">
        <f>NA()</f>
        <v>#N/A</v>
      </c>
      <c r="D99" s="3">
        <v>361</v>
      </c>
      <c r="E99" s="3" t="e">
        <f>NA()</f>
        <v>#N/A</v>
      </c>
      <c r="F99" s="3">
        <v>350</v>
      </c>
      <c r="G99" s="3" t="e">
        <f>NA()</f>
        <v>#N/A</v>
      </c>
      <c r="H99" s="3">
        <v>370</v>
      </c>
      <c r="I99" s="3">
        <v>336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3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331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>
        <v>293</v>
      </c>
      <c r="AA99" s="3" t="e">
        <f>NA()</f>
        <v>#N/A</v>
      </c>
      <c r="AB99" s="3" t="e">
        <f>NA()</f>
        <v>#N/A</v>
      </c>
      <c r="AC99" s="3">
        <v>420</v>
      </c>
      <c r="AD99" s="3">
        <v>314</v>
      </c>
      <c r="AE99" s="3">
        <v>309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3" t="e">
        <f>NA()</f>
        <v>#N/A</v>
      </c>
      <c r="AJ99" s="83" t="e">
        <f>NA()</f>
        <v>#N/A</v>
      </c>
      <c r="AK99" s="3" t="e">
        <f>NA()</f>
        <v>#N/A</v>
      </c>
      <c r="AL99" s="3">
        <v>367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>
        <v>315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s="3" t="e">
        <f>NA()</f>
        <v>#N/A</v>
      </c>
    </row>
    <row r="100" spans="1:48" x14ac:dyDescent="0.2">
      <c r="A100" s="74">
        <v>34</v>
      </c>
      <c r="B100" s="3">
        <v>347</v>
      </c>
      <c r="C100" s="3" t="e">
        <f>NA()</f>
        <v>#N/A</v>
      </c>
      <c r="D100" s="3">
        <v>350</v>
      </c>
      <c r="E100" s="3" t="e">
        <f>NA()</f>
        <v>#N/A</v>
      </c>
      <c r="F100" s="3">
        <v>339</v>
      </c>
      <c r="G100" s="3" t="e">
        <f>NA()</f>
        <v>#N/A</v>
      </c>
      <c r="H100" s="3">
        <v>360</v>
      </c>
      <c r="I100" s="3">
        <v>327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3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321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>
        <v>284</v>
      </c>
      <c r="AA100" s="3">
        <v>139</v>
      </c>
      <c r="AB100" s="3" t="e">
        <f>NA()</f>
        <v>#N/A</v>
      </c>
      <c r="AC100" s="3">
        <v>408</v>
      </c>
      <c r="AD100" s="3">
        <v>305</v>
      </c>
      <c r="AE100" s="3">
        <v>300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3" t="e">
        <f>NA()</f>
        <v>#N/A</v>
      </c>
      <c r="AJ100" s="83" t="e">
        <f>NA()</f>
        <v>#N/A</v>
      </c>
      <c r="AK100" s="3" t="e">
        <f>NA()</f>
        <v>#N/A</v>
      </c>
      <c r="AL100" s="3">
        <v>359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>
        <v>306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s="3">
        <v>304</v>
      </c>
    </row>
    <row r="101" spans="1:48" x14ac:dyDescent="0.2">
      <c r="A101" s="74">
        <v>33</v>
      </c>
      <c r="B101" s="3">
        <v>336</v>
      </c>
      <c r="C101" s="3" t="e">
        <f>NA()</f>
        <v>#N/A</v>
      </c>
      <c r="D101" s="3">
        <v>339</v>
      </c>
      <c r="E101" s="3" t="e">
        <f>NA()</f>
        <v>#N/A</v>
      </c>
      <c r="F101" s="3">
        <v>328</v>
      </c>
      <c r="G101" s="3" t="e">
        <f>NA()</f>
        <v>#N/A</v>
      </c>
      <c r="H101" s="3">
        <v>350</v>
      </c>
      <c r="I101" s="3">
        <v>316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3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312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>
        <v>275</v>
      </c>
      <c r="AA101" s="3">
        <v>134</v>
      </c>
      <c r="AB101" s="3" t="e">
        <f>NA()</f>
        <v>#N/A</v>
      </c>
      <c r="AC101" s="3">
        <v>396</v>
      </c>
      <c r="AD101" s="3">
        <v>295</v>
      </c>
      <c r="AE101" s="3">
        <v>291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3" t="e">
        <f>NA()</f>
        <v>#N/A</v>
      </c>
      <c r="AJ101" s="83" t="e">
        <f>NA()</f>
        <v>#N/A</v>
      </c>
      <c r="AK101" s="3" t="e">
        <f>NA()</f>
        <v>#N/A</v>
      </c>
      <c r="AL101" s="3">
        <v>351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>
        <v>296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s="3">
        <v>295</v>
      </c>
    </row>
    <row r="102" spans="1:48" x14ac:dyDescent="0.2">
      <c r="A102" s="74">
        <v>32</v>
      </c>
      <c r="B102" s="3">
        <v>325</v>
      </c>
      <c r="C102" s="3" t="e">
        <f>NA()</f>
        <v>#N/A</v>
      </c>
      <c r="D102" s="3">
        <v>328</v>
      </c>
      <c r="E102" s="3" t="e">
        <f>NA()</f>
        <v>#N/A</v>
      </c>
      <c r="F102" s="3">
        <v>318</v>
      </c>
      <c r="G102" s="3" t="e">
        <f>NA()</f>
        <v>#N/A</v>
      </c>
      <c r="H102" s="3">
        <v>340</v>
      </c>
      <c r="I102" s="3">
        <v>305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3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302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>
        <v>266</v>
      </c>
      <c r="AA102" s="3">
        <v>130</v>
      </c>
      <c r="AB102" s="3" t="e">
        <f>NA()</f>
        <v>#N/A</v>
      </c>
      <c r="AC102" s="3">
        <v>385</v>
      </c>
      <c r="AD102" s="3">
        <v>286</v>
      </c>
      <c r="AE102" s="3">
        <v>282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3" t="e">
        <f>NA()</f>
        <v>#N/A</v>
      </c>
      <c r="AJ102" s="83" t="e">
        <f>NA()</f>
        <v>#N/A</v>
      </c>
      <c r="AK102" s="3" t="e">
        <f>NA()</f>
        <v>#N/A</v>
      </c>
      <c r="AL102" s="3">
        <v>343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>
        <v>286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s="3">
        <v>286</v>
      </c>
    </row>
    <row r="103" spans="1:48" x14ac:dyDescent="0.2">
      <c r="A103" s="74">
        <v>31</v>
      </c>
      <c r="B103" s="3">
        <v>314</v>
      </c>
      <c r="C103" s="3" t="e">
        <f>NA()</f>
        <v>#N/A</v>
      </c>
      <c r="D103" s="3">
        <v>317</v>
      </c>
      <c r="E103" s="3" t="e">
        <f>NA()</f>
        <v>#N/A</v>
      </c>
      <c r="F103" s="3">
        <v>306</v>
      </c>
      <c r="G103" s="3" t="e">
        <f>NA()</f>
        <v>#N/A</v>
      </c>
      <c r="H103" s="3">
        <v>330</v>
      </c>
      <c r="I103" s="3">
        <v>295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3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293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>
        <v>258</v>
      </c>
      <c r="AA103" s="3">
        <v>126</v>
      </c>
      <c r="AB103" s="3" t="e">
        <f>NA()</f>
        <v>#N/A</v>
      </c>
      <c r="AC103" s="3">
        <v>373</v>
      </c>
      <c r="AD103" s="3">
        <v>278</v>
      </c>
      <c r="AE103" s="3">
        <v>273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3" t="e">
        <f>NA()</f>
        <v>#N/A</v>
      </c>
      <c r="AJ103" s="83" t="e">
        <f>NA()</f>
        <v>#N/A</v>
      </c>
      <c r="AK103" s="3" t="e">
        <f>NA()</f>
        <v>#N/A</v>
      </c>
      <c r="AL103" s="3">
        <v>335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>
        <v>276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s="3">
        <v>277</v>
      </c>
    </row>
    <row r="104" spans="1:48" x14ac:dyDescent="0.2">
      <c r="A104" s="74">
        <v>30</v>
      </c>
      <c r="B104" s="3">
        <v>303</v>
      </c>
      <c r="C104" s="3" t="e">
        <f>NA()</f>
        <v>#N/A</v>
      </c>
      <c r="D104" s="3">
        <v>306</v>
      </c>
      <c r="E104" s="3" t="e">
        <f>NA()</f>
        <v>#N/A</v>
      </c>
      <c r="F104" s="3">
        <v>295</v>
      </c>
      <c r="G104" s="3" t="e">
        <f>NA()</f>
        <v>#N/A</v>
      </c>
      <c r="H104" s="3">
        <v>320</v>
      </c>
      <c r="I104" s="3">
        <v>285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3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283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>
        <v>249</v>
      </c>
      <c r="AA104" s="3">
        <v>122</v>
      </c>
      <c r="AB104" s="3">
        <v>275</v>
      </c>
      <c r="AC104" s="3">
        <v>361</v>
      </c>
      <c r="AD104" s="3">
        <v>269</v>
      </c>
      <c r="AE104" s="3">
        <v>264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3">
        <v>206</v>
      </c>
      <c r="AJ104" s="83" t="e">
        <f>NA()</f>
        <v>#N/A</v>
      </c>
      <c r="AK104" s="3" t="e">
        <f>NA()</f>
        <v>#N/A</v>
      </c>
      <c r="AL104" s="3">
        <v>326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>
        <v>266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s="3">
        <v>267</v>
      </c>
    </row>
    <row r="105" spans="1:48" x14ac:dyDescent="0.2">
      <c r="A105" s="74">
        <v>29</v>
      </c>
      <c r="B105" s="3">
        <v>292</v>
      </c>
      <c r="C105" s="3" t="e">
        <f>NA()</f>
        <v>#N/A</v>
      </c>
      <c r="D105" s="3">
        <v>295</v>
      </c>
      <c r="E105" s="3" t="e">
        <f>NA()</f>
        <v>#N/A</v>
      </c>
      <c r="F105" s="3">
        <v>285</v>
      </c>
      <c r="G105" s="3" t="e">
        <f>NA()</f>
        <v>#N/A</v>
      </c>
      <c r="H105" s="3">
        <v>310</v>
      </c>
      <c r="I105" s="3">
        <v>275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3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274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>
        <v>240</v>
      </c>
      <c r="AA105" s="3">
        <v>118</v>
      </c>
      <c r="AB105" s="3">
        <v>263</v>
      </c>
      <c r="AC105" s="3">
        <v>349</v>
      </c>
      <c r="AD105" s="3">
        <v>260</v>
      </c>
      <c r="AE105" s="3">
        <v>255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3">
        <v>197</v>
      </c>
      <c r="AJ105" s="83" t="e">
        <f>NA()</f>
        <v>#N/A</v>
      </c>
      <c r="AK105" s="3" t="e">
        <f>NA()</f>
        <v>#N/A</v>
      </c>
      <c r="AL105" s="3">
        <v>319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>
        <v>256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s="3">
        <v>258</v>
      </c>
    </row>
    <row r="106" spans="1:48" x14ac:dyDescent="0.2">
      <c r="A106" s="74">
        <v>28</v>
      </c>
      <c r="B106" s="3">
        <v>282</v>
      </c>
      <c r="C106" s="3" t="e">
        <f>NA()</f>
        <v>#N/A</v>
      </c>
      <c r="D106" s="3">
        <v>284</v>
      </c>
      <c r="E106" s="3" t="e">
        <f>NA()</f>
        <v>#N/A</v>
      </c>
      <c r="F106" s="3">
        <v>276</v>
      </c>
      <c r="G106" s="3" t="e">
        <f>NA()</f>
        <v>#N/A</v>
      </c>
      <c r="H106" s="3">
        <v>300</v>
      </c>
      <c r="I106" s="3">
        <v>264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3" t="e">
        <f>NA()</f>
        <v>#N/A</v>
      </c>
      <c r="P106" s="3" t="e">
        <f>NA()</f>
        <v>#N/A</v>
      </c>
      <c r="Q106" s="3" t="e">
        <f>NA()</f>
        <v>#N/A</v>
      </c>
      <c r="R106" s="3">
        <v>265</v>
      </c>
      <c r="S106" s="3">
        <v>265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>
        <v>231</v>
      </c>
      <c r="AA106" s="3">
        <v>114</v>
      </c>
      <c r="AB106" s="3">
        <v>254</v>
      </c>
      <c r="AC106" s="3">
        <v>337</v>
      </c>
      <c r="AD106" s="3">
        <v>251</v>
      </c>
      <c r="AE106" s="3">
        <v>246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3">
        <v>191</v>
      </c>
      <c r="AJ106" s="83" t="e">
        <f>NA()</f>
        <v>#N/A</v>
      </c>
      <c r="AK106" s="3" t="e">
        <f>NA()</f>
        <v>#N/A</v>
      </c>
      <c r="AL106" s="3">
        <v>311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>
        <v>246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s="3">
        <v>249</v>
      </c>
    </row>
    <row r="107" spans="1:48" x14ac:dyDescent="0.2">
      <c r="A107" s="74">
        <v>27</v>
      </c>
      <c r="B107" s="3">
        <v>272</v>
      </c>
      <c r="C107" s="3" t="e">
        <f>NA()</f>
        <v>#N/A</v>
      </c>
      <c r="D107" s="3">
        <v>294</v>
      </c>
      <c r="E107" s="3" t="e">
        <f>NA()</f>
        <v>#N/A</v>
      </c>
      <c r="F107" s="3">
        <v>267</v>
      </c>
      <c r="G107" s="3" t="e">
        <f>NA()</f>
        <v>#N/A</v>
      </c>
      <c r="H107" s="3">
        <v>290</v>
      </c>
      <c r="I107" s="3">
        <v>255</v>
      </c>
      <c r="J107" s="3" t="e">
        <f>NA()</f>
        <v>#N/A</v>
      </c>
      <c r="K107" s="3">
        <v>137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3" t="e">
        <f>NA()</f>
        <v>#N/A</v>
      </c>
      <c r="P107" s="3" t="e">
        <f>NA()</f>
        <v>#N/A</v>
      </c>
      <c r="Q107" s="3" t="e">
        <f>NA()</f>
        <v>#N/A</v>
      </c>
      <c r="R107" s="3">
        <v>256</v>
      </c>
      <c r="S107" s="3" t="e">
        <f>NA()</f>
        <v>#N/A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>
        <v>110</v>
      </c>
      <c r="X107" s="3" t="e">
        <f>NA()</f>
        <v>#N/A</v>
      </c>
      <c r="Y107" s="3" t="e">
        <f>NA()</f>
        <v>#N/A</v>
      </c>
      <c r="Z107" s="3">
        <v>222</v>
      </c>
      <c r="AA107" s="3">
        <v>110</v>
      </c>
      <c r="AB107" s="3">
        <v>245</v>
      </c>
      <c r="AC107" s="3">
        <v>325</v>
      </c>
      <c r="AD107" s="3">
        <v>242</v>
      </c>
      <c r="AE107" s="3">
        <v>237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3">
        <v>184</v>
      </c>
      <c r="AJ107" s="83" t="e">
        <f>NA()</f>
        <v>#N/A</v>
      </c>
      <c r="AK107" s="3" t="e">
        <f>NA()</f>
        <v>#N/A</v>
      </c>
      <c r="AL107" s="3">
        <v>303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>
        <v>236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s="3">
        <v>240</v>
      </c>
    </row>
    <row r="108" spans="1:48" x14ac:dyDescent="0.2">
      <c r="A108" s="74">
        <v>26</v>
      </c>
      <c r="B108" s="3">
        <v>261</v>
      </c>
      <c r="C108" s="3" t="e">
        <f>NA()</f>
        <v>#N/A</v>
      </c>
      <c r="D108" s="3">
        <v>304</v>
      </c>
      <c r="E108" s="3" t="e">
        <f>NA()</f>
        <v>#N/A</v>
      </c>
      <c r="F108" s="3">
        <v>258</v>
      </c>
      <c r="G108" s="3" t="e">
        <f>NA()</f>
        <v>#N/A</v>
      </c>
      <c r="H108" s="3">
        <v>280</v>
      </c>
      <c r="I108" s="3">
        <v>246</v>
      </c>
      <c r="J108" s="3" t="e">
        <f>NA()</f>
        <v>#N/A</v>
      </c>
      <c r="K108" s="3">
        <v>131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3" t="e">
        <f>NA()</f>
        <v>#N/A</v>
      </c>
      <c r="P108" s="3" t="e">
        <f>NA()</f>
        <v>#N/A</v>
      </c>
      <c r="Q108" s="3" t="e">
        <f>NA()</f>
        <v>#N/A</v>
      </c>
      <c r="R108" s="3">
        <v>246</v>
      </c>
      <c r="S108" s="3" t="e">
        <f>NA()</f>
        <v>#N/A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>
        <v>106</v>
      </c>
      <c r="X108" s="3" t="e">
        <f>NA()</f>
        <v>#N/A</v>
      </c>
      <c r="Y108" s="3" t="e">
        <f>NA()</f>
        <v>#N/A</v>
      </c>
      <c r="Z108" s="3">
        <v>213</v>
      </c>
      <c r="AA108" s="3">
        <v>106</v>
      </c>
      <c r="AB108" s="3">
        <v>236</v>
      </c>
      <c r="AC108" s="3">
        <v>313</v>
      </c>
      <c r="AD108" s="3">
        <v>233</v>
      </c>
      <c r="AE108" s="3">
        <v>228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3">
        <v>177</v>
      </c>
      <c r="AJ108" s="83" t="e">
        <f>NA()</f>
        <v>#N/A</v>
      </c>
      <c r="AK108" s="3" t="e">
        <f>NA()</f>
        <v>#N/A</v>
      </c>
      <c r="AL108" s="3">
        <v>291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>
        <v>226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s="3">
        <v>231</v>
      </c>
    </row>
    <row r="109" spans="1:48" x14ac:dyDescent="0.2">
      <c r="A109" s="74">
        <v>25</v>
      </c>
      <c r="B109" s="3">
        <v>250</v>
      </c>
      <c r="C109" s="3" t="e">
        <f>NA()</f>
        <v>#N/A</v>
      </c>
      <c r="D109" s="3">
        <v>253</v>
      </c>
      <c r="E109" s="3" t="e">
        <f>NA()</f>
        <v>#N/A</v>
      </c>
      <c r="F109" s="3">
        <v>246</v>
      </c>
      <c r="G109" s="3" t="e">
        <f>NA()</f>
        <v>#N/A</v>
      </c>
      <c r="H109" s="3">
        <v>270</v>
      </c>
      <c r="I109" s="3">
        <v>236</v>
      </c>
      <c r="J109" s="3" t="e">
        <f>NA()</f>
        <v>#N/A</v>
      </c>
      <c r="K109" s="3">
        <v>125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3" t="e">
        <f>NA()</f>
        <v>#N/A</v>
      </c>
      <c r="P109" s="3" t="e">
        <f>NA()</f>
        <v>#N/A</v>
      </c>
      <c r="Q109" s="3" t="e">
        <f>NA()</f>
        <v>#N/A</v>
      </c>
      <c r="R109" s="3">
        <v>237</v>
      </c>
      <c r="S109" s="3" t="e">
        <f>NA()</f>
        <v>#N/A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>
        <v>102</v>
      </c>
      <c r="X109" s="3" t="e">
        <f>NA()</f>
        <v>#N/A</v>
      </c>
      <c r="Y109" s="3" t="e">
        <f>NA()</f>
        <v>#N/A</v>
      </c>
      <c r="Z109" s="3">
        <v>206</v>
      </c>
      <c r="AA109" s="3">
        <v>102</v>
      </c>
      <c r="AB109" s="3">
        <v>227</v>
      </c>
      <c r="AC109" s="3">
        <v>300</v>
      </c>
      <c r="AD109" s="3">
        <v>223</v>
      </c>
      <c r="AE109" s="3">
        <v>218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3">
        <v>169</v>
      </c>
      <c r="AJ109" s="83" t="e">
        <f>NA()</f>
        <v>#N/A</v>
      </c>
      <c r="AK109" s="3" t="e">
        <f>NA()</f>
        <v>#N/A</v>
      </c>
      <c r="AL109" s="3">
        <v>280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>
        <v>216</v>
      </c>
      <c r="AR109" s="3" t="e">
        <f>NA()</f>
        <v>#N/A</v>
      </c>
      <c r="AS109" s="3">
        <v>266</v>
      </c>
      <c r="AT109" s="3" t="e">
        <f>NA()</f>
        <v>#N/A</v>
      </c>
      <c r="AU109" s="3">
        <v>221</v>
      </c>
      <c r="AV109" s="3">
        <v>222</v>
      </c>
    </row>
    <row r="110" spans="1:48" x14ac:dyDescent="0.2">
      <c r="A110" s="74">
        <v>24</v>
      </c>
      <c r="B110" s="3">
        <v>239</v>
      </c>
      <c r="C110" s="3" t="e">
        <f>NA()</f>
        <v>#N/A</v>
      </c>
      <c r="D110" s="3">
        <v>242</v>
      </c>
      <c r="E110" s="3" t="e">
        <f>NA()</f>
        <v>#N/A</v>
      </c>
      <c r="F110" s="3">
        <v>235</v>
      </c>
      <c r="G110" s="3" t="e">
        <f>NA()</f>
        <v>#N/A</v>
      </c>
      <c r="H110" s="3">
        <v>260</v>
      </c>
      <c r="I110" s="3">
        <v>226</v>
      </c>
      <c r="J110" s="3" t="e">
        <f>NA()</f>
        <v>#N/A</v>
      </c>
      <c r="K110" s="3">
        <v>118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3" t="e">
        <f>NA()</f>
        <v>#N/A</v>
      </c>
      <c r="P110" s="3" t="e">
        <f>NA()</f>
        <v>#N/A</v>
      </c>
      <c r="Q110" s="3" t="e">
        <f>NA()</f>
        <v>#N/A</v>
      </c>
      <c r="R110" s="3">
        <v>228</v>
      </c>
      <c r="S110" s="3" t="e">
        <f>NA()</f>
        <v>#N/A</v>
      </c>
      <c r="T110" s="3" t="e">
        <f>NA()</f>
        <v>#N/A</v>
      </c>
      <c r="U110" s="3" t="e">
        <f>NA()</f>
        <v>#N/A</v>
      </c>
      <c r="V110" s="3">
        <v>95</v>
      </c>
      <c r="W110" s="3">
        <v>98</v>
      </c>
      <c r="X110" s="3" t="e">
        <f>NA()</f>
        <v>#N/A</v>
      </c>
      <c r="Y110" s="3" t="e">
        <f>NA()</f>
        <v>#N/A</v>
      </c>
      <c r="Z110" s="3">
        <v>197</v>
      </c>
      <c r="AA110" s="3">
        <v>98</v>
      </c>
      <c r="AB110" s="3">
        <v>217</v>
      </c>
      <c r="AC110" s="3">
        <v>288</v>
      </c>
      <c r="AD110" s="3">
        <v>214</v>
      </c>
      <c r="AE110" s="3">
        <v>209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3">
        <v>162</v>
      </c>
      <c r="AJ110" s="83" t="e">
        <f>NA()</f>
        <v>#N/A</v>
      </c>
      <c r="AK110" s="3" t="e">
        <f>NA()</f>
        <v>#N/A</v>
      </c>
      <c r="AL110" s="3">
        <v>272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>
        <v>206</v>
      </c>
      <c r="AR110" s="3" t="e">
        <f>NA()</f>
        <v>#N/A</v>
      </c>
      <c r="AS110" s="3">
        <v>249</v>
      </c>
      <c r="AT110" s="3" t="e">
        <f>NA()</f>
        <v>#N/A</v>
      </c>
      <c r="AU110" s="3">
        <v>212</v>
      </c>
      <c r="AV110" s="3">
        <v>213</v>
      </c>
    </row>
    <row r="111" spans="1:48" x14ac:dyDescent="0.2">
      <c r="A111" s="74">
        <v>23</v>
      </c>
      <c r="B111" s="3">
        <v>228</v>
      </c>
      <c r="C111" s="3" t="e">
        <f>NA()</f>
        <v>#N/A</v>
      </c>
      <c r="D111" s="3">
        <v>252</v>
      </c>
      <c r="E111" s="3">
        <v>208</v>
      </c>
      <c r="F111" s="3">
        <v>224</v>
      </c>
      <c r="G111" s="3" t="e">
        <f>NA()</f>
        <v>#N/A</v>
      </c>
      <c r="H111" s="3">
        <v>247</v>
      </c>
      <c r="I111" s="3">
        <v>216</v>
      </c>
      <c r="J111" s="3" t="e">
        <f>NA()</f>
        <v>#N/A</v>
      </c>
      <c r="K111" s="3">
        <v>112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3" t="e">
        <f>NA()</f>
        <v>#N/A</v>
      </c>
      <c r="P111" s="3" t="e">
        <f>NA()</f>
        <v>#N/A</v>
      </c>
      <c r="Q111" s="3" t="e">
        <f>NA()</f>
        <v>#N/A</v>
      </c>
      <c r="R111" s="3">
        <v>219</v>
      </c>
      <c r="S111" s="3" t="e">
        <f>NA()</f>
        <v>#N/A</v>
      </c>
      <c r="T111" s="3" t="e">
        <f>NA()</f>
        <v>#N/A</v>
      </c>
      <c r="U111" s="3" t="e">
        <f>NA()</f>
        <v>#N/A</v>
      </c>
      <c r="V111" s="3">
        <v>92</v>
      </c>
      <c r="W111" s="3">
        <v>94</v>
      </c>
      <c r="X111" s="3" t="e">
        <f>NA()</f>
        <v>#N/A</v>
      </c>
      <c r="Y111" s="3" t="e">
        <f>NA()</f>
        <v>#N/A</v>
      </c>
      <c r="Z111" s="3">
        <v>188</v>
      </c>
      <c r="AA111" s="3">
        <v>94</v>
      </c>
      <c r="AB111" s="3">
        <v>207</v>
      </c>
      <c r="AC111" s="3">
        <v>276</v>
      </c>
      <c r="AD111" s="3">
        <v>205</v>
      </c>
      <c r="AE111" s="3">
        <v>202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3">
        <v>155</v>
      </c>
      <c r="AJ111" s="83" t="e">
        <f>NA()</f>
        <v>#N/A</v>
      </c>
      <c r="AK111" s="3" t="e">
        <f>NA()</f>
        <v>#N/A</v>
      </c>
      <c r="AL111" s="3">
        <v>264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>
        <v>196</v>
      </c>
      <c r="AR111" s="3" t="e">
        <f>NA()</f>
        <v>#N/A</v>
      </c>
      <c r="AS111" s="3">
        <v>239</v>
      </c>
      <c r="AT111" s="3" t="e">
        <f>NA()</f>
        <v>#N/A</v>
      </c>
      <c r="AU111" s="3">
        <v>203</v>
      </c>
      <c r="AV111" s="3">
        <v>204</v>
      </c>
    </row>
    <row r="112" spans="1:48" x14ac:dyDescent="0.2">
      <c r="A112" s="74">
        <v>22</v>
      </c>
      <c r="B112" s="3">
        <v>217</v>
      </c>
      <c r="C112" s="3" t="e">
        <f>NA()</f>
        <v>#N/A</v>
      </c>
      <c r="D112" s="3">
        <v>262</v>
      </c>
      <c r="E112" s="3">
        <v>199</v>
      </c>
      <c r="F112" s="3">
        <v>212</v>
      </c>
      <c r="G112" s="3" t="e">
        <f>NA()</f>
        <v>#N/A</v>
      </c>
      <c r="H112" s="3">
        <v>235</v>
      </c>
      <c r="I112" s="3">
        <v>205</v>
      </c>
      <c r="J112" s="3" t="e">
        <f>NA()</f>
        <v>#N/A</v>
      </c>
      <c r="K112" s="3">
        <v>106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3" t="e">
        <f>NA()</f>
        <v>#N/A</v>
      </c>
      <c r="P112" s="3" t="e">
        <f>NA()</f>
        <v>#N/A</v>
      </c>
      <c r="Q112" s="3" t="e">
        <f>NA()</f>
        <v>#N/A</v>
      </c>
      <c r="R112" s="3">
        <v>210</v>
      </c>
      <c r="S112" s="3" t="e">
        <f>NA()</f>
        <v>#N/A</v>
      </c>
      <c r="T112" s="3" t="e">
        <f>NA()</f>
        <v>#N/A</v>
      </c>
      <c r="U112" s="3" t="e">
        <f>NA()</f>
        <v>#N/A</v>
      </c>
      <c r="V112" s="3">
        <v>89</v>
      </c>
      <c r="W112" s="3">
        <v>90</v>
      </c>
      <c r="X112" s="3" t="e">
        <f>NA()</f>
        <v>#N/A</v>
      </c>
      <c r="Y112" s="3" t="e">
        <f>NA()</f>
        <v>#N/A</v>
      </c>
      <c r="Z112" s="3">
        <v>179</v>
      </c>
      <c r="AA112" s="3">
        <v>90</v>
      </c>
      <c r="AB112" s="3">
        <v>198</v>
      </c>
      <c r="AC112" s="3">
        <v>264</v>
      </c>
      <c r="AD112" s="3">
        <v>197</v>
      </c>
      <c r="AE112" s="3">
        <v>193</v>
      </c>
      <c r="AF112" s="3">
        <v>194</v>
      </c>
      <c r="AG112" s="3" t="e">
        <f>NA()</f>
        <v>#N/A</v>
      </c>
      <c r="AH112" s="3" t="e">
        <f>NA()</f>
        <v>#N/A</v>
      </c>
      <c r="AI112" s="3">
        <v>148</v>
      </c>
      <c r="AJ112" s="83" t="e">
        <f>NA()</f>
        <v>#N/A</v>
      </c>
      <c r="AK112" s="3" t="e">
        <f>NA()</f>
        <v>#N/A</v>
      </c>
      <c r="AL112" s="3">
        <v>256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 t="e">
        <f>NA()</f>
        <v>#N/A</v>
      </c>
      <c r="AQ112" s="3">
        <v>186</v>
      </c>
      <c r="AR112" s="3" t="e">
        <f>NA()</f>
        <v>#N/A</v>
      </c>
      <c r="AS112" s="3">
        <v>229</v>
      </c>
      <c r="AT112" s="3" t="e">
        <f>NA()</f>
        <v>#N/A</v>
      </c>
      <c r="AU112" s="3">
        <v>194</v>
      </c>
      <c r="AV112" s="3">
        <v>195</v>
      </c>
    </row>
    <row r="113" spans="1:48" x14ac:dyDescent="0.2">
      <c r="A113" s="74">
        <v>21</v>
      </c>
      <c r="B113" s="3">
        <v>205</v>
      </c>
      <c r="C113" s="3" t="e">
        <f>NA()</f>
        <v>#N/A</v>
      </c>
      <c r="D113" s="3">
        <v>211</v>
      </c>
      <c r="E113" s="3">
        <v>190</v>
      </c>
      <c r="F113" s="3">
        <v>200</v>
      </c>
      <c r="G113" s="3" t="e">
        <f>NA()</f>
        <v>#N/A</v>
      </c>
      <c r="H113" s="3">
        <v>223</v>
      </c>
      <c r="I113" s="3">
        <v>195</v>
      </c>
      <c r="J113" s="3" t="e">
        <f>NA()</f>
        <v>#N/A</v>
      </c>
      <c r="K113" s="3">
        <v>101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3" t="e">
        <f>NA()</f>
        <v>#N/A</v>
      </c>
      <c r="P113" s="3" t="e">
        <f>NA()</f>
        <v>#N/A</v>
      </c>
      <c r="Q113" s="3" t="e">
        <f>NA()</f>
        <v>#N/A</v>
      </c>
      <c r="R113" s="3">
        <v>201</v>
      </c>
      <c r="S113" s="3" t="e">
        <f>NA()</f>
        <v>#N/A</v>
      </c>
      <c r="T113" s="3" t="e">
        <f>NA()</f>
        <v>#N/A</v>
      </c>
      <c r="U113" s="3" t="e">
        <f>NA()</f>
        <v>#N/A</v>
      </c>
      <c r="V113" s="3">
        <v>85</v>
      </c>
      <c r="W113" s="3">
        <v>86</v>
      </c>
      <c r="X113" s="3" t="e">
        <f>NA()</f>
        <v>#N/A</v>
      </c>
      <c r="Y113" s="3" t="e">
        <f>NA()</f>
        <v>#N/A</v>
      </c>
      <c r="Z113" s="3">
        <v>170</v>
      </c>
      <c r="AA113" s="3">
        <v>86</v>
      </c>
      <c r="AB113" s="3">
        <v>189</v>
      </c>
      <c r="AC113" s="3">
        <v>252</v>
      </c>
      <c r="AD113" s="3">
        <v>187</v>
      </c>
      <c r="AE113" s="3">
        <v>184</v>
      </c>
      <c r="AF113" s="3">
        <v>184</v>
      </c>
      <c r="AG113" s="3" t="e">
        <f>NA()</f>
        <v>#N/A</v>
      </c>
      <c r="AH113" s="3" t="e">
        <f>NA()</f>
        <v>#N/A</v>
      </c>
      <c r="AI113" s="3">
        <v>141</v>
      </c>
      <c r="AJ113" s="83" t="e">
        <f>NA()</f>
        <v>#N/A</v>
      </c>
      <c r="AK113" s="3" t="e">
        <f>NA()</f>
        <v>#N/A</v>
      </c>
      <c r="AL113" s="3">
        <v>247</v>
      </c>
      <c r="AM113" s="3" t="e">
        <f>NA()</f>
        <v>#N/A</v>
      </c>
      <c r="AN113" s="3" t="e">
        <f>NA()</f>
        <v>#N/A</v>
      </c>
      <c r="AO113" s="3">
        <v>180</v>
      </c>
      <c r="AP113" s="3" t="e">
        <f>NA()</f>
        <v>#N/A</v>
      </c>
      <c r="AQ113" s="3">
        <v>176</v>
      </c>
      <c r="AR113" s="3" t="e">
        <f>NA()</f>
        <v>#N/A</v>
      </c>
      <c r="AS113" s="3">
        <v>219</v>
      </c>
      <c r="AT113" s="3" t="e">
        <f>NA()</f>
        <v>#N/A</v>
      </c>
      <c r="AU113" s="3">
        <v>185</v>
      </c>
      <c r="AV113" s="3">
        <v>186</v>
      </c>
    </row>
    <row r="114" spans="1:48" x14ac:dyDescent="0.2">
      <c r="A114" s="74">
        <v>20</v>
      </c>
      <c r="B114" s="3">
        <v>194</v>
      </c>
      <c r="C114" s="3" t="e">
        <f>NA()</f>
        <v>#N/A</v>
      </c>
      <c r="D114" s="3">
        <v>200</v>
      </c>
      <c r="E114" s="3">
        <v>180</v>
      </c>
      <c r="F114" s="3">
        <v>188</v>
      </c>
      <c r="G114" s="3" t="e">
        <f>NA()</f>
        <v>#N/A</v>
      </c>
      <c r="H114" s="3">
        <v>211</v>
      </c>
      <c r="I114" s="3">
        <v>186</v>
      </c>
      <c r="J114" s="3" t="e">
        <f>NA()</f>
        <v>#N/A</v>
      </c>
      <c r="K114" s="3">
        <v>96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3" t="e">
        <f>NA()</f>
        <v>#N/A</v>
      </c>
      <c r="P114" s="3" t="e">
        <f>NA()</f>
        <v>#N/A</v>
      </c>
      <c r="Q114" s="3" t="e">
        <f>NA()</f>
        <v>#N/A</v>
      </c>
      <c r="R114" s="3">
        <v>191</v>
      </c>
      <c r="S114" s="3" t="e">
        <f>NA()</f>
        <v>#N/A</v>
      </c>
      <c r="T114" s="3" t="e">
        <f>NA()</f>
        <v>#N/A</v>
      </c>
      <c r="U114" s="3" t="e">
        <f>NA()</f>
        <v>#N/A</v>
      </c>
      <c r="V114" s="3">
        <v>81</v>
      </c>
      <c r="W114" s="3">
        <v>82</v>
      </c>
      <c r="X114" s="3" t="e">
        <f>NA()</f>
        <v>#N/A</v>
      </c>
      <c r="Y114" s="3" t="e">
        <f>NA()</f>
        <v>#N/A</v>
      </c>
      <c r="Z114" s="3">
        <v>162</v>
      </c>
      <c r="AA114" s="3">
        <v>82</v>
      </c>
      <c r="AB114" s="3">
        <v>180</v>
      </c>
      <c r="AC114" s="3">
        <v>240</v>
      </c>
      <c r="AD114" s="3">
        <v>178</v>
      </c>
      <c r="AE114" s="3">
        <v>175</v>
      </c>
      <c r="AF114" s="3">
        <v>175</v>
      </c>
      <c r="AG114" s="3" t="e">
        <f>NA()</f>
        <v>#N/A</v>
      </c>
      <c r="AH114" s="3" t="e">
        <f>NA()</f>
        <v>#N/A</v>
      </c>
      <c r="AI114" s="3">
        <v>134</v>
      </c>
      <c r="AJ114" s="83" t="e">
        <f>NA()</f>
        <v>#N/A</v>
      </c>
      <c r="AK114" s="3" t="e">
        <f>NA()</f>
        <v>#N/A</v>
      </c>
      <c r="AL114" s="3">
        <v>237</v>
      </c>
      <c r="AM114" s="3" t="e">
        <f>NA()</f>
        <v>#N/A</v>
      </c>
      <c r="AN114" s="3" t="e">
        <f>NA()</f>
        <v>#N/A</v>
      </c>
      <c r="AO114" s="3">
        <v>177</v>
      </c>
      <c r="AP114" s="3" t="e">
        <f>NA()</f>
        <v>#N/A</v>
      </c>
      <c r="AQ114" s="3">
        <v>165</v>
      </c>
      <c r="AR114" s="3" t="e">
        <f>NA()</f>
        <v>#N/A</v>
      </c>
      <c r="AS114" s="3">
        <v>209</v>
      </c>
      <c r="AT114" s="3" t="e">
        <f>NA()</f>
        <v>#N/A</v>
      </c>
      <c r="AU114" s="3">
        <v>176</v>
      </c>
      <c r="AV114" s="3">
        <v>177</v>
      </c>
    </row>
    <row r="115" spans="1:48" x14ac:dyDescent="0.2">
      <c r="A115" s="74">
        <v>19</v>
      </c>
      <c r="B115" s="3">
        <v>183</v>
      </c>
      <c r="C115" s="3" t="e">
        <f>NA()</f>
        <v>#N/A</v>
      </c>
      <c r="D115" s="3">
        <v>190</v>
      </c>
      <c r="E115" s="3">
        <v>171</v>
      </c>
      <c r="F115" s="3">
        <v>177</v>
      </c>
      <c r="G115" s="3" t="e">
        <f>NA()</f>
        <v>#N/A</v>
      </c>
      <c r="H115" s="3">
        <v>199</v>
      </c>
      <c r="I115" s="3">
        <v>176</v>
      </c>
      <c r="J115" s="3" t="e">
        <f>NA()</f>
        <v>#N/A</v>
      </c>
      <c r="K115" s="3">
        <v>94</v>
      </c>
      <c r="L115" s="3" t="e">
        <f>NA()</f>
        <v>#N/A</v>
      </c>
      <c r="M115" s="3" t="e">
        <f>NA()</f>
        <v>#N/A</v>
      </c>
      <c r="N115" s="3">
        <v>84</v>
      </c>
      <c r="O115" s="83" t="e">
        <f>NA()</f>
        <v>#N/A</v>
      </c>
      <c r="P115" s="3" t="e">
        <f>NA()</f>
        <v>#N/A</v>
      </c>
      <c r="Q115" s="3" t="e">
        <f>NA()</f>
        <v>#N/A</v>
      </c>
      <c r="R115" s="3">
        <v>181</v>
      </c>
      <c r="S115" s="3" t="e">
        <f>NA()</f>
        <v>#N/A</v>
      </c>
      <c r="T115" s="3" t="e">
        <f>NA()</f>
        <v>#N/A</v>
      </c>
      <c r="U115" s="3" t="e">
        <f>NA()</f>
        <v>#N/A</v>
      </c>
      <c r="V115" s="3">
        <v>76</v>
      </c>
      <c r="W115" s="3">
        <v>78</v>
      </c>
      <c r="X115" s="3" t="e">
        <f>NA()</f>
        <v>#N/A</v>
      </c>
      <c r="Y115" s="3">
        <v>19</v>
      </c>
      <c r="Z115" s="3">
        <v>153</v>
      </c>
      <c r="AA115" s="3">
        <v>78</v>
      </c>
      <c r="AB115" s="3">
        <v>171</v>
      </c>
      <c r="AC115" s="3">
        <v>228</v>
      </c>
      <c r="AD115" s="3">
        <v>168</v>
      </c>
      <c r="AE115" s="3">
        <v>166</v>
      </c>
      <c r="AF115" s="3">
        <v>166</v>
      </c>
      <c r="AG115" s="3" t="e">
        <f>NA()</f>
        <v>#N/A</v>
      </c>
      <c r="AH115" s="3" t="e">
        <f>NA()</f>
        <v>#N/A</v>
      </c>
      <c r="AI115" s="3">
        <v>127</v>
      </c>
      <c r="AJ115" s="83" t="e">
        <f>NA()</f>
        <v>#N/A</v>
      </c>
      <c r="AK115" s="3" t="e">
        <f>NA()</f>
        <v>#N/A</v>
      </c>
      <c r="AL115" s="3">
        <v>226</v>
      </c>
      <c r="AM115" s="3">
        <v>186</v>
      </c>
      <c r="AN115" s="3" t="e">
        <f>NA()</f>
        <v>#N/A</v>
      </c>
      <c r="AO115" s="3">
        <v>169</v>
      </c>
      <c r="AP115" s="3">
        <v>76</v>
      </c>
      <c r="AQ115" s="3">
        <v>154</v>
      </c>
      <c r="AR115" s="3" t="e">
        <f>NA()</f>
        <v>#N/A</v>
      </c>
      <c r="AS115" s="3">
        <v>199</v>
      </c>
      <c r="AT115" s="3" t="e">
        <f>NA()</f>
        <v>#N/A</v>
      </c>
      <c r="AU115" s="3">
        <v>167</v>
      </c>
      <c r="AV115" s="3">
        <v>168</v>
      </c>
    </row>
    <row r="116" spans="1:48" x14ac:dyDescent="0.2">
      <c r="A116" s="74">
        <v>18</v>
      </c>
      <c r="B116" s="3">
        <v>172</v>
      </c>
      <c r="C116" s="3" t="e">
        <f>NA()</f>
        <v>#N/A</v>
      </c>
      <c r="D116" s="3">
        <v>180</v>
      </c>
      <c r="E116" s="3">
        <v>161</v>
      </c>
      <c r="F116" s="3">
        <v>167</v>
      </c>
      <c r="G116" s="3" t="e">
        <f>NA()</f>
        <v>#N/A</v>
      </c>
      <c r="H116" s="3">
        <v>187</v>
      </c>
      <c r="I116" s="3">
        <v>166</v>
      </c>
      <c r="J116" s="3" t="e">
        <f>NA()</f>
        <v>#N/A</v>
      </c>
      <c r="K116" s="3">
        <v>90</v>
      </c>
      <c r="L116" s="3" t="e">
        <f>NA()</f>
        <v>#N/A</v>
      </c>
      <c r="M116" s="3" t="e">
        <f>NA()</f>
        <v>#N/A</v>
      </c>
      <c r="N116" s="3">
        <v>80</v>
      </c>
      <c r="O116" s="83" t="e">
        <f>NA()</f>
        <v>#N/A</v>
      </c>
      <c r="P116" s="3" t="e">
        <f>NA()</f>
        <v>#N/A</v>
      </c>
      <c r="Q116" s="3" t="e">
        <f>NA()</f>
        <v>#N/A</v>
      </c>
      <c r="R116" s="3">
        <v>171</v>
      </c>
      <c r="S116" s="3" t="e">
        <f>NA()</f>
        <v>#N/A</v>
      </c>
      <c r="T116" s="3" t="e">
        <f>NA()</f>
        <v>#N/A</v>
      </c>
      <c r="U116" s="3" t="e">
        <f>NA()</f>
        <v>#N/A</v>
      </c>
      <c r="V116" s="3">
        <v>72</v>
      </c>
      <c r="W116" s="3">
        <v>74</v>
      </c>
      <c r="X116" s="3" t="e">
        <f>NA()</f>
        <v>#N/A</v>
      </c>
      <c r="Y116" s="3">
        <v>18</v>
      </c>
      <c r="Z116" s="3">
        <v>144</v>
      </c>
      <c r="AA116" s="3">
        <v>74</v>
      </c>
      <c r="AB116" s="3">
        <v>162</v>
      </c>
      <c r="AC116" s="3">
        <v>216</v>
      </c>
      <c r="AD116" s="3">
        <v>158</v>
      </c>
      <c r="AE116" s="3">
        <v>157</v>
      </c>
      <c r="AF116" s="3">
        <v>157</v>
      </c>
      <c r="AG116" s="3" t="e">
        <f>NA()</f>
        <v>#N/A</v>
      </c>
      <c r="AH116" s="3" t="e">
        <f>NA()</f>
        <v>#N/A</v>
      </c>
      <c r="AI116" s="3">
        <v>120</v>
      </c>
      <c r="AJ116" s="83" t="e">
        <f>NA()</f>
        <v>#N/A</v>
      </c>
      <c r="AK116" s="3">
        <v>162</v>
      </c>
      <c r="AL116" s="3">
        <v>214</v>
      </c>
      <c r="AM116" s="3">
        <v>177</v>
      </c>
      <c r="AN116" s="3" t="e">
        <f>NA()</f>
        <v>#N/A</v>
      </c>
      <c r="AO116" s="3">
        <v>160</v>
      </c>
      <c r="AP116" s="3">
        <v>72</v>
      </c>
      <c r="AQ116" s="3">
        <v>143</v>
      </c>
      <c r="AR116" s="3" t="e">
        <f>NA()</f>
        <v>#N/A</v>
      </c>
      <c r="AS116" s="3">
        <v>189</v>
      </c>
      <c r="AT116" s="3" t="e">
        <f>NA()</f>
        <v>#N/A</v>
      </c>
      <c r="AU116" s="3">
        <v>158</v>
      </c>
      <c r="AV116" s="3">
        <v>159</v>
      </c>
    </row>
    <row r="117" spans="1:48" x14ac:dyDescent="0.2">
      <c r="A117" s="74">
        <v>17</v>
      </c>
      <c r="B117" s="3">
        <v>160</v>
      </c>
      <c r="C117" s="3" t="e">
        <f>NA()</f>
        <v>#N/A</v>
      </c>
      <c r="D117" s="3">
        <v>170</v>
      </c>
      <c r="E117" s="3">
        <v>152</v>
      </c>
      <c r="F117" s="3">
        <v>157</v>
      </c>
      <c r="G117" s="3" t="e">
        <f>NA()</f>
        <v>#N/A</v>
      </c>
      <c r="H117" s="3">
        <v>175</v>
      </c>
      <c r="I117" s="3">
        <v>155</v>
      </c>
      <c r="J117" s="3" t="e">
        <f>NA()</f>
        <v>#N/A</v>
      </c>
      <c r="K117" s="3">
        <v>87</v>
      </c>
      <c r="L117" s="3" t="e">
        <f>NA()</f>
        <v>#N/A</v>
      </c>
      <c r="M117" s="3" t="e">
        <f>NA()</f>
        <v>#N/A</v>
      </c>
      <c r="N117" s="3">
        <v>76</v>
      </c>
      <c r="O117" s="83" t="e">
        <f>NA()</f>
        <v>#N/A</v>
      </c>
      <c r="P117" s="3" t="e">
        <f>NA()</f>
        <v>#N/A</v>
      </c>
      <c r="Q117" s="3" t="e">
        <f>NA()</f>
        <v>#N/A</v>
      </c>
      <c r="R117" s="3">
        <v>162</v>
      </c>
      <c r="S117" s="3" t="e">
        <f>NA()</f>
        <v>#N/A</v>
      </c>
      <c r="T117" s="3" t="e">
        <f>NA()</f>
        <v>#N/A</v>
      </c>
      <c r="U117" s="3">
        <v>158</v>
      </c>
      <c r="V117" s="3">
        <v>68</v>
      </c>
      <c r="W117" s="3">
        <v>70</v>
      </c>
      <c r="X117" s="3" t="e">
        <f>NA()</f>
        <v>#N/A</v>
      </c>
      <c r="Y117" s="3">
        <v>17</v>
      </c>
      <c r="Z117" s="3">
        <v>135</v>
      </c>
      <c r="AA117" s="3">
        <v>70</v>
      </c>
      <c r="AB117" s="3">
        <v>153</v>
      </c>
      <c r="AC117" s="3">
        <v>205</v>
      </c>
      <c r="AD117" s="3">
        <v>149</v>
      </c>
      <c r="AE117" s="3">
        <v>148</v>
      </c>
      <c r="AF117" s="3">
        <v>148</v>
      </c>
      <c r="AG117" s="3" t="e">
        <f>NA()</f>
        <v>#N/A</v>
      </c>
      <c r="AH117" s="3" t="e">
        <f>NA()</f>
        <v>#N/A</v>
      </c>
      <c r="AI117" s="3">
        <v>113</v>
      </c>
      <c r="AJ117" s="83" t="e">
        <f>NA()</f>
        <v>#N/A</v>
      </c>
      <c r="AK117" s="3">
        <v>151</v>
      </c>
      <c r="AL117" s="3">
        <v>202</v>
      </c>
      <c r="AM117" s="3">
        <v>168</v>
      </c>
      <c r="AN117" s="3" t="e">
        <f>NA()</f>
        <v>#N/A</v>
      </c>
      <c r="AO117" s="3">
        <v>151</v>
      </c>
      <c r="AP117" s="3">
        <v>68</v>
      </c>
      <c r="AQ117" s="3">
        <v>132</v>
      </c>
      <c r="AR117" s="3" t="e">
        <f>NA()</f>
        <v>#N/A</v>
      </c>
      <c r="AS117" s="3">
        <v>179</v>
      </c>
      <c r="AT117" s="3" t="e">
        <f>NA()</f>
        <v>#N/A</v>
      </c>
      <c r="AU117" s="3">
        <v>149</v>
      </c>
      <c r="AV117" s="3">
        <v>150</v>
      </c>
    </row>
    <row r="118" spans="1:48" x14ac:dyDescent="0.2">
      <c r="A118" s="74">
        <v>16</v>
      </c>
      <c r="B118" s="3">
        <v>150</v>
      </c>
      <c r="C118" s="3" t="e">
        <f>NA()</f>
        <v>#N/A</v>
      </c>
      <c r="D118" s="3">
        <v>160</v>
      </c>
      <c r="E118" s="3">
        <v>142</v>
      </c>
      <c r="F118" s="3">
        <v>147</v>
      </c>
      <c r="G118" s="3" t="e">
        <f>NA()</f>
        <v>#N/A</v>
      </c>
      <c r="H118" s="3">
        <v>163</v>
      </c>
      <c r="I118" s="3">
        <v>145</v>
      </c>
      <c r="J118" s="3" t="e">
        <f>NA()</f>
        <v>#N/A</v>
      </c>
      <c r="K118" s="3">
        <v>84</v>
      </c>
      <c r="L118" s="3">
        <v>145</v>
      </c>
      <c r="M118" s="3" t="e">
        <f>NA()</f>
        <v>#N/A</v>
      </c>
      <c r="N118" s="3">
        <v>72</v>
      </c>
      <c r="O118" s="83" t="e">
        <f>NA()</f>
        <v>#N/A</v>
      </c>
      <c r="P118" s="3" t="e">
        <f>NA()</f>
        <v>#N/A</v>
      </c>
      <c r="Q118" s="3" t="e">
        <f>NA()</f>
        <v>#N/A</v>
      </c>
      <c r="R118" s="3">
        <v>152</v>
      </c>
      <c r="S118" s="3" t="e">
        <f>NA()</f>
        <v>#N/A</v>
      </c>
      <c r="T118" s="3" t="e">
        <f>NA()</f>
        <v>#N/A</v>
      </c>
      <c r="U118" s="3">
        <v>146</v>
      </c>
      <c r="V118" s="3">
        <v>63</v>
      </c>
      <c r="W118" s="3">
        <v>66</v>
      </c>
      <c r="X118" s="3" t="e">
        <f>NA()</f>
        <v>#N/A</v>
      </c>
      <c r="Y118" s="3">
        <v>16</v>
      </c>
      <c r="Z118" s="3">
        <v>127</v>
      </c>
      <c r="AA118" s="3">
        <v>66</v>
      </c>
      <c r="AB118" s="3">
        <v>144</v>
      </c>
      <c r="AC118" s="3">
        <v>194</v>
      </c>
      <c r="AD118" s="3">
        <v>139</v>
      </c>
      <c r="AE118" s="3">
        <v>139</v>
      </c>
      <c r="AF118" s="3">
        <v>139</v>
      </c>
      <c r="AG118" s="3" t="e">
        <f>NA()</f>
        <v>#N/A</v>
      </c>
      <c r="AH118" s="3">
        <v>101</v>
      </c>
      <c r="AI118" s="3">
        <v>105</v>
      </c>
      <c r="AJ118" s="83" t="e">
        <f>NA()</f>
        <v>#N/A</v>
      </c>
      <c r="AK118" s="3">
        <v>141</v>
      </c>
      <c r="AL118" s="3">
        <v>190</v>
      </c>
      <c r="AM118" s="3">
        <v>159</v>
      </c>
      <c r="AN118" s="3" t="e">
        <f>NA()</f>
        <v>#N/A</v>
      </c>
      <c r="AO118" s="3">
        <v>142</v>
      </c>
      <c r="AP118" s="3">
        <v>64</v>
      </c>
      <c r="AQ118" s="3">
        <v>121</v>
      </c>
      <c r="AR118" s="3" t="e">
        <f>NA()</f>
        <v>#N/A</v>
      </c>
      <c r="AS118" s="3">
        <v>169</v>
      </c>
      <c r="AT118" s="3" t="e">
        <f>NA()</f>
        <v>#N/A</v>
      </c>
      <c r="AU118" s="3">
        <v>140</v>
      </c>
      <c r="AV118" s="3">
        <v>141</v>
      </c>
    </row>
    <row r="119" spans="1:48" x14ac:dyDescent="0.2">
      <c r="A119" s="74">
        <v>15</v>
      </c>
      <c r="B119" s="3">
        <v>140</v>
      </c>
      <c r="C119" s="3" t="e">
        <f>NA()</f>
        <v>#N/A</v>
      </c>
      <c r="D119" s="3">
        <v>150</v>
      </c>
      <c r="E119" s="3">
        <v>133</v>
      </c>
      <c r="F119" s="3">
        <v>137</v>
      </c>
      <c r="G119" s="3" t="e">
        <f>NA()</f>
        <v>#N/A</v>
      </c>
      <c r="H119" s="3">
        <v>151</v>
      </c>
      <c r="I119" s="3">
        <v>136</v>
      </c>
      <c r="J119" s="3">
        <v>133</v>
      </c>
      <c r="K119" s="3">
        <v>80</v>
      </c>
      <c r="L119" s="3">
        <v>136</v>
      </c>
      <c r="M119" s="3" t="e">
        <f>NA()</f>
        <v>#N/A</v>
      </c>
      <c r="N119" s="3">
        <v>68</v>
      </c>
      <c r="O119" s="83" t="e">
        <f>NA()</f>
        <v>#N/A</v>
      </c>
      <c r="P119" s="3" t="e">
        <f>NA()</f>
        <v>#N/A</v>
      </c>
      <c r="Q119" s="3" t="e">
        <f>NA()</f>
        <v>#N/A</v>
      </c>
      <c r="R119" s="3">
        <v>142</v>
      </c>
      <c r="S119" s="3" t="e">
        <f>NA()</f>
        <v>#N/A</v>
      </c>
      <c r="T119" s="3" t="e">
        <f>NA()</f>
        <v>#N/A</v>
      </c>
      <c r="U119" s="3">
        <v>135</v>
      </c>
      <c r="V119" s="3">
        <v>59</v>
      </c>
      <c r="W119" s="3">
        <v>62</v>
      </c>
      <c r="X119" s="3" t="e">
        <f>NA()</f>
        <v>#N/A</v>
      </c>
      <c r="Y119" s="3">
        <v>15</v>
      </c>
      <c r="Z119" s="3">
        <v>121</v>
      </c>
      <c r="AA119" s="3">
        <v>62</v>
      </c>
      <c r="AB119" s="3">
        <v>135</v>
      </c>
      <c r="AC119" s="3">
        <v>180</v>
      </c>
      <c r="AD119" s="3">
        <v>130</v>
      </c>
      <c r="AE119" s="3">
        <v>130</v>
      </c>
      <c r="AF119" s="3">
        <v>130</v>
      </c>
      <c r="AG119" s="3" t="e">
        <f>NA()</f>
        <v>#N/A</v>
      </c>
      <c r="AH119" s="3">
        <v>99</v>
      </c>
      <c r="AI119" s="3">
        <v>98</v>
      </c>
      <c r="AJ119" s="83" t="e">
        <f>NA()</f>
        <v>#N/A</v>
      </c>
      <c r="AK119" s="3">
        <v>131</v>
      </c>
      <c r="AL119" s="3">
        <v>178</v>
      </c>
      <c r="AM119" s="3">
        <v>140</v>
      </c>
      <c r="AN119" s="3" t="e">
        <f>NA()</f>
        <v>#N/A</v>
      </c>
      <c r="AO119" s="3">
        <v>133</v>
      </c>
      <c r="AP119" s="3">
        <v>60</v>
      </c>
      <c r="AQ119" s="3">
        <v>110</v>
      </c>
      <c r="AR119" s="3" t="e">
        <f>NA()</f>
        <v>#N/A</v>
      </c>
      <c r="AS119" s="3">
        <v>159</v>
      </c>
      <c r="AT119" s="3" t="e">
        <f>NA()</f>
        <v>#N/A</v>
      </c>
      <c r="AU119" s="3">
        <v>131</v>
      </c>
      <c r="AV119" s="3">
        <v>132</v>
      </c>
    </row>
    <row r="120" spans="1:48" x14ac:dyDescent="0.2">
      <c r="A120" s="74">
        <v>14</v>
      </c>
      <c r="B120" s="3">
        <v>130</v>
      </c>
      <c r="C120" s="3" t="e">
        <f>NA()</f>
        <v>#N/A</v>
      </c>
      <c r="D120" s="3">
        <v>140</v>
      </c>
      <c r="E120" s="3">
        <v>124</v>
      </c>
      <c r="F120" s="3">
        <v>128</v>
      </c>
      <c r="G120" s="3" t="e">
        <f>NA()</f>
        <v>#N/A</v>
      </c>
      <c r="H120" s="3">
        <v>139</v>
      </c>
      <c r="I120" s="3">
        <v>126</v>
      </c>
      <c r="J120" s="3">
        <v>122</v>
      </c>
      <c r="K120" s="3">
        <v>75</v>
      </c>
      <c r="L120" s="3">
        <v>127</v>
      </c>
      <c r="M120" s="3" t="e">
        <f>NA()</f>
        <v>#N/A</v>
      </c>
      <c r="N120" s="3">
        <v>64</v>
      </c>
      <c r="O120" s="83" t="e">
        <f>NA()</f>
        <v>#N/A</v>
      </c>
      <c r="P120" s="3" t="e">
        <f>NA()</f>
        <v>#N/A</v>
      </c>
      <c r="Q120" s="3" t="e">
        <f>NA()</f>
        <v>#N/A</v>
      </c>
      <c r="R120" s="3">
        <v>132</v>
      </c>
      <c r="S120" s="3" t="e">
        <f>NA()</f>
        <v>#N/A</v>
      </c>
      <c r="T120" s="3" t="e">
        <f>NA()</f>
        <v>#N/A</v>
      </c>
      <c r="U120" s="3">
        <v>126</v>
      </c>
      <c r="V120" s="3">
        <v>55</v>
      </c>
      <c r="W120" s="3">
        <v>58</v>
      </c>
      <c r="X120" s="3" t="e">
        <f>NA()</f>
        <v>#N/A</v>
      </c>
      <c r="Y120" s="3">
        <v>14</v>
      </c>
      <c r="Z120" s="3">
        <v>113</v>
      </c>
      <c r="AA120" s="3">
        <v>58</v>
      </c>
      <c r="AB120" s="3">
        <v>126</v>
      </c>
      <c r="AC120" s="3">
        <v>168</v>
      </c>
      <c r="AD120" s="3">
        <v>123</v>
      </c>
      <c r="AE120" s="3">
        <v>121</v>
      </c>
      <c r="AF120" s="3">
        <v>121</v>
      </c>
      <c r="AG120" s="3" t="e">
        <f>NA()</f>
        <v>#N/A</v>
      </c>
      <c r="AH120" s="3">
        <v>97</v>
      </c>
      <c r="AI120" s="3">
        <v>91</v>
      </c>
      <c r="AJ120" s="83" t="e">
        <f>NA()</f>
        <v>#N/A</v>
      </c>
      <c r="AK120" s="3">
        <v>122</v>
      </c>
      <c r="AL120" s="3">
        <v>166</v>
      </c>
      <c r="AM120" s="3">
        <v>131</v>
      </c>
      <c r="AN120" s="3" t="e">
        <f>NA()</f>
        <v>#N/A</v>
      </c>
      <c r="AO120" s="3">
        <v>124</v>
      </c>
      <c r="AP120" s="3">
        <v>56</v>
      </c>
      <c r="AQ120" s="3">
        <v>99</v>
      </c>
      <c r="AR120" s="3" t="e">
        <f>NA()</f>
        <v>#N/A</v>
      </c>
      <c r="AS120" s="3">
        <v>149</v>
      </c>
      <c r="AT120" s="3" t="e">
        <f>NA()</f>
        <v>#N/A</v>
      </c>
      <c r="AU120" s="3">
        <v>121</v>
      </c>
      <c r="AV120" s="3">
        <v>123</v>
      </c>
    </row>
    <row r="121" spans="1:48" x14ac:dyDescent="0.2">
      <c r="A121" s="74">
        <v>13</v>
      </c>
      <c r="B121" s="3">
        <v>120</v>
      </c>
      <c r="C121" s="3" t="e">
        <f>NA()</f>
        <v>#N/A</v>
      </c>
      <c r="D121" s="3">
        <v>130</v>
      </c>
      <c r="E121" s="3">
        <v>115</v>
      </c>
      <c r="F121" s="3">
        <v>118</v>
      </c>
      <c r="G121" s="3" t="e">
        <f>NA()</f>
        <v>#N/A</v>
      </c>
      <c r="H121" s="3">
        <v>127</v>
      </c>
      <c r="I121" s="3">
        <v>117</v>
      </c>
      <c r="J121" s="3">
        <v>112</v>
      </c>
      <c r="K121" s="3">
        <v>71</v>
      </c>
      <c r="L121" s="3">
        <v>118</v>
      </c>
      <c r="M121" s="3" t="e">
        <f>NA()</f>
        <v>#N/A</v>
      </c>
      <c r="N121" s="3">
        <v>60</v>
      </c>
      <c r="O121" s="83" t="e">
        <f>NA()</f>
        <v>#N/A</v>
      </c>
      <c r="P121" s="3" t="e">
        <f>NA()</f>
        <v>#N/A</v>
      </c>
      <c r="Q121" s="3" t="e">
        <f>NA()</f>
        <v>#N/A</v>
      </c>
      <c r="R121" s="3">
        <v>123</v>
      </c>
      <c r="S121" s="3" t="e">
        <f>NA()</f>
        <v>#N/A</v>
      </c>
      <c r="T121" s="3" t="e">
        <f>NA()</f>
        <v>#N/A</v>
      </c>
      <c r="U121" s="3">
        <v>117</v>
      </c>
      <c r="V121" s="3">
        <v>51</v>
      </c>
      <c r="W121" s="3">
        <v>54</v>
      </c>
      <c r="X121" s="3" t="e">
        <f>NA()</f>
        <v>#N/A</v>
      </c>
      <c r="Y121" s="3">
        <v>13</v>
      </c>
      <c r="Z121" s="3">
        <v>104</v>
      </c>
      <c r="AA121" s="3">
        <v>54</v>
      </c>
      <c r="AB121" s="3">
        <v>117</v>
      </c>
      <c r="AC121" s="3">
        <v>156</v>
      </c>
      <c r="AD121" s="3">
        <v>115</v>
      </c>
      <c r="AE121" s="3">
        <v>112</v>
      </c>
      <c r="AF121" s="3">
        <v>112</v>
      </c>
      <c r="AG121" s="3">
        <v>127</v>
      </c>
      <c r="AH121" s="3">
        <v>95</v>
      </c>
      <c r="AI121" s="3">
        <v>83</v>
      </c>
      <c r="AJ121" s="83" t="e">
        <f>NA()</f>
        <v>#N/A</v>
      </c>
      <c r="AK121" s="3">
        <v>113</v>
      </c>
      <c r="AL121" s="3">
        <v>154</v>
      </c>
      <c r="AM121" s="3">
        <v>122</v>
      </c>
      <c r="AN121" s="3" t="e">
        <f>NA()</f>
        <v>#N/A</v>
      </c>
      <c r="AO121" s="3">
        <v>115</v>
      </c>
      <c r="AP121" s="3">
        <v>51</v>
      </c>
      <c r="AQ121" s="3">
        <v>91</v>
      </c>
      <c r="AR121" s="3" t="e">
        <f>NA()</f>
        <v>#N/A</v>
      </c>
      <c r="AS121" s="3">
        <v>138</v>
      </c>
      <c r="AT121" s="3" t="e">
        <f>NA()</f>
        <v>#N/A</v>
      </c>
      <c r="AU121" s="3">
        <v>112</v>
      </c>
      <c r="AV121" s="3">
        <v>114</v>
      </c>
    </row>
    <row r="122" spans="1:48" x14ac:dyDescent="0.2">
      <c r="A122" s="74">
        <v>12</v>
      </c>
      <c r="B122" s="3">
        <v>110</v>
      </c>
      <c r="C122" s="3">
        <v>106</v>
      </c>
      <c r="D122" s="3">
        <v>120</v>
      </c>
      <c r="E122" s="3">
        <v>106</v>
      </c>
      <c r="F122" s="3">
        <v>108</v>
      </c>
      <c r="G122" s="3" t="e">
        <f>NA()</f>
        <v>#N/A</v>
      </c>
      <c r="H122" s="3">
        <v>115</v>
      </c>
      <c r="I122" s="3">
        <v>108</v>
      </c>
      <c r="J122" s="3">
        <v>103</v>
      </c>
      <c r="K122" s="3">
        <v>67</v>
      </c>
      <c r="L122" s="3">
        <v>109</v>
      </c>
      <c r="M122" s="3" t="e">
        <f>NA()</f>
        <v>#N/A</v>
      </c>
      <c r="N122" s="3">
        <v>56</v>
      </c>
      <c r="O122" s="83" t="e">
        <f>NA()</f>
        <v>#N/A</v>
      </c>
      <c r="P122" s="3" t="e">
        <f>NA()</f>
        <v>#N/A</v>
      </c>
      <c r="Q122" s="3">
        <v>113</v>
      </c>
      <c r="R122" s="3">
        <v>113</v>
      </c>
      <c r="S122" s="3" t="e">
        <f>NA()</f>
        <v>#N/A</v>
      </c>
      <c r="T122" s="3" t="e">
        <f>NA()</f>
        <v>#N/A</v>
      </c>
      <c r="U122" s="3">
        <v>108</v>
      </c>
      <c r="V122" s="3">
        <v>48</v>
      </c>
      <c r="W122" s="3">
        <v>50</v>
      </c>
      <c r="X122" s="3" t="e">
        <f>NA()</f>
        <v>#N/A</v>
      </c>
      <c r="Y122" s="3">
        <v>12</v>
      </c>
      <c r="Z122" s="3">
        <v>95</v>
      </c>
      <c r="AA122" s="3">
        <v>50</v>
      </c>
      <c r="AB122" s="3">
        <v>108</v>
      </c>
      <c r="AC122" s="3">
        <v>144</v>
      </c>
      <c r="AD122" s="3">
        <v>107</v>
      </c>
      <c r="AE122" s="3">
        <v>103</v>
      </c>
      <c r="AF122" s="3">
        <v>103</v>
      </c>
      <c r="AG122" s="3">
        <v>116</v>
      </c>
      <c r="AH122" s="3">
        <v>90</v>
      </c>
      <c r="AI122" s="3">
        <v>75</v>
      </c>
      <c r="AJ122" s="83" t="e">
        <f>NA()</f>
        <v>#N/A</v>
      </c>
      <c r="AK122" s="3">
        <v>104</v>
      </c>
      <c r="AL122" s="3">
        <v>142</v>
      </c>
      <c r="AM122" s="3">
        <v>113</v>
      </c>
      <c r="AN122" s="3" t="e">
        <f>NA()</f>
        <v>#N/A</v>
      </c>
      <c r="AO122" s="3">
        <v>106</v>
      </c>
      <c r="AP122" s="3">
        <v>47</v>
      </c>
      <c r="AQ122" s="3">
        <v>79</v>
      </c>
      <c r="AR122" s="3" t="e">
        <f>NA()</f>
        <v>#N/A</v>
      </c>
      <c r="AS122" s="3">
        <v>127</v>
      </c>
      <c r="AT122" s="3" t="e">
        <f>NA()</f>
        <v>#N/A</v>
      </c>
      <c r="AU122" s="3">
        <v>103</v>
      </c>
      <c r="AV122" s="3">
        <v>105</v>
      </c>
    </row>
    <row r="123" spans="1:48" x14ac:dyDescent="0.2">
      <c r="A123" s="74">
        <v>11</v>
      </c>
      <c r="B123" s="3">
        <v>100</v>
      </c>
      <c r="C123" s="3">
        <v>97</v>
      </c>
      <c r="D123" s="3">
        <v>110</v>
      </c>
      <c r="E123" s="3">
        <v>97</v>
      </c>
      <c r="F123" s="3">
        <v>99</v>
      </c>
      <c r="G123" s="3" t="e">
        <f>NA()</f>
        <v>#N/A</v>
      </c>
      <c r="H123" s="3">
        <v>103</v>
      </c>
      <c r="I123" s="3">
        <v>99</v>
      </c>
      <c r="J123" s="3">
        <v>97</v>
      </c>
      <c r="K123" s="3">
        <v>61</v>
      </c>
      <c r="L123" s="3">
        <v>100</v>
      </c>
      <c r="M123" s="3">
        <v>75</v>
      </c>
      <c r="N123" s="3">
        <v>52</v>
      </c>
      <c r="O123" s="83">
        <v>104</v>
      </c>
      <c r="P123" s="3" t="e">
        <f>NA()</f>
        <v>#N/A</v>
      </c>
      <c r="Q123" s="3">
        <v>104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>
        <v>99</v>
      </c>
      <c r="V123" s="3">
        <v>45</v>
      </c>
      <c r="W123" s="3">
        <v>46</v>
      </c>
      <c r="X123" s="3" t="e">
        <f>NA()</f>
        <v>#N/A</v>
      </c>
      <c r="Y123" s="3">
        <v>11</v>
      </c>
      <c r="Z123" s="3">
        <v>86</v>
      </c>
      <c r="AA123" s="3">
        <v>46</v>
      </c>
      <c r="AB123" s="3">
        <v>99</v>
      </c>
      <c r="AC123" s="3">
        <v>132</v>
      </c>
      <c r="AD123" s="3">
        <v>98</v>
      </c>
      <c r="AE123" s="3">
        <v>94</v>
      </c>
      <c r="AF123" s="3">
        <v>94</v>
      </c>
      <c r="AG123" s="3">
        <v>106</v>
      </c>
      <c r="AH123" s="3">
        <v>88</v>
      </c>
      <c r="AI123" s="3">
        <v>67</v>
      </c>
      <c r="AJ123" s="83" t="e">
        <f>NA()</f>
        <v>#N/A</v>
      </c>
      <c r="AK123" s="3">
        <v>95</v>
      </c>
      <c r="AL123" s="3">
        <v>130</v>
      </c>
      <c r="AM123" s="3">
        <v>104</v>
      </c>
      <c r="AN123" s="3" t="e">
        <f>NA()</f>
        <v>#N/A</v>
      </c>
      <c r="AO123" s="3">
        <v>97</v>
      </c>
      <c r="AP123" s="3">
        <v>43</v>
      </c>
      <c r="AQ123" s="3">
        <v>69</v>
      </c>
      <c r="AR123" s="3" t="e">
        <f>NA()</f>
        <v>#N/A</v>
      </c>
      <c r="AS123" s="3">
        <v>116</v>
      </c>
      <c r="AT123" s="3" t="e">
        <f>NA()</f>
        <v>#N/A</v>
      </c>
      <c r="AU123" s="3">
        <v>94</v>
      </c>
      <c r="AV123" s="3">
        <v>96</v>
      </c>
    </row>
    <row r="124" spans="1:48" x14ac:dyDescent="0.2">
      <c r="A124" s="74">
        <v>10</v>
      </c>
      <c r="B124" s="3">
        <v>90</v>
      </c>
      <c r="C124" s="3">
        <v>88</v>
      </c>
      <c r="D124" s="3">
        <v>100</v>
      </c>
      <c r="E124" s="3">
        <v>88</v>
      </c>
      <c r="F124" s="3">
        <v>89</v>
      </c>
      <c r="G124" s="3" t="e">
        <f>NA()</f>
        <v>#N/A</v>
      </c>
      <c r="H124" s="3">
        <v>93</v>
      </c>
      <c r="I124" s="3">
        <v>90</v>
      </c>
      <c r="J124" s="3">
        <v>88</v>
      </c>
      <c r="K124" s="3">
        <v>55</v>
      </c>
      <c r="L124" s="3">
        <v>91</v>
      </c>
      <c r="M124" s="3">
        <v>66</v>
      </c>
      <c r="N124" s="3">
        <v>48</v>
      </c>
      <c r="O124" s="83">
        <v>95</v>
      </c>
      <c r="P124" s="3" t="e">
        <f>NA()</f>
        <v>#N/A</v>
      </c>
      <c r="Q124" s="3">
        <v>95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>
        <v>90</v>
      </c>
      <c r="V124" s="3">
        <v>42</v>
      </c>
      <c r="W124" s="3">
        <v>42</v>
      </c>
      <c r="X124" s="3" t="e">
        <f>NA()</f>
        <v>#N/A</v>
      </c>
      <c r="Y124" s="3">
        <v>10</v>
      </c>
      <c r="Z124" s="3">
        <v>78</v>
      </c>
      <c r="AA124" s="3">
        <v>42</v>
      </c>
      <c r="AB124" s="3">
        <v>89</v>
      </c>
      <c r="AC124" s="3">
        <v>120</v>
      </c>
      <c r="AD124" s="3">
        <v>88</v>
      </c>
      <c r="AE124" s="3">
        <v>85</v>
      </c>
      <c r="AF124" s="3">
        <v>85</v>
      </c>
      <c r="AG124" s="3">
        <v>96</v>
      </c>
      <c r="AH124" s="3">
        <v>83</v>
      </c>
      <c r="AI124" s="3">
        <v>59</v>
      </c>
      <c r="AJ124" s="83" t="e">
        <f>NA()</f>
        <v>#N/A</v>
      </c>
      <c r="AK124" s="3">
        <v>86</v>
      </c>
      <c r="AL124" s="3">
        <v>118</v>
      </c>
      <c r="AM124" s="3">
        <v>95</v>
      </c>
      <c r="AN124" s="3" t="e">
        <f>NA()</f>
        <v>#N/A</v>
      </c>
      <c r="AO124" s="3">
        <v>88</v>
      </c>
      <c r="AP124" s="3">
        <v>39</v>
      </c>
      <c r="AQ124" s="3">
        <v>58</v>
      </c>
      <c r="AR124" s="3" t="e">
        <f>NA()</f>
        <v>#N/A</v>
      </c>
      <c r="AS124" s="3">
        <v>105</v>
      </c>
      <c r="AT124" s="3">
        <v>81</v>
      </c>
      <c r="AU124" s="3">
        <v>85</v>
      </c>
      <c r="AV124" s="3">
        <v>87</v>
      </c>
    </row>
    <row r="125" spans="1:48" x14ac:dyDescent="0.2">
      <c r="A125" s="74">
        <v>9</v>
      </c>
      <c r="B125" s="3">
        <v>80</v>
      </c>
      <c r="C125" s="3">
        <v>79</v>
      </c>
      <c r="D125" s="3">
        <v>90</v>
      </c>
      <c r="E125" s="3">
        <v>79</v>
      </c>
      <c r="F125" s="3">
        <v>80</v>
      </c>
      <c r="G125" s="3" t="e">
        <f>NA()</f>
        <v>#N/A</v>
      </c>
      <c r="H125" s="3">
        <v>83</v>
      </c>
      <c r="I125" s="3">
        <v>81</v>
      </c>
      <c r="J125" s="3">
        <v>79</v>
      </c>
      <c r="K125" s="3">
        <v>47</v>
      </c>
      <c r="L125" s="3">
        <v>82</v>
      </c>
      <c r="M125" s="3">
        <v>61</v>
      </c>
      <c r="N125" s="3">
        <v>44</v>
      </c>
      <c r="O125" s="83">
        <v>86</v>
      </c>
      <c r="P125" s="3" t="e">
        <f>NA()</f>
        <v>#N/A</v>
      </c>
      <c r="Q125" s="3">
        <v>86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>
        <v>81</v>
      </c>
      <c r="V125" s="3">
        <v>39</v>
      </c>
      <c r="W125" s="3">
        <v>38</v>
      </c>
      <c r="X125" s="3" t="e">
        <f>NA()</f>
        <v>#N/A</v>
      </c>
      <c r="Y125" s="3">
        <v>9</v>
      </c>
      <c r="Z125" s="3">
        <v>71</v>
      </c>
      <c r="AA125" s="3">
        <v>38</v>
      </c>
      <c r="AB125" s="3">
        <v>80</v>
      </c>
      <c r="AC125" s="3">
        <v>108</v>
      </c>
      <c r="AD125" s="3">
        <v>79</v>
      </c>
      <c r="AE125" s="3">
        <v>76</v>
      </c>
      <c r="AF125" s="3">
        <v>76</v>
      </c>
      <c r="AG125" s="3">
        <v>87</v>
      </c>
      <c r="AH125" s="3">
        <v>74</v>
      </c>
      <c r="AI125" s="3">
        <v>53</v>
      </c>
      <c r="AJ125" s="83" t="e">
        <f>NA()</f>
        <v>#N/A</v>
      </c>
      <c r="AK125" s="3">
        <v>77</v>
      </c>
      <c r="AL125" s="3">
        <v>106</v>
      </c>
      <c r="AM125" s="3">
        <v>86</v>
      </c>
      <c r="AN125" s="3">
        <v>41</v>
      </c>
      <c r="AO125" s="3">
        <v>79</v>
      </c>
      <c r="AP125" s="3">
        <v>35</v>
      </c>
      <c r="AQ125" s="3">
        <v>47</v>
      </c>
      <c r="AR125" s="3" t="e">
        <f>NA()</f>
        <v>#N/A</v>
      </c>
      <c r="AS125" s="3">
        <v>94</v>
      </c>
      <c r="AT125" s="3">
        <v>73</v>
      </c>
      <c r="AU125" s="3">
        <v>76</v>
      </c>
      <c r="AV125" s="3">
        <v>78</v>
      </c>
    </row>
    <row r="126" spans="1:48" x14ac:dyDescent="0.2">
      <c r="A126" s="74">
        <v>8</v>
      </c>
      <c r="B126" s="3">
        <v>71</v>
      </c>
      <c r="C126" s="3">
        <v>70</v>
      </c>
      <c r="D126" s="3">
        <v>80</v>
      </c>
      <c r="E126" s="3">
        <v>70</v>
      </c>
      <c r="F126" s="3">
        <v>71</v>
      </c>
      <c r="G126" s="3" t="e">
        <f>NA()</f>
        <v>#N/A</v>
      </c>
      <c r="H126" s="3">
        <v>73</v>
      </c>
      <c r="I126" s="3">
        <v>71</v>
      </c>
      <c r="J126" s="3">
        <v>70</v>
      </c>
      <c r="K126" s="3">
        <v>40</v>
      </c>
      <c r="L126" s="3">
        <v>72</v>
      </c>
      <c r="M126" s="3">
        <v>53</v>
      </c>
      <c r="N126" s="3">
        <v>40</v>
      </c>
      <c r="O126" s="83">
        <v>77</v>
      </c>
      <c r="P126" s="3" t="e">
        <f>NA()</f>
        <v>#N/A</v>
      </c>
      <c r="Q126" s="3">
        <v>77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>
        <v>72</v>
      </c>
      <c r="V126" s="3">
        <v>36</v>
      </c>
      <c r="W126" s="3">
        <v>34</v>
      </c>
      <c r="X126" s="3" t="e">
        <f>NA()</f>
        <v>#N/A</v>
      </c>
      <c r="Y126" s="3">
        <v>8</v>
      </c>
      <c r="Z126" s="3">
        <v>62</v>
      </c>
      <c r="AA126" s="3">
        <v>34</v>
      </c>
      <c r="AB126" s="3">
        <v>70</v>
      </c>
      <c r="AC126" s="3">
        <v>96</v>
      </c>
      <c r="AD126" s="3">
        <v>70</v>
      </c>
      <c r="AE126" s="3">
        <v>67</v>
      </c>
      <c r="AF126" s="3">
        <v>67</v>
      </c>
      <c r="AG126" s="3">
        <v>76</v>
      </c>
      <c r="AH126" s="3">
        <v>66</v>
      </c>
      <c r="AI126" s="3">
        <v>47</v>
      </c>
      <c r="AJ126" s="83" t="e">
        <f>NA()</f>
        <v>#N/A</v>
      </c>
      <c r="AK126" s="3">
        <v>68</v>
      </c>
      <c r="AL126" s="3">
        <v>94</v>
      </c>
      <c r="AM126" s="3">
        <v>77</v>
      </c>
      <c r="AN126" s="3">
        <v>36</v>
      </c>
      <c r="AO126" s="3">
        <v>70</v>
      </c>
      <c r="AP126" s="3">
        <v>31</v>
      </c>
      <c r="AQ126" s="3">
        <v>36</v>
      </c>
      <c r="AR126" s="3" t="e">
        <f>NA()</f>
        <v>#N/A</v>
      </c>
      <c r="AS126" s="3">
        <v>83</v>
      </c>
      <c r="AT126" s="3">
        <v>66</v>
      </c>
      <c r="AU126" s="3">
        <v>67</v>
      </c>
      <c r="AV126" s="3">
        <v>69</v>
      </c>
    </row>
    <row r="127" spans="1:48" x14ac:dyDescent="0.2">
      <c r="A127" s="74">
        <v>7</v>
      </c>
      <c r="B127" s="3">
        <v>62</v>
      </c>
      <c r="C127" s="3">
        <v>61</v>
      </c>
      <c r="D127" s="3">
        <v>70</v>
      </c>
      <c r="E127" s="3">
        <v>61</v>
      </c>
      <c r="F127" s="3">
        <v>62</v>
      </c>
      <c r="G127" s="3" t="e">
        <f>NA()</f>
        <v>#N/A</v>
      </c>
      <c r="H127" s="3">
        <v>63</v>
      </c>
      <c r="I127" s="3">
        <v>62</v>
      </c>
      <c r="J127" s="3">
        <v>61</v>
      </c>
      <c r="K127" s="3">
        <v>37</v>
      </c>
      <c r="L127" s="3">
        <v>62</v>
      </c>
      <c r="M127" s="3">
        <v>44</v>
      </c>
      <c r="N127" s="3">
        <v>36</v>
      </c>
      <c r="O127" s="83">
        <v>63</v>
      </c>
      <c r="P127" s="3" t="e">
        <f>NA()</f>
        <v>#N/A</v>
      </c>
      <c r="Q127" s="3">
        <v>67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>
        <v>63</v>
      </c>
      <c r="V127" s="3">
        <v>33</v>
      </c>
      <c r="W127" s="3">
        <v>30</v>
      </c>
      <c r="X127" s="3" t="e">
        <f>NA()</f>
        <v>#N/A</v>
      </c>
      <c r="Y127" s="3">
        <v>7</v>
      </c>
      <c r="Z127" s="3">
        <v>54</v>
      </c>
      <c r="AA127" s="3">
        <v>30</v>
      </c>
      <c r="AB127" s="3">
        <v>61</v>
      </c>
      <c r="AC127" s="3">
        <v>84</v>
      </c>
      <c r="AD127" s="3">
        <v>61</v>
      </c>
      <c r="AE127" s="3">
        <v>58</v>
      </c>
      <c r="AF127" s="3">
        <v>58</v>
      </c>
      <c r="AG127" s="3">
        <v>66</v>
      </c>
      <c r="AH127" s="3">
        <v>60</v>
      </c>
      <c r="AI127" s="3">
        <v>40</v>
      </c>
      <c r="AJ127" s="83" t="e">
        <f>NA()</f>
        <v>#N/A</v>
      </c>
      <c r="AK127" s="3">
        <v>59</v>
      </c>
      <c r="AL127" s="3">
        <v>82</v>
      </c>
      <c r="AM127" s="3">
        <v>68</v>
      </c>
      <c r="AN127" s="3">
        <v>31</v>
      </c>
      <c r="AO127" s="3">
        <v>61</v>
      </c>
      <c r="AP127" s="3">
        <v>27</v>
      </c>
      <c r="AQ127" s="3">
        <v>26</v>
      </c>
      <c r="AR127" s="3" t="e">
        <f>NA()</f>
        <v>#N/A</v>
      </c>
      <c r="AS127" s="3">
        <v>72</v>
      </c>
      <c r="AT127" s="3">
        <v>59</v>
      </c>
      <c r="AU127" s="3">
        <v>58</v>
      </c>
      <c r="AV127" s="3">
        <v>60</v>
      </c>
    </row>
    <row r="128" spans="1:48" x14ac:dyDescent="0.2">
      <c r="A128" s="74">
        <v>6</v>
      </c>
      <c r="B128" s="3">
        <v>53</v>
      </c>
      <c r="C128" s="3">
        <v>52</v>
      </c>
      <c r="D128" s="3">
        <v>60</v>
      </c>
      <c r="E128" s="3">
        <v>52</v>
      </c>
      <c r="F128" s="3">
        <v>53</v>
      </c>
      <c r="G128" s="3">
        <v>36</v>
      </c>
      <c r="H128" s="3">
        <v>54</v>
      </c>
      <c r="I128" s="3">
        <v>53</v>
      </c>
      <c r="J128" s="3">
        <v>52</v>
      </c>
      <c r="K128" s="3">
        <v>34</v>
      </c>
      <c r="L128" s="3">
        <v>53</v>
      </c>
      <c r="M128" s="3">
        <v>37</v>
      </c>
      <c r="N128" s="3">
        <v>32</v>
      </c>
      <c r="O128" s="83">
        <v>54</v>
      </c>
      <c r="P128" s="3" t="e">
        <f>NA()</f>
        <v>#N/A</v>
      </c>
      <c r="Q128" s="3">
        <v>57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>
        <v>54</v>
      </c>
      <c r="V128" s="3">
        <v>30</v>
      </c>
      <c r="W128" s="3">
        <v>26</v>
      </c>
      <c r="X128" s="3" t="e">
        <f>NA()</f>
        <v>#N/A</v>
      </c>
      <c r="Y128" s="3">
        <v>6</v>
      </c>
      <c r="Z128" s="3">
        <v>46</v>
      </c>
      <c r="AA128" s="3">
        <v>26</v>
      </c>
      <c r="AB128" s="3">
        <v>52</v>
      </c>
      <c r="AC128" s="3">
        <v>72</v>
      </c>
      <c r="AD128" s="3">
        <v>52</v>
      </c>
      <c r="AE128" s="3">
        <v>49</v>
      </c>
      <c r="AF128" s="3">
        <v>49</v>
      </c>
      <c r="AG128" s="3">
        <v>56</v>
      </c>
      <c r="AH128" s="3">
        <v>52</v>
      </c>
      <c r="AI128" s="3">
        <v>31</v>
      </c>
      <c r="AJ128" s="83" t="e">
        <f>NA()</f>
        <v>#N/A</v>
      </c>
      <c r="AK128" s="3">
        <v>50</v>
      </c>
      <c r="AL128" s="3">
        <v>70</v>
      </c>
      <c r="AM128" s="3">
        <v>58</v>
      </c>
      <c r="AN128" s="3">
        <v>26</v>
      </c>
      <c r="AO128" s="3">
        <v>52</v>
      </c>
      <c r="AP128" s="3">
        <v>23</v>
      </c>
      <c r="AQ128" s="3">
        <v>16</v>
      </c>
      <c r="AR128" s="3" t="e">
        <f>NA()</f>
        <v>#N/A</v>
      </c>
      <c r="AS128" s="3">
        <v>61</v>
      </c>
      <c r="AT128" s="3">
        <v>51</v>
      </c>
      <c r="AU128" s="3">
        <v>49</v>
      </c>
      <c r="AV128" s="3">
        <v>51</v>
      </c>
    </row>
    <row r="129" spans="1:48" x14ac:dyDescent="0.2">
      <c r="A129" s="74">
        <v>5</v>
      </c>
      <c r="B129" s="3">
        <v>44</v>
      </c>
      <c r="C129" s="3">
        <v>43</v>
      </c>
      <c r="D129" s="3">
        <v>50</v>
      </c>
      <c r="E129" s="3">
        <v>43</v>
      </c>
      <c r="F129" s="3">
        <v>44</v>
      </c>
      <c r="G129" s="3">
        <v>33</v>
      </c>
      <c r="H129" s="3">
        <v>44</v>
      </c>
      <c r="I129" s="3">
        <v>44</v>
      </c>
      <c r="J129" s="3">
        <v>43</v>
      </c>
      <c r="K129" s="3">
        <v>29</v>
      </c>
      <c r="L129" s="3">
        <v>44</v>
      </c>
      <c r="M129" s="3">
        <v>30</v>
      </c>
      <c r="N129" s="3">
        <v>28</v>
      </c>
      <c r="O129" s="83">
        <v>45</v>
      </c>
      <c r="P129" s="3">
        <v>44</v>
      </c>
      <c r="Q129" s="3">
        <v>44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>
        <v>45</v>
      </c>
      <c r="V129" s="3">
        <v>26</v>
      </c>
      <c r="W129" s="3">
        <v>22</v>
      </c>
      <c r="X129" s="3" t="e">
        <f>NA()</f>
        <v>#N/A</v>
      </c>
      <c r="Y129" s="3">
        <v>5</v>
      </c>
      <c r="Z129" s="3">
        <v>37</v>
      </c>
      <c r="AA129" s="3">
        <v>22</v>
      </c>
      <c r="AB129" s="3">
        <v>43</v>
      </c>
      <c r="AC129" s="3">
        <v>60</v>
      </c>
      <c r="AD129" s="3">
        <v>43</v>
      </c>
      <c r="AE129" s="3">
        <v>40</v>
      </c>
      <c r="AF129" s="3">
        <v>41</v>
      </c>
      <c r="AG129" s="3">
        <v>46</v>
      </c>
      <c r="AH129" s="3">
        <v>43</v>
      </c>
      <c r="AI129" s="3">
        <v>24</v>
      </c>
      <c r="AJ129" s="83" t="e">
        <f>NA()</f>
        <v>#N/A</v>
      </c>
      <c r="AK129" s="3">
        <v>41</v>
      </c>
      <c r="AL129" s="3">
        <v>58</v>
      </c>
      <c r="AM129" s="3">
        <v>48</v>
      </c>
      <c r="AN129" s="3">
        <v>21</v>
      </c>
      <c r="AO129" s="3">
        <v>43</v>
      </c>
      <c r="AP129" s="3">
        <v>19</v>
      </c>
      <c r="AQ129" s="3">
        <v>6</v>
      </c>
      <c r="AR129" s="3" t="e">
        <f>NA()</f>
        <v>#N/A</v>
      </c>
      <c r="AS129" s="3">
        <v>51</v>
      </c>
      <c r="AT129" s="3">
        <v>43</v>
      </c>
      <c r="AU129" s="3">
        <v>40</v>
      </c>
      <c r="AV129" s="3">
        <v>42</v>
      </c>
    </row>
    <row r="130" spans="1:48" x14ac:dyDescent="0.2">
      <c r="A130" s="74">
        <v>4</v>
      </c>
      <c r="B130" s="3">
        <v>34</v>
      </c>
      <c r="C130" s="3">
        <v>34</v>
      </c>
      <c r="D130" s="3">
        <v>39</v>
      </c>
      <c r="E130" s="3">
        <v>34</v>
      </c>
      <c r="F130" s="3">
        <v>35</v>
      </c>
      <c r="G130" s="3">
        <v>27</v>
      </c>
      <c r="H130" s="3">
        <v>35</v>
      </c>
      <c r="I130" s="3">
        <v>35</v>
      </c>
      <c r="J130" s="3">
        <v>34</v>
      </c>
      <c r="K130" s="3">
        <v>24</v>
      </c>
      <c r="L130" s="3">
        <v>35</v>
      </c>
      <c r="M130" s="3">
        <v>23</v>
      </c>
      <c r="N130" s="3">
        <v>24</v>
      </c>
      <c r="O130" s="83">
        <v>36</v>
      </c>
      <c r="P130" s="3">
        <v>37</v>
      </c>
      <c r="Q130" s="3" t="e">
        <f>NA()</f>
        <v>#N/A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>
        <v>36</v>
      </c>
      <c r="V130" s="3">
        <v>22</v>
      </c>
      <c r="W130" s="3">
        <v>18</v>
      </c>
      <c r="X130" s="3" t="e">
        <f>NA()</f>
        <v>#N/A</v>
      </c>
      <c r="Y130" s="3">
        <v>4</v>
      </c>
      <c r="Z130" s="3">
        <v>29</v>
      </c>
      <c r="AA130" s="3">
        <v>18</v>
      </c>
      <c r="AB130" s="3">
        <v>34</v>
      </c>
      <c r="AC130" s="3">
        <v>48</v>
      </c>
      <c r="AD130" s="3">
        <v>34</v>
      </c>
      <c r="AE130" s="3">
        <v>31</v>
      </c>
      <c r="AF130" s="3">
        <v>32</v>
      </c>
      <c r="AG130" s="3">
        <v>36</v>
      </c>
      <c r="AH130" s="3">
        <v>34</v>
      </c>
      <c r="AI130" s="3">
        <v>19</v>
      </c>
      <c r="AJ130" s="83" t="e">
        <f>NA()</f>
        <v>#N/A</v>
      </c>
      <c r="AK130" s="3">
        <v>32</v>
      </c>
      <c r="AL130" s="3">
        <v>46</v>
      </c>
      <c r="AM130" s="3">
        <v>38</v>
      </c>
      <c r="AN130" s="3">
        <v>16</v>
      </c>
      <c r="AO130" s="3">
        <v>34</v>
      </c>
      <c r="AP130" s="3">
        <v>15</v>
      </c>
      <c r="AQ130" s="3" t="e">
        <f>NA()</f>
        <v>#N/A</v>
      </c>
      <c r="AR130" s="3">
        <v>16</v>
      </c>
      <c r="AS130" s="3">
        <v>40</v>
      </c>
      <c r="AT130" s="3">
        <v>35</v>
      </c>
      <c r="AU130" s="3">
        <v>31</v>
      </c>
      <c r="AV130" s="3">
        <v>34</v>
      </c>
    </row>
    <row r="131" spans="1:48" x14ac:dyDescent="0.2">
      <c r="A131" s="74">
        <v>3</v>
      </c>
      <c r="B131" s="3">
        <v>25</v>
      </c>
      <c r="C131" s="3">
        <v>25</v>
      </c>
      <c r="D131" s="3">
        <v>29</v>
      </c>
      <c r="E131" s="3">
        <v>25</v>
      </c>
      <c r="F131" s="3">
        <v>26</v>
      </c>
      <c r="G131" s="3">
        <v>21</v>
      </c>
      <c r="H131" s="3">
        <v>26</v>
      </c>
      <c r="I131" s="3">
        <v>26</v>
      </c>
      <c r="J131" s="3">
        <v>25</v>
      </c>
      <c r="K131" s="3">
        <v>20</v>
      </c>
      <c r="L131" s="3">
        <v>26</v>
      </c>
      <c r="M131" s="3">
        <v>17</v>
      </c>
      <c r="N131" s="3">
        <v>20</v>
      </c>
      <c r="O131" s="83">
        <v>27</v>
      </c>
      <c r="P131" s="3">
        <v>27</v>
      </c>
      <c r="Q131" s="3" t="e">
        <f>NA()</f>
        <v>#N/A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>
        <v>27</v>
      </c>
      <c r="V131" s="3">
        <v>17</v>
      </c>
      <c r="W131" s="3">
        <v>13</v>
      </c>
      <c r="X131" s="3" t="e">
        <f>NA()</f>
        <v>#N/A</v>
      </c>
      <c r="Y131" s="3">
        <v>3</v>
      </c>
      <c r="Z131" s="3">
        <v>22</v>
      </c>
      <c r="AA131" s="3">
        <v>13</v>
      </c>
      <c r="AB131" s="3">
        <v>25</v>
      </c>
      <c r="AC131" s="3">
        <v>36</v>
      </c>
      <c r="AD131" s="3">
        <v>25</v>
      </c>
      <c r="AE131" s="3">
        <v>22</v>
      </c>
      <c r="AF131" s="3">
        <v>23</v>
      </c>
      <c r="AG131" s="3">
        <v>26</v>
      </c>
      <c r="AH131" s="3">
        <v>24</v>
      </c>
      <c r="AI131" s="3">
        <v>13</v>
      </c>
      <c r="AJ131" s="83" t="e">
        <f>NA()</f>
        <v>#N/A</v>
      </c>
      <c r="AK131" s="3">
        <v>24</v>
      </c>
      <c r="AL131" s="3">
        <v>34</v>
      </c>
      <c r="AM131" s="3">
        <v>28</v>
      </c>
      <c r="AN131" s="3">
        <v>11</v>
      </c>
      <c r="AO131" s="3">
        <v>25</v>
      </c>
      <c r="AP131" s="3">
        <v>11</v>
      </c>
      <c r="AQ131" s="3" t="e">
        <f>NA()</f>
        <v>#N/A</v>
      </c>
      <c r="AR131" s="3">
        <v>9</v>
      </c>
      <c r="AS131" s="3">
        <v>29</v>
      </c>
      <c r="AT131" s="3">
        <v>26</v>
      </c>
      <c r="AU131" s="3">
        <v>22</v>
      </c>
      <c r="AV131" s="3">
        <v>25</v>
      </c>
    </row>
    <row r="132" spans="1:48" x14ac:dyDescent="0.2">
      <c r="A132" s="74">
        <v>2</v>
      </c>
      <c r="B132" s="3">
        <v>16</v>
      </c>
      <c r="C132" s="3">
        <v>16</v>
      </c>
      <c r="D132" s="3">
        <v>19</v>
      </c>
      <c r="E132" s="3">
        <v>16</v>
      </c>
      <c r="F132" s="3">
        <v>17</v>
      </c>
      <c r="G132" s="3">
        <v>15</v>
      </c>
      <c r="H132" s="3">
        <v>17</v>
      </c>
      <c r="I132" s="3">
        <v>17</v>
      </c>
      <c r="J132" s="3">
        <v>16</v>
      </c>
      <c r="K132" s="3">
        <v>15</v>
      </c>
      <c r="L132" s="3">
        <v>17</v>
      </c>
      <c r="M132" s="3">
        <v>11</v>
      </c>
      <c r="N132" s="3">
        <v>15</v>
      </c>
      <c r="O132" s="83">
        <v>18</v>
      </c>
      <c r="P132" s="3">
        <v>17</v>
      </c>
      <c r="Q132" s="3" t="e">
        <f>NA()</f>
        <v>#N/A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>
        <v>17</v>
      </c>
      <c r="V132" s="3">
        <v>11</v>
      </c>
      <c r="W132" s="3">
        <v>9</v>
      </c>
      <c r="X132" s="3" t="e">
        <f>NA()</f>
        <v>#N/A</v>
      </c>
      <c r="Y132" s="3">
        <v>2</v>
      </c>
      <c r="Z132" s="3">
        <v>14</v>
      </c>
      <c r="AA132" s="3">
        <v>9</v>
      </c>
      <c r="AB132" s="3">
        <v>16</v>
      </c>
      <c r="AC132" s="3">
        <v>24</v>
      </c>
      <c r="AD132" s="3">
        <v>16</v>
      </c>
      <c r="AE132" s="3">
        <v>13</v>
      </c>
      <c r="AF132" s="3">
        <v>14</v>
      </c>
      <c r="AG132" s="3">
        <v>16</v>
      </c>
      <c r="AH132" s="3">
        <v>17</v>
      </c>
      <c r="AI132" s="3">
        <v>8</v>
      </c>
      <c r="AJ132" s="83" t="e">
        <f>NA()</f>
        <v>#N/A</v>
      </c>
      <c r="AK132" s="3">
        <v>16</v>
      </c>
      <c r="AL132" s="3">
        <v>22</v>
      </c>
      <c r="AM132" s="3">
        <v>18</v>
      </c>
      <c r="AN132" s="3">
        <v>7</v>
      </c>
      <c r="AO132" s="3">
        <v>16</v>
      </c>
      <c r="AP132" s="3">
        <v>7</v>
      </c>
      <c r="AQ132" s="3" t="e">
        <f>NA()</f>
        <v>#N/A</v>
      </c>
      <c r="AR132" s="3">
        <v>5</v>
      </c>
      <c r="AS132" s="3">
        <v>18</v>
      </c>
      <c r="AT132" s="3">
        <v>17</v>
      </c>
      <c r="AU132" s="3">
        <v>13</v>
      </c>
      <c r="AV132" s="3">
        <v>15</v>
      </c>
    </row>
    <row r="133" spans="1:48" x14ac:dyDescent="0.2">
      <c r="A133" s="74">
        <v>1</v>
      </c>
      <c r="B133" s="3">
        <v>7</v>
      </c>
      <c r="C133" s="3">
        <v>7</v>
      </c>
      <c r="D133" s="3">
        <v>9</v>
      </c>
      <c r="E133" s="3">
        <v>7</v>
      </c>
      <c r="F133" s="3">
        <v>7</v>
      </c>
      <c r="G133" s="3">
        <v>6</v>
      </c>
      <c r="H133" s="3">
        <v>8</v>
      </c>
      <c r="I133" s="3">
        <v>8</v>
      </c>
      <c r="J133" s="3">
        <v>7</v>
      </c>
      <c r="K133" s="3">
        <v>8</v>
      </c>
      <c r="L133" s="3">
        <v>8</v>
      </c>
      <c r="M133" s="3">
        <v>5</v>
      </c>
      <c r="N133" s="3">
        <v>9</v>
      </c>
      <c r="O133" s="83">
        <v>9</v>
      </c>
      <c r="P133" s="3">
        <v>8</v>
      </c>
      <c r="Q133" s="3" t="e">
        <f>NA()</f>
        <v>#N/A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8</v>
      </c>
      <c r="V133" s="3">
        <v>5</v>
      </c>
      <c r="W133" s="3">
        <v>5</v>
      </c>
      <c r="X133" s="3">
        <v>4</v>
      </c>
      <c r="Y133" s="3">
        <v>1</v>
      </c>
      <c r="Z133" s="3">
        <v>5</v>
      </c>
      <c r="AA133" s="3">
        <v>4</v>
      </c>
      <c r="AB133" s="3">
        <v>7</v>
      </c>
      <c r="AC133" s="3">
        <v>11</v>
      </c>
      <c r="AD133" s="3">
        <v>7</v>
      </c>
      <c r="AE133" s="3">
        <v>6</v>
      </c>
      <c r="AF133" s="3">
        <v>5</v>
      </c>
      <c r="AG133" s="3">
        <v>6</v>
      </c>
      <c r="AH133" s="3">
        <v>9</v>
      </c>
      <c r="AI133" s="3">
        <v>3</v>
      </c>
      <c r="AJ133" s="83" t="e">
        <f>NA()</f>
        <v>#N/A</v>
      </c>
      <c r="AK133" s="3">
        <v>8</v>
      </c>
      <c r="AL133" s="3">
        <v>10</v>
      </c>
      <c r="AM133" s="3">
        <v>8</v>
      </c>
      <c r="AN133" s="3">
        <v>3</v>
      </c>
      <c r="AO133" s="3">
        <v>7</v>
      </c>
      <c r="AP133" s="3">
        <v>3</v>
      </c>
      <c r="AQ133" s="3" t="e">
        <f>NA()</f>
        <v>#N/A</v>
      </c>
      <c r="AR133" s="3">
        <v>3</v>
      </c>
      <c r="AS133" s="3">
        <v>7</v>
      </c>
      <c r="AT133" s="3">
        <v>7</v>
      </c>
      <c r="AU133" s="3">
        <v>4</v>
      </c>
      <c r="AV133" s="3">
        <v>5</v>
      </c>
    </row>
  </sheetData>
  <autoFilter ref="A1:AJ99" xr:uid="{00000000-0009-0000-0000-000001000000}">
    <sortState xmlns:xlrd2="http://schemas.microsoft.com/office/spreadsheetml/2017/richdata2" ref="A2:AJ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2"/>
  <sheetViews>
    <sheetView topLeftCell="A12" zoomScale="85" zoomScaleNormal="85" workbookViewId="0">
      <selection activeCell="B53" sqref="B53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146</v>
      </c>
    </row>
    <row r="7" spans="1:2" x14ac:dyDescent="0.2">
      <c r="A7" s="3" t="s">
        <v>147</v>
      </c>
      <c r="B7" t="s">
        <v>148</v>
      </c>
    </row>
    <row r="8" spans="1:2" x14ac:dyDescent="0.2">
      <c r="A8" s="3" t="s">
        <v>149</v>
      </c>
      <c r="B8" t="s">
        <v>150</v>
      </c>
    </row>
    <row r="9" spans="1:2" x14ac:dyDescent="0.2">
      <c r="A9" s="3" t="s">
        <v>151</v>
      </c>
      <c r="B9" t="s">
        <v>152</v>
      </c>
    </row>
    <row r="10" spans="1:2" x14ac:dyDescent="0.2">
      <c r="A10" s="3" t="s">
        <v>21</v>
      </c>
      <c r="B10" s="4" t="s">
        <v>153</v>
      </c>
    </row>
    <row r="11" spans="1:2" x14ac:dyDescent="0.2">
      <c r="A11" s="3" t="s">
        <v>154</v>
      </c>
      <c r="B11" t="s">
        <v>155</v>
      </c>
    </row>
    <row r="12" spans="1:2" x14ac:dyDescent="0.2">
      <c r="A12" s="3" t="s">
        <v>128</v>
      </c>
      <c r="B12" t="s">
        <v>156</v>
      </c>
    </row>
    <row r="13" spans="1:2" x14ac:dyDescent="0.2">
      <c r="A13" s="3" t="s">
        <v>130</v>
      </c>
      <c r="B13" t="s">
        <v>156</v>
      </c>
    </row>
    <row r="14" spans="1:2" x14ac:dyDescent="0.2">
      <c r="A14" s="3" t="s">
        <v>157</v>
      </c>
      <c r="B14" t="s">
        <v>158</v>
      </c>
    </row>
    <row r="15" spans="1:2" x14ac:dyDescent="0.2">
      <c r="A15" s="3" t="s">
        <v>25</v>
      </c>
      <c r="B15" s="4" t="s">
        <v>159</v>
      </c>
    </row>
    <row r="16" spans="1:2" x14ac:dyDescent="0.2">
      <c r="A16" s="3" t="s">
        <v>122</v>
      </c>
      <c r="B16" t="s">
        <v>160</v>
      </c>
    </row>
    <row r="17" spans="1:2" x14ac:dyDescent="0.2">
      <c r="A17" s="3" t="s">
        <v>26</v>
      </c>
      <c r="B17" t="s">
        <v>161</v>
      </c>
    </row>
    <row r="18" spans="1:2" x14ac:dyDescent="0.2">
      <c r="A18" s="3" t="s">
        <v>162</v>
      </c>
      <c r="B18" t="s">
        <v>163</v>
      </c>
    </row>
    <row r="19" spans="1:2" x14ac:dyDescent="0.2">
      <c r="A19" s="3" t="s">
        <v>28</v>
      </c>
      <c r="B19" s="4" t="s">
        <v>164</v>
      </c>
    </row>
    <row r="20" spans="1:2" x14ac:dyDescent="0.2">
      <c r="A20" s="3" t="s">
        <v>30</v>
      </c>
      <c r="B20" s="4" t="s">
        <v>165</v>
      </c>
    </row>
    <row r="21" spans="1:2" x14ac:dyDescent="0.2">
      <c r="A21" s="3" t="s">
        <v>34</v>
      </c>
      <c r="B21" t="s">
        <v>166</v>
      </c>
    </row>
    <row r="22" spans="1:2" x14ac:dyDescent="0.2">
      <c r="A22" s="3" t="s">
        <v>38</v>
      </c>
      <c r="B22" t="s">
        <v>167</v>
      </c>
    </row>
    <row r="23" spans="1:2" x14ac:dyDescent="0.2">
      <c r="A23" s="3" t="s">
        <v>168</v>
      </c>
      <c r="B23" t="s">
        <v>169</v>
      </c>
    </row>
    <row r="24" spans="1:2" x14ac:dyDescent="0.2">
      <c r="A24" s="3" t="s">
        <v>170</v>
      </c>
      <c r="B24" t="s">
        <v>171</v>
      </c>
    </row>
    <row r="25" spans="1:2" x14ac:dyDescent="0.2">
      <c r="A25" s="3" t="s">
        <v>172</v>
      </c>
      <c r="B25" t="s">
        <v>173</v>
      </c>
    </row>
    <row r="26" spans="1:2" x14ac:dyDescent="0.2">
      <c r="A26" s="3" t="s">
        <v>174</v>
      </c>
      <c r="B26" s="5" t="s">
        <v>175</v>
      </c>
    </row>
    <row r="27" spans="1:2" x14ac:dyDescent="0.2">
      <c r="A27" s="3" t="s">
        <v>113</v>
      </c>
      <c r="B27" t="s">
        <v>176</v>
      </c>
    </row>
    <row r="28" spans="1:2" x14ac:dyDescent="0.2">
      <c r="A28" s="3" t="s">
        <v>177</v>
      </c>
      <c r="B28" t="s">
        <v>178</v>
      </c>
    </row>
    <row r="29" spans="1:2" x14ac:dyDescent="0.2">
      <c r="A29" s="3" t="s">
        <v>119</v>
      </c>
      <c r="B29" t="s">
        <v>179</v>
      </c>
    </row>
    <row r="30" spans="1:2" x14ac:dyDescent="0.2">
      <c r="A30" s="3" t="s">
        <v>42</v>
      </c>
      <c r="B30" s="4" t="s">
        <v>180</v>
      </c>
    </row>
    <row r="31" spans="1:2" x14ac:dyDescent="0.2">
      <c r="A31" s="3" t="s">
        <v>137</v>
      </c>
      <c r="B31" t="s">
        <v>181</v>
      </c>
    </row>
    <row r="32" spans="1:2" x14ac:dyDescent="0.2">
      <c r="A32" s="3" t="s">
        <v>182</v>
      </c>
      <c r="B32" t="s">
        <v>183</v>
      </c>
    </row>
    <row r="33" spans="1:2" x14ac:dyDescent="0.2">
      <c r="A33" s="3" t="s">
        <v>43</v>
      </c>
      <c r="B33" s="4" t="s">
        <v>184</v>
      </c>
    </row>
    <row r="34" spans="1:2" x14ac:dyDescent="0.2">
      <c r="A34" s="3" t="s">
        <v>185</v>
      </c>
      <c r="B34" t="s">
        <v>186</v>
      </c>
    </row>
    <row r="35" spans="1:2" x14ac:dyDescent="0.2">
      <c r="A35" s="3" t="s">
        <v>44</v>
      </c>
      <c r="B35" t="s">
        <v>187</v>
      </c>
    </row>
    <row r="36" spans="1:2" x14ac:dyDescent="0.2">
      <c r="A36" s="3" t="s">
        <v>188</v>
      </c>
      <c r="B36" t="s">
        <v>189</v>
      </c>
    </row>
    <row r="37" spans="1:2" x14ac:dyDescent="0.2">
      <c r="A37" s="3" t="s">
        <v>190</v>
      </c>
      <c r="B37" t="s">
        <v>191</v>
      </c>
    </row>
    <row r="38" spans="1:2" x14ac:dyDescent="0.2">
      <c r="A38" s="3" t="s">
        <v>45</v>
      </c>
      <c r="B38" s="4" t="s">
        <v>192</v>
      </c>
    </row>
    <row r="39" spans="1:2" x14ac:dyDescent="0.2">
      <c r="A39" s="3" t="s">
        <v>193</v>
      </c>
      <c r="B39" t="s">
        <v>194</v>
      </c>
    </row>
    <row r="40" spans="1:2" x14ac:dyDescent="0.2">
      <c r="A40" s="3" t="s">
        <v>48</v>
      </c>
      <c r="B40" s="4" t="s">
        <v>195</v>
      </c>
    </row>
    <row r="41" spans="1:2" x14ac:dyDescent="0.2">
      <c r="A41" s="3" t="s">
        <v>196</v>
      </c>
      <c r="B41" t="s">
        <v>197</v>
      </c>
    </row>
    <row r="42" spans="1:2" x14ac:dyDescent="0.2">
      <c r="A42" s="3" t="s">
        <v>116</v>
      </c>
      <c r="B42" s="5" t="s">
        <v>198</v>
      </c>
    </row>
    <row r="43" spans="1:2" x14ac:dyDescent="0.2">
      <c r="A43" s="3" t="s">
        <v>126</v>
      </c>
      <c r="B43" t="s">
        <v>199</v>
      </c>
    </row>
    <row r="44" spans="1:2" x14ac:dyDescent="0.2">
      <c r="A44" s="3" t="s">
        <v>200</v>
      </c>
      <c r="B44" t="s">
        <v>201</v>
      </c>
    </row>
    <row r="45" spans="1:2" x14ac:dyDescent="0.2">
      <c r="A45" s="3" t="s">
        <v>51</v>
      </c>
      <c r="B45" s="4" t="s">
        <v>202</v>
      </c>
    </row>
    <row r="46" spans="1:2" x14ac:dyDescent="0.2">
      <c r="A46" s="3" t="s">
        <v>53</v>
      </c>
      <c r="B46" s="5" t="s">
        <v>203</v>
      </c>
    </row>
    <row r="47" spans="1:2" x14ac:dyDescent="0.2">
      <c r="A47" s="3" t="s">
        <v>273</v>
      </c>
      <c r="B47" t="s">
        <v>204</v>
      </c>
    </row>
    <row r="48" spans="1:2" x14ac:dyDescent="0.2">
      <c r="A48" s="3" t="s">
        <v>274</v>
      </c>
      <c r="B48" t="s">
        <v>205</v>
      </c>
    </row>
    <row r="49" spans="1:2" x14ac:dyDescent="0.2">
      <c r="A49" s="3" t="s">
        <v>275</v>
      </c>
      <c r="B49" t="s">
        <v>206</v>
      </c>
    </row>
    <row r="50" spans="1:2" x14ac:dyDescent="0.2">
      <c r="A50" s="3" t="s">
        <v>276</v>
      </c>
      <c r="B50" s="5" t="s">
        <v>281</v>
      </c>
    </row>
    <row r="51" spans="1:2" x14ac:dyDescent="0.2">
      <c r="A51" s="3" t="s">
        <v>64</v>
      </c>
      <c r="B51" t="s">
        <v>207</v>
      </c>
    </row>
    <row r="52" spans="1:2" x14ac:dyDescent="0.2">
      <c r="A52" s="3" t="s">
        <v>111</v>
      </c>
      <c r="B52" t="s">
        <v>208</v>
      </c>
    </row>
    <row r="53" spans="1:2" x14ac:dyDescent="0.2">
      <c r="A53" s="3" t="s">
        <v>67</v>
      </c>
      <c r="B53" t="s">
        <v>209</v>
      </c>
    </row>
    <row r="54" spans="1:2" x14ac:dyDescent="0.2">
      <c r="A54" s="3" t="s">
        <v>210</v>
      </c>
      <c r="B54" t="s">
        <v>211</v>
      </c>
    </row>
    <row r="55" spans="1:2" x14ac:dyDescent="0.2">
      <c r="A55" s="3" t="s">
        <v>70</v>
      </c>
      <c r="B55" s="4" t="s">
        <v>212</v>
      </c>
    </row>
    <row r="56" spans="1:2" x14ac:dyDescent="0.2">
      <c r="A56" s="3" t="s">
        <v>71</v>
      </c>
      <c r="B56" s="4" t="s">
        <v>213</v>
      </c>
    </row>
    <row r="57" spans="1:2" x14ac:dyDescent="0.2">
      <c r="A57" s="3" t="s">
        <v>106</v>
      </c>
      <c r="B57" t="s">
        <v>214</v>
      </c>
    </row>
    <row r="58" spans="1:2" x14ac:dyDescent="0.2">
      <c r="A58" s="3" t="s">
        <v>118</v>
      </c>
      <c r="B58" s="5" t="s">
        <v>215</v>
      </c>
    </row>
    <row r="59" spans="1:2" x14ac:dyDescent="0.2">
      <c r="A59" s="3" t="s">
        <v>124</v>
      </c>
      <c r="B59" t="s">
        <v>216</v>
      </c>
    </row>
    <row r="60" spans="1:2" x14ac:dyDescent="0.2">
      <c r="A60" s="3" t="s">
        <v>134</v>
      </c>
      <c r="B60" t="s">
        <v>217</v>
      </c>
    </row>
    <row r="61" spans="1:2" x14ac:dyDescent="0.2">
      <c r="A61" s="3" t="s">
        <v>112</v>
      </c>
      <c r="B61" t="s">
        <v>218</v>
      </c>
    </row>
    <row r="62" spans="1:2" x14ac:dyDescent="0.2">
      <c r="A62" s="3" t="s">
        <v>74</v>
      </c>
      <c r="B62" t="s">
        <v>219</v>
      </c>
    </row>
    <row r="63" spans="1:2" x14ac:dyDescent="0.2">
      <c r="A63" s="3" t="s">
        <v>220</v>
      </c>
      <c r="B63" t="s">
        <v>221</v>
      </c>
    </row>
    <row r="64" spans="1:2" x14ac:dyDescent="0.2">
      <c r="A64" s="3" t="s">
        <v>76</v>
      </c>
      <c r="B64" s="5" t="s">
        <v>222</v>
      </c>
    </row>
    <row r="65" spans="1:2" x14ac:dyDescent="0.2">
      <c r="A65" s="3" t="s">
        <v>223</v>
      </c>
      <c r="B65" t="s">
        <v>224</v>
      </c>
    </row>
    <row r="66" spans="1:2" x14ac:dyDescent="0.2">
      <c r="A66" s="3" t="s">
        <v>225</v>
      </c>
      <c r="B66" t="s">
        <v>226</v>
      </c>
    </row>
    <row r="67" spans="1:2" x14ac:dyDescent="0.2">
      <c r="A67" s="3" t="s">
        <v>227</v>
      </c>
      <c r="B67" t="s">
        <v>228</v>
      </c>
    </row>
    <row r="68" spans="1:2" x14ac:dyDescent="0.2">
      <c r="A68" s="3" t="s">
        <v>81</v>
      </c>
      <c r="B68" s="6" t="s">
        <v>229</v>
      </c>
    </row>
    <row r="69" spans="1:2" x14ac:dyDescent="0.2">
      <c r="A69" s="3" t="s">
        <v>230</v>
      </c>
      <c r="B69" t="s">
        <v>231</v>
      </c>
    </row>
    <row r="70" spans="1:2" x14ac:dyDescent="0.2">
      <c r="A70" s="3" t="s">
        <v>133</v>
      </c>
      <c r="B70" t="s">
        <v>232</v>
      </c>
    </row>
    <row r="71" spans="1:2" x14ac:dyDescent="0.2">
      <c r="A71" s="3" t="s">
        <v>83</v>
      </c>
      <c r="B71" s="4" t="s">
        <v>233</v>
      </c>
    </row>
    <row r="72" spans="1:2" x14ac:dyDescent="0.2">
      <c r="A72" s="3" t="s">
        <v>234</v>
      </c>
      <c r="B72" t="s">
        <v>235</v>
      </c>
    </row>
    <row r="73" spans="1:2" x14ac:dyDescent="0.2">
      <c r="A73" s="3" t="s">
        <v>85</v>
      </c>
      <c r="B73" t="s">
        <v>236</v>
      </c>
    </row>
    <row r="74" spans="1:2" x14ac:dyDescent="0.2">
      <c r="A74" s="3" t="s">
        <v>237</v>
      </c>
      <c r="B74" t="s">
        <v>238</v>
      </c>
    </row>
    <row r="75" spans="1:2" x14ac:dyDescent="0.2">
      <c r="A75" s="3" t="s">
        <v>88</v>
      </c>
      <c r="B75" s="4" t="s">
        <v>239</v>
      </c>
    </row>
    <row r="76" spans="1:2" x14ac:dyDescent="0.2">
      <c r="A76" s="3" t="s">
        <v>108</v>
      </c>
      <c r="B76" t="s">
        <v>240</v>
      </c>
    </row>
    <row r="77" spans="1:2" x14ac:dyDescent="0.2">
      <c r="A77" s="3" t="s">
        <v>93</v>
      </c>
      <c r="B77" s="4" t="s">
        <v>241</v>
      </c>
    </row>
    <row r="78" spans="1:2" x14ac:dyDescent="0.2">
      <c r="A78" s="3" t="s">
        <v>242</v>
      </c>
      <c r="B78" s="4" t="s">
        <v>243</v>
      </c>
    </row>
    <row r="79" spans="1:2" x14ac:dyDescent="0.2">
      <c r="A79" s="3" t="s">
        <v>98</v>
      </c>
      <c r="B79" s="4" t="s">
        <v>244</v>
      </c>
    </row>
    <row r="80" spans="1:2" x14ac:dyDescent="0.2">
      <c r="A80" s="3" t="s">
        <v>99</v>
      </c>
      <c r="B80" t="s">
        <v>245</v>
      </c>
    </row>
    <row r="81" spans="1:2" x14ac:dyDescent="0.2">
      <c r="A81" s="3" t="s">
        <v>246</v>
      </c>
      <c r="B81" t="s">
        <v>247</v>
      </c>
    </row>
    <row r="82" spans="1:2" x14ac:dyDescent="0.2">
      <c r="A82" s="3" t="s">
        <v>101</v>
      </c>
      <c r="B82" t="s">
        <v>248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60 A61 A62:B77 A78 A79:B1048576">
    <cfRule type="expression" dxfId="7" priority="4">
      <formula>$A1&lt;&gt;""</formula>
    </cfRule>
  </conditionalFormatting>
  <conditionalFormatting sqref="B1:B1048576">
    <cfRule type="expression" dxfId="6" priority="2">
      <formula>B1&lt;&gt;""</formula>
    </cfRule>
  </conditionalFormatting>
  <conditionalFormatting sqref="B61">
    <cfRule type="expression" dxfId="5" priority="12">
      <formula>#REF!&lt;&gt;""</formula>
    </cfRule>
  </conditionalFormatting>
  <hyperlinks>
    <hyperlink ref="B26" r:id="rId1" xr:uid="{00000000-0004-0000-0200-000000000000}"/>
    <hyperlink ref="B42" r:id="rId2" xr:uid="{00000000-0004-0000-0200-000001000000}"/>
    <hyperlink ref="B64" r:id="rId3" xr:uid="{16B7721F-C24F-B94F-BC6F-08DCD677FCF9}"/>
    <hyperlink ref="B46" r:id="rId4" xr:uid="{7E0D9481-00A6-DE43-847B-85251FE5CC43}"/>
    <hyperlink ref="B50" r:id="rId5" xr:uid="{4F151241-7F76-754A-8CEC-6750831D73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6" sqref="G6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>Convertir directement</v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367</v>
      </c>
      <c r="D4" s="24">
        <f>IF(SETTINGS!D4&lt;&gt;"",SETTINGS!D4,"")</f>
        <v>45154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Créer dossier Berserk_prologue &amp; déplacer Prologue du dossier Berserk</v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138</v>
      </c>
      <c r="D9" s="24">
        <f>IF(SETTINGS!D9&lt;&gt;"",SETTINGS!D9,"")</f>
        <v>45154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40</v>
      </c>
      <c r="D10" s="24">
        <f>IF(SETTINGS!D10&lt;&gt;"",SETTINGS!D10,"")</f>
        <v>45154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1115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/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-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/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230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❌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❌</v>
      </c>
      <c r="G26" s="14" t="str">
        <f>IF(SETTINGS!G26&lt;&gt;"",SETTINGS!G26,"")</f>
        <v/>
      </c>
    </row>
    <row r="27" spans="1:7" x14ac:dyDescent="0.2">
      <c r="A27" s="14" t="str">
        <f>IF(SETTINGS!A31&lt;&gt;"",SETTINGS!A31,"")</f>
        <v>Jojo8</v>
      </c>
      <c r="B27" s="14" t="str">
        <f>IF(SETTINGS!B31&lt;&gt;"",SETTINGS!B31,"")</f>
        <v>JoJo's Bizarre Adventure - Part 8 - Jojolion</v>
      </c>
      <c r="C27" s="14" t="str">
        <f>IF(SETTINGS!C31&lt;&gt;"",SETTINGS!C31,"")</f>
        <v>F</v>
      </c>
      <c r="D27" s="24" t="str">
        <f>IF(SETTINGS!D31&lt;&gt;"",SETTINGS!D31,"")</f>
        <v>F</v>
      </c>
      <c r="E27" s="25" t="str">
        <f>IF(SETTINGS!E31&lt;&gt;"",IFERROR(VLOOKUP(SETTINGS!E31,$I:$J,2,FALSE),SETTINGS!E31),"")</f>
        <v>MangaSee</v>
      </c>
      <c r="F27" s="14" t="str">
        <f>IF(SETTINGS!F31&lt;&gt;"",SETTINGS!F31,"")</f>
        <v>✅</v>
      </c>
      <c r="G27" s="14" t="str">
        <f>IF(SETTINGS!G31&lt;&gt;"",SETTINGS!G31,"")</f>
        <v/>
      </c>
    </row>
    <row r="28" spans="1:7" x14ac:dyDescent="0.2">
      <c r="A28" s="14" t="str">
        <f>IF(SETTINGS!A33&lt;&gt;"",SETTINGS!A33,"")</f>
        <v>Kaiju8</v>
      </c>
      <c r="B28" s="14" t="str">
        <f>IF(SETTINGS!B33&lt;&gt;"",SETTINGS!B33,"")</f>
        <v>Kaiju No. 8</v>
      </c>
      <c r="C28" s="14">
        <f>IF(SETTINGS!C33&lt;&gt;"",SETTINGS!C33,"")</f>
        <v>90</v>
      </c>
      <c r="D28" s="24">
        <f>IF(SETTINGS!D33&lt;&gt;"",SETTINGS!D33,"")</f>
        <v>45154</v>
      </c>
      <c r="E28" s="25" t="str">
        <f>IF(SETTINGS!E33&lt;&gt;"",IFERROR(VLOOKUP(SETTINGS!E33,$I:$J,2,FALSE),SETTINGS!E33),"")</f>
        <v>MangaSee</v>
      </c>
      <c r="F28" s="14" t="str">
        <f>IF(SETTINGS!F33&lt;&gt;"",SETTINGS!F33,"")</f>
        <v>✅</v>
      </c>
      <c r="G28" s="14" t="str">
        <f>IF(SETTINGS!G33&lt;&gt;"",SETTINGS!G33,"")</f>
        <v/>
      </c>
    </row>
    <row r="29" spans="1:7" x14ac:dyDescent="0.2">
      <c r="A29" s="14" t="str">
        <f>IF(SETTINGS!A34&lt;&gt;"",SETTINGS!A34,"")</f>
        <v>Kingdom</v>
      </c>
      <c r="B29" s="14" t="str">
        <f>IF(SETTINGS!B34&lt;&gt;"",SETTINGS!B34,"")</f>
        <v>Kingdom</v>
      </c>
      <c r="C29" s="14" t="str">
        <f>IF(SETTINGS!C34&lt;&gt;"",SETTINGS!C34,"")</f>
        <v>*</v>
      </c>
      <c r="D29" s="24">
        <f>IF(SETTINGS!D34&lt;&gt;"",SETTINGS!D34,"")</f>
        <v>45154</v>
      </c>
      <c r="E29" s="25" t="str">
        <f>IF(SETTINGS!E34&lt;&gt;"",IFERROR(VLOOKUP(SETTINGS!E34,$I:$J,2,FALSE),SETTINGS!E34),"")</f>
        <v>MangaSee</v>
      </c>
      <c r="F29" s="14" t="str">
        <f>IF(SETTINGS!F34&lt;&gt;"",SETTINGS!F34,"")</f>
        <v>❌</v>
      </c>
      <c r="G29" s="14" t="str">
        <f>IF(SETTINGS!G34&lt;&gt;"",SETTINGS!G34,"")</f>
        <v/>
      </c>
    </row>
    <row r="30" spans="1:7" x14ac:dyDescent="0.2">
      <c r="A30" s="14" t="str">
        <f>IF(SETTINGS!A35&lt;&gt;"",SETTINGS!A35,"")</f>
        <v>KNB</v>
      </c>
      <c r="B30" s="14" t="str">
        <f>IF(SETTINGS!B35&lt;&gt;"",SETTINGS!B35,"")</f>
        <v>Kuroko's Basketball</v>
      </c>
      <c r="C30" s="14" t="str">
        <f>IF(SETTINGS!C35&lt;&gt;"",SETTINGS!C35,"")</f>
        <v>F</v>
      </c>
      <c r="D30" s="24" t="str">
        <f>IF(SETTINGS!D35&lt;&gt;"",SETTINGS!D35,"")</f>
        <v>F</v>
      </c>
      <c r="E30" s="25" t="str">
        <f>IF(SETTINGS!E35&lt;&gt;"",IFERROR(VLOOKUP(SETTINGS!E35,$I:$J,2,FALSE),SETTINGS!E35),"")</f>
        <v>MangaSee</v>
      </c>
      <c r="F30" s="14" t="str">
        <f>IF(SETTINGS!F35&lt;&gt;"",SETTINGS!F35,"")</f>
        <v>✅</v>
      </c>
      <c r="G30" s="14" t="str">
        <f>IF(SETTINGS!G35&lt;&gt;"",SETTINGS!G35,"")</f>
        <v/>
      </c>
    </row>
    <row r="31" spans="1:7" x14ac:dyDescent="0.2">
      <c r="A31" s="14" t="str">
        <f>IF(SETTINGS!A36&lt;&gt;"",SETTINGS!A36,"")</f>
        <v>Mashle</v>
      </c>
      <c r="B31" s="14" t="str">
        <f>IF(SETTINGS!B36&lt;&gt;"",SETTINGS!B36,"")</f>
        <v>Mashle</v>
      </c>
      <c r="C31" s="14">
        <f>IF(SETTINGS!C36&lt;&gt;"",SETTINGS!C36,"")</f>
        <v>162</v>
      </c>
      <c r="D31" s="24">
        <f>IF(SETTINGS!D36&lt;&gt;"",SETTINGS!D36,"")</f>
        <v>45140</v>
      </c>
      <c r="E31" s="25" t="str">
        <f>IF(SETTINGS!E36&lt;&gt;"",IFERROR(VLOOKUP(SETTINGS!E36,$I:$J,2,FALSE),SETTINGS!E36),"")</f>
        <v>&lt;a href="http://fanfox.net"&gt;&lt;img src="https://favicon.malsync.moe/?domain=http://fanfox.net"&gt; MF&lt;/a&gt;</v>
      </c>
      <c r="F31" s="14" t="str">
        <f>IF(SETTINGS!F36&lt;&gt;"",SETTINGS!F36,"")</f>
        <v>✅</v>
      </c>
      <c r="G31" s="14" t="str">
        <f>IF(SETTINGS!G36&lt;&gt;"",SETTINGS!G36,"")</f>
        <v/>
      </c>
    </row>
    <row r="32" spans="1:7" x14ac:dyDescent="0.2">
      <c r="A32" s="14" t="str">
        <f>IF(SETTINGS!A37&lt;&gt;"",SETTINGS!A37,"")</f>
        <v>MHA</v>
      </c>
      <c r="B32" s="14" t="str">
        <f>IF(SETTINGS!B37&lt;&gt;"",SETTINGS!B37,"")</f>
        <v>My Hero Academia</v>
      </c>
      <c r="C32" s="14">
        <f>IF(SETTINGS!C37&lt;&gt;"",SETTINGS!C37,"")</f>
        <v>395</v>
      </c>
      <c r="D32" s="24">
        <f>IF(SETTINGS!D37&lt;&gt;"",SETTINGS!D37,"")</f>
        <v>45154</v>
      </c>
      <c r="E32" s="25" t="str">
        <f>IF(SETTINGS!E37&lt;&gt;"",IFERROR(VLOOKUP(SETTINGS!E37,$I:$J,2,FALSE),SETTINGS!E37),"")</f>
        <v>MangaSee</v>
      </c>
      <c r="F32" s="14" t="str">
        <f>IF(SETTINGS!F37&lt;&gt;"",SETTINGS!F37,"")</f>
        <v>✅</v>
      </c>
      <c r="G32" s="14" t="str">
        <f>IF(SETTINGS!G37&lt;&gt;"",SETTINGS!G37,"")</f>
        <v/>
      </c>
    </row>
    <row r="33" spans="1:7" x14ac:dyDescent="0.2">
      <c r="A33" s="14" t="str">
        <f>IF(SETTINGS!A38&lt;&gt;"",SETTINGS!A38,"")</f>
        <v>Mob100</v>
      </c>
      <c r="B33" s="14" t="str">
        <f>IF(SETTINGS!B38&lt;&gt;"",SETTINGS!B38,"")</f>
        <v>Mob Psycho 100</v>
      </c>
      <c r="C33" s="14" t="str">
        <f>IF(SETTINGS!C38&lt;&gt;"",SETTINGS!C38,"")</f>
        <v>F</v>
      </c>
      <c r="D33" s="24" t="str">
        <f>IF(SETTINGS!D38&lt;&gt;"",SETTINGS!D38,"")</f>
        <v>F</v>
      </c>
      <c r="E33" s="25" t="str">
        <f>IF(SETTINGS!E38&lt;&gt;"",IFERROR(VLOOKUP(SETTINGS!E38,$I:$J,2,FALSE),SETTINGS!E38),"")</f>
        <v>MangaSee</v>
      </c>
      <c r="F33" s="14" t="str">
        <f>IF(SETTINGS!F38&lt;&gt;"",SETTINGS!F38,"")</f>
        <v>✅</v>
      </c>
      <c r="G33" s="14" t="str">
        <f>IF(SETTINGS!G38&lt;&gt;"",SETTINGS!G38,"")</f>
        <v/>
      </c>
    </row>
    <row r="34" spans="1:7" x14ac:dyDescent="0.2">
      <c r="A34" s="14" t="str">
        <f>IF(SETTINGS!A39&lt;&gt;"",SETTINGS!A39,"")</f>
        <v>Monster</v>
      </c>
      <c r="B34" s="14" t="str">
        <f>IF(SETTINGS!B39&lt;&gt;"",SETTINGS!B39,"")</f>
        <v>Monster</v>
      </c>
      <c r="C34" s="14" t="str">
        <f>IF(SETTINGS!C39&lt;&gt;"",SETTINGS!C39,"")</f>
        <v>F</v>
      </c>
      <c r="D34" s="24" t="str">
        <f>IF(SETTINGS!D39&lt;&gt;"",SETTINGS!D39,"")</f>
        <v>F</v>
      </c>
      <c r="E34" s="25" t="str">
        <f>IF(SETTINGS!E39&lt;&gt;"",IFERROR(VLOOKUP(SETTINGS!E39,$I:$J,2,FALSE),SETTINGS!E39),"")</f>
        <v>MangaSee</v>
      </c>
      <c r="F34" s="14" t="str">
        <f>IF(SETTINGS!F39&lt;&gt;"",SETTINGS!F39,"")</f>
        <v>✅</v>
      </c>
      <c r="G34" s="14" t="str">
        <f>IF(SETTINGS!G39&lt;&gt;"",SETTINGS!G39,"")</f>
        <v/>
      </c>
    </row>
    <row r="35" spans="1:7" x14ac:dyDescent="0.2">
      <c r="A35" s="14" t="str">
        <f>IF(SETTINGS!A40&lt;&gt;"",SETTINGS!A40,"")</f>
        <v>Montage</v>
      </c>
      <c r="B35" s="14" t="str">
        <f>IF(SETTINGS!B40&lt;&gt;"",SETTINGS!B40,"")</f>
        <v>Montage (WATANABE Jun)</v>
      </c>
      <c r="C35" s="14" t="str">
        <f>IF(SETTINGS!C40&lt;&gt;"",SETTINGS!C40,"")</f>
        <v>F</v>
      </c>
      <c r="D35" s="24" t="str">
        <f>IF(SETTINGS!D40&lt;&gt;"",SETTINGS!D40,"")</f>
        <v>F</v>
      </c>
      <c r="E35" s="25" t="str">
        <f>IF(SETTINGS!E40&lt;&gt;"",IFERROR(VLOOKUP(SETTINGS!E40,$I:$J,2,FALSE),SETTINGS!E40),"")</f>
        <v>MangaSee</v>
      </c>
      <c r="F35" s="14" t="str">
        <f>IF(SETTINGS!F40&lt;&gt;"",SETTINGS!F40,"")</f>
        <v>✅</v>
      </c>
      <c r="G35" s="14" t="str">
        <f>IF(SETTINGS!G40&lt;&gt;"",SETTINGS!G40,"")</f>
        <v/>
      </c>
    </row>
    <row r="36" spans="1:7" x14ac:dyDescent="0.2">
      <c r="A36" s="14" t="str">
        <f>IF(SETTINGS!A41&lt;&gt;"",SETTINGS!A41,"")</f>
        <v>Moriarty</v>
      </c>
      <c r="B36" s="14" t="str">
        <f>IF(SETTINGS!B41&lt;&gt;"",SETTINGS!B41,"")</f>
        <v>Moriarty the Patriot</v>
      </c>
      <c r="C36" s="14" t="str">
        <f>IF(SETTINGS!C41&lt;&gt;"",SETTINGS!C41,"")</f>
        <v>*</v>
      </c>
      <c r="D36" s="24">
        <f>IF(SETTINGS!D41&lt;&gt;"",SETTINGS!D41,"")</f>
        <v>45154</v>
      </c>
      <c r="E36" s="25" t="str">
        <f>IF(SETTINGS!E41&lt;&gt;"",IFERROR(VLOOKUP(SETTINGS!E41,$I:$J,2,FALSE),SETTINGS!E41),"")</f>
        <v>MangaSee</v>
      </c>
      <c r="F36" s="14" t="str">
        <f>IF(SETTINGS!F41&lt;&gt;"",SETTINGS!F41,"")</f>
        <v>✅</v>
      </c>
      <c r="G36" s="14" t="str">
        <f>IF(SETTINGS!G41&lt;&gt;"",SETTINGS!G41,"")</f>
        <v/>
      </c>
    </row>
    <row r="37" spans="1:7" x14ac:dyDescent="0.2">
      <c r="A37" s="14" t="str">
        <f>IF(SETTINGS!A42&lt;&gt;"",SETTINGS!A42,"")</f>
        <v>Naruto</v>
      </c>
      <c r="B37" s="14" t="str">
        <f>IF(SETTINGS!B42&lt;&gt;"",SETTINGS!B42,"")</f>
        <v>Naruto</v>
      </c>
      <c r="C37" s="14" t="str">
        <f>IF(SETTINGS!C42&lt;&gt;"",SETTINGS!C42,"")</f>
        <v>F</v>
      </c>
      <c r="D37" s="24" t="str">
        <f>IF(SETTINGS!D42&lt;&gt;"",SETTINGS!D42,"")</f>
        <v>F</v>
      </c>
      <c r="E37" s="25" t="str">
        <f>IF(SETTINGS!E42&lt;&gt;"",IFERROR(VLOOKUP(SETTINGS!E42,$I:$J,2,FALSE),SETTINGS!E42),"")</f>
        <v>MangaSee</v>
      </c>
      <c r="F37" s="14" t="str">
        <f>IF(SETTINGS!F42&lt;&gt;"",SETTINGS!F42,"")</f>
        <v>❌</v>
      </c>
      <c r="G37" s="14" t="str">
        <f>IF(SETTINGS!G42&lt;&gt;"",SETTINGS!G42,"")</f>
        <v/>
      </c>
    </row>
    <row r="38" spans="1:7" x14ac:dyDescent="0.2">
      <c r="A38" s="14" t="str">
        <f>IF(SETTINGS!A43&lt;&gt;"",SETTINGS!A43,"")</f>
        <v>NNTZ</v>
      </c>
      <c r="B38" s="14" t="str">
        <f>IF(SETTINGS!B43&lt;&gt;"",SETTINGS!B43,"")</f>
        <v>Nanatsu no Taizai</v>
      </c>
      <c r="C38" s="14" t="str">
        <f>IF(SETTINGS!C43&lt;&gt;"",SETTINGS!C43,"")</f>
        <v>F</v>
      </c>
      <c r="D38" s="24" t="str">
        <f>IF(SETTINGS!D43&lt;&gt;"",SETTINGS!D43,"")</f>
        <v>F</v>
      </c>
      <c r="E38" s="25" t="str">
        <f>IF(SETTINGS!E43&lt;&gt;"",IFERROR(VLOOKUP(SETTINGS!E43,$I:$J,2,FALSE),SETTINGS!E43),"")</f>
        <v>&lt;a href="http://fanfox.net"&gt;&lt;img src="https://favicon.malsync.moe/?domain=http://fanfox.net"&gt; MF&lt;/a&gt;</v>
      </c>
      <c r="F38" s="14" t="str">
        <f>IF(SETTINGS!F43&lt;&gt;"",SETTINGS!F43,"")</f>
        <v>✅</v>
      </c>
      <c r="G38" s="14" t="str">
        <f>IF(SETTINGS!G43&lt;&gt;"",SETTINGS!G43,"")</f>
        <v/>
      </c>
    </row>
    <row r="39" spans="1:7" x14ac:dyDescent="0.2">
      <c r="A39" s="14" t="str">
        <f>IF(SETTINGS!A44&lt;&gt;"",SETTINGS!A44,"")</f>
        <v>OP</v>
      </c>
      <c r="B39" s="14" t="str">
        <f>IF(SETTINGS!B44&lt;&gt;"",SETTINGS!B44,"")</f>
        <v>One Piece</v>
      </c>
      <c r="C39" s="14">
        <f>IF(SETTINGS!C44&lt;&gt;"",SETTINGS!C44,"")</f>
        <v>1080</v>
      </c>
      <c r="D39" s="24">
        <f>IF(SETTINGS!D44&lt;&gt;"",SETTINGS!D44,"")</f>
        <v>45154</v>
      </c>
      <c r="E39" s="25" t="str">
        <f>IF(SETTINGS!E44&lt;&gt;"",IFERROR(VLOOKUP(SETTINGS!E44,$I:$J,2,FALSE),SETTINGS!E44),"")</f>
        <v>MangaSee</v>
      </c>
      <c r="F39" s="14" t="str">
        <f>IF(SETTINGS!F44&lt;&gt;"",SETTINGS!F44,"")</f>
        <v>✅</v>
      </c>
      <c r="G39" s="14" t="str">
        <f>IF(SETTINGS!G44&lt;&gt;"",SETTINGS!G44,"")</f>
        <v/>
      </c>
    </row>
    <row r="40" spans="1:7" x14ac:dyDescent="0.2">
      <c r="A40" s="14" t="str">
        <f>IF(SETTINGS!A45&lt;&gt;"",SETTINGS!A45,"")</f>
        <v>Opman</v>
      </c>
      <c r="B40" s="14" t="str">
        <f>IF(SETTINGS!B45&lt;&gt;"",SETTINGS!B45,"")</f>
        <v>Onepunch-Man</v>
      </c>
      <c r="C40" s="14">
        <f>IF(SETTINGS!C45&lt;&gt;"",SETTINGS!C45,"")</f>
        <v>189</v>
      </c>
      <c r="D40" s="24">
        <f>IF(SETTINGS!D45&lt;&gt;"",SETTINGS!D45,"")</f>
        <v>45140</v>
      </c>
      <c r="E40" s="25" t="str">
        <f>IF(SETTINGS!E45&lt;&gt;"",IFERROR(VLOOKUP(SETTINGS!E45,$I:$J,2,FALSE),SETTINGS!E45),"")</f>
        <v>&lt;a href="https://manganato.com"&gt;&lt;img src="https://favicon.malsync.moe/?domain=https://manganato.com"&gt; MN&lt;/a&gt;</v>
      </c>
      <c r="F40" s="14" t="str">
        <f>IF(SETTINGS!F45&lt;&gt;"",SETTINGS!F45,"")</f>
        <v>✅</v>
      </c>
      <c r="G40" s="14" t="str">
        <f>IF(SETTINGS!G45&lt;&gt;"",SETTINGS!G45,"")</f>
        <v/>
      </c>
    </row>
    <row r="41" spans="1:7" x14ac:dyDescent="0.2">
      <c r="A41" s="14" t="str">
        <f>IF(SETTINGS!A46&lt;&gt;"",SETTINGS!A46,"")</f>
        <v>SakDays</v>
      </c>
      <c r="B41" s="14" t="str">
        <f>IF(SETTINGS!B46&lt;&gt;"",SETTINGS!B46,"")</f>
        <v>Sakamoto Days</v>
      </c>
      <c r="C41" s="14">
        <f>IF(SETTINGS!C46&lt;&gt;"",SETTINGS!C46,"")</f>
        <v>129</v>
      </c>
      <c r="D41" s="24">
        <f>IF(SETTINGS!D46&lt;&gt;"",SETTINGS!D46,"")</f>
        <v>45154</v>
      </c>
      <c r="E41" s="25" t="str">
        <f>IF(SETTINGS!E46&lt;&gt;"",IFERROR(VLOOKUP(SETTINGS!E46,$I:$J,2,FALSE),SETTINGS!E46),"")</f>
        <v>MangaSee</v>
      </c>
      <c r="F41" s="14" t="str">
        <f>IF(SETTINGS!F46&lt;&gt;"",SETTINGS!F46,"")</f>
        <v>✅</v>
      </c>
      <c r="G41" s="14" t="str">
        <f>IF(SETTINGS!G46&lt;&gt;"",SETTINGS!G46,"")</f>
        <v/>
      </c>
    </row>
    <row r="42" spans="1:7" x14ac:dyDescent="0.2">
      <c r="A42" s="14" t="str">
        <f>IF(SETTINGS!A47&lt;&gt;"",SETTINGS!A47,"")</f>
        <v>Sidooh</v>
      </c>
      <c r="B42" s="14" t="str">
        <f>IF(SETTINGS!B47&lt;&gt;"",SETTINGS!B47,"")</f>
        <v>Sidooh</v>
      </c>
      <c r="C42" s="14" t="str">
        <f>IF(SETTINGS!C47&lt;&gt;"",SETTINGS!C47,"")</f>
        <v>F</v>
      </c>
      <c r="D42" s="24" t="str">
        <f>IF(SETTINGS!D47&lt;&gt;"",SETTINGS!D47,"")</f>
        <v>F</v>
      </c>
      <c r="E42" s="25" t="str">
        <f>IF(SETTINGS!E47&lt;&gt;"",IFERROR(VLOOKUP(SETTINGS!E47,$I:$J,2,FALSE),SETTINGS!E47),"")</f>
        <v>MangaSee</v>
      </c>
      <c r="F42" s="14" t="str">
        <f>IF(SETTINGS!F47&lt;&gt;"",SETTINGS!F47,"")</f>
        <v>✅</v>
      </c>
      <c r="G42" s="14" t="str">
        <f>IF(SETTINGS!G47&lt;&gt;"",SETTINGS!G47,"")</f>
        <v/>
      </c>
    </row>
    <row r="43" spans="1:7" x14ac:dyDescent="0.2">
      <c r="A43" s="14" t="str">
        <f>IF(SETTINGS!A48&lt;&gt;"",SETTINGS!A48,"")</f>
        <v>SKR</v>
      </c>
      <c r="B43" s="14" t="str">
        <f>IF(SETTINGS!B48&lt;&gt;"",SETTINGS!B48,"")</f>
        <v>Sun-ken Rock</v>
      </c>
      <c r="C43" s="14" t="str">
        <f>IF(SETTINGS!C48&lt;&gt;"",SETTINGS!C48,"")</f>
        <v>F</v>
      </c>
      <c r="D43" s="24" t="str">
        <f>IF(SETTINGS!D48&lt;&gt;"",SETTINGS!D48,"")</f>
        <v>F</v>
      </c>
      <c r="E43" s="25" t="str">
        <f>IF(SETTINGS!E48&lt;&gt;"",IFERROR(VLOOKUP(SETTINGS!E48,$I:$J,2,FALSE),SETTINGS!E48),"")</f>
        <v>MangaSee</v>
      </c>
      <c r="F43" s="14" t="str">
        <f>IF(SETTINGS!F48&lt;&gt;"",SETTINGS!F48,"")</f>
        <v>❌</v>
      </c>
      <c r="G43" s="14" t="str">
        <f>IF(SETTINGS!G48&lt;&gt;"",SETTINGS!G48,"")</f>
        <v/>
      </c>
    </row>
    <row r="44" spans="1:7" x14ac:dyDescent="0.2">
      <c r="A44" s="14" t="str">
        <f>IF(SETTINGS!A49&lt;&gt;"",SETTINGS!A49,"")</f>
        <v>Slamdunk</v>
      </c>
      <c r="B44" s="14" t="str">
        <f>IF(SETTINGS!B49&lt;&gt;"",SETTINGS!B49,"")</f>
        <v/>
      </c>
      <c r="C44" s="14" t="str">
        <f>IF(SETTINGS!C49&lt;&gt;"",SETTINGS!C49,"")</f>
        <v>*</v>
      </c>
      <c r="D44" s="24" t="str">
        <f>IF(SETTINGS!D49&lt;&gt;"",SETTINGS!D49,"")</f>
        <v>*</v>
      </c>
      <c r="E44" s="25" t="str">
        <f>IF(SETTINGS!E49&lt;&gt;"",IFERROR(VLOOKUP(SETTINGS!E49,$I:$J,2,FALSE),SETTINGS!E49),"")</f>
        <v>&lt;a href="http://fanfox.net"&gt;&lt;img src="https://favicon.malsync.moe/?domain=http://fanfox.net"&gt; MF&lt;/a&gt;</v>
      </c>
      <c r="F44" s="14" t="str">
        <f>IF(SETTINGS!F49&lt;&gt;"",SETTINGS!F49,"")</f>
        <v>❌</v>
      </c>
      <c r="G44" s="14" t="str">
        <f>IF(SETTINGS!G49&lt;&gt;"",SETTINGS!G49,"")</f>
        <v/>
      </c>
    </row>
    <row r="45" spans="1:7" x14ac:dyDescent="0.2">
      <c r="A45" s="14" t="str">
        <f>IF(SETTINGS!A50&lt;&gt;"",SETTINGS!A50,"")</f>
        <v>SNK</v>
      </c>
      <c r="B45" s="14" t="str">
        <f>IF(SETTINGS!B50&lt;&gt;"",SETTINGS!B50,"")</f>
        <v>Attack on Titan</v>
      </c>
      <c r="C45" s="14" t="str">
        <f>IF(SETTINGS!C50&lt;&gt;"",SETTINGS!C50,"")</f>
        <v>F</v>
      </c>
      <c r="D45" s="24" t="str">
        <f>IF(SETTINGS!D50&lt;&gt;"",SETTINGS!D50,"")</f>
        <v>F</v>
      </c>
      <c r="E45" s="25" t="str">
        <f>IF(SETTINGS!E50&lt;&gt;"",IFERROR(VLOOKUP(SETTINGS!E50,$I:$J,2,FALSE),SETTINGS!E50),"")</f>
        <v>MangaSee</v>
      </c>
      <c r="F45" s="14" t="str">
        <f>IF(SETTINGS!F50&lt;&gt;"",SETTINGS!F50,"")</f>
        <v>✅</v>
      </c>
      <c r="G45" s="14" t="str">
        <f>IF(SETTINGS!G50&lt;&gt;"",SETTINGS!G50,"")</f>
        <v/>
      </c>
    </row>
    <row r="46" spans="1:7" x14ac:dyDescent="0.2">
      <c r="A46" s="14" t="str">
        <f>IF(SETTINGS!A51&lt;&gt;"",SETTINGS!A51,"")</f>
        <v>SpyF</v>
      </c>
      <c r="B46" s="14" t="str">
        <f>IF(SETTINGS!B51&lt;&gt;"",SETTINGS!B51,"")</f>
        <v>Spy X Family</v>
      </c>
      <c r="C46" s="14">
        <f>IF(SETTINGS!C51&lt;&gt;"",SETTINGS!C51,"")</f>
        <v>85</v>
      </c>
      <c r="D46" s="24">
        <f>IF(SETTINGS!D51&lt;&gt;"",SETTINGS!D51,"")</f>
        <v>45140</v>
      </c>
      <c r="E46" s="25" t="str">
        <f>IF(SETTINGS!E51&lt;&gt;"",IFERROR(VLOOKUP(SETTINGS!E51,$I:$J,2,FALSE),SETTINGS!E51),"")</f>
        <v>&lt;a href="http://fanfox.net"&gt;&lt;img src="https://favicon.malsync.moe/?domain=http://fanfox.net"&gt; MF&lt;/a&gt;</v>
      </c>
      <c r="F46" s="14" t="str">
        <f>IF(SETTINGS!F51&lt;&gt;"",SETTINGS!F51,"")</f>
        <v>✅</v>
      </c>
      <c r="G46" s="14" t="str">
        <f>IF(SETTINGS!G51&lt;&gt;"",SETTINGS!G51,"")</f>
        <v/>
      </c>
    </row>
    <row r="47" spans="1:7" x14ac:dyDescent="0.2">
      <c r="A47" s="14" t="str">
        <f>IF(SETTINGS!A52&lt;&gt;"",SETTINGS!A52,"")</f>
        <v>SSY Lost Canva</v>
      </c>
      <c r="B47" s="14" t="str">
        <f>IF(SETTINGS!B52&lt;&gt;"",SETTINGS!B52,"")</f>
        <v>Saint Seiya - The Lost Canva</v>
      </c>
      <c r="C47" s="14" t="str">
        <f>IF(SETTINGS!C52&lt;&gt;"",SETTINGS!C52,"")</f>
        <v>x</v>
      </c>
      <c r="D47" s="24" t="str">
        <f>IF(SETTINGS!D52&lt;&gt;"",SETTINGS!D52,"")</f>
        <v>x</v>
      </c>
      <c r="E47" s="25" t="str">
        <f>IF(SETTINGS!E52&lt;&gt;"",IFERROR(VLOOKUP(SETTINGS!E52,$I:$J,2,FALSE),SETTINGS!E52),"")</f>
        <v>&lt;a href="https://mangajar.com/"&gt;&lt;img src="https://favicon.malsync.moe/?domain=https://mangajar.com/"&gt; MJ&lt;/a&gt;</v>
      </c>
      <c r="F47" s="14" t="str">
        <f>IF(SETTINGS!F52&lt;&gt;"",SETTINGS!F52,"")</f>
        <v>❌</v>
      </c>
      <c r="G47" s="14" t="str">
        <f>IF(SETTINGS!G52&lt;&gt;"",SETTINGS!G52,"")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255</v>
      </c>
      <c r="B2" s="5" t="s">
        <v>256</v>
      </c>
      <c r="C2" t="s">
        <v>257</v>
      </c>
    </row>
    <row r="3" spans="1:3" x14ac:dyDescent="0.2">
      <c r="A3" t="s">
        <v>258</v>
      </c>
      <c r="B3" t="s">
        <v>259</v>
      </c>
      <c r="C3" t="s">
        <v>260</v>
      </c>
    </row>
    <row r="4" spans="1:3" x14ac:dyDescent="0.2">
      <c r="A4" t="s">
        <v>261</v>
      </c>
      <c r="B4" t="s">
        <v>262</v>
      </c>
      <c r="C4" t="s">
        <v>263</v>
      </c>
    </row>
    <row r="5" spans="1:3" x14ac:dyDescent="0.2">
      <c r="A5" t="s">
        <v>174</v>
      </c>
      <c r="B5" t="s">
        <v>175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B1D2-0FA3-EB44-B58B-20D5FF0263EB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1" bestFit="1" customWidth="1"/>
    <col min="17" max="17" width="18.83203125" style="50" bestFit="1" customWidth="1"/>
  </cols>
  <sheetData>
    <row r="1" spans="1:17" x14ac:dyDescent="0.2">
      <c r="A1" s="6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5" t="s">
        <v>7</v>
      </c>
      <c r="I1" s="15" t="s">
        <v>8</v>
      </c>
      <c r="J1" s="15" t="s">
        <v>9</v>
      </c>
      <c r="K1" s="68" t="s">
        <v>10</v>
      </c>
      <c r="L1" s="68" t="s">
        <v>11</v>
      </c>
      <c r="M1" s="68" t="s">
        <v>12</v>
      </c>
      <c r="N1" s="69" t="s">
        <v>13</v>
      </c>
      <c r="O1" s="69" t="s">
        <v>14</v>
      </c>
      <c r="P1" s="70" t="s">
        <v>15</v>
      </c>
      <c r="Q1" s="71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IF(ISNUMBER(INDEX(UPDATE!$A:$BF,2,MATCH('SETTINGS (save)'!A2,UPDATE!$1:$1,0)))=TRUE,TRUE,FALSE)</f>
        <v>0</v>
      </c>
      <c r="I2" s="16">
        <f>IFERROR(INDEX(UPDATE!A:A,MATCH(_xlfn.AGGREGATE(4,6,INDEX(UPDATE!$A$3:$BF$200,,MATCH(A2,UPDATE!$1:$1,0))),INDEX(UPDATE!$A:$BF,,MATCH(A2,UPDATE!$1:$1,0)),0)),K2)</f>
        <v>22</v>
      </c>
      <c r="J2" s="16" t="b">
        <f>IFERROR(IF(MATCH('SETTINGS (save)'!A2,COVER!$A:$A,0),TRUE,FALSE),FALSE)</f>
        <v>1</v>
      </c>
      <c r="K2" s="47">
        <v>22</v>
      </c>
      <c r="L2" s="47" t="s">
        <v>20</v>
      </c>
      <c r="M2" s="47" t="s">
        <v>20</v>
      </c>
      <c r="N2" s="43" t="b">
        <f t="shared" ref="N2:N33" si="2">IF(F2&lt;&gt;"",F2="✅","")</f>
        <v>1</v>
      </c>
      <c r="O2" s="44" t="s">
        <v>18</v>
      </c>
      <c r="P2" s="60" t="b">
        <f>IF(IFERROR(HLOOKUP(A2,UPDATE!$1:$1,1,FALSE),FALSE)&lt;&gt;FALSE,TRUE,FALSE)</f>
        <v>0</v>
      </c>
    </row>
    <row r="3" spans="1:17" x14ac:dyDescent="0.2">
      <c r="A3" s="39" t="s">
        <v>129</v>
      </c>
      <c r="B3" s="57" t="s">
        <v>129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35" t="s">
        <v>23</v>
      </c>
      <c r="F3" s="14" t="str">
        <f t="shared" si="1"/>
        <v>✅</v>
      </c>
      <c r="H3" s="36" t="b">
        <f>IF(ISNUMBER(INDEX(UPDATE!$A:$BF,2,MATCH('SETTINGS (save)'!A3,UPDATE!$1:$1,0)))=TRUE,TRUE,FALSE)</f>
        <v>0</v>
      </c>
      <c r="I3" s="16">
        <f>IFERROR(INDEX(UPDATE!A:A,MATCH(_xlfn.AGGREGATE(4,6,INDEX(UPDATE!$A$3:$BF$200,,MATCH(A3,UPDATE!$1:$1,0))),INDEX(UPDATE!$A:$BF,,MATCH(A3,UPDATE!$1:$1,0)),0)),K3)</f>
        <v>21</v>
      </c>
      <c r="J3" s="16" t="b">
        <f>IFERROR(IF(MATCH('SETTINGS (save)'!A50,COVER!$A:$A,0),TRUE,FALSE),FALSE)</f>
        <v>1</v>
      </c>
      <c r="L3" s="47" t="s">
        <v>20</v>
      </c>
      <c r="M3" s="47" t="s">
        <v>20</v>
      </c>
      <c r="N3" s="43" t="b">
        <f t="shared" si="2"/>
        <v>1</v>
      </c>
      <c r="O3" s="44" t="s">
        <v>129</v>
      </c>
      <c r="P3" s="60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IF(OR(ISNUMBER(IFERROR(MATCH(A4,UPDATE!$1:$1,0),TRUE))=FALSE,H4=FALSE),L4,_xlfn.AGGREGATE(4,6,INDEX(UPDATE!$A:$BF,,MATCH(A4,UPDATE!$1:$1,0))))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IF(ISNUMBER(INDEX(UPDATE!$A:$BF,2,MATCH('SETTINGS (save)'!A4,UPDATE!$1:$1,0)))=TRUE,TRUE,FALSE)</f>
        <v>1</v>
      </c>
      <c r="I4" s="16">
        <f>IFERROR(INDEX(UPDATE!A:A,MATCH(_xlfn.AGGREGATE(4,6,INDEX(UPDATE!$A$3:$BF$200,,MATCH(A4,UPDATE!$1:$1,0))),INDEX(UPDATE!$A:$BF,,MATCH(A4,UPDATE!$1:$1,0)),0)),K4)</f>
        <v>35</v>
      </c>
      <c r="J4" s="16" t="b">
        <f>IFERROR(IF(MATCH('SETTINGS (save)'!A3,COVER!$A:$A,0),TRUE,FALSE),FALSE)</f>
        <v>1</v>
      </c>
      <c r="L4" s="47" t="s">
        <v>24</v>
      </c>
      <c r="M4" s="48">
        <v>45154</v>
      </c>
      <c r="N4" s="43" t="b">
        <f t="shared" si="2"/>
        <v>1</v>
      </c>
      <c r="O4" s="44" t="s">
        <v>22</v>
      </c>
      <c r="P4" s="60" t="b">
        <f>IF(IFERROR(HLOOKUP(A4,UPDATE!$1:$1,1,FALSE),FALSE)&lt;&gt;FALSE,TRUE,FALSE)</f>
        <v>1</v>
      </c>
      <c r="Q4" s="51"/>
    </row>
    <row r="5" spans="1:17" x14ac:dyDescent="0.2">
      <c r="A5" s="39" t="s">
        <v>128</v>
      </c>
      <c r="B5" s="57" t="s">
        <v>128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35" t="s">
        <v>23</v>
      </c>
      <c r="F5" s="14" t="str">
        <f t="shared" si="1"/>
        <v>✅</v>
      </c>
      <c r="H5" s="36" t="b">
        <f>IF(ISNUMBER(INDEX(UPDATE!$A:$BF,2,MATCH('SETTINGS (save)'!A5,UPDATE!$1:$1,0)))=TRUE,TRUE,FALSE)</f>
        <v>1</v>
      </c>
      <c r="I5" s="16">
        <f>IFERROR(INDEX(UPDATE!A:A,MATCH(_xlfn.AGGREGATE(4,6,INDEX(UPDATE!$A$3:$BF$200,,MATCH(A5,UPDATE!$1:$1,0))),INDEX(UPDATE!$A:$BF,,MATCH(A5,UPDATE!$1:$1,0)),0)),K5)</f>
        <v>41</v>
      </c>
      <c r="J5" s="16" t="b">
        <f>IFERROR(IF(MATCH('SETTINGS (save)'!A49,COVER!$A:$A,0),TRUE,FALSE),FALSE)</f>
        <v>1</v>
      </c>
      <c r="L5" s="47" t="s">
        <v>24</v>
      </c>
      <c r="M5" s="47" t="s">
        <v>24</v>
      </c>
      <c r="N5" s="43" t="b">
        <f t="shared" si="2"/>
        <v>1</v>
      </c>
      <c r="O5" s="44" t="s">
        <v>128</v>
      </c>
      <c r="P5" s="60" t="b">
        <f>IF(IFERROR(HLOOKUP(A5,UPDATE!$1:$1,1,FALSE),FALSE)&lt;&gt;FALSE,TRUE,FALSE)</f>
        <v>1</v>
      </c>
    </row>
    <row r="6" spans="1:17" x14ac:dyDescent="0.2">
      <c r="A6" s="39" t="s">
        <v>130</v>
      </c>
      <c r="B6" s="57" t="s">
        <v>130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35" t="s">
        <v>23</v>
      </c>
      <c r="F6" s="14" t="str">
        <f t="shared" si="1"/>
        <v>✅</v>
      </c>
      <c r="G6" s="53" t="s">
        <v>131</v>
      </c>
      <c r="H6" s="36" t="b">
        <f>IF(ISNUMBER(INDEX(UPDATE!$A:$BF,2,MATCH('SETTINGS (save)'!A6,UPDATE!$1:$1,0)))=TRUE,TRUE,FALSE)</f>
        <v>0</v>
      </c>
      <c r="I6" s="16">
        <f>IFERROR(INDEX(UPDATE!A:A,MATCH(_xlfn.AGGREGATE(4,6,INDEX(UPDATE!$A$3:$BF$200,,MATCH(A6,UPDATE!$1:$1,0))),INDEX(UPDATE!$A:$BF,,MATCH(A6,UPDATE!$1:$1,0)),0)),K6)</f>
        <v>4</v>
      </c>
      <c r="J6" s="16" t="b">
        <f>IFERROR(IF(MATCH('SETTINGS (save)'!A51,COVER!$A:$A,0),TRUE,FALSE),FALSE)</f>
        <v>1</v>
      </c>
      <c r="L6" s="47" t="s">
        <v>20</v>
      </c>
      <c r="M6" s="47" t="s">
        <v>20</v>
      </c>
      <c r="N6" s="43" t="b">
        <f t="shared" si="2"/>
        <v>1</v>
      </c>
      <c r="O6" s="44" t="s">
        <v>132</v>
      </c>
      <c r="P6" s="60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IF(ISNUMBER(INDEX(UPDATE!$A:$BF,2,MATCH('SETTINGS (save)'!A7,UPDATE!$1:$1,0)))=TRUE,TRUE,FALSE)</f>
        <v>0</v>
      </c>
      <c r="I7" s="16">
        <f>IFERROR(INDEX(UPDATE!A:A,MATCH(_xlfn.AGGREGATE(4,6,INDEX(UPDATE!$A$3:$BF$200,,MATCH(A7,UPDATE!$1:$1,0))),INDEX(UPDATE!$A:$BF,,MATCH(A7,UPDATE!$1:$1,0)),0)),K7)</f>
        <v>74</v>
      </c>
      <c r="J7" s="16" t="b">
        <f>IFERROR(IF(MATCH('SETTINGS (save)'!A4,COVER!$A:$A,0),TRUE,FALSE),FALSE)</f>
        <v>1</v>
      </c>
      <c r="L7" s="47" t="s">
        <v>20</v>
      </c>
      <c r="M7" s="47" t="s">
        <v>20</v>
      </c>
      <c r="N7" s="43" t="b">
        <f t="shared" si="2"/>
        <v>1</v>
      </c>
      <c r="O7" s="44" t="s">
        <v>25</v>
      </c>
      <c r="P7" s="60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45140</v>
      </c>
      <c r="E8" s="35" t="s">
        <v>23</v>
      </c>
      <c r="F8" s="14" t="str">
        <f t="shared" si="1"/>
        <v>✅</v>
      </c>
      <c r="H8" s="36" t="b">
        <f>IF(ISNUMBER(INDEX(UPDATE!$A:$BF,2,MATCH('SETTINGS (save)'!A8,UPDATE!$1:$1,0)))=TRUE,TRUE,FALSE)</f>
        <v>1</v>
      </c>
      <c r="I8" s="16">
        <f>IFERROR(INDEX(UPDATE!A:A,MATCH(_xlfn.AGGREGATE(4,6,INDEX(UPDATE!$A$3:$BF$200,,MATCH(A8,UPDATE!$1:$1,0))),INDEX(UPDATE!$A:$BF,,MATCH(A8,UPDATE!$1:$1,0)),0)),K8)</f>
        <v>25</v>
      </c>
      <c r="J8" s="16" t="b">
        <f>IFERROR(IF(MATCH('SETTINGS (save)'!A45,COVER!$A:$A,0),TRUE,FALSE),FALSE)</f>
        <v>1</v>
      </c>
      <c r="L8" s="47" t="s">
        <v>24</v>
      </c>
      <c r="M8" s="48">
        <v>45140</v>
      </c>
      <c r="N8" s="43" t="b">
        <f t="shared" si="2"/>
        <v>1</v>
      </c>
      <c r="O8" s="44" t="s">
        <v>123</v>
      </c>
      <c r="P8" s="60" t="b">
        <f>IF(IFERROR(HLOOKUP(A8,UPDATE!$1:$1,1,FALSE),FALSE)&lt;&gt;FALSE,TRUE,FALSE)</f>
        <v>1</v>
      </c>
      <c r="Q8" s="51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IF(OR(ISNUMBER(IFERROR(MATCH(A9,UPDATE!$1:$1,0),TRUE))=FALSE,H9=FALSE),L9,_xlfn.AGGREGATE(4,6,INDEX(UPDATE!$A:$BF,,MATCH(A9,UPDATE!$1:$1,0))))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IF(ISNUMBER(INDEX(UPDATE!$A:$BF,2,MATCH('SETTINGS (save)'!A9,UPDATE!$1:$1,0)))=TRUE,TRUE,FALSE)</f>
        <v>1</v>
      </c>
      <c r="I9" s="16">
        <f>IFERROR(INDEX(UPDATE!A:A,MATCH(_xlfn.AGGREGATE(4,6,INDEX(UPDATE!$A$3:$BF$200,,MATCH(A9,UPDATE!$1:$1,0))),INDEX(UPDATE!$A:$BF,,MATCH(A9,UPDATE!$1:$1,0)),0)),K9)</f>
        <v>15</v>
      </c>
      <c r="J9" s="16" t="b">
        <f>IFERROR(IF(MATCH('SETTINGS (save)'!A5,COVER!$A:$A,0),TRUE,FALSE),FALSE)</f>
        <v>1</v>
      </c>
      <c r="L9" s="47" t="s">
        <v>24</v>
      </c>
      <c r="M9" s="48">
        <v>45154</v>
      </c>
      <c r="N9" s="43" t="b">
        <f t="shared" si="2"/>
        <v>1</v>
      </c>
      <c r="O9" s="44" t="s">
        <v>27</v>
      </c>
      <c r="P9" s="60" t="b">
        <f>IF(IFERROR(HLOOKUP(A9,UPDATE!$1:$1,1,FALSE),FALSE)&lt;&gt;FALSE,TRUE,FALSE)</f>
        <v>1</v>
      </c>
      <c r="Q9" s="51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IF(OR(ISNUMBER(IFERROR(MATCH(A10,UPDATE!$1:$1,0),TRUE))=FALSE,H10=FALSE),L10,_xlfn.AGGREGATE(4,6,INDEX(UPDATE!$A:$BF,,MATCH(A10,UPDATE!$1:$1,0))))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IF(ISNUMBER(INDEX(UPDATE!$A:$BF,2,MATCH('SETTINGS (save)'!A10,UPDATE!$1:$1,0)))=TRUE,TRUE,FALSE)</f>
        <v>1</v>
      </c>
      <c r="I10" s="16">
        <f>IFERROR(INDEX(UPDATE!A:A,MATCH(_xlfn.AGGREGATE(4,6,INDEX(UPDATE!$A$3:$BF$200,,MATCH(A10,UPDATE!$1:$1,0))),INDEX(UPDATE!$A:$BF,,MATCH(A10,UPDATE!$1:$1,0)),0)),K10)</f>
        <v>6</v>
      </c>
      <c r="J10" s="16" t="b">
        <f>IFERROR(IF(MATCH('SETTINGS (save)'!A6,COVER!$A:$A,0),TRUE,FALSE),FALSE)</f>
        <v>1</v>
      </c>
      <c r="L10" s="47" t="s">
        <v>24</v>
      </c>
      <c r="M10" s="48">
        <v>45154</v>
      </c>
      <c r="N10" s="43" t="b">
        <f t="shared" si="2"/>
        <v>1</v>
      </c>
      <c r="O10" s="44" t="s">
        <v>29</v>
      </c>
      <c r="P10" s="60" t="b">
        <f>IF(IFERROR(HLOOKUP(A10,UPDATE!$1:$1,1,FALSE),FALSE)&lt;&gt;FALSE,TRUE,FALSE)</f>
        <v>1</v>
      </c>
      <c r="Q10" s="51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IF(OR(ISNUMBER(IFERROR(MATCH(A11,UPDATE!$1:$1,0),TRUE))=FALSE,H11=FALSE),L11,_xlfn.AGGREGATE(4,6,INDEX(UPDATE!$A:$BF,,MATCH(A11,UPDATE!$1:$1,0))))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3" t="s">
        <v>33</v>
      </c>
      <c r="H11" s="36" t="b">
        <f>IF(ISNUMBER(INDEX(UPDATE!$A:$BF,2,MATCH('SETTINGS (save)'!A11,UPDATE!$1:$1,0)))=TRUE,TRUE,FALSE)</f>
        <v>1</v>
      </c>
      <c r="I11" s="16">
        <f>IFERROR(INDEX(UPDATE!A:A,MATCH(_xlfn.AGGREGATE(4,6,INDEX(UPDATE!$A$3:$BF$200,,MATCH(A11,UPDATE!$1:$1,0))),INDEX(UPDATE!$A:$BF,,MATCH(A11,UPDATE!$1:$1,0)),0)),K11)</f>
        <v>103</v>
      </c>
      <c r="J11" s="16" t="b">
        <f>IFERROR(IF(MATCH('SETTINGS (save)'!A7,COVER!$A:$A,0),TRUE,FALSE),FALSE)</f>
        <v>1</v>
      </c>
      <c r="L11" s="47" t="s">
        <v>24</v>
      </c>
      <c r="M11" s="48">
        <v>45140</v>
      </c>
      <c r="N11" s="43" t="b">
        <f t="shared" si="2"/>
        <v>1</v>
      </c>
      <c r="O11" s="44" t="s">
        <v>31</v>
      </c>
      <c r="P11" s="60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IF(ISNUMBER(INDEX(UPDATE!$A:$BF,2,MATCH('SETTINGS (save)'!A12,UPDATE!$1:$1,0)))=TRUE,TRUE,FALSE)</f>
        <v>0</v>
      </c>
      <c r="I12" s="16">
        <f>IFERROR(INDEX(UPDATE!A:A,MATCH(_xlfn.AGGREGATE(4,6,INDEX(UPDATE!$A$3:$BF$200,,MATCH(A12,UPDATE!$1:$1,0))),INDEX(UPDATE!$A:$BF,,MATCH(A12,UPDATE!$1:$1,0)),0)),K12)</f>
        <v>42</v>
      </c>
      <c r="J12" s="16" t="b">
        <f>IFERROR(IF(MATCH('SETTINGS (save)'!A8,COVER!$A:$A,0),TRUE,FALSE),FALSE)</f>
        <v>1</v>
      </c>
      <c r="L12" s="47" t="s">
        <v>20</v>
      </c>
      <c r="M12" s="47" t="s">
        <v>20</v>
      </c>
      <c r="N12" s="43" t="b">
        <f t="shared" si="2"/>
        <v>1</v>
      </c>
      <c r="O12" s="44" t="s">
        <v>35</v>
      </c>
      <c r="P12" s="60" t="b">
        <f>IF(IFERROR(HLOOKUP(A12,UPDATE!$1:$1,1,FALSE),FALSE)&lt;&gt;FALSE,TRUE,FALSE)</f>
        <v>1</v>
      </c>
      <c r="Q12" s="50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3" t="s">
        <v>40</v>
      </c>
      <c r="H13" s="36" t="b">
        <f>IF(ISNUMBER(INDEX(UPDATE!$A:$BF,2,MATCH('SETTINGS (save)'!A13,UPDATE!$1:$1,0)))=TRUE,TRUE,FALSE)</f>
        <v>1</v>
      </c>
      <c r="I13" s="16">
        <f>IFERROR(INDEX(UPDATE!A:A,MATCH(_xlfn.AGGREGATE(4,6,INDEX(UPDATE!$A$3:$BF$200,,MATCH(A13,UPDATE!$1:$1,0))),INDEX(UPDATE!$A:$BF,,MATCH(A13,UPDATE!$1:$1,0)),0)),K13)</f>
        <v>19</v>
      </c>
      <c r="J13" s="16" t="b">
        <f>IFERROR(IF(MATCH('SETTINGS (save)'!A9,COVER!$A:$A,0),TRUE,FALSE),FALSE)</f>
        <v>1</v>
      </c>
      <c r="L13" s="47" t="s">
        <v>41</v>
      </c>
      <c r="M13" s="47" t="s">
        <v>24</v>
      </c>
      <c r="N13" s="43" t="b">
        <f t="shared" si="2"/>
        <v>1</v>
      </c>
      <c r="O13" s="44" t="s">
        <v>39</v>
      </c>
      <c r="P13" s="60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45140</v>
      </c>
      <c r="E14" s="35" t="s">
        <v>23</v>
      </c>
      <c r="F14" s="14" t="str">
        <f t="shared" si="1"/>
        <v>✅</v>
      </c>
      <c r="H14" s="36" t="b">
        <f>IF(ISNUMBER(INDEX(UPDATE!$A:$BF,2,MATCH('SETTINGS (save)'!A14,UPDATE!$1:$1,0)))=TRUE,TRUE,FALSE)</f>
        <v>0</v>
      </c>
      <c r="I14" s="16">
        <f>IFERROR(INDEX(UPDATE!A:A,MATCH(_xlfn.AGGREGATE(4,6,INDEX(UPDATE!$A$3:$BF$200,,MATCH(A14,UPDATE!$1:$1,0))),INDEX(UPDATE!$A:$BF,,MATCH(A14,UPDATE!$1:$1,0)),0)),K14)</f>
        <v>34</v>
      </c>
      <c r="J14" s="16" t="b">
        <f>IFERROR(IF(MATCH('SETTINGS (save)'!A41,COVER!$A:$A,0),TRUE,FALSE),FALSE)</f>
        <v>1</v>
      </c>
      <c r="L14" s="47" t="s">
        <v>24</v>
      </c>
      <c r="M14" s="48">
        <v>45140</v>
      </c>
      <c r="N14" s="43" t="b">
        <f t="shared" si="2"/>
        <v>1</v>
      </c>
      <c r="O14" s="44" t="s">
        <v>115</v>
      </c>
      <c r="P14" s="60" t="b">
        <f>IF(IFERROR(HLOOKUP(A14,UPDATE!$1:$1,1,FALSE),FALSE)&lt;&gt;FALSE,TRUE,FALSE)</f>
        <v>1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3" t="s">
        <v>120</v>
      </c>
      <c r="H15" s="36" t="b">
        <f>IF(ISNUMBER(INDEX(UPDATE!$A:$BF,2,MATCH('SETTINGS (save)'!A15,UPDATE!$1:$1,0)))=TRUE,TRUE,FALSE)</f>
        <v>0</v>
      </c>
      <c r="I15" s="16">
        <f>IFERROR(INDEX(UPDATE!A:A,MATCH(_xlfn.AGGREGATE(4,6,INDEX(UPDATE!$A$3:$BF$200,,MATCH(A15,UPDATE!$1:$1,0))),INDEX(UPDATE!$A:$BF,,MATCH(A15,UPDATE!$1:$1,0)),0)),K15)</f>
        <v>0</v>
      </c>
      <c r="J15" s="16" t="b">
        <f>IFERROR(IF(MATCH('SETTINGS (save)'!A44,COVER!$A:$A,0),TRUE,FALSE),FALSE)</f>
        <v>1</v>
      </c>
      <c r="L15" s="47" t="s">
        <v>20</v>
      </c>
      <c r="M15" s="47" t="s">
        <v>20</v>
      </c>
      <c r="N15" s="43" t="b">
        <f t="shared" si="2"/>
        <v>0</v>
      </c>
      <c r="O15" s="44" t="s">
        <v>121</v>
      </c>
      <c r="P15" s="60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IF(ISNUMBER(INDEX(UPDATE!$A:$BF,2,MATCH('SETTINGS (save)'!A16,UPDATE!$1:$1,0)))=TRUE,TRUE,FALSE)</f>
        <v>0</v>
      </c>
      <c r="I16" s="16">
        <f>IFERROR(INDEX(UPDATE!A:A,MATCH(_xlfn.AGGREGATE(4,6,INDEX(UPDATE!$A$3:$BF$200,,MATCH(A16,UPDATE!$1:$1,0))),INDEX(UPDATE!$A:$BF,,MATCH(A16,UPDATE!$1:$1,0)),0)),K16)</f>
        <v>22</v>
      </c>
      <c r="J16" s="16" t="b">
        <f>IFERROR(IF(MATCH('SETTINGS (save)'!A10,COVER!$A:$A,0),TRUE,FALSE),FALSE)</f>
        <v>1</v>
      </c>
      <c r="L16" s="47" t="s">
        <v>20</v>
      </c>
      <c r="M16" s="47" t="s">
        <v>20</v>
      </c>
      <c r="N16" s="43" t="b">
        <f t="shared" si="2"/>
        <v>1</v>
      </c>
      <c r="O16" s="44" t="s">
        <v>42</v>
      </c>
      <c r="P16" s="60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IF(ISNUMBER(INDEX(UPDATE!$A:$BF,2,MATCH('SETTINGS (save)'!A17,UPDATE!$1:$1,0)))=TRUE,TRUE,FALSE)</f>
        <v>0</v>
      </c>
      <c r="I17" s="16">
        <f>IFERROR(INDEX(UPDATE!A:A,MATCH(_xlfn.AGGREGATE(4,6,INDEX(UPDATE!$A$3:$BF$200,,MATCH(A17,UPDATE!$1:$1,0))),INDEX(UPDATE!$A:$BF,,MATCH(A17,UPDATE!$1:$1,0)),0)),K17)</f>
        <v>77</v>
      </c>
      <c r="J17" s="16" t="b">
        <f>IFERROR(IF(MATCH('SETTINGS (save)'!A11,COVER!$A:$A,0),TRUE,FALSE),FALSE)</f>
        <v>1</v>
      </c>
      <c r="L17" s="47" t="s">
        <v>20</v>
      </c>
      <c r="M17" s="47" t="s">
        <v>20</v>
      </c>
      <c r="N17" s="43" t="b">
        <f t="shared" si="2"/>
        <v>1</v>
      </c>
      <c r="O17" s="44" t="s">
        <v>43</v>
      </c>
      <c r="P17" s="60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IF(ISNUMBER(INDEX(UPDATE!$A:$BF,2,MATCH('SETTINGS (save)'!A18,UPDATE!$1:$1,0)))=TRUE,TRUE,FALSE)</f>
        <v>0</v>
      </c>
      <c r="I18" s="16">
        <f>IFERROR(INDEX(UPDATE!A:A,MATCH(_xlfn.AGGREGATE(4,6,INDEX(UPDATE!$A$3:$BF$200,,MATCH(A18,UPDATE!$1:$1,0))),INDEX(UPDATE!$A:$BF,,MATCH(A18,UPDATE!$1:$1,0)),0)),K18)</f>
        <v>25</v>
      </c>
      <c r="J18" s="16" t="b">
        <f>IFERROR(IF(MATCH('SETTINGS (save)'!A12,COVER!$A:$A,0),TRUE,FALSE),FALSE)</f>
        <v>1</v>
      </c>
      <c r="K18" s="47">
        <v>25</v>
      </c>
      <c r="L18" s="47" t="s">
        <v>20</v>
      </c>
      <c r="M18" s="47" t="s">
        <v>20</v>
      </c>
      <c r="N18" s="43" t="b">
        <f t="shared" si="2"/>
        <v>1</v>
      </c>
      <c r="O18" s="44" t="s">
        <v>44</v>
      </c>
      <c r="P18" s="60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IF(ISNUMBER(INDEX(UPDATE!$A:$BF,2,MATCH('SETTINGS (save)'!A19,UPDATE!$1:$1,0)))=TRUE,TRUE,FALSE)</f>
        <v>0</v>
      </c>
      <c r="I19" s="16">
        <f>IFERROR(INDEX(UPDATE!A:A,MATCH(_xlfn.AGGREGATE(4,6,INDEX(UPDATE!$A$3:$BF$200,,MATCH(A19,UPDATE!$1:$1,0))),INDEX(UPDATE!$A:$BF,,MATCH(A19,UPDATE!$1:$1,0)),0)),K19)</f>
        <v>13</v>
      </c>
      <c r="J19" s="16" t="b">
        <f>IFERROR(IF(MATCH('SETTINGS (save)'!A13,COVER!$A:$A,0),TRUE,FALSE),FALSE)</f>
        <v>1</v>
      </c>
      <c r="L19" s="47" t="s">
        <v>20</v>
      </c>
      <c r="M19" s="47" t="s">
        <v>20</v>
      </c>
      <c r="N19" s="43" t="b">
        <f t="shared" si="2"/>
        <v>1</v>
      </c>
      <c r="O19" s="44" t="s">
        <v>47</v>
      </c>
      <c r="P19" s="60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IF(ISNUMBER(INDEX(UPDATE!$A:$BF,2,MATCH('SETTINGS (save)'!A20,UPDATE!$1:$1,0)))=TRUE,TRUE,FALSE)</f>
        <v>1</v>
      </c>
      <c r="I20" s="16">
        <f>IFERROR(INDEX(UPDATE!A:A,MATCH(_xlfn.AGGREGATE(4,6,INDEX(UPDATE!$A$3:$BF$200,,MATCH(A20,UPDATE!$1:$1,0))),INDEX(UPDATE!$A:$BF,,MATCH(A20,UPDATE!$1:$1,0)),0)),K20)</f>
        <v>37</v>
      </c>
      <c r="J20" s="16" t="b">
        <f>IFERROR(IF(MATCH('SETTINGS (save)'!A14,COVER!$A:$A,0),TRUE,FALSE),FALSE)</f>
        <v>1</v>
      </c>
      <c r="L20" s="47" t="s">
        <v>24</v>
      </c>
      <c r="M20" s="48">
        <v>45154</v>
      </c>
      <c r="N20" s="43" t="b">
        <f t="shared" si="2"/>
        <v>1</v>
      </c>
      <c r="O20" s="44" t="s">
        <v>50</v>
      </c>
      <c r="P20" s="60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35" t="s">
        <v>23</v>
      </c>
      <c r="F21" s="14" t="str">
        <f t="shared" si="1"/>
        <v>✅</v>
      </c>
      <c r="H21" s="36" t="b">
        <f>IF(ISNUMBER(INDEX(UPDATE!$A:$BF,2,MATCH('SETTINGS (save)'!A21,UPDATE!$1:$1,0)))=TRUE,TRUE,FALSE)</f>
        <v>0</v>
      </c>
      <c r="I21" s="16">
        <f>IFERROR(INDEX(UPDATE!A:A,MATCH(_xlfn.AGGREGATE(4,6,INDEX(UPDATE!$A$3:$BF$200,,MATCH(A21,UPDATE!$1:$1,0))),INDEX(UPDATE!$A:$BF,,MATCH(A21,UPDATE!$1:$1,0)),0)),K21)</f>
        <v>30</v>
      </c>
      <c r="J21" s="16" t="b">
        <f>IFERROR(IF(MATCH('SETTINGS (save)'!A42,COVER!$A:$A,0),TRUE,FALSE),FALSE)</f>
        <v>1</v>
      </c>
      <c r="L21" s="47" t="s">
        <v>20</v>
      </c>
      <c r="M21" s="47" t="s">
        <v>20</v>
      </c>
      <c r="N21" s="43" t="b">
        <f t="shared" si="2"/>
        <v>1</v>
      </c>
      <c r="O21" s="44" t="s">
        <v>117</v>
      </c>
      <c r="P21" s="60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IF(ISNUMBER(INDEX(UPDATE!$A:$BF,2,MATCH('SETTINGS (save)'!A22,UPDATE!$1:$1,0)))=TRUE,TRUE,FALSE)</f>
        <v>0</v>
      </c>
      <c r="I22" s="16">
        <f>IFERROR(INDEX(UPDATE!A:A,MATCH(_xlfn.AGGREGATE(4,6,INDEX(UPDATE!$A$3:$BF$200,,MATCH(A22,UPDATE!$1:$1,0))),INDEX(UPDATE!$A:$BF,,MATCH(A22,UPDATE!$1:$1,0)),0)),K22)</f>
        <v>9</v>
      </c>
      <c r="J22" s="16" t="b">
        <f>IFERROR(IF(MATCH('SETTINGS (save)'!A47,COVER!$A:$A,0),TRUE,FALSE),FALSE)</f>
        <v>0</v>
      </c>
      <c r="L22" s="47" t="s">
        <v>24</v>
      </c>
      <c r="M22" s="47" t="s">
        <v>24</v>
      </c>
      <c r="N22" s="43" t="b">
        <f t="shared" si="2"/>
        <v>0</v>
      </c>
      <c r="O22" s="44" t="s">
        <v>126</v>
      </c>
      <c r="P22" s="60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IF(OR(ISNUMBER(IFERROR(MATCH(A23,UPDATE!$1:$1,0),TRUE))=FALSE,H23=FALSE),L23,_xlfn.AGGREGATE(4,6,INDEX(UPDATE!$A:$BF,,MATCH(A23,UPDATE!$1:$1,0))))</f>
        <v>230</v>
      </c>
      <c r="D23" s="19">
        <f t="shared" si="0"/>
        <v>45140</v>
      </c>
      <c r="E23" s="35" t="s">
        <v>23</v>
      </c>
      <c r="F23" s="14" t="str">
        <f t="shared" si="1"/>
        <v>✅</v>
      </c>
      <c r="H23" s="36" t="b">
        <f>IF(ISNUMBER(INDEX(UPDATE!$A:$BF,2,MATCH('SETTINGS (save)'!A23,UPDATE!$1:$1,0)))=TRUE,TRUE,FALSE)</f>
        <v>1</v>
      </c>
      <c r="I23" s="16">
        <f>IFERROR(INDEX(UPDATE!A:A,MATCH(_xlfn.AGGREGATE(4,6,INDEX(UPDATE!$A$3:$BF$200,,MATCH(A23,UPDATE!$1:$1,0))),INDEX(UPDATE!$A:$BF,,MATCH(A23,UPDATE!$1:$1,0)),0)),K23)</f>
        <v>23</v>
      </c>
      <c r="J23" s="16" t="b">
        <f>IFERROR(IF(MATCH('SETTINGS (save)'!A15,COVER!$A:$A,0),TRUE,FALSE),FALSE)</f>
        <v>1</v>
      </c>
      <c r="L23" s="47" t="s">
        <v>24</v>
      </c>
      <c r="M23" s="48">
        <v>45140</v>
      </c>
      <c r="N23" s="43" t="b">
        <f t="shared" si="2"/>
        <v>1</v>
      </c>
      <c r="O23" s="44" t="s">
        <v>52</v>
      </c>
      <c r="P23" s="60" t="b">
        <f>IF(IFERROR(HLOOKUP(A23,UPDATE!$1:$1,1,FALSE),FALSE)&lt;&gt;FALSE,TRUE,FALSE)</f>
        <v>1</v>
      </c>
      <c r="Q23" s="51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IF(ISNUMBER(INDEX(UPDATE!$A:$BF,2,MATCH('SETTINGS (save)'!A24,UPDATE!$1:$1,0)))=TRUE,TRUE,FALSE)</f>
        <v>0</v>
      </c>
      <c r="I24" s="16">
        <f>IFERROR(INDEX(UPDATE!A:A,MATCH(_xlfn.AGGREGATE(4,6,INDEX(UPDATE!$A$3:$BF$200,,MATCH(A24,UPDATE!$1:$1,0))),INDEX(UPDATE!$A:$BF,,MATCH(A24,UPDATE!$1:$1,0)),0)),K24)</f>
        <v>5</v>
      </c>
      <c r="J24" s="16" t="b">
        <f>IFERROR(IF(MATCH('SETTINGS (save)'!A16,COVER!$A:$A,0),TRUE,FALSE),FALSE)</f>
        <v>1</v>
      </c>
      <c r="L24" s="47" t="s">
        <v>20</v>
      </c>
      <c r="M24" s="47" t="s">
        <v>20</v>
      </c>
      <c r="N24" s="43" t="b">
        <f t="shared" si="2"/>
        <v>1</v>
      </c>
      <c r="O24" s="44" t="s">
        <v>55</v>
      </c>
      <c r="P24" s="60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3" t="s">
        <v>57</v>
      </c>
      <c r="H25" s="36" t="b">
        <f>IF(ISNUMBER(INDEX(UPDATE!$A:$BF,2,MATCH('SETTINGS (save)'!A25,UPDATE!$1:$1,0)))=TRUE,TRUE,FALSE)</f>
        <v>0</v>
      </c>
      <c r="I25" s="16">
        <f>IFERROR(INDEX(UPDATE!A:A,MATCH(_xlfn.AGGREGATE(4,6,INDEX(UPDATE!$A$3:$BF$200,,MATCH(A25,UPDATE!$1:$1,0))),INDEX(UPDATE!$A:$BF,,MATCH(A25,UPDATE!$1:$1,0)),0)),K25)</f>
        <v>12</v>
      </c>
      <c r="J25" s="16" t="b">
        <f>IFERROR(IF(MATCH('SETTINGS (save)'!A17,COVER!$A:$A,0),TRUE,FALSE),FALSE)</f>
        <v>1</v>
      </c>
      <c r="L25" s="47" t="s">
        <v>20</v>
      </c>
      <c r="M25" s="47" t="s">
        <v>20</v>
      </c>
      <c r="N25" s="43" t="b">
        <f t="shared" si="2"/>
        <v>1</v>
      </c>
      <c r="O25" s="44" t="s">
        <v>58</v>
      </c>
      <c r="P25" s="60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3" t="s">
        <v>57</v>
      </c>
      <c r="H26" s="36" t="b">
        <f>IF(ISNUMBER(INDEX(UPDATE!$A:$BF,2,MATCH('SETTINGS (save)'!A26,UPDATE!$1:$1,0)))=TRUE,TRUE,FALSE)</f>
        <v>0</v>
      </c>
      <c r="I26" s="16">
        <f>IFERROR(INDEX(UPDATE!A:A,MATCH(_xlfn.AGGREGATE(4,6,INDEX(UPDATE!$A$3:$BF$200,,MATCH(A26,UPDATE!$1:$1,0))),INDEX(UPDATE!$A:$BF,,MATCH(A26,UPDATE!$1:$1,0)),0)),K26)</f>
        <v>28</v>
      </c>
      <c r="J26" s="16" t="b">
        <f>IFERROR(IF(MATCH('SETTINGS (save)'!A18,COVER!$A:$A,0),TRUE,FALSE),FALSE)</f>
        <v>1</v>
      </c>
      <c r="L26" s="47" t="s">
        <v>20</v>
      </c>
      <c r="M26" s="47" t="s">
        <v>20</v>
      </c>
      <c r="N26" s="43" t="b">
        <f t="shared" si="2"/>
        <v>1</v>
      </c>
      <c r="O26" s="44" t="s">
        <v>60</v>
      </c>
      <c r="P26" s="60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3" t="s">
        <v>57</v>
      </c>
      <c r="H27" s="36" t="b">
        <f>IF(ISNUMBER(INDEX(UPDATE!$A:$BF,2,MATCH('SETTINGS (save)'!A27,UPDATE!$1:$1,0)))=TRUE,TRUE,FALSE)</f>
        <v>0</v>
      </c>
      <c r="I27" s="16">
        <f>IFERROR(INDEX(UPDATE!A:A,MATCH(_xlfn.AGGREGATE(4,6,INDEX(UPDATE!$A$3:$BF$200,,MATCH(A27,UPDATE!$1:$1,0))),INDEX(UPDATE!$A:$BF,,MATCH(A27,UPDATE!$1:$1,0)),0)),K27)</f>
        <v>46</v>
      </c>
      <c r="J27" s="16" t="b">
        <f>IFERROR(IF(MATCH('SETTINGS (save)'!A19,COVER!$A:$A,0),TRUE,FALSE),FALSE)</f>
        <v>1</v>
      </c>
      <c r="L27" s="47" t="s">
        <v>20</v>
      </c>
      <c r="M27" s="47" t="s">
        <v>20</v>
      </c>
      <c r="N27" s="43" t="b">
        <f t="shared" si="2"/>
        <v>1</v>
      </c>
      <c r="O27" s="44" t="s">
        <v>63</v>
      </c>
      <c r="P27" s="60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IF(OR(ISNUMBER(IFERROR(MATCH(A28,UPDATE!$1:$1,0),TRUE))=FALSE,H28=FALSE),L28,_xlfn.AGGREGATE(4,6,INDEX(UPDATE!$A:$BF,,MATCH(A28,UPDATE!$1:$1,0))))</f>
        <v>90</v>
      </c>
      <c r="D28" s="19" t="str">
        <f t="shared" si="0"/>
        <v>x</v>
      </c>
      <c r="E28" s="35" t="s">
        <v>23</v>
      </c>
      <c r="F28" s="14" t="str">
        <f t="shared" si="1"/>
        <v>✅</v>
      </c>
      <c r="H28" s="36" t="b">
        <f>IF(ISNUMBER(INDEX(UPDATE!$A:$BF,2,MATCH('SETTINGS (save)'!A28,UPDATE!$1:$1,0)))=TRUE,TRUE,FALSE)</f>
        <v>1</v>
      </c>
      <c r="I28" s="16">
        <f>IFERROR(INDEX(UPDATE!A:A,MATCH(_xlfn.AGGREGATE(4,6,INDEX(UPDATE!$A$3:$BF$200,,MATCH(A28,UPDATE!$1:$1,0))),INDEX(UPDATE!$A:$BF,,MATCH(A28,UPDATE!$1:$1,0)),0)),K28)</f>
        <v>10</v>
      </c>
      <c r="J28" s="16" t="b">
        <f>IFERROR(IF(MATCH('SETTINGS (save)'!A20,COVER!$A:$A,0),TRUE,FALSE),FALSE)</f>
        <v>1</v>
      </c>
      <c r="L28" s="47" t="s">
        <v>66</v>
      </c>
      <c r="M28" s="47" t="s">
        <v>66</v>
      </c>
      <c r="N28" s="43" t="b">
        <f t="shared" si="2"/>
        <v>1</v>
      </c>
      <c r="O28" s="44" t="s">
        <v>65</v>
      </c>
      <c r="P28" s="60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IF(OR(ISNUMBER(IFERROR(MATCH(A29,UPDATE!$1:$1,0),TRUE))=FALSE,H29=FALSE),L29,_xlfn.AGGREGATE(4,6,INDEX(UPDATE!$A:$BF,,MATCH(A29,UPDATE!$1:$1,0))))</f>
        <v>*</v>
      </c>
      <c r="D29" s="19" t="str">
        <f t="shared" si="0"/>
        <v>*</v>
      </c>
      <c r="E29" s="35" t="s">
        <v>23</v>
      </c>
      <c r="F29" s="14" t="str">
        <f t="shared" si="1"/>
        <v>❌</v>
      </c>
      <c r="H29" s="36" t="b">
        <f>IF(ISNUMBER(INDEX(UPDATE!$A:$BF,2,MATCH('SETTINGS (save)'!A29,UPDATE!$1:$1,0)))=TRUE,TRUE,FALSE)</f>
        <v>0</v>
      </c>
      <c r="I29" s="16">
        <f>IFERROR(INDEX(UPDATE!A:A,MATCH(_xlfn.AGGREGATE(4,6,INDEX(UPDATE!$A$3:$BF$200,,MATCH(A29,UPDATE!$1:$1,0))),INDEX(UPDATE!$A:$BF,,MATCH(A29,UPDATE!$1:$1,0)),0)),K29)</f>
        <v>0</v>
      </c>
      <c r="J29" s="16" t="b">
        <f>IFERROR(IF(MATCH('SETTINGS (save)'!A39,COVER!$A:$A,0),TRUE,FALSE),FALSE)</f>
        <v>1</v>
      </c>
      <c r="L29" s="47" t="s">
        <v>24</v>
      </c>
      <c r="M29" s="47" t="s">
        <v>24</v>
      </c>
      <c r="N29" s="43" t="b">
        <f t="shared" si="2"/>
        <v>0</v>
      </c>
      <c r="O29" s="44" t="s">
        <v>111</v>
      </c>
      <c r="P29" s="60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23</v>
      </c>
      <c r="F30" s="14" t="str">
        <f t="shared" si="1"/>
        <v>✅</v>
      </c>
      <c r="H30" s="36" t="b">
        <f>IF(ISNUMBER(INDEX(UPDATE!$A:$BF,2,MATCH('SETTINGS (save)'!A30,UPDATE!$1:$1,0)))=TRUE,TRUE,FALSE)</f>
        <v>0</v>
      </c>
      <c r="I30" s="16">
        <f>IFERROR(INDEX(UPDATE!A:A,MATCH(_xlfn.AGGREGATE(4,6,INDEX(UPDATE!$A$3:$BF$200,,MATCH(A30,UPDATE!$1:$1,0))),INDEX(UPDATE!$A:$BF,,MATCH(A30,UPDATE!$1:$1,0)),0)),K30)</f>
        <v>30</v>
      </c>
      <c r="J30" s="16" t="b">
        <f>IFERROR(IF(MATCH('SETTINGS (save)'!A21,COVER!$A:$A,0),TRUE,FALSE),FALSE)</f>
        <v>1</v>
      </c>
      <c r="L30" s="47" t="s">
        <v>20</v>
      </c>
      <c r="M30" s="47" t="s">
        <v>20</v>
      </c>
      <c r="N30" s="43" t="b">
        <f t="shared" si="2"/>
        <v>1</v>
      </c>
      <c r="O30" s="44" t="s">
        <v>69</v>
      </c>
      <c r="P30" s="60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IF(OR(ISNUMBER(IFERROR(MATCH(A31,UPDATE!$1:$1,0),TRUE))=FALSE,H31=FALSE),L31,_xlfn.AGGREGATE(4,6,INDEX(UPDATE!$A:$BF,,MATCH(A31,UPDATE!$1:$1,0))))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IF(ISNUMBER(INDEX(UPDATE!$A:$BF,2,MATCH('SETTINGS (save)'!A31,UPDATE!$1:$1,0)))=TRUE,TRUE,FALSE)</f>
        <v>1</v>
      </c>
      <c r="I31" s="16">
        <f>IFERROR(INDEX(UPDATE!A:A,MATCH(_xlfn.AGGREGATE(4,6,INDEX(UPDATE!$A$3:$BF$200,,MATCH(A31,UPDATE!$1:$1,0))),INDEX(UPDATE!$A:$BF,,MATCH(A31,UPDATE!$1:$1,0)),0)),K31)</f>
        <v>16</v>
      </c>
      <c r="J31" s="16" t="b">
        <f>IFERROR(IF(MATCH('SETTINGS (save)'!A22,COVER!$A:$A,0),TRUE,FALSE),FALSE)</f>
        <v>1</v>
      </c>
      <c r="L31" s="47" t="s">
        <v>24</v>
      </c>
      <c r="M31" s="48">
        <v>45140</v>
      </c>
      <c r="N31" s="43" t="b">
        <f t="shared" si="2"/>
        <v>1</v>
      </c>
      <c r="O31" s="44" t="s">
        <v>70</v>
      </c>
      <c r="P31" s="60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IF(OR(ISNUMBER(IFERROR(MATCH(A32,UPDATE!$1:$1,0),TRUE))=FALSE,H32=FALSE),L32,_xlfn.AGGREGATE(4,6,INDEX(UPDATE!$A:$BF,,MATCH(A32,UPDATE!$1:$1,0))))</f>
        <v>395</v>
      </c>
      <c r="D32" s="19">
        <f t="shared" si="0"/>
        <v>45140</v>
      </c>
      <c r="E32" s="35" t="s">
        <v>23</v>
      </c>
      <c r="F32" s="14" t="str">
        <f t="shared" si="1"/>
        <v>✅</v>
      </c>
      <c r="H32" s="36" t="b">
        <f>IF(ISNUMBER(INDEX(UPDATE!$A:$BF,2,MATCH('SETTINGS (save)'!A32,UPDATE!$1:$1,0)))=TRUE,TRUE,FALSE)</f>
        <v>1</v>
      </c>
      <c r="I32" s="16">
        <f>IFERROR(INDEX(UPDATE!A:A,MATCH(_xlfn.AGGREGATE(4,6,INDEX(UPDATE!$A$3:$BF$200,,MATCH(A32,UPDATE!$1:$1,0))),INDEX(UPDATE!$A:$BF,,MATCH(A32,UPDATE!$1:$1,0)),0)),K32)</f>
        <v>38</v>
      </c>
      <c r="J32" s="16" t="b">
        <f>IFERROR(IF(MATCH('SETTINGS (save)'!A23,COVER!$A:$A,0),TRUE,FALSE),FALSE)</f>
        <v>1</v>
      </c>
      <c r="L32" s="47" t="s">
        <v>24</v>
      </c>
      <c r="M32" s="48">
        <v>45140</v>
      </c>
      <c r="N32" s="43" t="b">
        <f t="shared" si="2"/>
        <v>1</v>
      </c>
      <c r="O32" s="44" t="s">
        <v>72</v>
      </c>
      <c r="P32" s="60" t="b">
        <f>IF(IFERROR(HLOOKUP(A32,UPDATE!$1:$1,1,FALSE),FALSE)&lt;&gt;FALSE,TRUE,FALSE)</f>
        <v>1</v>
      </c>
      <c r="Q32" s="50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IF(OR(ISNUMBER(IFERROR(MATCH(A33,UPDATE!$1:$1,0),TRUE))=FALSE,H33=FALSE),L33,_xlfn.AGGREGATE(4,6,INDEX(UPDATE!$A:$BF,,MATCH(A33,UPDATE!$1:$1,0))))</f>
        <v>*</v>
      </c>
      <c r="D33" s="19">
        <f t="shared" si="0"/>
        <v>45140</v>
      </c>
      <c r="E33" s="35" t="s">
        <v>23</v>
      </c>
      <c r="F33" s="14" t="str">
        <f t="shared" si="1"/>
        <v>✅</v>
      </c>
      <c r="H33" s="36" t="b">
        <f>IF(ISNUMBER(INDEX(UPDATE!$A:$BF,2,MATCH('SETTINGS (save)'!A33,UPDATE!$1:$1,0)))=TRUE,TRUE,FALSE)</f>
        <v>0</v>
      </c>
      <c r="I33" s="16">
        <f>IFERROR(INDEX(UPDATE!A:A,MATCH(_xlfn.AGGREGATE(4,6,INDEX(UPDATE!$A$3:$BF$200,,MATCH(A33,UPDATE!$1:$1,0))),INDEX(UPDATE!$A:$BF,,MATCH(A33,UPDATE!$1:$1,0)),0)),K33)</f>
        <v>16</v>
      </c>
      <c r="J33" s="16" t="b">
        <f>IFERROR(IF(MATCH('SETTINGS (save)'!A37,COVER!$A:$A,0),TRUE,FALSE),FALSE)</f>
        <v>1</v>
      </c>
      <c r="L33" s="47" t="s">
        <v>24</v>
      </c>
      <c r="M33" s="49">
        <v>45140</v>
      </c>
      <c r="N33" s="43" t="b">
        <f t="shared" si="2"/>
        <v>1</v>
      </c>
      <c r="O33" s="44" t="s">
        <v>107</v>
      </c>
      <c r="P33" s="60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IF(OR(ISNUMBER(IFERROR(MATCH(A34,UPDATE!$1:$1,0),TRUE))=FALSE,H34=FALSE),L34,_xlfn.AGGREGATE(4,6,INDEX(UPDATE!$A:$BF,,MATCH(A34,UPDATE!$1:$1,0))))</f>
        <v>F</v>
      </c>
      <c r="D34" s="19" t="str">
        <f t="shared" ref="D34:D53" si="3">IF(C34="F","F",M34)</f>
        <v>F</v>
      </c>
      <c r="E34" s="35" t="s">
        <v>23</v>
      </c>
      <c r="F34" s="14" t="str">
        <f t="shared" ref="F34:F53" si="4">IF(AND(OR(P34=TRUE,K34&lt;&gt;""),J34=TRUE),"✅","❌")</f>
        <v>✅</v>
      </c>
      <c r="H34" s="36" t="b">
        <f>IF(ISNUMBER(INDEX(UPDATE!$A:$BF,2,MATCH('SETTINGS (save)'!A34,UPDATE!$1:$1,0)))=TRUE,TRUE,FALSE)</f>
        <v>0</v>
      </c>
      <c r="I34" s="16">
        <f>IFERROR(INDEX(UPDATE!A:A,MATCH(_xlfn.AGGREGATE(4,6,INDEX(UPDATE!$A$3:$BF$200,,MATCH(A34,UPDATE!$1:$1,0))),INDEX(UPDATE!$A:$BF,,MATCH(A34,UPDATE!$1:$1,0)),0)),K34)</f>
        <v>18</v>
      </c>
      <c r="J34" s="16" t="b">
        <f>IFERROR(IF(MATCH('SETTINGS (save)'!A43,COVER!$A:$A,0),TRUE,FALSE),FALSE)</f>
        <v>1</v>
      </c>
      <c r="L34" s="47" t="s">
        <v>20</v>
      </c>
      <c r="M34" s="47" t="s">
        <v>20</v>
      </c>
      <c r="N34" s="43" t="b">
        <f t="shared" ref="N34:N53" si="5">IF(F34&lt;&gt;"",F34="✅","")</f>
        <v>1</v>
      </c>
      <c r="O34" s="44" t="s">
        <v>118</v>
      </c>
      <c r="P34" s="60" t="b">
        <f>IF(IFERROR(HLOOKUP(A34,UPDATE!$1:$1,1,FALSE),FALSE)&lt;&gt;FALSE,TRUE,FALSE)</f>
        <v>1</v>
      </c>
    </row>
    <row r="35" spans="1:17" x14ac:dyDescent="0.2">
      <c r="A35" s="39" t="s">
        <v>124</v>
      </c>
      <c r="B35" s="57" t="s">
        <v>125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35" t="s">
        <v>23</v>
      </c>
      <c r="F35" s="14" t="str">
        <f t="shared" si="4"/>
        <v>✅</v>
      </c>
      <c r="H35" s="36" t="b">
        <f>IF(ISNUMBER(INDEX(UPDATE!$A:$BF,2,MATCH('SETTINGS (save)'!A35,UPDATE!$1:$1,0)))=TRUE,TRUE,FALSE)</f>
        <v>0</v>
      </c>
      <c r="I35" s="16">
        <f>IFERROR(INDEX(UPDATE!A:A,MATCH(_xlfn.AGGREGATE(4,6,INDEX(UPDATE!$A$3:$BF$200,,MATCH(A35,UPDATE!$1:$1,0))),INDEX(UPDATE!$A:$BF,,MATCH(A35,UPDATE!$1:$1,0)),0)),K35)</f>
        <v>19</v>
      </c>
      <c r="J35" s="16" t="b">
        <f>IFERROR(IF(MATCH('SETTINGS (save)'!A46,COVER!$A:$A,0),TRUE,FALSE),FALSE)</f>
        <v>1</v>
      </c>
      <c r="L35" s="47" t="s">
        <v>20</v>
      </c>
      <c r="M35" s="47" t="s">
        <v>20</v>
      </c>
      <c r="N35" s="43" t="b">
        <f t="shared" si="5"/>
        <v>1</v>
      </c>
      <c r="O35" s="44" t="s">
        <v>124</v>
      </c>
      <c r="P35" s="60" t="b">
        <f>IF(IFERROR(HLOOKUP(A35,UPDATE!$1:$1,1,FALSE),FALSE)&lt;&gt;FALSE,TRUE,FALSE)</f>
        <v>1</v>
      </c>
    </row>
    <row r="36" spans="1:17" x14ac:dyDescent="0.2">
      <c r="A36" s="39" t="s">
        <v>134</v>
      </c>
      <c r="B36" s="57" t="s">
        <v>134</v>
      </c>
      <c r="C36" s="13" t="str">
        <f>IF(OR(ISNUMBER(IFERROR(MATCH(A36,UPDATE!$1:$1,0),TRUE))=FALSE,H36=FALSE),L36,_xlfn.AGGREGATE(4,6,INDEX(UPDATE!$A:$BF,,MATCH(A36,UPDATE!$1:$1,0))))</f>
        <v>*</v>
      </c>
      <c r="D36" s="19" t="str">
        <f t="shared" si="3"/>
        <v>*</v>
      </c>
      <c r="E36" s="35" t="s">
        <v>23</v>
      </c>
      <c r="F36" s="14" t="str">
        <f t="shared" si="4"/>
        <v>✅</v>
      </c>
      <c r="H36" s="36" t="b">
        <f>IF(ISNUMBER(INDEX(UPDATE!$A:$BF,2,MATCH('SETTINGS (save)'!A36,UPDATE!$1:$1,0)))=TRUE,TRUE,FALSE)</f>
        <v>0</v>
      </c>
      <c r="I36" s="16">
        <f>IFERROR(INDEX(UPDATE!A:A,MATCH(_xlfn.AGGREGATE(4,6,INDEX(UPDATE!$A$3:$BF$200,,MATCH(A36,UPDATE!$1:$1,0))),INDEX(UPDATE!$A:$BF,,MATCH(A36,UPDATE!$1:$1,0)),0)),K36)</f>
        <v>19</v>
      </c>
      <c r="J36" s="16" t="b">
        <f>IFERROR(IF(MATCH('SETTINGS (save)'!A53,COVER!$A:$A,0),TRUE,FALSE),FALSE)</f>
        <v>1</v>
      </c>
      <c r="L36" s="47" t="s">
        <v>24</v>
      </c>
      <c r="M36" s="47" t="s">
        <v>24</v>
      </c>
      <c r="N36" s="43" t="b">
        <f t="shared" si="5"/>
        <v>1</v>
      </c>
      <c r="O36" s="44" t="s">
        <v>134</v>
      </c>
      <c r="P36" s="60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IF(OR(ISNUMBER(IFERROR(MATCH(A37,UPDATE!$1:$1,0),TRUE))=FALSE,H37=FALSE),L37,_xlfn.AGGREGATE(4,6,INDEX(UPDATE!$A:$BF,,MATCH(A37,UPDATE!$1:$1,0))))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IF(ISNUMBER(INDEX(UPDATE!$A:$BF,2,MATCH('SETTINGS (save)'!A37,UPDATE!$1:$1,0)))=TRUE,TRUE,FALSE)</f>
        <v>0</v>
      </c>
      <c r="I37" s="16">
        <f>IFERROR(INDEX(UPDATE!A:A,MATCH(_xlfn.AGGREGATE(4,6,INDEX(UPDATE!$A$3:$BF$200,,MATCH(A37,UPDATE!$1:$1,0))),INDEX(UPDATE!$A:$BF,,MATCH(A37,UPDATE!$1:$1,0)),0)),K37)</f>
        <v>0</v>
      </c>
      <c r="J37" s="16" t="b">
        <f>IFERROR(IF(MATCH('SETTINGS (save)'!A40,COVER!$A:$A,0),TRUE,FALSE),FALSE)</f>
        <v>1</v>
      </c>
      <c r="L37" s="47" t="s">
        <v>20</v>
      </c>
      <c r="M37" s="47" t="s">
        <v>20</v>
      </c>
      <c r="N37" s="43" t="b">
        <f t="shared" si="5"/>
        <v>0</v>
      </c>
      <c r="O37" s="44" t="s">
        <v>112</v>
      </c>
      <c r="P37" s="60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IF(ISNUMBER(INDEX(UPDATE!$A:$BF,2,MATCH('SETTINGS (save)'!A38,UPDATE!$1:$1,0)))=TRUE,TRUE,FALSE)</f>
        <v>0</v>
      </c>
      <c r="I38" s="16">
        <f>IFERROR(INDEX(UPDATE!A:A,MATCH(_xlfn.AGGREGATE(4,6,INDEX(UPDATE!$A$3:$BF$200,,MATCH(A38,UPDATE!$1:$1,0))),INDEX(UPDATE!$A:$BF,,MATCH(A38,UPDATE!$1:$1,0)),0)),K38)</f>
        <v>41</v>
      </c>
      <c r="J38" s="16" t="b">
        <f>IFERROR(IF(MATCH('SETTINGS (save)'!A24,COVER!$A:$A,0),TRUE,FALSE),FALSE)</f>
        <v>1</v>
      </c>
      <c r="L38" s="47" t="s">
        <v>20</v>
      </c>
      <c r="M38" s="47" t="s">
        <v>20</v>
      </c>
      <c r="N38" s="43" t="b">
        <f t="shared" si="5"/>
        <v>1</v>
      </c>
      <c r="O38" s="44" t="s">
        <v>75</v>
      </c>
      <c r="P38" s="60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IF(OR(ISNUMBER(IFERROR(MATCH(A39,UPDATE!$1:$1,0),TRUE))=FALSE,H39=FALSE),L39,_xlfn.AGGREGATE(4,6,INDEX(UPDATE!$A:$BF,,MATCH(A39,UPDATE!$1:$1,0))))</f>
        <v>1080</v>
      </c>
      <c r="D39" s="19">
        <f t="shared" si="3"/>
        <v>45140</v>
      </c>
      <c r="E39" s="35" t="s">
        <v>23</v>
      </c>
      <c r="F39" s="14" t="str">
        <f t="shared" si="4"/>
        <v>❌</v>
      </c>
      <c r="H39" s="36" t="b">
        <f>IF(ISNUMBER(INDEX(UPDATE!$A:$BF,2,MATCH('SETTINGS (save)'!A39,UPDATE!$1:$1,0)))=TRUE,TRUE,FALSE)</f>
        <v>1</v>
      </c>
      <c r="I39" s="16">
        <f>IFERROR(INDEX(UPDATE!A:A,MATCH(_xlfn.AGGREGATE(4,6,INDEX(UPDATE!$A$3:$BF$200,,MATCH(A39,UPDATE!$1:$1,0))),INDEX(UPDATE!$A:$BF,,MATCH(A39,UPDATE!$1:$1,0)),0)),K39)</f>
        <v>106</v>
      </c>
      <c r="J39" s="16" t="b">
        <f>IFERROR(IF(MATCH('SETTINGS (save)'!A25,COVER!$A:$A,0),TRUE,FALSE),FALSE)</f>
        <v>0</v>
      </c>
      <c r="L39" s="47" t="s">
        <v>24</v>
      </c>
      <c r="M39" s="48">
        <v>45140</v>
      </c>
      <c r="N39" s="43" t="b">
        <f t="shared" si="5"/>
        <v>0</v>
      </c>
      <c r="O39" s="44" t="s">
        <v>77</v>
      </c>
      <c r="P39" s="60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IF(OR(ISNUMBER(IFERROR(MATCH(A40,UPDATE!$1:$1,0),TRUE))=FALSE,H40=FALSE),L40,_xlfn.AGGREGATE(4,6,INDEX(UPDATE!$A:$BF,,MATCH(A40,UPDATE!$1:$1,0))))</f>
        <v>189</v>
      </c>
      <c r="D40" s="19">
        <f t="shared" si="3"/>
        <v>45140</v>
      </c>
      <c r="E40" s="14" t="s">
        <v>32</v>
      </c>
      <c r="F40" s="14" t="str">
        <f t="shared" si="4"/>
        <v>❌</v>
      </c>
      <c r="H40" s="36" t="b">
        <f>IF(ISNUMBER(INDEX(UPDATE!$A:$BF,2,MATCH('SETTINGS (save)'!A40,UPDATE!$1:$1,0)))=TRUE,TRUE,FALSE)</f>
        <v>1</v>
      </c>
      <c r="I40" s="16">
        <f>IFERROR(INDEX(UPDATE!A:A,MATCH(_xlfn.AGGREGATE(4,6,INDEX(UPDATE!$A$3:$BF$200,,MATCH(A40,UPDATE!$1:$1,0))),INDEX(UPDATE!$A:$BF,,MATCH(A40,UPDATE!$1:$1,0)),0)),K40)</f>
        <v>27</v>
      </c>
      <c r="J40" s="16" t="b">
        <f>IFERROR(IF(MATCH('SETTINGS (save)'!A26,COVER!$A:$A,0),TRUE,FALSE),FALSE)</f>
        <v>0</v>
      </c>
      <c r="L40" s="47" t="s">
        <v>24</v>
      </c>
      <c r="M40" s="48">
        <v>45140</v>
      </c>
      <c r="N40" s="43" t="b">
        <f t="shared" si="5"/>
        <v>0</v>
      </c>
      <c r="O40" s="44" t="s">
        <v>80</v>
      </c>
      <c r="P40" s="60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IF(OR(ISNUMBER(IFERROR(MATCH(A41,UPDATE!$1:$1,0),TRUE))=FALSE,H41=FALSE),L41,_xlfn.AGGREGATE(4,6,INDEX(UPDATE!$A:$BF,,MATCH(A41,UPDATE!$1:$1,0))))</f>
        <v>129</v>
      </c>
      <c r="D41" s="19">
        <f t="shared" si="3"/>
        <v>45140</v>
      </c>
      <c r="E41" s="35" t="s">
        <v>23</v>
      </c>
      <c r="F41" s="14" t="str">
        <f t="shared" si="4"/>
        <v>❌</v>
      </c>
      <c r="H41" s="36" t="b">
        <f>IF(ISNUMBER(INDEX(UPDATE!$A:$BF,2,MATCH('SETTINGS (save)'!A41,UPDATE!$1:$1,0)))=TRUE,TRUE,FALSE)</f>
        <v>1</v>
      </c>
      <c r="I41" s="16">
        <f>IFERROR(INDEX(UPDATE!A:A,MATCH(_xlfn.AGGREGATE(4,6,INDEX(UPDATE!$A$3:$BF$200,,MATCH(A41,UPDATE!$1:$1,0))),INDEX(UPDATE!$A:$BF,,MATCH(A41,UPDATE!$1:$1,0)),0)),K41)</f>
        <v>12</v>
      </c>
      <c r="J41" s="16" t="b">
        <f>IFERROR(IF(MATCH('SETTINGS (save)'!A27,COVER!$A:$A,0),TRUE,FALSE),FALSE)</f>
        <v>0</v>
      </c>
      <c r="L41" s="47" t="s">
        <v>24</v>
      </c>
      <c r="M41" s="48">
        <v>45140</v>
      </c>
      <c r="N41" s="43" t="b">
        <f t="shared" si="5"/>
        <v>0</v>
      </c>
      <c r="O41" s="44" t="s">
        <v>82</v>
      </c>
      <c r="P41" s="60" t="b">
        <f>IF(IFERROR(HLOOKUP(A41,UPDATE!$1:$1,1,FALSE),FALSE)&lt;&gt;FALSE,TRUE,FALSE)</f>
        <v>1</v>
      </c>
      <c r="Q41" s="51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23</v>
      </c>
      <c r="F42" s="14" t="str">
        <f t="shared" si="4"/>
        <v>✅</v>
      </c>
      <c r="H42" s="36" t="b">
        <f>IF(ISNUMBER(INDEX(UPDATE!$A:$BF,2,MATCH('SETTINGS (save)'!A42,UPDATE!$1:$1,0)))=TRUE,TRUE,FALSE)</f>
        <v>0</v>
      </c>
      <c r="I42" s="16">
        <f>IFERROR(INDEX(UPDATE!A:A,MATCH(_xlfn.AGGREGATE(4,6,INDEX(UPDATE!$A$3:$BF$200,,MATCH(A42,UPDATE!$1:$1,0))),INDEX(UPDATE!$A:$BF,,MATCH(A42,UPDATE!$1:$1,0)),0)),K42)</f>
        <v>25</v>
      </c>
      <c r="J42" s="16" t="b">
        <f>IFERROR(IF(MATCH('SETTINGS (save)'!A52,COVER!$A:$A,0),TRUE,FALSE),FALSE)</f>
        <v>1</v>
      </c>
      <c r="L42" s="47" t="s">
        <v>20</v>
      </c>
      <c r="M42" s="47" t="s">
        <v>20</v>
      </c>
      <c r="N42" s="43" t="b">
        <f t="shared" si="5"/>
        <v>1</v>
      </c>
      <c r="O42" s="44" t="s">
        <v>133</v>
      </c>
      <c r="P42" s="60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35" t="s">
        <v>23</v>
      </c>
      <c r="F43" s="14" t="str">
        <f t="shared" si="4"/>
        <v>✅</v>
      </c>
      <c r="H43" s="36" t="b">
        <f>IF(ISNUMBER(INDEX(UPDATE!$A:$BF,2,MATCH('SETTINGS (save)'!A43,UPDATE!$1:$1,0)))=TRUE,TRUE,FALSE)</f>
        <v>0</v>
      </c>
      <c r="I43" s="16">
        <f>IFERROR(INDEX(UPDATE!A:A,MATCH(_xlfn.AGGREGATE(4,6,INDEX(UPDATE!$A$3:$BF$200,,MATCH(A43,UPDATE!$1:$1,0))),INDEX(UPDATE!$A:$BF,,MATCH(A43,UPDATE!$1:$1,0)),0)),K43)</f>
        <v>21</v>
      </c>
      <c r="J43" s="16" t="b">
        <f>IFERROR(IF(MATCH('SETTINGS (save)'!A28,COVER!$A:$A,0),TRUE,FALSE),FALSE)</f>
        <v>1</v>
      </c>
      <c r="K43" s="47">
        <v>21</v>
      </c>
      <c r="L43" s="47" t="s">
        <v>20</v>
      </c>
      <c r="M43" s="47" t="s">
        <v>20</v>
      </c>
      <c r="N43" s="43" t="b">
        <f t="shared" si="5"/>
        <v>1</v>
      </c>
      <c r="O43" s="44" t="s">
        <v>84</v>
      </c>
      <c r="P43" s="60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IF(OR(ISNUMBER(IFERROR(MATCH(A44,UPDATE!$1:$1,0),TRUE))=FALSE,H44=FALSE),L44,_xlfn.AGGREGATE(4,6,INDEX(UPDATE!$A:$BF,,MATCH(A44,UPDATE!$1:$1,0))))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IF(ISNUMBER(INDEX(UPDATE!$A:$BF,2,MATCH('SETTINGS (save)'!A44,UPDATE!$1:$1,0)))=TRUE,TRUE,FALSE)</f>
        <v>0</v>
      </c>
      <c r="I44" s="16">
        <f>IFERROR(INDEX(UPDATE!A:A,MATCH(_xlfn.AGGREGATE(4,6,INDEX(UPDATE!$A$3:$BF$200,,MATCH(A44,UPDATE!$1:$1,0))),INDEX(UPDATE!$A:$BF,,MATCH(A44,UPDATE!$1:$1,0)),0)),K44)</f>
        <v>0</v>
      </c>
      <c r="J44" s="16" t="b">
        <f>IFERROR(IF(MATCH('SETTINGS (save)'!A48,COVER!$A:$A,0),TRUE,FALSE),FALSE)</f>
        <v>1</v>
      </c>
      <c r="L44" s="47" t="s">
        <v>24</v>
      </c>
      <c r="M44" s="47" t="s">
        <v>24</v>
      </c>
      <c r="N44" s="43" t="b">
        <f t="shared" si="5"/>
        <v>0</v>
      </c>
      <c r="O44" s="44" t="s">
        <v>127</v>
      </c>
      <c r="P44" s="60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IF(OR(ISNUMBER(IFERROR(MATCH(A45,UPDATE!$1:$1,0),TRUE))=FALSE,H45=FALSE),L45,_xlfn.AGGREGATE(4,6,INDEX(UPDATE!$A:$BF,,MATCH(A45,UPDATE!$1:$1,0))))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IF(ISNUMBER(INDEX(UPDATE!$A:$BF,2,MATCH('SETTINGS (save)'!A45,UPDATE!$1:$1,0)))=TRUE,TRUE,FALSE)</f>
        <v>0</v>
      </c>
      <c r="I45" s="16">
        <f>IFERROR(INDEX(UPDATE!A:A,MATCH(_xlfn.AGGREGATE(4,6,INDEX(UPDATE!$A$3:$BF$200,,MATCH(A45,UPDATE!$1:$1,0))),INDEX(UPDATE!$A:$BF,,MATCH(A45,UPDATE!$1:$1,0)),0)),K45)</f>
        <v>34</v>
      </c>
      <c r="J45" s="16" t="b">
        <f>IFERROR(IF(MATCH('SETTINGS (save)'!A29,COVER!$A:$A,0),TRUE,FALSE),FALSE)</f>
        <v>1</v>
      </c>
      <c r="L45" s="47" t="s">
        <v>20</v>
      </c>
      <c r="M45" s="47" t="s">
        <v>20</v>
      </c>
      <c r="N45" s="43" t="b">
        <f t="shared" si="5"/>
        <v>1</v>
      </c>
      <c r="O45" s="44" t="s">
        <v>87</v>
      </c>
      <c r="P45" s="60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IF(OR(ISNUMBER(IFERROR(MATCH(A46,UPDATE!$1:$1,0),TRUE))=FALSE,H46=FALSE),L46,_xlfn.AGGREGATE(4,6,INDEX(UPDATE!$A:$BF,,MATCH(A46,UPDATE!$1:$1,0))))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IF(ISNUMBER(INDEX(UPDATE!$A:$BF,2,MATCH('SETTINGS (save)'!A46,UPDATE!$1:$1,0)))=TRUE,TRUE,FALSE)</f>
        <v>1</v>
      </c>
      <c r="I46" s="16">
        <f>IFERROR(INDEX(UPDATE!A:A,MATCH(_xlfn.AGGREGATE(4,6,INDEX(UPDATE!$A$3:$BF$200,,MATCH(A46,UPDATE!$1:$1,0))),INDEX(UPDATE!$A:$BF,,MATCH(A46,UPDATE!$1:$1,0)),0)),K46)</f>
        <v>11</v>
      </c>
      <c r="J46" s="16" t="b">
        <f>IFERROR(IF(MATCH('SETTINGS (save)'!A30,COVER!$A:$A,0),TRUE,FALSE),FALSE)</f>
        <v>1</v>
      </c>
      <c r="L46" s="47" t="s">
        <v>24</v>
      </c>
      <c r="M46" s="48">
        <v>45140</v>
      </c>
      <c r="N46" s="43" t="b">
        <f t="shared" si="5"/>
        <v>1</v>
      </c>
      <c r="O46" s="44" t="s">
        <v>89</v>
      </c>
      <c r="P46" s="60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IF(OR(ISNUMBER(IFERROR(MATCH(A47,UPDATE!$1:$1,0),TRUE))=FALSE,H47=FALSE),L47,_xlfn.AGGREGATE(4,6,INDEX(UPDATE!$A:$BF,,MATCH(A47,UPDATE!$1:$1,0))))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IF(ISNUMBER(INDEX(UPDATE!$A:$BF,2,MATCH('SETTINGS (save)'!A47,UPDATE!$1:$1,0)))=TRUE,TRUE,FALSE)</f>
        <v>0</v>
      </c>
      <c r="I47" s="16">
        <f>IFERROR(INDEX(UPDATE!A:A,MATCH(_xlfn.AGGREGATE(4,6,INDEX(UPDATE!$A$3:$BF$200,,MATCH(A47,UPDATE!$1:$1,0))),INDEX(UPDATE!$A:$BF,,MATCH(A47,UPDATE!$1:$1,0)),0)),K47)</f>
        <v>0</v>
      </c>
      <c r="J47" s="16" t="b">
        <f>IFERROR(IF(MATCH('SETTINGS (save)'!A31,COVER!$A:$A,0),TRUE,FALSE),FALSE)</f>
        <v>1</v>
      </c>
      <c r="L47" s="47" t="s">
        <v>66</v>
      </c>
      <c r="M47" s="47" t="s">
        <v>66</v>
      </c>
      <c r="N47" s="43" t="b">
        <f t="shared" si="5"/>
        <v>0</v>
      </c>
      <c r="O47" s="44" t="s">
        <v>91</v>
      </c>
      <c r="P47" s="60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IF(OR(ISNUMBER(IFERROR(MATCH(A48,UPDATE!$1:$1,0),TRUE))=FALSE,H48=FALSE),L48,_xlfn.AGGREGATE(4,6,INDEX(UPDATE!$A:$BF,,MATCH(A48,UPDATE!$1:$1,0))))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IF(ISNUMBER(INDEX(UPDATE!$A:$BF,2,MATCH('SETTINGS (save)'!A48,UPDATE!$1:$1,0)))=TRUE,TRUE,FALSE)</f>
        <v>0</v>
      </c>
      <c r="I48" s="16">
        <f>IFERROR(INDEX(UPDATE!A:A,MATCH(_xlfn.AGGREGATE(4,6,INDEX(UPDATE!$A$3:$BF$200,,MATCH(A48,UPDATE!$1:$1,0))),INDEX(UPDATE!$A:$BF,,MATCH(A48,UPDATE!$1:$1,0)),0)),K48)</f>
        <v>11</v>
      </c>
      <c r="J48" s="16" t="b">
        <f>IFERROR(IF(MATCH('SETTINGS (save)'!A38,COVER!$A:$A,0),TRUE,FALSE),FALSE)</f>
        <v>1</v>
      </c>
      <c r="L48" s="47" t="s">
        <v>24</v>
      </c>
      <c r="M48" s="47" t="s">
        <v>24</v>
      </c>
      <c r="N48" s="43" t="b">
        <f t="shared" si="5"/>
        <v>1</v>
      </c>
      <c r="O48" s="44" t="s">
        <v>110</v>
      </c>
      <c r="P48" s="60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IF(OR(ISNUMBER(IFERROR(MATCH(A49,UPDATE!$1:$1,0),TRUE))=FALSE,H49=FALSE),L49,_xlfn.AGGREGATE(4,6,INDEX(UPDATE!$A:$BF,,MATCH(A49,UPDATE!$1:$1,0))))</f>
        <v>F</v>
      </c>
      <c r="D49" s="19" t="str">
        <f t="shared" si="3"/>
        <v>F</v>
      </c>
      <c r="E49" s="35" t="s">
        <v>23</v>
      </c>
      <c r="F49" s="14" t="str">
        <f t="shared" si="4"/>
        <v>✅</v>
      </c>
      <c r="G49" s="53" t="s">
        <v>95</v>
      </c>
      <c r="H49" s="36" t="b">
        <f>IF(ISNUMBER(INDEX(UPDATE!$A:$BF,2,MATCH('SETTINGS (save)'!A49,UPDATE!$1:$1,0)))=TRUE,TRUE,FALSE)</f>
        <v>0</v>
      </c>
      <c r="I49" s="16">
        <f>IFERROR(INDEX(UPDATE!A:A,MATCH(_xlfn.AGGREGATE(4,6,INDEX(UPDATE!$A$3:$BF$200,,MATCH(A49,UPDATE!$1:$1,0))),INDEX(UPDATE!$A:$BF,,MATCH(A49,UPDATE!$1:$1,0)),0)),K49)</f>
        <v>14</v>
      </c>
      <c r="J49" s="16" t="b">
        <f>IFERROR(IF(MATCH('SETTINGS (save)'!A32,COVER!$A:$A,0),TRUE,FALSE),FALSE)</f>
        <v>1</v>
      </c>
      <c r="K49" s="47">
        <v>14</v>
      </c>
      <c r="L49" s="47" t="s">
        <v>20</v>
      </c>
      <c r="M49" s="47" t="s">
        <v>20</v>
      </c>
      <c r="N49" s="43" t="b">
        <f t="shared" si="5"/>
        <v>1</v>
      </c>
      <c r="O49" s="44" t="s">
        <v>94</v>
      </c>
      <c r="P49" s="60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35" t="s">
        <v>23</v>
      </c>
      <c r="F50" s="14" t="str">
        <f t="shared" si="4"/>
        <v>✅</v>
      </c>
      <c r="H50" s="36" t="b">
        <f>IF(ISNUMBER(INDEX(UPDATE!$A:$BF,2,MATCH('SETTINGS (save)'!A50,UPDATE!$1:$1,0)))=TRUE,TRUE,FALSE)</f>
        <v>0</v>
      </c>
      <c r="I50" s="16">
        <f>IFERROR(INDEX(UPDATE!A:A,MATCH(_xlfn.AGGREGATE(4,6,INDEX(UPDATE!$A$3:$BF$200,,MATCH(A50,UPDATE!$1:$1,0))),INDEX(UPDATE!$A:$BF,,MATCH(A50,UPDATE!$1:$1,0)),0)),K50)</f>
        <v>16</v>
      </c>
      <c r="J50" s="16" t="b">
        <f>IFERROR(IF(MATCH('SETTINGS (save)'!A33,COVER!$A:$A,0),TRUE,FALSE),FALSE)</f>
        <v>1</v>
      </c>
      <c r="K50" s="47">
        <v>16</v>
      </c>
      <c r="L50" s="47" t="s">
        <v>20</v>
      </c>
      <c r="M50" s="47" t="s">
        <v>20</v>
      </c>
      <c r="N50" s="43" t="b">
        <f t="shared" si="5"/>
        <v>1</v>
      </c>
      <c r="O50" s="44" t="s">
        <v>97</v>
      </c>
      <c r="P50" s="60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IF(OR(ISNUMBER(IFERROR(MATCH(A51,UPDATE!$1:$1,0),TRUE))=FALSE,H51=FALSE),L51,_xlfn.AGGREGATE(4,6,INDEX(UPDATE!$A:$BF,,MATCH(A51,UPDATE!$1:$1,0))))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IF(ISNUMBER(INDEX(UPDATE!$A:$BF,2,MATCH('SETTINGS (save)'!A51,UPDATE!$1:$1,0)))=TRUE,TRUE,FALSE)</f>
        <v>0</v>
      </c>
      <c r="I51" s="16">
        <f>IFERROR(INDEX(UPDATE!A:A,MATCH(_xlfn.AGGREGATE(4,6,INDEX(UPDATE!$A$3:$BF$200,,MATCH(A51,UPDATE!$1:$1,0))),INDEX(UPDATE!$A:$BF,,MATCH(A51,UPDATE!$1:$1,0)),0)),K51)</f>
        <v>37</v>
      </c>
      <c r="J51" s="16" t="b">
        <f>IFERROR(IF(MATCH('SETTINGS (save)'!A34,COVER!$A:$A,0),TRUE,FALSE),FALSE)</f>
        <v>1</v>
      </c>
      <c r="K51" s="47">
        <v>37</v>
      </c>
      <c r="L51" s="47" t="s">
        <v>20</v>
      </c>
      <c r="M51" s="47" t="s">
        <v>20</v>
      </c>
      <c r="N51" s="43" t="b">
        <f t="shared" si="5"/>
        <v>1</v>
      </c>
      <c r="O51" s="44" t="s">
        <v>98</v>
      </c>
      <c r="P51" s="60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IF(OR(ISNUMBER(IFERROR(MATCH(A52,UPDATE!$1:$1,0),TRUE))=FALSE,H52=FALSE),L52,_xlfn.AGGREGATE(4,6,INDEX(UPDATE!$A:$BF,,MATCH(A52,UPDATE!$1:$1,0))))</f>
        <v>x</v>
      </c>
      <c r="D52" s="19">
        <f t="shared" si="3"/>
        <v>45140</v>
      </c>
      <c r="E52" s="35" t="s">
        <v>23</v>
      </c>
      <c r="F52" s="14" t="str">
        <f t="shared" si="4"/>
        <v>❌</v>
      </c>
      <c r="H52" s="36" t="b">
        <f>IF(ISNUMBER(INDEX(UPDATE!$A:$BF,2,MATCH('SETTINGS (save)'!A52,UPDATE!$1:$1,0)))=TRUE,TRUE,FALSE)</f>
        <v>0</v>
      </c>
      <c r="I52" s="16">
        <f>IFERROR(INDEX(UPDATE!A:A,MATCH(_xlfn.AGGREGATE(4,6,INDEX(UPDATE!$A$3:$BF$200,,MATCH(A52,UPDATE!$1:$1,0))),INDEX(UPDATE!$A:$BF,,MATCH(A52,UPDATE!$1:$1,0)),0)),K52)</f>
        <v>0</v>
      </c>
      <c r="J52" s="16" t="b">
        <f>IFERROR(IF(MATCH('SETTINGS (save)'!A35,COVER!$A:$A,0),TRUE,FALSE),FALSE)</f>
        <v>1</v>
      </c>
      <c r="L52" s="47" t="s">
        <v>66</v>
      </c>
      <c r="M52" s="49">
        <v>45140</v>
      </c>
      <c r="N52" s="43" t="b">
        <f t="shared" si="5"/>
        <v>0</v>
      </c>
      <c r="O52" s="44" t="s">
        <v>100</v>
      </c>
      <c r="P52" s="60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IF(OR(ISNUMBER(IFERROR(MATCH(A53,UPDATE!$1:$1,0),TRUE))=FALSE,H53=FALSE),L53,_xlfn.AGGREGATE(4,6,INDEX(UPDATE!$A:$BF,,MATCH(A53,UPDATE!$1:$1,0))))</f>
        <v>x</v>
      </c>
      <c r="D53" s="19" t="str">
        <f t="shared" si="3"/>
        <v>x</v>
      </c>
      <c r="E53" s="14" t="s">
        <v>103</v>
      </c>
      <c r="F53" s="14" t="str">
        <f t="shared" si="4"/>
        <v>✅</v>
      </c>
      <c r="G53" s="53" t="s">
        <v>104</v>
      </c>
      <c r="H53" s="36" t="b">
        <f>IF(ISNUMBER(INDEX(UPDATE!$A:$BF,2,MATCH('SETTINGS (save)'!A53,UPDATE!$1:$1,0)))=TRUE,TRUE,FALSE)</f>
        <v>0</v>
      </c>
      <c r="I53" s="16">
        <f>IFERROR(INDEX(UPDATE!A:A,MATCH(_xlfn.AGGREGATE(4,6,INDEX(UPDATE!$A$3:$BF$200,,MATCH(A53,UPDATE!$1:$1,0))),INDEX(UPDATE!$A:$BF,,MATCH(A53,UPDATE!$1:$1,0)),0)),K53)</f>
        <v>19</v>
      </c>
      <c r="J53" s="16" t="b">
        <f>IFERROR(IF(MATCH('SETTINGS (save)'!A36,COVER!$A:$A,0),TRUE,FALSE),FALSE)</f>
        <v>1</v>
      </c>
      <c r="L53" s="47" t="s">
        <v>66</v>
      </c>
      <c r="M53" s="47" t="s">
        <v>66</v>
      </c>
      <c r="N53" s="43" t="b">
        <f t="shared" si="5"/>
        <v>1</v>
      </c>
      <c r="O53" s="44" t="s">
        <v>105</v>
      </c>
      <c r="P53" s="60" t="b">
        <f>IF(IFERROR(HLOOKUP(A53,UPDATE!$1:$1,1,FALSE),FALSE)&lt;&gt;FALSE,TRUE,FALSE)</f>
        <v>1</v>
      </c>
    </row>
  </sheetData>
  <autoFilter ref="A1:Q1" xr:uid="{122EB1D2-0FA3-EB44-B58B-20D5FF0263EB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5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264</v>
      </c>
      <c r="D4" s="3" t="s">
        <v>265</v>
      </c>
      <c r="E4" s="3" t="s">
        <v>266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UPDATE</vt:lpstr>
      <vt:lpstr>COVER</vt:lpstr>
      <vt:lpstr>readme</vt:lpstr>
      <vt:lpstr>LIST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2023-09-11T12:19:45Z</dcterms:modified>
</cp:coreProperties>
</file>