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496EC857-1DB2-6C49-A708-7646140FFC22}" xr6:coauthVersionLast="47" xr6:coauthVersionMax="47" xr10:uidLastSave="{00000000-0000-0000-0000-000000000000}"/>
  <bookViews>
    <workbookView xWindow="42520" yWindow="8580" windowWidth="34280" windowHeight="22960" activeTab="2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ETTINGS (save)" sheetId="8" r:id="rId6"/>
    <sheet name="update_save" sheetId="6" state="hidden" r:id="rId7"/>
    <sheet name="formule" sheetId="7" state="hidden" r:id="rId8"/>
  </sheets>
  <definedNames>
    <definedName name="_xlnm._FilterDatabase" localSheetId="2" hidden="1">COVER!$A$1:$B$1</definedName>
    <definedName name="_xlnm._FilterDatabase" localSheetId="0" hidden="1">SETTINGS!$A$1:$Q$1</definedName>
    <definedName name="_xlnm._FilterDatabase" localSheetId="5" hidden="1">'SETTINGS (save)'!$A$1:$Q$1</definedName>
    <definedName name="_xlnm._FilterDatabase" localSheetId="1" hidden="1">UPDATE!$A$1:$AE$99</definedName>
    <definedName name="_xlnm._FilterDatabase" localSheetId="6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F55" i="1" s="1"/>
  <c r="N55" i="1" s="1"/>
  <c r="J55" i="1"/>
  <c r="I55" i="1"/>
  <c r="H55" i="1"/>
  <c r="C55" i="1"/>
  <c r="D55" i="1" s="1"/>
  <c r="P54" i="1"/>
  <c r="F54" i="1" s="1"/>
  <c r="N54" i="1" s="1"/>
  <c r="J54" i="1"/>
  <c r="I54" i="1"/>
  <c r="H54" i="1"/>
  <c r="C54" i="1"/>
  <c r="D54" i="1" s="1"/>
  <c r="H3" i="8"/>
  <c r="H4" i="8"/>
  <c r="H5" i="8"/>
  <c r="H6" i="8"/>
  <c r="H7" i="8"/>
  <c r="H8" i="8"/>
  <c r="C8" i="8" s="1"/>
  <c r="D8" i="8" s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C34" i="8" s="1"/>
  <c r="D34" i="8" s="1"/>
  <c r="H35" i="8"/>
  <c r="H36" i="8"/>
  <c r="C36" i="8" s="1"/>
  <c r="D36" i="8" s="1"/>
  <c r="H37" i="8"/>
  <c r="H38" i="8"/>
  <c r="H39" i="8"/>
  <c r="H40" i="8"/>
  <c r="H41" i="8"/>
  <c r="H42" i="8"/>
  <c r="C42" i="8" s="1"/>
  <c r="D42" i="8" s="1"/>
  <c r="H43" i="8"/>
  <c r="H44" i="8"/>
  <c r="H45" i="8"/>
  <c r="H46" i="8"/>
  <c r="H47" i="8"/>
  <c r="H48" i="8"/>
  <c r="H49" i="8"/>
  <c r="H50" i="8"/>
  <c r="C50" i="8" s="1"/>
  <c r="D50" i="8" s="1"/>
  <c r="H51" i="8"/>
  <c r="H52" i="8"/>
  <c r="H53" i="8"/>
  <c r="H2" i="8"/>
  <c r="C2" i="8" s="1"/>
  <c r="D2" i="8" s="1"/>
  <c r="H3" i="1"/>
  <c r="H4" i="1"/>
  <c r="H5" i="1"/>
  <c r="H6" i="1"/>
  <c r="H7" i="1"/>
  <c r="H8" i="1"/>
  <c r="C8" i="1" s="1"/>
  <c r="H9" i="1"/>
  <c r="C9" i="1" s="1"/>
  <c r="H10" i="1"/>
  <c r="C10" i="1" s="1"/>
  <c r="C6" i="4" s="1"/>
  <c r="H11" i="1"/>
  <c r="H12" i="1"/>
  <c r="H13" i="1"/>
  <c r="H14" i="1"/>
  <c r="H15" i="1"/>
  <c r="H16" i="1"/>
  <c r="H17" i="1"/>
  <c r="C17" i="1" s="1"/>
  <c r="H18" i="1"/>
  <c r="C18" i="1" s="1"/>
  <c r="H19" i="1"/>
  <c r="H20" i="1"/>
  <c r="H21" i="1"/>
  <c r="H22" i="1"/>
  <c r="H23" i="1"/>
  <c r="H24" i="1"/>
  <c r="C24" i="1" s="1"/>
  <c r="C16" i="4" s="1"/>
  <c r="H25" i="1"/>
  <c r="C25" i="1" s="1"/>
  <c r="H26" i="1"/>
  <c r="C26" i="1" s="1"/>
  <c r="H27" i="1"/>
  <c r="H28" i="1"/>
  <c r="H29" i="1"/>
  <c r="H30" i="1"/>
  <c r="H31" i="1"/>
  <c r="H32" i="1"/>
  <c r="C32" i="1" s="1"/>
  <c r="C23" i="4" s="1"/>
  <c r="H33" i="1"/>
  <c r="C33" i="1" s="1"/>
  <c r="H34" i="1"/>
  <c r="H35" i="1"/>
  <c r="H36" i="1"/>
  <c r="H37" i="1"/>
  <c r="H38" i="1"/>
  <c r="H39" i="1"/>
  <c r="H40" i="1"/>
  <c r="C40" i="1" s="1"/>
  <c r="H41" i="1"/>
  <c r="C41" i="1" s="1"/>
  <c r="H42" i="1"/>
  <c r="H43" i="1"/>
  <c r="H44" i="1"/>
  <c r="H45" i="1"/>
  <c r="H46" i="1"/>
  <c r="H47" i="1"/>
  <c r="H48" i="1"/>
  <c r="H49" i="1"/>
  <c r="C49" i="1" s="1"/>
  <c r="H50" i="1"/>
  <c r="H51" i="1"/>
  <c r="H52" i="1"/>
  <c r="H53" i="1"/>
  <c r="H2" i="1"/>
  <c r="P36" i="8"/>
  <c r="J36" i="8"/>
  <c r="I36" i="8"/>
  <c r="P42" i="8"/>
  <c r="J42" i="8"/>
  <c r="I42" i="8"/>
  <c r="P6" i="8"/>
  <c r="J6" i="8"/>
  <c r="I6" i="8"/>
  <c r="C6" i="8"/>
  <c r="D6" i="8" s="1"/>
  <c r="P3" i="8"/>
  <c r="J3" i="8"/>
  <c r="I3" i="8"/>
  <c r="C3" i="8"/>
  <c r="D3" i="8" s="1"/>
  <c r="P5" i="8"/>
  <c r="J5" i="8"/>
  <c r="I5" i="8"/>
  <c r="C5" i="8"/>
  <c r="D5" i="8" s="1"/>
  <c r="P44" i="8"/>
  <c r="J44" i="8"/>
  <c r="I44" i="8"/>
  <c r="C44" i="8"/>
  <c r="D44" i="8" s="1"/>
  <c r="P22" i="8"/>
  <c r="J22" i="8"/>
  <c r="I22" i="8"/>
  <c r="C22" i="8"/>
  <c r="D22" i="8" s="1"/>
  <c r="P35" i="8"/>
  <c r="J35" i="8"/>
  <c r="I35" i="8"/>
  <c r="C35" i="8"/>
  <c r="D35" i="8" s="1"/>
  <c r="P8" i="8"/>
  <c r="J8" i="8"/>
  <c r="I8" i="8"/>
  <c r="P15" i="8"/>
  <c r="J15" i="8"/>
  <c r="I15" i="8"/>
  <c r="C15" i="8"/>
  <c r="D15" i="8" s="1"/>
  <c r="P34" i="8"/>
  <c r="J34" i="8"/>
  <c r="I34" i="8"/>
  <c r="P21" i="8"/>
  <c r="J21" i="8"/>
  <c r="I21" i="8"/>
  <c r="C21" i="8"/>
  <c r="D21" i="8" s="1"/>
  <c r="P14" i="8"/>
  <c r="J14" i="8"/>
  <c r="I14" i="8"/>
  <c r="C14" i="8"/>
  <c r="D14" i="8" s="1"/>
  <c r="P37" i="8"/>
  <c r="J37" i="8"/>
  <c r="I37" i="8"/>
  <c r="C37" i="8"/>
  <c r="D37" i="8" s="1"/>
  <c r="P29" i="8"/>
  <c r="J29" i="8"/>
  <c r="I29" i="8"/>
  <c r="C29" i="8"/>
  <c r="D29" i="8" s="1"/>
  <c r="P48" i="8"/>
  <c r="J48" i="8"/>
  <c r="I48" i="8"/>
  <c r="C48" i="8"/>
  <c r="D48" i="8" s="1"/>
  <c r="P33" i="8"/>
  <c r="J33" i="8"/>
  <c r="I33" i="8"/>
  <c r="C33" i="8"/>
  <c r="D33" i="8" s="1"/>
  <c r="P53" i="8"/>
  <c r="J53" i="8"/>
  <c r="I53" i="8"/>
  <c r="C53" i="8"/>
  <c r="D53" i="8" s="1"/>
  <c r="P52" i="8"/>
  <c r="J52" i="8"/>
  <c r="I52" i="8"/>
  <c r="C52" i="8"/>
  <c r="D52" i="8" s="1"/>
  <c r="P51" i="8"/>
  <c r="J51" i="8"/>
  <c r="I51" i="8"/>
  <c r="C51" i="8"/>
  <c r="D51" i="8" s="1"/>
  <c r="P50" i="8"/>
  <c r="J50" i="8"/>
  <c r="I50" i="8"/>
  <c r="P49" i="8"/>
  <c r="J49" i="8"/>
  <c r="I49" i="8"/>
  <c r="C49" i="8"/>
  <c r="D49" i="8" s="1"/>
  <c r="P47" i="8"/>
  <c r="J47" i="8"/>
  <c r="I47" i="8"/>
  <c r="C47" i="8"/>
  <c r="D47" i="8" s="1"/>
  <c r="P46" i="8"/>
  <c r="J46" i="8"/>
  <c r="I46" i="8"/>
  <c r="C46" i="8"/>
  <c r="D46" i="8" s="1"/>
  <c r="P45" i="8"/>
  <c r="J45" i="8"/>
  <c r="I45" i="8"/>
  <c r="C45" i="8"/>
  <c r="D45" i="8" s="1"/>
  <c r="P43" i="8"/>
  <c r="J43" i="8"/>
  <c r="I43" i="8"/>
  <c r="C43" i="8"/>
  <c r="D43" i="8" s="1"/>
  <c r="P41" i="8"/>
  <c r="J41" i="8"/>
  <c r="I41" i="8"/>
  <c r="C41" i="8"/>
  <c r="D41" i="8" s="1"/>
  <c r="P40" i="8"/>
  <c r="J40" i="8"/>
  <c r="I40" i="8"/>
  <c r="C40" i="8"/>
  <c r="D40" i="8" s="1"/>
  <c r="P39" i="8"/>
  <c r="J39" i="8"/>
  <c r="I39" i="8"/>
  <c r="C39" i="8"/>
  <c r="D39" i="8" s="1"/>
  <c r="P38" i="8"/>
  <c r="J38" i="8"/>
  <c r="I38" i="8"/>
  <c r="C38" i="8"/>
  <c r="D38" i="8" s="1"/>
  <c r="P32" i="8"/>
  <c r="J32" i="8"/>
  <c r="I32" i="8"/>
  <c r="C32" i="8"/>
  <c r="D32" i="8" s="1"/>
  <c r="P31" i="8"/>
  <c r="J31" i="8"/>
  <c r="I31" i="8"/>
  <c r="C31" i="8"/>
  <c r="D31" i="8" s="1"/>
  <c r="P30" i="8"/>
  <c r="J30" i="8"/>
  <c r="I30" i="8"/>
  <c r="C30" i="8"/>
  <c r="D30" i="8" s="1"/>
  <c r="P28" i="8"/>
  <c r="J28" i="8"/>
  <c r="I28" i="8"/>
  <c r="C28" i="8"/>
  <c r="D28" i="8" s="1"/>
  <c r="P27" i="8"/>
  <c r="J27" i="8"/>
  <c r="I27" i="8"/>
  <c r="C27" i="8"/>
  <c r="D27" i="8" s="1"/>
  <c r="P26" i="8"/>
  <c r="J26" i="8"/>
  <c r="I26" i="8"/>
  <c r="C26" i="8"/>
  <c r="D26" i="8" s="1"/>
  <c r="P25" i="8"/>
  <c r="J25" i="8"/>
  <c r="I25" i="8"/>
  <c r="C25" i="8"/>
  <c r="D25" i="8" s="1"/>
  <c r="P24" i="8"/>
  <c r="J24" i="8"/>
  <c r="I24" i="8"/>
  <c r="C24" i="8"/>
  <c r="D24" i="8" s="1"/>
  <c r="P23" i="8"/>
  <c r="J23" i="8"/>
  <c r="I23" i="8"/>
  <c r="C23" i="8"/>
  <c r="D23" i="8" s="1"/>
  <c r="P20" i="8"/>
  <c r="J20" i="8"/>
  <c r="I20" i="8"/>
  <c r="C20" i="8"/>
  <c r="D20" i="8" s="1"/>
  <c r="P19" i="8"/>
  <c r="J19" i="8"/>
  <c r="I19" i="8"/>
  <c r="C19" i="8"/>
  <c r="D19" i="8" s="1"/>
  <c r="P18" i="8"/>
  <c r="J18" i="8"/>
  <c r="I18" i="8"/>
  <c r="C18" i="8"/>
  <c r="D18" i="8" s="1"/>
  <c r="P17" i="8"/>
  <c r="J17" i="8"/>
  <c r="I17" i="8"/>
  <c r="C17" i="8"/>
  <c r="D17" i="8" s="1"/>
  <c r="P16" i="8"/>
  <c r="J16" i="8"/>
  <c r="I16" i="8"/>
  <c r="C16" i="8"/>
  <c r="D16" i="8" s="1"/>
  <c r="P13" i="8"/>
  <c r="J13" i="8"/>
  <c r="I13" i="8"/>
  <c r="C13" i="8"/>
  <c r="D13" i="8" s="1"/>
  <c r="P12" i="8"/>
  <c r="J12" i="8"/>
  <c r="I12" i="8"/>
  <c r="C12" i="8"/>
  <c r="D12" i="8" s="1"/>
  <c r="P11" i="8"/>
  <c r="J11" i="8"/>
  <c r="I11" i="8"/>
  <c r="C11" i="8"/>
  <c r="D11" i="8" s="1"/>
  <c r="P10" i="8"/>
  <c r="J10" i="8"/>
  <c r="I10" i="8"/>
  <c r="C10" i="8"/>
  <c r="D10" i="8" s="1"/>
  <c r="P9" i="8"/>
  <c r="J9" i="8"/>
  <c r="I9" i="8"/>
  <c r="C9" i="8"/>
  <c r="D9" i="8" s="1"/>
  <c r="P7" i="8"/>
  <c r="J7" i="8"/>
  <c r="I7" i="8"/>
  <c r="C7" i="8"/>
  <c r="D7" i="8" s="1"/>
  <c r="P4" i="8"/>
  <c r="J4" i="8"/>
  <c r="I4" i="8"/>
  <c r="C4" i="8"/>
  <c r="D4" i="8" s="1"/>
  <c r="P2" i="8"/>
  <c r="J2" i="8"/>
  <c r="I2" i="8"/>
  <c r="D17" i="7"/>
  <c r="E17" i="7" s="1"/>
  <c r="C17" i="7"/>
  <c r="B16" i="7"/>
  <c r="D15" i="7"/>
  <c r="E15" i="7" s="1"/>
  <c r="C15" i="7"/>
  <c r="D14" i="7"/>
  <c r="E14" i="7" s="1"/>
  <c r="C14" i="7"/>
  <c r="D13" i="7"/>
  <c r="E13" i="7" s="1"/>
  <c r="C13" i="7"/>
  <c r="D12" i="7"/>
  <c r="E12" i="7" s="1"/>
  <c r="C12" i="7"/>
  <c r="D11" i="7"/>
  <c r="E11" i="7" s="1"/>
  <c r="C11" i="7"/>
  <c r="E10" i="7"/>
  <c r="D10" i="7"/>
  <c r="C10" i="7"/>
  <c r="E9" i="7"/>
  <c r="D9" i="7"/>
  <c r="C9" i="7"/>
  <c r="D8" i="7"/>
  <c r="E8" i="7" s="1"/>
  <c r="C8" i="7"/>
  <c r="D7" i="7"/>
  <c r="E7" i="7" s="1"/>
  <c r="C7" i="7"/>
  <c r="E6" i="7"/>
  <c r="D6" i="7"/>
  <c r="C6" i="7"/>
  <c r="D5" i="7"/>
  <c r="E5" i="7" s="1"/>
  <c r="C5" i="7"/>
  <c r="F3" i="7"/>
  <c r="AE133" i="6"/>
  <c r="S133" i="6"/>
  <c r="R133" i="6"/>
  <c r="Q133" i="6"/>
  <c r="AE132" i="6"/>
  <c r="S132" i="6"/>
  <c r="R132" i="6"/>
  <c r="Q132" i="6"/>
  <c r="AE131" i="6"/>
  <c r="S131" i="6"/>
  <c r="R131" i="6"/>
  <c r="Q131" i="6"/>
  <c r="AE130" i="6"/>
  <c r="S130" i="6"/>
  <c r="R130" i="6"/>
  <c r="Q130" i="6"/>
  <c r="AE129" i="6"/>
  <c r="S129" i="6"/>
  <c r="R129" i="6"/>
  <c r="Q129" i="6"/>
  <c r="AE128" i="6"/>
  <c r="S128" i="6"/>
  <c r="R128" i="6"/>
  <c r="Q128" i="6"/>
  <c r="AE127" i="6"/>
  <c r="S127" i="6"/>
  <c r="R127" i="6"/>
  <c r="Q127" i="6"/>
  <c r="G127" i="6"/>
  <c r="AE126" i="6"/>
  <c r="S126" i="6"/>
  <c r="R126" i="6"/>
  <c r="Q126" i="6"/>
  <c r="G126" i="6"/>
  <c r="AE125" i="6"/>
  <c r="S125" i="6"/>
  <c r="R125" i="6"/>
  <c r="Q125" i="6"/>
  <c r="G125" i="6"/>
  <c r="AE124" i="6"/>
  <c r="S124" i="6"/>
  <c r="R124" i="6"/>
  <c r="Q124" i="6"/>
  <c r="G124" i="6"/>
  <c r="AE123" i="6"/>
  <c r="S123" i="6"/>
  <c r="R123" i="6"/>
  <c r="Q123" i="6"/>
  <c r="G123" i="6"/>
  <c r="AE122" i="6"/>
  <c r="S122" i="6"/>
  <c r="R122" i="6"/>
  <c r="Q122" i="6"/>
  <c r="O122" i="6"/>
  <c r="M122" i="6"/>
  <c r="G122" i="6"/>
  <c r="AE121" i="6"/>
  <c r="S121" i="6"/>
  <c r="R121" i="6"/>
  <c r="Q121" i="6"/>
  <c r="O121" i="6"/>
  <c r="M121" i="6"/>
  <c r="G121" i="6"/>
  <c r="C121" i="6"/>
  <c r="AE120" i="6"/>
  <c r="AB120" i="6"/>
  <c r="S120" i="6"/>
  <c r="R120" i="6"/>
  <c r="Q120" i="6"/>
  <c r="O120" i="6"/>
  <c r="M120" i="6"/>
  <c r="G120" i="6"/>
  <c r="C120" i="6"/>
  <c r="AE119" i="6"/>
  <c r="AB119" i="6"/>
  <c r="S119" i="6"/>
  <c r="R119" i="6"/>
  <c r="Q119" i="6"/>
  <c r="O119" i="6"/>
  <c r="M119" i="6"/>
  <c r="G119" i="6"/>
  <c r="C119" i="6"/>
  <c r="AE118" i="6"/>
  <c r="AB118" i="6"/>
  <c r="S118" i="6"/>
  <c r="R118" i="6"/>
  <c r="Q118" i="6"/>
  <c r="O118" i="6"/>
  <c r="M118" i="6"/>
  <c r="J118" i="6"/>
  <c r="G118" i="6"/>
  <c r="C118" i="6"/>
  <c r="AE117" i="6"/>
  <c r="AC117" i="6"/>
  <c r="AB117" i="6"/>
  <c r="S117" i="6"/>
  <c r="R117" i="6"/>
  <c r="Q117" i="6"/>
  <c r="O117" i="6"/>
  <c r="M117" i="6"/>
  <c r="L117" i="6"/>
  <c r="J117" i="6"/>
  <c r="G117" i="6"/>
  <c r="C117" i="6"/>
  <c r="AE116" i="6"/>
  <c r="AC116" i="6"/>
  <c r="AB116" i="6"/>
  <c r="S116" i="6"/>
  <c r="R116" i="6"/>
  <c r="Q116" i="6"/>
  <c r="O116" i="6"/>
  <c r="M116" i="6"/>
  <c r="L116" i="6"/>
  <c r="J116" i="6"/>
  <c r="G116" i="6"/>
  <c r="C116" i="6"/>
  <c r="AF115" i="6"/>
  <c r="AE115" i="6"/>
  <c r="AC115" i="6"/>
  <c r="AB115" i="6"/>
  <c r="S115" i="6"/>
  <c r="R115" i="6"/>
  <c r="Q115" i="6"/>
  <c r="O115" i="6"/>
  <c r="M115" i="6"/>
  <c r="L115" i="6"/>
  <c r="J115" i="6"/>
  <c r="G115" i="6"/>
  <c r="C115" i="6"/>
  <c r="AF114" i="6"/>
  <c r="AE114" i="6"/>
  <c r="AC114" i="6"/>
  <c r="AB114" i="6"/>
  <c r="T114" i="6"/>
  <c r="S114" i="6"/>
  <c r="R114" i="6"/>
  <c r="Q114" i="6"/>
  <c r="O114" i="6"/>
  <c r="N114" i="6"/>
  <c r="M114" i="6"/>
  <c r="L114" i="6"/>
  <c r="J114" i="6"/>
  <c r="G114" i="6"/>
  <c r="C114" i="6"/>
  <c r="AF113" i="6"/>
  <c r="AE113" i="6"/>
  <c r="AC113" i="6"/>
  <c r="AB113" i="6"/>
  <c r="T113" i="6"/>
  <c r="S113" i="6"/>
  <c r="R113" i="6"/>
  <c r="Q113" i="6"/>
  <c r="O113" i="6"/>
  <c r="N113" i="6"/>
  <c r="M113" i="6"/>
  <c r="L113" i="6"/>
  <c r="J113" i="6"/>
  <c r="G113" i="6"/>
  <c r="C113" i="6"/>
  <c r="AF112" i="6"/>
  <c r="AE112" i="6"/>
  <c r="AC112" i="6"/>
  <c r="AB112" i="6"/>
  <c r="T112" i="6"/>
  <c r="S112" i="6"/>
  <c r="R112" i="6"/>
  <c r="Q112" i="6"/>
  <c r="O112" i="6"/>
  <c r="N112" i="6"/>
  <c r="M112" i="6"/>
  <c r="L112" i="6"/>
  <c r="J112" i="6"/>
  <c r="G112" i="6"/>
  <c r="C112" i="6"/>
  <c r="AF111" i="6"/>
  <c r="AE111" i="6"/>
  <c r="AC111" i="6"/>
  <c r="AB111" i="6"/>
  <c r="AA111" i="6"/>
  <c r="T111" i="6"/>
  <c r="S111" i="6"/>
  <c r="R111" i="6"/>
  <c r="Q111" i="6"/>
  <c r="O111" i="6"/>
  <c r="N111" i="6"/>
  <c r="M111" i="6"/>
  <c r="L111" i="6"/>
  <c r="J111" i="6"/>
  <c r="G111" i="6"/>
  <c r="C111" i="6"/>
  <c r="AF110" i="6"/>
  <c r="AE110" i="6"/>
  <c r="AC110" i="6"/>
  <c r="AB110" i="6"/>
  <c r="AA110" i="6"/>
  <c r="T110" i="6"/>
  <c r="S110" i="6"/>
  <c r="R110" i="6"/>
  <c r="Q110" i="6"/>
  <c r="O110" i="6"/>
  <c r="N110" i="6"/>
  <c r="M110" i="6"/>
  <c r="L110" i="6"/>
  <c r="J110" i="6"/>
  <c r="G110" i="6"/>
  <c r="E110" i="6"/>
  <c r="C110" i="6"/>
  <c r="AF109" i="6"/>
  <c r="AE109" i="6"/>
  <c r="AC109" i="6"/>
  <c r="AB109" i="6"/>
  <c r="AA109" i="6"/>
  <c r="T109" i="6"/>
  <c r="S109" i="6"/>
  <c r="R109" i="6"/>
  <c r="Q109" i="6"/>
  <c r="O109" i="6"/>
  <c r="N109" i="6"/>
  <c r="M109" i="6"/>
  <c r="L109" i="6"/>
  <c r="J109" i="6"/>
  <c r="G109" i="6"/>
  <c r="E109" i="6"/>
  <c r="C109" i="6"/>
  <c r="AF108" i="6"/>
  <c r="AE108" i="6"/>
  <c r="AC108" i="6"/>
  <c r="AB108" i="6"/>
  <c r="AA108" i="6"/>
  <c r="T108" i="6"/>
  <c r="S108" i="6"/>
  <c r="R108" i="6"/>
  <c r="Q108" i="6"/>
  <c r="O108" i="6"/>
  <c r="N108" i="6"/>
  <c r="M108" i="6"/>
  <c r="L108" i="6"/>
  <c r="J108" i="6"/>
  <c r="G108" i="6"/>
  <c r="E108" i="6"/>
  <c r="C108" i="6"/>
  <c r="AF107" i="6"/>
  <c r="AE107" i="6"/>
  <c r="AC107" i="6"/>
  <c r="AB107" i="6"/>
  <c r="AA107" i="6"/>
  <c r="T107" i="6"/>
  <c r="S107" i="6"/>
  <c r="R107" i="6"/>
  <c r="Q107" i="6"/>
  <c r="O107" i="6"/>
  <c r="N107" i="6"/>
  <c r="M107" i="6"/>
  <c r="L107" i="6"/>
  <c r="J107" i="6"/>
  <c r="G107" i="6"/>
  <c r="E107" i="6"/>
  <c r="C107" i="6"/>
  <c r="AF106" i="6"/>
  <c r="AE106" i="6"/>
  <c r="AC106" i="6"/>
  <c r="AB106" i="6"/>
  <c r="AA106" i="6"/>
  <c r="T106" i="6"/>
  <c r="S106" i="6"/>
  <c r="R106" i="6"/>
  <c r="Q106" i="6"/>
  <c r="O106" i="6"/>
  <c r="N106" i="6"/>
  <c r="M106" i="6"/>
  <c r="L106" i="6"/>
  <c r="K106" i="6"/>
  <c r="J106" i="6"/>
  <c r="G106" i="6"/>
  <c r="E106" i="6"/>
  <c r="C106" i="6"/>
  <c r="AF105" i="6"/>
  <c r="AE105" i="6"/>
  <c r="AC105" i="6"/>
  <c r="AB105" i="6"/>
  <c r="AA105" i="6"/>
  <c r="T105" i="6"/>
  <c r="S105" i="6"/>
  <c r="R105" i="6"/>
  <c r="Q105" i="6"/>
  <c r="O105" i="6"/>
  <c r="N105" i="6"/>
  <c r="M105" i="6"/>
  <c r="L105" i="6"/>
  <c r="K105" i="6"/>
  <c r="J105" i="6"/>
  <c r="G105" i="6"/>
  <c r="E105" i="6"/>
  <c r="C105" i="6"/>
  <c r="AF104" i="6"/>
  <c r="AE104" i="6"/>
  <c r="AC104" i="6"/>
  <c r="AB104" i="6"/>
  <c r="AA104" i="6"/>
  <c r="T104" i="6"/>
  <c r="S104" i="6"/>
  <c r="R104" i="6"/>
  <c r="Q104" i="6"/>
  <c r="O104" i="6"/>
  <c r="N104" i="6"/>
  <c r="M104" i="6"/>
  <c r="L104" i="6"/>
  <c r="K104" i="6"/>
  <c r="J104" i="6"/>
  <c r="G104" i="6"/>
  <c r="E104" i="6"/>
  <c r="C104" i="6"/>
  <c r="AF103" i="6"/>
  <c r="AE103" i="6"/>
  <c r="AD103" i="6"/>
  <c r="AC103" i="6"/>
  <c r="AB103" i="6"/>
  <c r="AA103" i="6"/>
  <c r="W103" i="6"/>
  <c r="T103" i="6"/>
  <c r="S103" i="6"/>
  <c r="R103" i="6"/>
  <c r="Q103" i="6"/>
  <c r="O103" i="6"/>
  <c r="N103" i="6"/>
  <c r="M103" i="6"/>
  <c r="L103" i="6"/>
  <c r="K103" i="6"/>
  <c r="J103" i="6"/>
  <c r="G103" i="6"/>
  <c r="E103" i="6"/>
  <c r="C103" i="6"/>
  <c r="AF102" i="6"/>
  <c r="AE102" i="6"/>
  <c r="AD102" i="6"/>
  <c r="AC102" i="6"/>
  <c r="AB102" i="6"/>
  <c r="AA102" i="6"/>
  <c r="W102" i="6"/>
  <c r="T102" i="6"/>
  <c r="S102" i="6"/>
  <c r="R102" i="6"/>
  <c r="Q102" i="6"/>
  <c r="O102" i="6"/>
  <c r="N102" i="6"/>
  <c r="M102" i="6"/>
  <c r="L102" i="6"/>
  <c r="K102" i="6"/>
  <c r="J102" i="6"/>
  <c r="G102" i="6"/>
  <c r="E102" i="6"/>
  <c r="C102" i="6"/>
  <c r="AF101" i="6"/>
  <c r="AE101" i="6"/>
  <c r="AD101" i="6"/>
  <c r="AC101" i="6"/>
  <c r="AB101" i="6"/>
  <c r="AA101" i="6"/>
  <c r="W101" i="6"/>
  <c r="T101" i="6"/>
  <c r="S101" i="6"/>
  <c r="R101" i="6"/>
  <c r="Q101" i="6"/>
  <c r="O101" i="6"/>
  <c r="N101" i="6"/>
  <c r="M101" i="6"/>
  <c r="L101" i="6"/>
  <c r="K101" i="6"/>
  <c r="J101" i="6"/>
  <c r="G101" i="6"/>
  <c r="E101" i="6"/>
  <c r="C101" i="6"/>
  <c r="AF100" i="6"/>
  <c r="AE100" i="6"/>
  <c r="AD100" i="6"/>
  <c r="AC100" i="6"/>
  <c r="AB100" i="6"/>
  <c r="AA100" i="6"/>
  <c r="W100" i="6"/>
  <c r="T100" i="6"/>
  <c r="S100" i="6"/>
  <c r="R100" i="6"/>
  <c r="Q100" i="6"/>
  <c r="O100" i="6"/>
  <c r="N100" i="6"/>
  <c r="M100" i="6"/>
  <c r="L100" i="6"/>
  <c r="K100" i="6"/>
  <c r="J100" i="6"/>
  <c r="G100" i="6"/>
  <c r="E100" i="6"/>
  <c r="C100" i="6"/>
  <c r="AF99" i="6"/>
  <c r="AE99" i="6"/>
  <c r="AD99" i="6"/>
  <c r="AC99" i="6"/>
  <c r="AB99" i="6"/>
  <c r="AA99" i="6"/>
  <c r="W99" i="6"/>
  <c r="V99" i="6"/>
  <c r="T99" i="6"/>
  <c r="S99" i="6"/>
  <c r="R99" i="6"/>
  <c r="Q99" i="6"/>
  <c r="O99" i="6"/>
  <c r="N99" i="6"/>
  <c r="M99" i="6"/>
  <c r="L99" i="6"/>
  <c r="K99" i="6"/>
  <c r="J99" i="6"/>
  <c r="G99" i="6"/>
  <c r="E99" i="6"/>
  <c r="C99" i="6"/>
  <c r="AF98" i="6"/>
  <c r="AE98" i="6"/>
  <c r="AD98" i="6"/>
  <c r="AC98" i="6"/>
  <c r="AB98" i="6"/>
  <c r="AA98" i="6"/>
  <c r="W98" i="6"/>
  <c r="V98" i="6"/>
  <c r="T98" i="6"/>
  <c r="S98" i="6"/>
  <c r="R98" i="6"/>
  <c r="Q98" i="6"/>
  <c r="O98" i="6"/>
  <c r="N98" i="6"/>
  <c r="M98" i="6"/>
  <c r="L98" i="6"/>
  <c r="K98" i="6"/>
  <c r="J98" i="6"/>
  <c r="G98" i="6"/>
  <c r="E98" i="6"/>
  <c r="C98" i="6"/>
  <c r="B98" i="6"/>
  <c r="AF97" i="6"/>
  <c r="AE97" i="6"/>
  <c r="AD97" i="6"/>
  <c r="AC97" i="6"/>
  <c r="AB97" i="6"/>
  <c r="AA97" i="6"/>
  <c r="W97" i="6"/>
  <c r="V97" i="6"/>
  <c r="T97" i="6"/>
  <c r="S97" i="6"/>
  <c r="R97" i="6"/>
  <c r="Q97" i="6"/>
  <c r="O97" i="6"/>
  <c r="N97" i="6"/>
  <c r="M97" i="6"/>
  <c r="L97" i="6"/>
  <c r="K97" i="6"/>
  <c r="J97" i="6"/>
  <c r="G97" i="6"/>
  <c r="E97" i="6"/>
  <c r="C97" i="6"/>
  <c r="B97" i="6"/>
  <c r="AF96" i="6"/>
  <c r="AE96" i="6"/>
  <c r="AD96" i="6"/>
  <c r="AC96" i="6"/>
  <c r="AB96" i="6"/>
  <c r="AA96" i="6"/>
  <c r="W96" i="6"/>
  <c r="V96" i="6"/>
  <c r="T96" i="6"/>
  <c r="S96" i="6"/>
  <c r="R96" i="6"/>
  <c r="Q96" i="6"/>
  <c r="O96" i="6"/>
  <c r="N96" i="6"/>
  <c r="M96" i="6"/>
  <c r="L96" i="6"/>
  <c r="K96" i="6"/>
  <c r="J96" i="6"/>
  <c r="H96" i="6"/>
  <c r="G96" i="6"/>
  <c r="E96" i="6"/>
  <c r="C96" i="6"/>
  <c r="B96" i="6"/>
  <c r="AF95" i="6"/>
  <c r="AE95" i="6"/>
  <c r="AD95" i="6"/>
  <c r="AC95" i="6"/>
  <c r="AB95" i="6"/>
  <c r="AA95" i="6"/>
  <c r="W95" i="6"/>
  <c r="V95" i="6"/>
  <c r="T95" i="6"/>
  <c r="S95" i="6"/>
  <c r="R95" i="6"/>
  <c r="Q95" i="6"/>
  <c r="O95" i="6"/>
  <c r="N95" i="6"/>
  <c r="M95" i="6"/>
  <c r="L95" i="6"/>
  <c r="K95" i="6"/>
  <c r="J95" i="6"/>
  <c r="H95" i="6"/>
  <c r="G95" i="6"/>
  <c r="F95" i="6"/>
  <c r="E95" i="6"/>
  <c r="C95" i="6"/>
  <c r="B95" i="6"/>
  <c r="AF94" i="6"/>
  <c r="AE94" i="6"/>
  <c r="AD94" i="6"/>
  <c r="AC94" i="6"/>
  <c r="AB94" i="6"/>
  <c r="AA94" i="6"/>
  <c r="W94" i="6"/>
  <c r="V94" i="6"/>
  <c r="T94" i="6"/>
  <c r="S94" i="6"/>
  <c r="R94" i="6"/>
  <c r="Q94" i="6"/>
  <c r="O94" i="6"/>
  <c r="N94" i="6"/>
  <c r="M94" i="6"/>
  <c r="L94" i="6"/>
  <c r="K94" i="6"/>
  <c r="J94" i="6"/>
  <c r="H94" i="6"/>
  <c r="G94" i="6"/>
  <c r="F94" i="6"/>
  <c r="E94" i="6"/>
  <c r="C94" i="6"/>
  <c r="B94" i="6"/>
  <c r="AF93" i="6"/>
  <c r="AE93" i="6"/>
  <c r="AD93" i="6"/>
  <c r="AC93" i="6"/>
  <c r="AB93" i="6"/>
  <c r="AA93" i="6"/>
  <c r="W93" i="6"/>
  <c r="V93" i="6"/>
  <c r="T93" i="6"/>
  <c r="S93" i="6"/>
  <c r="R93" i="6"/>
  <c r="Q93" i="6"/>
  <c r="O93" i="6"/>
  <c r="N93" i="6"/>
  <c r="M93" i="6"/>
  <c r="L93" i="6"/>
  <c r="K93" i="6"/>
  <c r="J93" i="6"/>
  <c r="H93" i="6"/>
  <c r="G93" i="6"/>
  <c r="F93" i="6"/>
  <c r="E93" i="6"/>
  <c r="C93" i="6"/>
  <c r="B93" i="6"/>
  <c r="AF92" i="6"/>
  <c r="AE92" i="6"/>
  <c r="AD92" i="6"/>
  <c r="AC92" i="6"/>
  <c r="AB92" i="6"/>
  <c r="AA92" i="6"/>
  <c r="W92" i="6"/>
  <c r="V92" i="6"/>
  <c r="U92" i="6"/>
  <c r="T92" i="6"/>
  <c r="S92" i="6"/>
  <c r="R92" i="6"/>
  <c r="Q92" i="6"/>
  <c r="O92" i="6"/>
  <c r="N92" i="6"/>
  <c r="M92" i="6"/>
  <c r="L92" i="6"/>
  <c r="K92" i="6"/>
  <c r="J92" i="6"/>
  <c r="H92" i="6"/>
  <c r="G92" i="6"/>
  <c r="F92" i="6"/>
  <c r="E92" i="6"/>
  <c r="C92" i="6"/>
  <c r="B92" i="6"/>
  <c r="AF91" i="6"/>
  <c r="AE91" i="6"/>
  <c r="AD91" i="6"/>
  <c r="AC91" i="6"/>
  <c r="AB91" i="6"/>
  <c r="AA91" i="6"/>
  <c r="X91" i="6"/>
  <c r="W91" i="6"/>
  <c r="V91" i="6"/>
  <c r="U91" i="6"/>
  <c r="T91" i="6"/>
  <c r="S91" i="6"/>
  <c r="R91" i="6"/>
  <c r="Q91" i="6"/>
  <c r="O91" i="6"/>
  <c r="N91" i="6"/>
  <c r="M91" i="6"/>
  <c r="L91" i="6"/>
  <c r="K91" i="6"/>
  <c r="J91" i="6"/>
  <c r="H91" i="6"/>
  <c r="G91" i="6"/>
  <c r="F91" i="6"/>
  <c r="E91" i="6"/>
  <c r="C91" i="6"/>
  <c r="B91" i="6"/>
  <c r="AF90" i="6"/>
  <c r="AE90" i="6"/>
  <c r="AD90" i="6"/>
  <c r="AC90" i="6"/>
  <c r="AB90" i="6"/>
  <c r="AA90" i="6"/>
  <c r="X90" i="6"/>
  <c r="W90" i="6"/>
  <c r="V90" i="6"/>
  <c r="U90" i="6"/>
  <c r="T90" i="6"/>
  <c r="S90" i="6"/>
  <c r="R90" i="6"/>
  <c r="Q90" i="6"/>
  <c r="O90" i="6"/>
  <c r="N90" i="6"/>
  <c r="M90" i="6"/>
  <c r="L90" i="6"/>
  <c r="K90" i="6"/>
  <c r="J90" i="6"/>
  <c r="H90" i="6"/>
  <c r="G90" i="6"/>
  <c r="F90" i="6"/>
  <c r="E90" i="6"/>
  <c r="C90" i="6"/>
  <c r="B90" i="6"/>
  <c r="AF89" i="6"/>
  <c r="AE89" i="6"/>
  <c r="AD89" i="6"/>
  <c r="AC89" i="6"/>
  <c r="AB89" i="6"/>
  <c r="AA89" i="6"/>
  <c r="X89" i="6"/>
  <c r="W89" i="6"/>
  <c r="V89" i="6"/>
  <c r="U89" i="6"/>
  <c r="T89" i="6"/>
  <c r="S89" i="6"/>
  <c r="R89" i="6"/>
  <c r="Q89" i="6"/>
  <c r="O89" i="6"/>
  <c r="N89" i="6"/>
  <c r="M89" i="6"/>
  <c r="L89" i="6"/>
  <c r="K89" i="6"/>
  <c r="J89" i="6"/>
  <c r="H89" i="6"/>
  <c r="G89" i="6"/>
  <c r="F89" i="6"/>
  <c r="E89" i="6"/>
  <c r="C89" i="6"/>
  <c r="B89" i="6"/>
  <c r="AF88" i="6"/>
  <c r="AE88" i="6"/>
  <c r="AD88" i="6"/>
  <c r="AC88" i="6"/>
  <c r="AB88" i="6"/>
  <c r="AA88" i="6"/>
  <c r="X88" i="6"/>
  <c r="W88" i="6"/>
  <c r="V88" i="6"/>
  <c r="U88" i="6"/>
  <c r="T88" i="6"/>
  <c r="S88" i="6"/>
  <c r="R88" i="6"/>
  <c r="Q88" i="6"/>
  <c r="O88" i="6"/>
  <c r="N88" i="6"/>
  <c r="M88" i="6"/>
  <c r="L88" i="6"/>
  <c r="K88" i="6"/>
  <c r="J88" i="6"/>
  <c r="H88" i="6"/>
  <c r="G88" i="6"/>
  <c r="F88" i="6"/>
  <c r="E88" i="6"/>
  <c r="C88" i="6"/>
  <c r="B88" i="6"/>
  <c r="AF87" i="6"/>
  <c r="AE87" i="6"/>
  <c r="AD87" i="6"/>
  <c r="AC87" i="6"/>
  <c r="AB87" i="6"/>
  <c r="AA87" i="6"/>
  <c r="X87" i="6"/>
  <c r="W87" i="6"/>
  <c r="V87" i="6"/>
  <c r="U87" i="6"/>
  <c r="T87" i="6"/>
  <c r="S87" i="6"/>
  <c r="R87" i="6"/>
  <c r="Q87" i="6"/>
  <c r="O87" i="6"/>
  <c r="N87" i="6"/>
  <c r="M87" i="6"/>
  <c r="L87" i="6"/>
  <c r="K87" i="6"/>
  <c r="J87" i="6"/>
  <c r="H87" i="6"/>
  <c r="G87" i="6"/>
  <c r="F87" i="6"/>
  <c r="E87" i="6"/>
  <c r="C87" i="6"/>
  <c r="B87" i="6"/>
  <c r="AF86" i="6"/>
  <c r="AE86" i="6"/>
  <c r="AD86" i="6"/>
  <c r="AC86" i="6"/>
  <c r="AB86" i="6"/>
  <c r="AA86" i="6"/>
  <c r="X86" i="6"/>
  <c r="W86" i="6"/>
  <c r="V86" i="6"/>
  <c r="U86" i="6"/>
  <c r="T86" i="6"/>
  <c r="S86" i="6"/>
  <c r="R86" i="6"/>
  <c r="Q86" i="6"/>
  <c r="O86" i="6"/>
  <c r="N86" i="6"/>
  <c r="M86" i="6"/>
  <c r="L86" i="6"/>
  <c r="K86" i="6"/>
  <c r="J86" i="6"/>
  <c r="H86" i="6"/>
  <c r="G86" i="6"/>
  <c r="F86" i="6"/>
  <c r="E86" i="6"/>
  <c r="C86" i="6"/>
  <c r="B86" i="6"/>
  <c r="AF85" i="6"/>
  <c r="AE85" i="6"/>
  <c r="AD85" i="6"/>
  <c r="AC85" i="6"/>
  <c r="AB85" i="6"/>
  <c r="AA85" i="6"/>
  <c r="X85" i="6"/>
  <c r="W85" i="6"/>
  <c r="V85" i="6"/>
  <c r="U85" i="6"/>
  <c r="T85" i="6"/>
  <c r="S85" i="6"/>
  <c r="R85" i="6"/>
  <c r="Q85" i="6"/>
  <c r="O85" i="6"/>
  <c r="N85" i="6"/>
  <c r="M85" i="6"/>
  <c r="L85" i="6"/>
  <c r="K85" i="6"/>
  <c r="J85" i="6"/>
  <c r="H85" i="6"/>
  <c r="G85" i="6"/>
  <c r="F85" i="6"/>
  <c r="E85" i="6"/>
  <c r="C85" i="6"/>
  <c r="B85" i="6"/>
  <c r="AF84" i="6"/>
  <c r="AE84" i="6"/>
  <c r="AD84" i="6"/>
  <c r="AC84" i="6"/>
  <c r="AB84" i="6"/>
  <c r="AA84" i="6"/>
  <c r="X84" i="6"/>
  <c r="W84" i="6"/>
  <c r="V84" i="6"/>
  <c r="U84" i="6"/>
  <c r="T84" i="6"/>
  <c r="S84" i="6"/>
  <c r="R84" i="6"/>
  <c r="Q84" i="6"/>
  <c r="O84" i="6"/>
  <c r="N84" i="6"/>
  <c r="M84" i="6"/>
  <c r="L84" i="6"/>
  <c r="K84" i="6"/>
  <c r="J84" i="6"/>
  <c r="H84" i="6"/>
  <c r="G84" i="6"/>
  <c r="F84" i="6"/>
  <c r="E84" i="6"/>
  <c r="C84" i="6"/>
  <c r="B84" i="6"/>
  <c r="AF83" i="6"/>
  <c r="AE83" i="6"/>
  <c r="AD83" i="6"/>
  <c r="AC83" i="6"/>
  <c r="AB83" i="6"/>
  <c r="AA83" i="6"/>
  <c r="X83" i="6"/>
  <c r="W83" i="6"/>
  <c r="V83" i="6"/>
  <c r="U83" i="6"/>
  <c r="T83" i="6"/>
  <c r="S83" i="6"/>
  <c r="R83" i="6"/>
  <c r="Q83" i="6"/>
  <c r="O83" i="6"/>
  <c r="N83" i="6"/>
  <c r="M83" i="6"/>
  <c r="L83" i="6"/>
  <c r="K83" i="6"/>
  <c r="J83" i="6"/>
  <c r="H83" i="6"/>
  <c r="G83" i="6"/>
  <c r="F83" i="6"/>
  <c r="E83" i="6"/>
  <c r="C83" i="6"/>
  <c r="B83" i="6"/>
  <c r="AF82" i="6"/>
  <c r="AE82" i="6"/>
  <c r="AD82" i="6"/>
  <c r="AC82" i="6"/>
  <c r="AB82" i="6"/>
  <c r="AA82" i="6"/>
  <c r="X82" i="6"/>
  <c r="W82" i="6"/>
  <c r="V82" i="6"/>
  <c r="U82" i="6"/>
  <c r="T82" i="6"/>
  <c r="S82" i="6"/>
  <c r="R82" i="6"/>
  <c r="Q82" i="6"/>
  <c r="O82" i="6"/>
  <c r="N82" i="6"/>
  <c r="M82" i="6"/>
  <c r="L82" i="6"/>
  <c r="K82" i="6"/>
  <c r="J82" i="6"/>
  <c r="H82" i="6"/>
  <c r="G82" i="6"/>
  <c r="F82" i="6"/>
  <c r="E82" i="6"/>
  <c r="C82" i="6"/>
  <c r="B82" i="6"/>
  <c r="AF81" i="6"/>
  <c r="AE81" i="6"/>
  <c r="AD81" i="6"/>
  <c r="AC81" i="6"/>
  <c r="AB81" i="6"/>
  <c r="AA81" i="6"/>
  <c r="X81" i="6"/>
  <c r="W81" i="6"/>
  <c r="V81" i="6"/>
  <c r="U81" i="6"/>
  <c r="T81" i="6"/>
  <c r="S81" i="6"/>
  <c r="R81" i="6"/>
  <c r="Q81" i="6"/>
  <c r="O81" i="6"/>
  <c r="N81" i="6"/>
  <c r="M81" i="6"/>
  <c r="L81" i="6"/>
  <c r="K81" i="6"/>
  <c r="J81" i="6"/>
  <c r="H81" i="6"/>
  <c r="G81" i="6"/>
  <c r="F81" i="6"/>
  <c r="E81" i="6"/>
  <c r="C81" i="6"/>
  <c r="B81" i="6"/>
  <c r="AF80" i="6"/>
  <c r="AE80" i="6"/>
  <c r="AD80" i="6"/>
  <c r="AC80" i="6"/>
  <c r="AB80" i="6"/>
  <c r="AA80" i="6"/>
  <c r="X80" i="6"/>
  <c r="W80" i="6"/>
  <c r="V80" i="6"/>
  <c r="U80" i="6"/>
  <c r="T80" i="6"/>
  <c r="S80" i="6"/>
  <c r="R80" i="6"/>
  <c r="Q80" i="6"/>
  <c r="O80" i="6"/>
  <c r="N80" i="6"/>
  <c r="M80" i="6"/>
  <c r="L80" i="6"/>
  <c r="K80" i="6"/>
  <c r="J80" i="6"/>
  <c r="H80" i="6"/>
  <c r="G80" i="6"/>
  <c r="F80" i="6"/>
  <c r="E80" i="6"/>
  <c r="C80" i="6"/>
  <c r="B80" i="6"/>
  <c r="AF79" i="6"/>
  <c r="AE79" i="6"/>
  <c r="AD79" i="6"/>
  <c r="AC79" i="6"/>
  <c r="AB79" i="6"/>
  <c r="AA79" i="6"/>
  <c r="X79" i="6"/>
  <c r="W79" i="6"/>
  <c r="V79" i="6"/>
  <c r="U79" i="6"/>
  <c r="T79" i="6"/>
  <c r="S79" i="6"/>
  <c r="R79" i="6"/>
  <c r="Q79" i="6"/>
  <c r="O79" i="6"/>
  <c r="N79" i="6"/>
  <c r="M79" i="6"/>
  <c r="L79" i="6"/>
  <c r="K79" i="6"/>
  <c r="J79" i="6"/>
  <c r="H79" i="6"/>
  <c r="G79" i="6"/>
  <c r="F79" i="6"/>
  <c r="E79" i="6"/>
  <c r="C79" i="6"/>
  <c r="B79" i="6"/>
  <c r="AF78" i="6"/>
  <c r="AE78" i="6"/>
  <c r="AD78" i="6"/>
  <c r="AC78" i="6"/>
  <c r="AB78" i="6"/>
  <c r="AA78" i="6"/>
  <c r="X78" i="6"/>
  <c r="W78" i="6"/>
  <c r="V78" i="6"/>
  <c r="U78" i="6"/>
  <c r="T78" i="6"/>
  <c r="S78" i="6"/>
  <c r="R78" i="6"/>
  <c r="Q78" i="6"/>
  <c r="O78" i="6"/>
  <c r="N78" i="6"/>
  <c r="M78" i="6"/>
  <c r="L78" i="6"/>
  <c r="K78" i="6"/>
  <c r="J78" i="6"/>
  <c r="H78" i="6"/>
  <c r="G78" i="6"/>
  <c r="F78" i="6"/>
  <c r="E78" i="6"/>
  <c r="C78" i="6"/>
  <c r="B78" i="6"/>
  <c r="AF77" i="6"/>
  <c r="AE77" i="6"/>
  <c r="AD77" i="6"/>
  <c r="AC77" i="6"/>
  <c r="AB77" i="6"/>
  <c r="AA77" i="6"/>
  <c r="X77" i="6"/>
  <c r="W77" i="6"/>
  <c r="V77" i="6"/>
  <c r="U77" i="6"/>
  <c r="T77" i="6"/>
  <c r="S77" i="6"/>
  <c r="R77" i="6"/>
  <c r="Q77" i="6"/>
  <c r="O77" i="6"/>
  <c r="N77" i="6"/>
  <c r="M77" i="6"/>
  <c r="L77" i="6"/>
  <c r="K77" i="6"/>
  <c r="J77" i="6"/>
  <c r="H77" i="6"/>
  <c r="G77" i="6"/>
  <c r="F77" i="6"/>
  <c r="E77" i="6"/>
  <c r="C77" i="6"/>
  <c r="B77" i="6"/>
  <c r="AF76" i="6"/>
  <c r="AE76" i="6"/>
  <c r="AD76" i="6"/>
  <c r="AC76" i="6"/>
  <c r="AB76" i="6"/>
  <c r="AA76" i="6"/>
  <c r="X76" i="6"/>
  <c r="W76" i="6"/>
  <c r="V76" i="6"/>
  <c r="U76" i="6"/>
  <c r="T76" i="6"/>
  <c r="S76" i="6"/>
  <c r="R76" i="6"/>
  <c r="Q76" i="6"/>
  <c r="O76" i="6"/>
  <c r="N76" i="6"/>
  <c r="M76" i="6"/>
  <c r="L76" i="6"/>
  <c r="K76" i="6"/>
  <c r="J76" i="6"/>
  <c r="H76" i="6"/>
  <c r="G76" i="6"/>
  <c r="F76" i="6"/>
  <c r="E76" i="6"/>
  <c r="C76" i="6"/>
  <c r="B76" i="6"/>
  <c r="AF75" i="6"/>
  <c r="AE75" i="6"/>
  <c r="AD75" i="6"/>
  <c r="AC75" i="6"/>
  <c r="AB75" i="6"/>
  <c r="AA75" i="6"/>
  <c r="X75" i="6"/>
  <c r="W75" i="6"/>
  <c r="V75" i="6"/>
  <c r="U75" i="6"/>
  <c r="T75" i="6"/>
  <c r="S75" i="6"/>
  <c r="R75" i="6"/>
  <c r="Q75" i="6"/>
  <c r="O75" i="6"/>
  <c r="N75" i="6"/>
  <c r="M75" i="6"/>
  <c r="L75" i="6"/>
  <c r="K75" i="6"/>
  <c r="J75" i="6"/>
  <c r="H75" i="6"/>
  <c r="G75" i="6"/>
  <c r="F75" i="6"/>
  <c r="E75" i="6"/>
  <c r="C75" i="6"/>
  <c r="B75" i="6"/>
  <c r="AF74" i="6"/>
  <c r="AE74" i="6"/>
  <c r="AD74" i="6"/>
  <c r="AC74" i="6"/>
  <c r="AB74" i="6"/>
  <c r="AA74" i="6"/>
  <c r="X74" i="6"/>
  <c r="W74" i="6"/>
  <c r="V74" i="6"/>
  <c r="U74" i="6"/>
  <c r="T74" i="6"/>
  <c r="S74" i="6"/>
  <c r="R74" i="6"/>
  <c r="Q74" i="6"/>
  <c r="O74" i="6"/>
  <c r="N74" i="6"/>
  <c r="M74" i="6"/>
  <c r="L74" i="6"/>
  <c r="K74" i="6"/>
  <c r="J74" i="6"/>
  <c r="H74" i="6"/>
  <c r="G74" i="6"/>
  <c r="F74" i="6"/>
  <c r="E74" i="6"/>
  <c r="C74" i="6"/>
  <c r="B74" i="6"/>
  <c r="AF73" i="6"/>
  <c r="AE73" i="6"/>
  <c r="AD73" i="6"/>
  <c r="AC73" i="6"/>
  <c r="AB73" i="6"/>
  <c r="AA73" i="6"/>
  <c r="X73" i="6"/>
  <c r="W73" i="6"/>
  <c r="V73" i="6"/>
  <c r="U73" i="6"/>
  <c r="T73" i="6"/>
  <c r="S73" i="6"/>
  <c r="R73" i="6"/>
  <c r="Q73" i="6"/>
  <c r="O73" i="6"/>
  <c r="N73" i="6"/>
  <c r="M73" i="6"/>
  <c r="L73" i="6"/>
  <c r="K73" i="6"/>
  <c r="J73" i="6"/>
  <c r="H73" i="6"/>
  <c r="G73" i="6"/>
  <c r="F73" i="6"/>
  <c r="E73" i="6"/>
  <c r="C73" i="6"/>
  <c r="B73" i="6"/>
  <c r="AF72" i="6"/>
  <c r="AE72" i="6"/>
  <c r="AD72" i="6"/>
  <c r="AC72" i="6"/>
  <c r="AB72" i="6"/>
  <c r="AA72" i="6"/>
  <c r="X72" i="6"/>
  <c r="W72" i="6"/>
  <c r="V72" i="6"/>
  <c r="U72" i="6"/>
  <c r="T72" i="6"/>
  <c r="S72" i="6"/>
  <c r="R72" i="6"/>
  <c r="Q72" i="6"/>
  <c r="O72" i="6"/>
  <c r="N72" i="6"/>
  <c r="M72" i="6"/>
  <c r="L72" i="6"/>
  <c r="K72" i="6"/>
  <c r="J72" i="6"/>
  <c r="H72" i="6"/>
  <c r="G72" i="6"/>
  <c r="F72" i="6"/>
  <c r="E72" i="6"/>
  <c r="C72" i="6"/>
  <c r="B72" i="6"/>
  <c r="AF71" i="6"/>
  <c r="AE71" i="6"/>
  <c r="AD71" i="6"/>
  <c r="AC71" i="6"/>
  <c r="AB71" i="6"/>
  <c r="AA71" i="6"/>
  <c r="X71" i="6"/>
  <c r="W71" i="6"/>
  <c r="V71" i="6"/>
  <c r="U71" i="6"/>
  <c r="T71" i="6"/>
  <c r="S71" i="6"/>
  <c r="R71" i="6"/>
  <c r="Q71" i="6"/>
  <c r="O71" i="6"/>
  <c r="N71" i="6"/>
  <c r="M71" i="6"/>
  <c r="L71" i="6"/>
  <c r="K71" i="6"/>
  <c r="J71" i="6"/>
  <c r="H71" i="6"/>
  <c r="G71" i="6"/>
  <c r="F71" i="6"/>
  <c r="E71" i="6"/>
  <c r="C71" i="6"/>
  <c r="B71" i="6"/>
  <c r="AF70" i="6"/>
  <c r="AE70" i="6"/>
  <c r="AD70" i="6"/>
  <c r="AC70" i="6"/>
  <c r="AB70" i="6"/>
  <c r="AA70" i="6"/>
  <c r="X70" i="6"/>
  <c r="W70" i="6"/>
  <c r="V70" i="6"/>
  <c r="U70" i="6"/>
  <c r="T70" i="6"/>
  <c r="S70" i="6"/>
  <c r="R70" i="6"/>
  <c r="P70" i="6"/>
  <c r="O70" i="6"/>
  <c r="N70" i="6"/>
  <c r="M70" i="6"/>
  <c r="L70" i="6"/>
  <c r="K70" i="6"/>
  <c r="J70" i="6"/>
  <c r="H70" i="6"/>
  <c r="G70" i="6"/>
  <c r="F70" i="6"/>
  <c r="E70" i="6"/>
  <c r="C70" i="6"/>
  <c r="B70" i="6"/>
  <c r="AF69" i="6"/>
  <c r="AE69" i="6"/>
  <c r="AD69" i="6"/>
  <c r="AC69" i="6"/>
  <c r="AB69" i="6"/>
  <c r="AA69" i="6"/>
  <c r="X69" i="6"/>
  <c r="W69" i="6"/>
  <c r="V69" i="6"/>
  <c r="U69" i="6"/>
  <c r="T69" i="6"/>
  <c r="S69" i="6"/>
  <c r="R69" i="6"/>
  <c r="P69" i="6"/>
  <c r="O69" i="6"/>
  <c r="N69" i="6"/>
  <c r="M69" i="6"/>
  <c r="L69" i="6"/>
  <c r="K69" i="6"/>
  <c r="J69" i="6"/>
  <c r="H69" i="6"/>
  <c r="G69" i="6"/>
  <c r="F69" i="6"/>
  <c r="E69" i="6"/>
  <c r="C69" i="6"/>
  <c r="B69" i="6"/>
  <c r="AF68" i="6"/>
  <c r="AE68" i="6"/>
  <c r="AD68" i="6"/>
  <c r="AC68" i="6"/>
  <c r="AB68" i="6"/>
  <c r="AA68" i="6"/>
  <c r="X68" i="6"/>
  <c r="W68" i="6"/>
  <c r="V68" i="6"/>
  <c r="U68" i="6"/>
  <c r="T68" i="6"/>
  <c r="S68" i="6"/>
  <c r="R68" i="6"/>
  <c r="P68" i="6"/>
  <c r="O68" i="6"/>
  <c r="N68" i="6"/>
  <c r="M68" i="6"/>
  <c r="L68" i="6"/>
  <c r="K68" i="6"/>
  <c r="J68" i="6"/>
  <c r="H68" i="6"/>
  <c r="G68" i="6"/>
  <c r="F68" i="6"/>
  <c r="E68" i="6"/>
  <c r="C68" i="6"/>
  <c r="B68" i="6"/>
  <c r="AF67" i="6"/>
  <c r="AE67" i="6"/>
  <c r="AD67" i="6"/>
  <c r="AC67" i="6"/>
  <c r="AB67" i="6"/>
  <c r="AA67" i="6"/>
  <c r="X67" i="6"/>
  <c r="W67" i="6"/>
  <c r="V67" i="6"/>
  <c r="U67" i="6"/>
  <c r="T67" i="6"/>
  <c r="S67" i="6"/>
  <c r="R67" i="6"/>
  <c r="P67" i="6"/>
  <c r="O67" i="6"/>
  <c r="N67" i="6"/>
  <c r="M67" i="6"/>
  <c r="L67" i="6"/>
  <c r="K67" i="6"/>
  <c r="J67" i="6"/>
  <c r="H67" i="6"/>
  <c r="G67" i="6"/>
  <c r="F67" i="6"/>
  <c r="E67" i="6"/>
  <c r="C67" i="6"/>
  <c r="B67" i="6"/>
  <c r="AF66" i="6"/>
  <c r="AE66" i="6"/>
  <c r="AD66" i="6"/>
  <c r="AC66" i="6"/>
  <c r="AB66" i="6"/>
  <c r="AA66" i="6"/>
  <c r="X66" i="6"/>
  <c r="W66" i="6"/>
  <c r="V66" i="6"/>
  <c r="U66" i="6"/>
  <c r="T66" i="6"/>
  <c r="S66" i="6"/>
  <c r="R66" i="6"/>
  <c r="P66" i="6"/>
  <c r="O66" i="6"/>
  <c r="N66" i="6"/>
  <c r="M66" i="6"/>
  <c r="L66" i="6"/>
  <c r="K66" i="6"/>
  <c r="J66" i="6"/>
  <c r="H66" i="6"/>
  <c r="G66" i="6"/>
  <c r="F66" i="6"/>
  <c r="E66" i="6"/>
  <c r="C66" i="6"/>
  <c r="B66" i="6"/>
  <c r="AF65" i="6"/>
  <c r="AE65" i="6"/>
  <c r="AD65" i="6"/>
  <c r="AC65" i="6"/>
  <c r="AB65" i="6"/>
  <c r="AA65" i="6"/>
  <c r="X65" i="6"/>
  <c r="W65" i="6"/>
  <c r="V65" i="6"/>
  <c r="U65" i="6"/>
  <c r="T65" i="6"/>
  <c r="S65" i="6"/>
  <c r="R65" i="6"/>
  <c r="P65" i="6"/>
  <c r="O65" i="6"/>
  <c r="N65" i="6"/>
  <c r="M65" i="6"/>
  <c r="L65" i="6"/>
  <c r="K65" i="6"/>
  <c r="J65" i="6"/>
  <c r="H65" i="6"/>
  <c r="G65" i="6"/>
  <c r="F65" i="6"/>
  <c r="E65" i="6"/>
  <c r="C65" i="6"/>
  <c r="B65" i="6"/>
  <c r="AF64" i="6"/>
  <c r="AE64" i="6"/>
  <c r="AD64" i="6"/>
  <c r="AC64" i="6"/>
  <c r="AB64" i="6"/>
  <c r="AA64" i="6"/>
  <c r="X64" i="6"/>
  <c r="W64" i="6"/>
  <c r="V64" i="6"/>
  <c r="U64" i="6"/>
  <c r="T64" i="6"/>
  <c r="S64" i="6"/>
  <c r="R64" i="6"/>
  <c r="P64" i="6"/>
  <c r="O64" i="6"/>
  <c r="N64" i="6"/>
  <c r="M64" i="6"/>
  <c r="L64" i="6"/>
  <c r="K64" i="6"/>
  <c r="J64" i="6"/>
  <c r="H64" i="6"/>
  <c r="G64" i="6"/>
  <c r="F64" i="6"/>
  <c r="E64" i="6"/>
  <c r="C64" i="6"/>
  <c r="B64" i="6"/>
  <c r="AF63" i="6"/>
  <c r="AE63" i="6"/>
  <c r="AD63" i="6"/>
  <c r="AC63" i="6"/>
  <c r="AB63" i="6"/>
  <c r="AA63" i="6"/>
  <c r="X63" i="6"/>
  <c r="W63" i="6"/>
  <c r="V63" i="6"/>
  <c r="U63" i="6"/>
  <c r="T63" i="6"/>
  <c r="S63" i="6"/>
  <c r="R63" i="6"/>
  <c r="P63" i="6"/>
  <c r="O63" i="6"/>
  <c r="N63" i="6"/>
  <c r="M63" i="6"/>
  <c r="L63" i="6"/>
  <c r="K63" i="6"/>
  <c r="J63" i="6"/>
  <c r="H63" i="6"/>
  <c r="G63" i="6"/>
  <c r="F63" i="6"/>
  <c r="E63" i="6"/>
  <c r="C63" i="6"/>
  <c r="B63" i="6"/>
  <c r="AF62" i="6"/>
  <c r="AE62" i="6"/>
  <c r="AD62" i="6"/>
  <c r="AC62" i="6"/>
  <c r="AB62" i="6"/>
  <c r="AA62" i="6"/>
  <c r="X62" i="6"/>
  <c r="W62" i="6"/>
  <c r="V62" i="6"/>
  <c r="U62" i="6"/>
  <c r="T62" i="6"/>
  <c r="S62" i="6"/>
  <c r="R62" i="6"/>
  <c r="P62" i="6"/>
  <c r="O62" i="6"/>
  <c r="N62" i="6"/>
  <c r="M62" i="6"/>
  <c r="L62" i="6"/>
  <c r="K62" i="6"/>
  <c r="J62" i="6"/>
  <c r="H62" i="6"/>
  <c r="G62" i="6"/>
  <c r="F62" i="6"/>
  <c r="E62" i="6"/>
  <c r="C62" i="6"/>
  <c r="B62" i="6"/>
  <c r="AF61" i="6"/>
  <c r="AE61" i="6"/>
  <c r="AD61" i="6"/>
  <c r="AC61" i="6"/>
  <c r="AB61" i="6"/>
  <c r="AA61" i="6"/>
  <c r="X61" i="6"/>
  <c r="W61" i="6"/>
  <c r="V61" i="6"/>
  <c r="U61" i="6"/>
  <c r="T61" i="6"/>
  <c r="S61" i="6"/>
  <c r="R61" i="6"/>
  <c r="P61" i="6"/>
  <c r="O61" i="6"/>
  <c r="N61" i="6"/>
  <c r="M61" i="6"/>
  <c r="L61" i="6"/>
  <c r="K61" i="6"/>
  <c r="J61" i="6"/>
  <c r="H61" i="6"/>
  <c r="G61" i="6"/>
  <c r="F61" i="6"/>
  <c r="E61" i="6"/>
  <c r="C61" i="6"/>
  <c r="B61" i="6"/>
  <c r="AF60" i="6"/>
  <c r="AE60" i="6"/>
  <c r="AD60" i="6"/>
  <c r="AC60" i="6"/>
  <c r="AB60" i="6"/>
  <c r="AA60" i="6"/>
  <c r="X60" i="6"/>
  <c r="W60" i="6"/>
  <c r="V60" i="6"/>
  <c r="U60" i="6"/>
  <c r="T60" i="6"/>
  <c r="S60" i="6"/>
  <c r="R60" i="6"/>
  <c r="P60" i="6"/>
  <c r="O60" i="6"/>
  <c r="N60" i="6"/>
  <c r="M60" i="6"/>
  <c r="L60" i="6"/>
  <c r="K60" i="6"/>
  <c r="J60" i="6"/>
  <c r="H60" i="6"/>
  <c r="G60" i="6"/>
  <c r="F60" i="6"/>
  <c r="E60" i="6"/>
  <c r="C60" i="6"/>
  <c r="B60" i="6"/>
  <c r="AF59" i="6"/>
  <c r="AE59" i="6"/>
  <c r="AD59" i="6"/>
  <c r="AC59" i="6"/>
  <c r="AB59" i="6"/>
  <c r="AA59" i="6"/>
  <c r="Y59" i="6"/>
  <c r="X59" i="6"/>
  <c r="W59" i="6"/>
  <c r="V59" i="6"/>
  <c r="U59" i="6"/>
  <c r="T59" i="6"/>
  <c r="S59" i="6"/>
  <c r="R59" i="6"/>
  <c r="P59" i="6"/>
  <c r="O59" i="6"/>
  <c r="N59" i="6"/>
  <c r="M59" i="6"/>
  <c r="L59" i="6"/>
  <c r="K59" i="6"/>
  <c r="J59" i="6"/>
  <c r="H59" i="6"/>
  <c r="G59" i="6"/>
  <c r="F59" i="6"/>
  <c r="E59" i="6"/>
  <c r="C59" i="6"/>
  <c r="B59" i="6"/>
  <c r="AF58" i="6"/>
  <c r="AE58" i="6"/>
  <c r="AD58" i="6"/>
  <c r="AC58" i="6"/>
  <c r="AB58" i="6"/>
  <c r="AA58" i="6"/>
  <c r="Y58" i="6"/>
  <c r="X58" i="6"/>
  <c r="W58" i="6"/>
  <c r="V58" i="6"/>
  <c r="U58" i="6"/>
  <c r="T58" i="6"/>
  <c r="S58" i="6"/>
  <c r="R58" i="6"/>
  <c r="P58" i="6"/>
  <c r="O58" i="6"/>
  <c r="N58" i="6"/>
  <c r="M58" i="6"/>
  <c r="L58" i="6"/>
  <c r="K58" i="6"/>
  <c r="J58" i="6"/>
  <c r="H58" i="6"/>
  <c r="G58" i="6"/>
  <c r="F58" i="6"/>
  <c r="E58" i="6"/>
  <c r="C58" i="6"/>
  <c r="B58" i="6"/>
  <c r="AF57" i="6"/>
  <c r="AE57" i="6"/>
  <c r="AD57" i="6"/>
  <c r="AC57" i="6"/>
  <c r="AB57" i="6"/>
  <c r="AA57" i="6"/>
  <c r="Y57" i="6"/>
  <c r="X57" i="6"/>
  <c r="W57" i="6"/>
  <c r="V57" i="6"/>
  <c r="U57" i="6"/>
  <c r="T57" i="6"/>
  <c r="S57" i="6"/>
  <c r="R57" i="6"/>
  <c r="P57" i="6"/>
  <c r="O57" i="6"/>
  <c r="N57" i="6"/>
  <c r="M57" i="6"/>
  <c r="L57" i="6"/>
  <c r="K57" i="6"/>
  <c r="J57" i="6"/>
  <c r="H57" i="6"/>
  <c r="G57" i="6"/>
  <c r="F57" i="6"/>
  <c r="E57" i="6"/>
  <c r="C57" i="6"/>
  <c r="B57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P56" i="6"/>
  <c r="O56" i="6"/>
  <c r="N56" i="6"/>
  <c r="M56" i="6"/>
  <c r="L56" i="6"/>
  <c r="K56" i="6"/>
  <c r="J56" i="6"/>
  <c r="H56" i="6"/>
  <c r="G56" i="6"/>
  <c r="F56" i="6"/>
  <c r="E56" i="6"/>
  <c r="C56" i="6"/>
  <c r="B56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H55" i="6"/>
  <c r="G55" i="6"/>
  <c r="F55" i="6"/>
  <c r="E55" i="6"/>
  <c r="C55" i="6"/>
  <c r="B55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P54" i="6"/>
  <c r="O54" i="6"/>
  <c r="N54" i="6"/>
  <c r="M54" i="6"/>
  <c r="L54" i="6"/>
  <c r="K54" i="6"/>
  <c r="J54" i="6"/>
  <c r="H54" i="6"/>
  <c r="G54" i="6"/>
  <c r="F54" i="6"/>
  <c r="E54" i="6"/>
  <c r="C54" i="6"/>
  <c r="B54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Q53" i="6"/>
  <c r="P53" i="6"/>
  <c r="O53" i="6"/>
  <c r="N53" i="6"/>
  <c r="M53" i="6"/>
  <c r="L53" i="6"/>
  <c r="K53" i="6"/>
  <c r="J53" i="6"/>
  <c r="H53" i="6"/>
  <c r="G53" i="6"/>
  <c r="F53" i="6"/>
  <c r="E53" i="6"/>
  <c r="C53" i="6"/>
  <c r="B53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Q52" i="6"/>
  <c r="P52" i="6"/>
  <c r="O52" i="6"/>
  <c r="N52" i="6"/>
  <c r="M52" i="6"/>
  <c r="L52" i="6"/>
  <c r="K52" i="6"/>
  <c r="J52" i="6"/>
  <c r="H52" i="6"/>
  <c r="G52" i="6"/>
  <c r="F52" i="6"/>
  <c r="E52" i="6"/>
  <c r="C52" i="6"/>
  <c r="B52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Q51" i="6"/>
  <c r="P51" i="6"/>
  <c r="O51" i="6"/>
  <c r="N51" i="6"/>
  <c r="M51" i="6"/>
  <c r="L51" i="6"/>
  <c r="K51" i="6"/>
  <c r="J51" i="6"/>
  <c r="H51" i="6"/>
  <c r="G51" i="6"/>
  <c r="F51" i="6"/>
  <c r="E51" i="6"/>
  <c r="C51" i="6"/>
  <c r="B51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Q50" i="6"/>
  <c r="P50" i="6"/>
  <c r="O50" i="6"/>
  <c r="N50" i="6"/>
  <c r="M50" i="6"/>
  <c r="L50" i="6"/>
  <c r="K50" i="6"/>
  <c r="J50" i="6"/>
  <c r="H50" i="6"/>
  <c r="G50" i="6"/>
  <c r="F50" i="6"/>
  <c r="E50" i="6"/>
  <c r="C50" i="6"/>
  <c r="B50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Q49" i="6"/>
  <c r="P49" i="6"/>
  <c r="O49" i="6"/>
  <c r="N49" i="6"/>
  <c r="M49" i="6"/>
  <c r="L49" i="6"/>
  <c r="K49" i="6"/>
  <c r="J49" i="6"/>
  <c r="H49" i="6"/>
  <c r="G49" i="6"/>
  <c r="F49" i="6"/>
  <c r="E49" i="6"/>
  <c r="C49" i="6"/>
  <c r="B49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Q48" i="6"/>
  <c r="P48" i="6"/>
  <c r="O48" i="6"/>
  <c r="N48" i="6"/>
  <c r="M48" i="6"/>
  <c r="L48" i="6"/>
  <c r="K48" i="6"/>
  <c r="J48" i="6"/>
  <c r="H48" i="6"/>
  <c r="G48" i="6"/>
  <c r="F48" i="6"/>
  <c r="E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Q47" i="6"/>
  <c r="P47" i="6"/>
  <c r="O47" i="6"/>
  <c r="N47" i="6"/>
  <c r="M47" i="6"/>
  <c r="L47" i="6"/>
  <c r="K47" i="6"/>
  <c r="J47" i="6"/>
  <c r="H47" i="6"/>
  <c r="G47" i="6"/>
  <c r="F47" i="6"/>
  <c r="E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Q46" i="6"/>
  <c r="P46" i="6"/>
  <c r="O46" i="6"/>
  <c r="N46" i="6"/>
  <c r="M46" i="6"/>
  <c r="L46" i="6"/>
  <c r="K46" i="6"/>
  <c r="J46" i="6"/>
  <c r="H46" i="6"/>
  <c r="G46" i="6"/>
  <c r="F46" i="6"/>
  <c r="E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Q45" i="6"/>
  <c r="P45" i="6"/>
  <c r="O45" i="6"/>
  <c r="N45" i="6"/>
  <c r="M45" i="6"/>
  <c r="L45" i="6"/>
  <c r="K45" i="6"/>
  <c r="J45" i="6"/>
  <c r="H45" i="6"/>
  <c r="G45" i="6"/>
  <c r="F45" i="6"/>
  <c r="E45" i="6"/>
  <c r="C45" i="6"/>
  <c r="B45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Q44" i="6"/>
  <c r="P44" i="6"/>
  <c r="O44" i="6"/>
  <c r="N44" i="6"/>
  <c r="M44" i="6"/>
  <c r="L44" i="6"/>
  <c r="K44" i="6"/>
  <c r="J44" i="6"/>
  <c r="H44" i="6"/>
  <c r="G44" i="6"/>
  <c r="F44" i="6"/>
  <c r="E44" i="6"/>
  <c r="C44" i="6"/>
  <c r="B44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Q43" i="6"/>
  <c r="P43" i="6"/>
  <c r="O43" i="6"/>
  <c r="N43" i="6"/>
  <c r="M43" i="6"/>
  <c r="L43" i="6"/>
  <c r="K43" i="6"/>
  <c r="J43" i="6"/>
  <c r="H43" i="6"/>
  <c r="G43" i="6"/>
  <c r="F43" i="6"/>
  <c r="E43" i="6"/>
  <c r="C43" i="6"/>
  <c r="B43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Q42" i="6"/>
  <c r="P42" i="6"/>
  <c r="O42" i="6"/>
  <c r="N42" i="6"/>
  <c r="M42" i="6"/>
  <c r="L42" i="6"/>
  <c r="K42" i="6"/>
  <c r="J42" i="6"/>
  <c r="H42" i="6"/>
  <c r="G42" i="6"/>
  <c r="F42" i="6"/>
  <c r="E42" i="6"/>
  <c r="C42" i="6"/>
  <c r="B42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Q41" i="6"/>
  <c r="P41" i="6"/>
  <c r="O41" i="6"/>
  <c r="N41" i="6"/>
  <c r="M41" i="6"/>
  <c r="L41" i="6"/>
  <c r="K41" i="6"/>
  <c r="J41" i="6"/>
  <c r="H41" i="6"/>
  <c r="G41" i="6"/>
  <c r="F41" i="6"/>
  <c r="E41" i="6"/>
  <c r="C41" i="6"/>
  <c r="B41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Q40" i="6"/>
  <c r="P40" i="6"/>
  <c r="O40" i="6"/>
  <c r="N40" i="6"/>
  <c r="M40" i="6"/>
  <c r="L40" i="6"/>
  <c r="K40" i="6"/>
  <c r="J40" i="6"/>
  <c r="H40" i="6"/>
  <c r="G40" i="6"/>
  <c r="F40" i="6"/>
  <c r="E40" i="6"/>
  <c r="C40" i="6"/>
  <c r="B40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Q39" i="6"/>
  <c r="P39" i="6"/>
  <c r="O39" i="6"/>
  <c r="N39" i="6"/>
  <c r="M39" i="6"/>
  <c r="L39" i="6"/>
  <c r="K39" i="6"/>
  <c r="J39" i="6"/>
  <c r="H39" i="6"/>
  <c r="G39" i="6"/>
  <c r="F39" i="6"/>
  <c r="E39" i="6"/>
  <c r="C39" i="6"/>
  <c r="B39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Q38" i="6"/>
  <c r="P38" i="6"/>
  <c r="O38" i="6"/>
  <c r="N38" i="6"/>
  <c r="M38" i="6"/>
  <c r="L38" i="6"/>
  <c r="K38" i="6"/>
  <c r="J38" i="6"/>
  <c r="H38" i="6"/>
  <c r="G38" i="6"/>
  <c r="F38" i="6"/>
  <c r="E38" i="6"/>
  <c r="C38" i="6"/>
  <c r="B38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M37" i="6"/>
  <c r="L37" i="6"/>
  <c r="K37" i="6"/>
  <c r="J37" i="6"/>
  <c r="H37" i="6"/>
  <c r="G37" i="6"/>
  <c r="F37" i="6"/>
  <c r="E37" i="6"/>
  <c r="C37" i="6"/>
  <c r="B37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Q36" i="6"/>
  <c r="P36" i="6"/>
  <c r="O36" i="6"/>
  <c r="N36" i="6"/>
  <c r="M36" i="6"/>
  <c r="L36" i="6"/>
  <c r="K36" i="6"/>
  <c r="J36" i="6"/>
  <c r="H36" i="6"/>
  <c r="G36" i="6"/>
  <c r="F36" i="6"/>
  <c r="E36" i="6"/>
  <c r="C36" i="6"/>
  <c r="B36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Q35" i="6"/>
  <c r="P35" i="6"/>
  <c r="O35" i="6"/>
  <c r="N35" i="6"/>
  <c r="M35" i="6"/>
  <c r="L35" i="6"/>
  <c r="K35" i="6"/>
  <c r="J35" i="6"/>
  <c r="H35" i="6"/>
  <c r="G35" i="6"/>
  <c r="F35" i="6"/>
  <c r="E35" i="6"/>
  <c r="C35" i="6"/>
  <c r="B35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Q34" i="6"/>
  <c r="P34" i="6"/>
  <c r="O34" i="6"/>
  <c r="N34" i="6"/>
  <c r="M34" i="6"/>
  <c r="L34" i="6"/>
  <c r="K34" i="6"/>
  <c r="J34" i="6"/>
  <c r="H34" i="6"/>
  <c r="G34" i="6"/>
  <c r="F34" i="6"/>
  <c r="E34" i="6"/>
  <c r="C34" i="6"/>
  <c r="B34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Q33" i="6"/>
  <c r="P33" i="6"/>
  <c r="O33" i="6"/>
  <c r="N33" i="6"/>
  <c r="M33" i="6"/>
  <c r="L33" i="6"/>
  <c r="K33" i="6"/>
  <c r="J33" i="6"/>
  <c r="H33" i="6"/>
  <c r="G33" i="6"/>
  <c r="F33" i="6"/>
  <c r="E33" i="6"/>
  <c r="C33" i="6"/>
  <c r="B33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Q32" i="6"/>
  <c r="P32" i="6"/>
  <c r="O32" i="6"/>
  <c r="N32" i="6"/>
  <c r="M32" i="6"/>
  <c r="L32" i="6"/>
  <c r="K32" i="6"/>
  <c r="J32" i="6"/>
  <c r="H32" i="6"/>
  <c r="G32" i="6"/>
  <c r="F32" i="6"/>
  <c r="E32" i="6"/>
  <c r="C32" i="6"/>
  <c r="B32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Q31" i="6"/>
  <c r="P31" i="6"/>
  <c r="O31" i="6"/>
  <c r="N31" i="6"/>
  <c r="M31" i="6"/>
  <c r="L31" i="6"/>
  <c r="K31" i="6"/>
  <c r="J31" i="6"/>
  <c r="H31" i="6"/>
  <c r="G31" i="6"/>
  <c r="F31" i="6"/>
  <c r="E31" i="6"/>
  <c r="C31" i="6"/>
  <c r="B31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Q30" i="6"/>
  <c r="P30" i="6"/>
  <c r="O30" i="6"/>
  <c r="N30" i="6"/>
  <c r="M30" i="6"/>
  <c r="L30" i="6"/>
  <c r="K30" i="6"/>
  <c r="J30" i="6"/>
  <c r="H30" i="6"/>
  <c r="G30" i="6"/>
  <c r="F30" i="6"/>
  <c r="E30" i="6"/>
  <c r="D30" i="6"/>
  <c r="C30" i="6"/>
  <c r="B30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R29" i="6"/>
  <c r="Q29" i="6"/>
  <c r="P29" i="6"/>
  <c r="O29" i="6"/>
  <c r="N29" i="6"/>
  <c r="M29" i="6"/>
  <c r="L29" i="6"/>
  <c r="K29" i="6"/>
  <c r="J29" i="6"/>
  <c r="H29" i="6"/>
  <c r="G29" i="6"/>
  <c r="F29" i="6"/>
  <c r="E29" i="6"/>
  <c r="D29" i="6"/>
  <c r="C29" i="6"/>
  <c r="B29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R28" i="6"/>
  <c r="Q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L133" i="2"/>
  <c r="AE133" i="2"/>
  <c r="S133" i="2"/>
  <c r="R133" i="2"/>
  <c r="Q133" i="2"/>
  <c r="AL132" i="2"/>
  <c r="AE132" i="2"/>
  <c r="S132" i="2"/>
  <c r="R132" i="2"/>
  <c r="Q132" i="2"/>
  <c r="AL131" i="2"/>
  <c r="AE131" i="2"/>
  <c r="S131" i="2"/>
  <c r="R131" i="2"/>
  <c r="Q131" i="2"/>
  <c r="AL130" i="2"/>
  <c r="AE130" i="2"/>
  <c r="S130" i="2"/>
  <c r="R130" i="2"/>
  <c r="Q130" i="2"/>
  <c r="AM129" i="2"/>
  <c r="AE129" i="2"/>
  <c r="S129" i="2"/>
  <c r="R129" i="2"/>
  <c r="Q129" i="2"/>
  <c r="AM128" i="2"/>
  <c r="AE128" i="2"/>
  <c r="S128" i="2"/>
  <c r="R128" i="2"/>
  <c r="Q128" i="2"/>
  <c r="AM127" i="2"/>
  <c r="AE127" i="2"/>
  <c r="S127" i="2"/>
  <c r="R127" i="2"/>
  <c r="Q127" i="2"/>
  <c r="G127" i="2"/>
  <c r="AM126" i="2"/>
  <c r="AE126" i="2"/>
  <c r="S126" i="2"/>
  <c r="R126" i="2"/>
  <c r="Q126" i="2"/>
  <c r="G126" i="2"/>
  <c r="AM125" i="2"/>
  <c r="AE125" i="2"/>
  <c r="S125" i="2"/>
  <c r="R125" i="2"/>
  <c r="Q125" i="2"/>
  <c r="G125" i="2"/>
  <c r="AM124" i="2"/>
  <c r="AI124" i="2"/>
  <c r="AE124" i="2"/>
  <c r="S124" i="2"/>
  <c r="R124" i="2"/>
  <c r="Q124" i="2"/>
  <c r="G124" i="2"/>
  <c r="AO123" i="2"/>
  <c r="AM123" i="2"/>
  <c r="AI123" i="2"/>
  <c r="AE123" i="2"/>
  <c r="S123" i="2"/>
  <c r="R123" i="2"/>
  <c r="Q123" i="2"/>
  <c r="G123" i="2"/>
  <c r="AO122" i="2"/>
  <c r="AM122" i="2"/>
  <c r="AI122" i="2"/>
  <c r="AE122" i="2"/>
  <c r="S122" i="2"/>
  <c r="R122" i="2"/>
  <c r="Q122" i="2"/>
  <c r="O122" i="2"/>
  <c r="M122" i="2"/>
  <c r="G122" i="2"/>
  <c r="AO121" i="2"/>
  <c r="AM121" i="2"/>
  <c r="AI121" i="2"/>
  <c r="AE121" i="2"/>
  <c r="S121" i="2"/>
  <c r="R121" i="2"/>
  <c r="Q121" i="2"/>
  <c r="O121" i="2"/>
  <c r="M121" i="2"/>
  <c r="G121" i="2"/>
  <c r="C121" i="2"/>
  <c r="AO120" i="2"/>
  <c r="AM120" i="2"/>
  <c r="AI120" i="2"/>
  <c r="AE120" i="2"/>
  <c r="AB120" i="2"/>
  <c r="S120" i="2"/>
  <c r="R120" i="2"/>
  <c r="Q120" i="2"/>
  <c r="O120" i="2"/>
  <c r="M120" i="2"/>
  <c r="G120" i="2"/>
  <c r="C120" i="2"/>
  <c r="AO119" i="2"/>
  <c r="AM119" i="2"/>
  <c r="AI119" i="2"/>
  <c r="AE119" i="2"/>
  <c r="AB119" i="2"/>
  <c r="S119" i="2"/>
  <c r="R119" i="2"/>
  <c r="Q119" i="2"/>
  <c r="O119" i="2"/>
  <c r="M119" i="2"/>
  <c r="G119" i="2"/>
  <c r="C119" i="2"/>
  <c r="AO118" i="2"/>
  <c r="AM118" i="2"/>
  <c r="AI118" i="2"/>
  <c r="AE118" i="2"/>
  <c r="AB118" i="2"/>
  <c r="S118" i="2"/>
  <c r="R118" i="2"/>
  <c r="Q118" i="2"/>
  <c r="O118" i="2"/>
  <c r="M118" i="2"/>
  <c r="J118" i="2"/>
  <c r="G118" i="2"/>
  <c r="C118" i="2"/>
  <c r="AO117" i="2"/>
  <c r="AM117" i="2"/>
  <c r="AI117" i="2"/>
  <c r="AE117" i="2"/>
  <c r="AC117" i="2"/>
  <c r="AB117" i="2"/>
  <c r="S117" i="2"/>
  <c r="R117" i="2"/>
  <c r="Q117" i="2"/>
  <c r="O117" i="2"/>
  <c r="M117" i="2"/>
  <c r="L117" i="2"/>
  <c r="J117" i="2"/>
  <c r="G117" i="2"/>
  <c r="C117" i="2"/>
  <c r="AO116" i="2"/>
  <c r="AM116" i="2"/>
  <c r="AI116" i="2"/>
  <c r="AE116" i="2"/>
  <c r="AC116" i="2"/>
  <c r="AB116" i="2"/>
  <c r="S116" i="2"/>
  <c r="R116" i="2"/>
  <c r="Q116" i="2"/>
  <c r="O116" i="2"/>
  <c r="M116" i="2"/>
  <c r="L116" i="2"/>
  <c r="J116" i="2"/>
  <c r="G116" i="2"/>
  <c r="C116" i="2"/>
  <c r="AO115" i="2"/>
  <c r="AM115" i="2"/>
  <c r="AI115" i="2"/>
  <c r="AF115" i="2"/>
  <c r="AE115" i="2"/>
  <c r="AC115" i="2"/>
  <c r="AB115" i="2"/>
  <c r="S115" i="2"/>
  <c r="R115" i="2"/>
  <c r="Q115" i="2"/>
  <c r="O115" i="2"/>
  <c r="M115" i="2"/>
  <c r="L115" i="2"/>
  <c r="J115" i="2"/>
  <c r="G115" i="2"/>
  <c r="C115" i="2"/>
  <c r="AO114" i="2"/>
  <c r="AM114" i="2"/>
  <c r="AK114" i="2"/>
  <c r="AI114" i="2"/>
  <c r="AH114" i="2"/>
  <c r="AF114" i="2"/>
  <c r="AE114" i="2"/>
  <c r="AC114" i="2"/>
  <c r="AB114" i="2"/>
  <c r="T114" i="2"/>
  <c r="S114" i="2"/>
  <c r="R114" i="2"/>
  <c r="Q114" i="2"/>
  <c r="O114" i="2"/>
  <c r="N114" i="2"/>
  <c r="M114" i="2"/>
  <c r="L114" i="2"/>
  <c r="J114" i="2"/>
  <c r="G114" i="2"/>
  <c r="C114" i="2"/>
  <c r="AO113" i="2"/>
  <c r="AM113" i="2"/>
  <c r="AK113" i="2"/>
  <c r="AI113" i="2"/>
  <c r="AH113" i="2"/>
  <c r="AF113" i="2"/>
  <c r="AE113" i="2"/>
  <c r="AC113" i="2"/>
  <c r="AB113" i="2"/>
  <c r="T113" i="2"/>
  <c r="S113" i="2"/>
  <c r="R113" i="2"/>
  <c r="Q113" i="2"/>
  <c r="O113" i="2"/>
  <c r="N113" i="2"/>
  <c r="M113" i="2"/>
  <c r="L113" i="2"/>
  <c r="J113" i="2"/>
  <c r="G113" i="2"/>
  <c r="C113" i="2"/>
  <c r="AO112" i="2"/>
  <c r="AM112" i="2"/>
  <c r="AK112" i="2"/>
  <c r="AJ112" i="2"/>
  <c r="AI112" i="2"/>
  <c r="AH112" i="2"/>
  <c r="AF112" i="2"/>
  <c r="AE112" i="2"/>
  <c r="AC112" i="2"/>
  <c r="AB112" i="2"/>
  <c r="T112" i="2"/>
  <c r="S112" i="2"/>
  <c r="R112" i="2"/>
  <c r="Q112" i="2"/>
  <c r="O112" i="2"/>
  <c r="N112" i="2"/>
  <c r="M112" i="2"/>
  <c r="L112" i="2"/>
  <c r="J112" i="2"/>
  <c r="G112" i="2"/>
  <c r="C112" i="2"/>
  <c r="AO111" i="2"/>
  <c r="AM111" i="2"/>
  <c r="AK111" i="2"/>
  <c r="AJ111" i="2"/>
  <c r="AI111" i="2"/>
  <c r="AH111" i="2"/>
  <c r="AF111" i="2"/>
  <c r="AE111" i="2"/>
  <c r="AC111" i="2"/>
  <c r="AB111" i="2"/>
  <c r="AA111" i="2"/>
  <c r="T111" i="2"/>
  <c r="S111" i="2"/>
  <c r="R111" i="2"/>
  <c r="Q111" i="2"/>
  <c r="O111" i="2"/>
  <c r="N111" i="2"/>
  <c r="M111" i="2"/>
  <c r="L111" i="2"/>
  <c r="J111" i="2"/>
  <c r="G111" i="2"/>
  <c r="C111" i="2"/>
  <c r="AO110" i="2"/>
  <c r="AM110" i="2"/>
  <c r="AK110" i="2"/>
  <c r="AJ110" i="2"/>
  <c r="AI110" i="2"/>
  <c r="AH110" i="2"/>
  <c r="AF110" i="2"/>
  <c r="AE110" i="2"/>
  <c r="AC110" i="2"/>
  <c r="AB110" i="2"/>
  <c r="AA110" i="2"/>
  <c r="T110" i="2"/>
  <c r="S110" i="2"/>
  <c r="R110" i="2"/>
  <c r="Q110" i="2"/>
  <c r="O110" i="2"/>
  <c r="N110" i="2"/>
  <c r="M110" i="2"/>
  <c r="L110" i="2"/>
  <c r="J110" i="2"/>
  <c r="G110" i="2"/>
  <c r="E110" i="2"/>
  <c r="C110" i="2"/>
  <c r="AO109" i="2"/>
  <c r="AM109" i="2"/>
  <c r="AK109" i="2"/>
  <c r="AJ109" i="2"/>
  <c r="AI109" i="2"/>
  <c r="AH109" i="2"/>
  <c r="AF109" i="2"/>
  <c r="AE109" i="2"/>
  <c r="AC109" i="2"/>
  <c r="AB109" i="2"/>
  <c r="AA109" i="2"/>
  <c r="T109" i="2"/>
  <c r="S109" i="2"/>
  <c r="R109" i="2"/>
  <c r="Q109" i="2"/>
  <c r="O109" i="2"/>
  <c r="N109" i="2"/>
  <c r="M109" i="2"/>
  <c r="L109" i="2"/>
  <c r="J109" i="2"/>
  <c r="G109" i="2"/>
  <c r="E109" i="2"/>
  <c r="C109" i="2"/>
  <c r="AP108" i="2"/>
  <c r="AO108" i="2"/>
  <c r="AN108" i="2"/>
  <c r="AM108" i="2"/>
  <c r="AK108" i="2"/>
  <c r="AJ108" i="2"/>
  <c r="AI108" i="2"/>
  <c r="AH108" i="2"/>
  <c r="AF108" i="2"/>
  <c r="AE108" i="2"/>
  <c r="AC108" i="2"/>
  <c r="AB108" i="2"/>
  <c r="AA108" i="2"/>
  <c r="T108" i="2"/>
  <c r="S108" i="2"/>
  <c r="R108" i="2"/>
  <c r="Q108" i="2"/>
  <c r="O108" i="2"/>
  <c r="N108" i="2"/>
  <c r="M108" i="2"/>
  <c r="L108" i="2"/>
  <c r="J108" i="2"/>
  <c r="G108" i="2"/>
  <c r="E108" i="2"/>
  <c r="C108" i="2"/>
  <c r="AP107" i="2"/>
  <c r="AO107" i="2"/>
  <c r="AN107" i="2"/>
  <c r="AM107" i="2"/>
  <c r="AK107" i="2"/>
  <c r="AJ107" i="2"/>
  <c r="AI107" i="2"/>
  <c r="AH107" i="2"/>
  <c r="AF107" i="2"/>
  <c r="AE107" i="2"/>
  <c r="AC107" i="2"/>
  <c r="AB107" i="2"/>
  <c r="AA107" i="2"/>
  <c r="T107" i="2"/>
  <c r="S107" i="2"/>
  <c r="R107" i="2"/>
  <c r="Q107" i="2"/>
  <c r="O107" i="2"/>
  <c r="N107" i="2"/>
  <c r="M107" i="2"/>
  <c r="L107" i="2"/>
  <c r="J107" i="2"/>
  <c r="G107" i="2"/>
  <c r="E107" i="2"/>
  <c r="C107" i="2"/>
  <c r="AP106" i="2"/>
  <c r="AO106" i="2"/>
  <c r="AN106" i="2"/>
  <c r="AM106" i="2"/>
  <c r="AK106" i="2"/>
  <c r="AJ106" i="2"/>
  <c r="AI106" i="2"/>
  <c r="AH106" i="2"/>
  <c r="AF106" i="2"/>
  <c r="AE106" i="2"/>
  <c r="AC106" i="2"/>
  <c r="AB106" i="2"/>
  <c r="AA106" i="2"/>
  <c r="T106" i="2"/>
  <c r="S106" i="2"/>
  <c r="R106" i="2"/>
  <c r="Q106" i="2"/>
  <c r="O106" i="2"/>
  <c r="N106" i="2"/>
  <c r="M106" i="2"/>
  <c r="L106" i="2"/>
  <c r="K106" i="2"/>
  <c r="J106" i="2"/>
  <c r="G106" i="2"/>
  <c r="E106" i="2"/>
  <c r="C106" i="2"/>
  <c r="AP105" i="2"/>
  <c r="AO105" i="2"/>
  <c r="AN105" i="2"/>
  <c r="AM105" i="2"/>
  <c r="AK105" i="2"/>
  <c r="AJ105" i="2"/>
  <c r="AI105" i="2"/>
  <c r="AH105" i="2"/>
  <c r="AF105" i="2"/>
  <c r="AE105" i="2"/>
  <c r="AC105" i="2"/>
  <c r="AB105" i="2"/>
  <c r="AA105" i="2"/>
  <c r="T105" i="2"/>
  <c r="S105" i="2"/>
  <c r="R105" i="2"/>
  <c r="Q105" i="2"/>
  <c r="O105" i="2"/>
  <c r="N105" i="2"/>
  <c r="M105" i="2"/>
  <c r="L105" i="2"/>
  <c r="K105" i="2"/>
  <c r="J105" i="2"/>
  <c r="G105" i="2"/>
  <c r="E105" i="2"/>
  <c r="C105" i="2"/>
  <c r="AP104" i="2"/>
  <c r="AO104" i="2"/>
  <c r="AN104" i="2"/>
  <c r="AM104" i="2"/>
  <c r="AK104" i="2"/>
  <c r="AJ104" i="2"/>
  <c r="AI104" i="2"/>
  <c r="AH104" i="2"/>
  <c r="AF104" i="2"/>
  <c r="AE104" i="2"/>
  <c r="AC104" i="2"/>
  <c r="AB104" i="2"/>
  <c r="AA104" i="2"/>
  <c r="T104" i="2"/>
  <c r="S104" i="2"/>
  <c r="R104" i="2"/>
  <c r="Q104" i="2"/>
  <c r="O104" i="2"/>
  <c r="N104" i="2"/>
  <c r="M104" i="2"/>
  <c r="L104" i="2"/>
  <c r="K104" i="2"/>
  <c r="J104" i="2"/>
  <c r="G104" i="2"/>
  <c r="E104" i="2"/>
  <c r="C104" i="2"/>
  <c r="AP103" i="2"/>
  <c r="AO103" i="2"/>
  <c r="AN103" i="2"/>
  <c r="AM103" i="2"/>
  <c r="AK103" i="2"/>
  <c r="AJ103" i="2"/>
  <c r="AI103" i="2"/>
  <c r="AH103" i="2"/>
  <c r="AF103" i="2"/>
  <c r="AE103" i="2"/>
  <c r="AD103" i="2"/>
  <c r="AC103" i="2"/>
  <c r="AB103" i="2"/>
  <c r="AA103" i="2"/>
  <c r="W103" i="2"/>
  <c r="T103" i="2"/>
  <c r="S103" i="2"/>
  <c r="R103" i="2"/>
  <c r="Q103" i="2"/>
  <c r="O103" i="2"/>
  <c r="N103" i="2"/>
  <c r="M103" i="2"/>
  <c r="L103" i="2"/>
  <c r="K103" i="2"/>
  <c r="J103" i="2"/>
  <c r="G103" i="2"/>
  <c r="E103" i="2"/>
  <c r="C103" i="2"/>
  <c r="AP102" i="2"/>
  <c r="AO102" i="2"/>
  <c r="AN102" i="2"/>
  <c r="AM102" i="2"/>
  <c r="AK102" i="2"/>
  <c r="AJ102" i="2"/>
  <c r="AI102" i="2"/>
  <c r="AH102" i="2"/>
  <c r="AF102" i="2"/>
  <c r="AE102" i="2"/>
  <c r="AD102" i="2"/>
  <c r="AC102" i="2"/>
  <c r="AB102" i="2"/>
  <c r="AA102" i="2"/>
  <c r="W102" i="2"/>
  <c r="T102" i="2"/>
  <c r="S102" i="2"/>
  <c r="R102" i="2"/>
  <c r="Q102" i="2"/>
  <c r="O102" i="2"/>
  <c r="N102" i="2"/>
  <c r="M102" i="2"/>
  <c r="L102" i="2"/>
  <c r="K102" i="2"/>
  <c r="J102" i="2"/>
  <c r="G102" i="2"/>
  <c r="E102" i="2"/>
  <c r="C102" i="2"/>
  <c r="AP101" i="2"/>
  <c r="AO101" i="2"/>
  <c r="AN101" i="2"/>
  <c r="AM101" i="2"/>
  <c r="AK101" i="2"/>
  <c r="AJ101" i="2"/>
  <c r="AI101" i="2"/>
  <c r="AH101" i="2"/>
  <c r="AF101" i="2"/>
  <c r="AE101" i="2"/>
  <c r="AD101" i="2"/>
  <c r="AC101" i="2"/>
  <c r="AB101" i="2"/>
  <c r="AA101" i="2"/>
  <c r="W101" i="2"/>
  <c r="T101" i="2"/>
  <c r="S101" i="2"/>
  <c r="R101" i="2"/>
  <c r="Q101" i="2"/>
  <c r="O101" i="2"/>
  <c r="N101" i="2"/>
  <c r="M101" i="2"/>
  <c r="L101" i="2"/>
  <c r="K101" i="2"/>
  <c r="J101" i="2"/>
  <c r="G101" i="2"/>
  <c r="E101" i="2"/>
  <c r="C101" i="2"/>
  <c r="AP100" i="2"/>
  <c r="AO100" i="2"/>
  <c r="AN100" i="2"/>
  <c r="AM100" i="2"/>
  <c r="AK100" i="2"/>
  <c r="AJ100" i="2"/>
  <c r="AI100" i="2"/>
  <c r="AH100" i="2"/>
  <c r="AF100" i="2"/>
  <c r="AE100" i="2"/>
  <c r="AD100" i="2"/>
  <c r="AC100" i="2"/>
  <c r="AB100" i="2"/>
  <c r="AA100" i="2"/>
  <c r="W100" i="2"/>
  <c r="T100" i="2"/>
  <c r="S100" i="2"/>
  <c r="R100" i="2"/>
  <c r="Q100" i="2"/>
  <c r="O100" i="2"/>
  <c r="N100" i="2"/>
  <c r="M100" i="2"/>
  <c r="L100" i="2"/>
  <c r="K100" i="2"/>
  <c r="J100" i="2"/>
  <c r="G100" i="2"/>
  <c r="E100" i="2"/>
  <c r="C100" i="2"/>
  <c r="AP99" i="2"/>
  <c r="AO99" i="2"/>
  <c r="AN99" i="2"/>
  <c r="AM99" i="2"/>
  <c r="AK99" i="2"/>
  <c r="AJ99" i="2"/>
  <c r="AI99" i="2"/>
  <c r="AH99" i="2"/>
  <c r="AF99" i="2"/>
  <c r="AE99" i="2"/>
  <c r="AD99" i="2"/>
  <c r="AC99" i="2"/>
  <c r="AB99" i="2"/>
  <c r="AA99" i="2"/>
  <c r="W99" i="2"/>
  <c r="V99" i="2"/>
  <c r="T99" i="2"/>
  <c r="S99" i="2"/>
  <c r="R99" i="2"/>
  <c r="Q99" i="2"/>
  <c r="O99" i="2"/>
  <c r="N99" i="2"/>
  <c r="M99" i="2"/>
  <c r="L99" i="2"/>
  <c r="K99" i="2"/>
  <c r="J99" i="2"/>
  <c r="G99" i="2"/>
  <c r="E99" i="2"/>
  <c r="C99" i="2"/>
  <c r="AP98" i="2"/>
  <c r="AO98" i="2"/>
  <c r="AN98" i="2"/>
  <c r="AM98" i="2"/>
  <c r="AK98" i="2"/>
  <c r="AJ98" i="2"/>
  <c r="AI98" i="2"/>
  <c r="AH98" i="2"/>
  <c r="AF98" i="2"/>
  <c r="AE98" i="2"/>
  <c r="AD98" i="2"/>
  <c r="AC98" i="2"/>
  <c r="AB98" i="2"/>
  <c r="AA98" i="2"/>
  <c r="W98" i="2"/>
  <c r="V98" i="2"/>
  <c r="T98" i="2"/>
  <c r="S98" i="2"/>
  <c r="R98" i="2"/>
  <c r="Q98" i="2"/>
  <c r="O98" i="2"/>
  <c r="N98" i="2"/>
  <c r="M98" i="2"/>
  <c r="L98" i="2"/>
  <c r="K98" i="2"/>
  <c r="J98" i="2"/>
  <c r="G98" i="2"/>
  <c r="E98" i="2"/>
  <c r="C98" i="2"/>
  <c r="B98" i="2"/>
  <c r="AP97" i="2"/>
  <c r="AO97" i="2"/>
  <c r="AN97" i="2"/>
  <c r="AM97" i="2"/>
  <c r="AK97" i="2"/>
  <c r="AJ97" i="2"/>
  <c r="AI97" i="2"/>
  <c r="AH97" i="2"/>
  <c r="AF97" i="2"/>
  <c r="AE97" i="2"/>
  <c r="AD97" i="2"/>
  <c r="AC97" i="2"/>
  <c r="AB97" i="2"/>
  <c r="AA97" i="2"/>
  <c r="W97" i="2"/>
  <c r="V97" i="2"/>
  <c r="T97" i="2"/>
  <c r="S97" i="2"/>
  <c r="R97" i="2"/>
  <c r="Q97" i="2"/>
  <c r="O97" i="2"/>
  <c r="N97" i="2"/>
  <c r="M97" i="2"/>
  <c r="L97" i="2"/>
  <c r="K97" i="2"/>
  <c r="J97" i="2"/>
  <c r="G97" i="2"/>
  <c r="E97" i="2"/>
  <c r="C97" i="2"/>
  <c r="B97" i="2"/>
  <c r="AP96" i="2"/>
  <c r="AO96" i="2"/>
  <c r="AN96" i="2"/>
  <c r="AM96" i="2"/>
  <c r="AK96" i="2"/>
  <c r="AJ96" i="2"/>
  <c r="AI96" i="2"/>
  <c r="AH96" i="2"/>
  <c r="AG96" i="2"/>
  <c r="AF96" i="2"/>
  <c r="AE96" i="2"/>
  <c r="AD96" i="2"/>
  <c r="AC96" i="2"/>
  <c r="AB96" i="2"/>
  <c r="AA96" i="2"/>
  <c r="W96" i="2"/>
  <c r="V96" i="2"/>
  <c r="T96" i="2"/>
  <c r="S96" i="2"/>
  <c r="R96" i="2"/>
  <c r="Q96" i="2"/>
  <c r="O96" i="2"/>
  <c r="N96" i="2"/>
  <c r="M96" i="2"/>
  <c r="L96" i="2"/>
  <c r="K96" i="2"/>
  <c r="J96" i="2"/>
  <c r="H96" i="2"/>
  <c r="G96" i="2"/>
  <c r="E96" i="2"/>
  <c r="C96" i="2"/>
  <c r="B96" i="2"/>
  <c r="AP95" i="2"/>
  <c r="AO95" i="2"/>
  <c r="AN95" i="2"/>
  <c r="AM95" i="2"/>
  <c r="AK95" i="2"/>
  <c r="AJ95" i="2"/>
  <c r="AI95" i="2"/>
  <c r="AH95" i="2"/>
  <c r="AG95" i="2"/>
  <c r="AF95" i="2"/>
  <c r="AE95" i="2"/>
  <c r="AD95" i="2"/>
  <c r="AC95" i="2"/>
  <c r="AB95" i="2"/>
  <c r="AA95" i="2"/>
  <c r="W95" i="2"/>
  <c r="V95" i="2"/>
  <c r="T95" i="2"/>
  <c r="S95" i="2"/>
  <c r="R95" i="2"/>
  <c r="Q95" i="2"/>
  <c r="O95" i="2"/>
  <c r="N95" i="2"/>
  <c r="M95" i="2"/>
  <c r="L95" i="2"/>
  <c r="K95" i="2"/>
  <c r="J95" i="2"/>
  <c r="H95" i="2"/>
  <c r="G95" i="2"/>
  <c r="F95" i="2"/>
  <c r="E95" i="2"/>
  <c r="C95" i="2"/>
  <c r="B95" i="2"/>
  <c r="AP94" i="2"/>
  <c r="AO94" i="2"/>
  <c r="AN94" i="2"/>
  <c r="AM94" i="2"/>
  <c r="AK94" i="2"/>
  <c r="AJ94" i="2"/>
  <c r="AI94" i="2"/>
  <c r="AH94" i="2"/>
  <c r="AG94" i="2"/>
  <c r="AF94" i="2"/>
  <c r="AE94" i="2"/>
  <c r="AD94" i="2"/>
  <c r="AC94" i="2"/>
  <c r="AB94" i="2"/>
  <c r="AA94" i="2"/>
  <c r="W94" i="2"/>
  <c r="V94" i="2"/>
  <c r="T94" i="2"/>
  <c r="S94" i="2"/>
  <c r="R94" i="2"/>
  <c r="Q94" i="2"/>
  <c r="O94" i="2"/>
  <c r="N94" i="2"/>
  <c r="M94" i="2"/>
  <c r="L94" i="2"/>
  <c r="K94" i="2"/>
  <c r="J94" i="2"/>
  <c r="H94" i="2"/>
  <c r="G94" i="2"/>
  <c r="F94" i="2"/>
  <c r="E94" i="2"/>
  <c r="C94" i="2"/>
  <c r="B94" i="2"/>
  <c r="AP93" i="2"/>
  <c r="AO93" i="2"/>
  <c r="AN93" i="2"/>
  <c r="AM93" i="2"/>
  <c r="AK93" i="2"/>
  <c r="AJ93" i="2"/>
  <c r="AI93" i="2"/>
  <c r="AH93" i="2"/>
  <c r="AG93" i="2"/>
  <c r="AF93" i="2"/>
  <c r="AE93" i="2"/>
  <c r="AD93" i="2"/>
  <c r="AC93" i="2"/>
  <c r="AB93" i="2"/>
  <c r="AA93" i="2"/>
  <c r="W93" i="2"/>
  <c r="V93" i="2"/>
  <c r="T93" i="2"/>
  <c r="S93" i="2"/>
  <c r="R93" i="2"/>
  <c r="Q93" i="2"/>
  <c r="O93" i="2"/>
  <c r="N93" i="2"/>
  <c r="M93" i="2"/>
  <c r="L93" i="2"/>
  <c r="K93" i="2"/>
  <c r="J93" i="2"/>
  <c r="H93" i="2"/>
  <c r="G93" i="2"/>
  <c r="F93" i="2"/>
  <c r="E93" i="2"/>
  <c r="C93" i="2"/>
  <c r="B93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W92" i="2"/>
  <c r="V92" i="2"/>
  <c r="U92" i="2"/>
  <c r="T92" i="2"/>
  <c r="S92" i="2"/>
  <c r="R92" i="2"/>
  <c r="Q92" i="2"/>
  <c r="O92" i="2"/>
  <c r="N92" i="2"/>
  <c r="M92" i="2"/>
  <c r="L92" i="2"/>
  <c r="K92" i="2"/>
  <c r="J92" i="2"/>
  <c r="H92" i="2"/>
  <c r="G92" i="2"/>
  <c r="F92" i="2"/>
  <c r="E92" i="2"/>
  <c r="C92" i="2"/>
  <c r="B92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X91" i="2"/>
  <c r="W91" i="2"/>
  <c r="V91" i="2"/>
  <c r="U91" i="2"/>
  <c r="T91" i="2"/>
  <c r="S91" i="2"/>
  <c r="R91" i="2"/>
  <c r="Q91" i="2"/>
  <c r="O91" i="2"/>
  <c r="N91" i="2"/>
  <c r="M91" i="2"/>
  <c r="L91" i="2"/>
  <c r="K91" i="2"/>
  <c r="J91" i="2"/>
  <c r="H91" i="2"/>
  <c r="G91" i="2"/>
  <c r="F91" i="2"/>
  <c r="E91" i="2"/>
  <c r="C91" i="2"/>
  <c r="B91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X90" i="2"/>
  <c r="W90" i="2"/>
  <c r="V90" i="2"/>
  <c r="U90" i="2"/>
  <c r="T90" i="2"/>
  <c r="S90" i="2"/>
  <c r="R90" i="2"/>
  <c r="Q90" i="2"/>
  <c r="O90" i="2"/>
  <c r="N90" i="2"/>
  <c r="M90" i="2"/>
  <c r="L90" i="2"/>
  <c r="K90" i="2"/>
  <c r="J90" i="2"/>
  <c r="H90" i="2"/>
  <c r="G90" i="2"/>
  <c r="F90" i="2"/>
  <c r="E90" i="2"/>
  <c r="C90" i="2"/>
  <c r="B90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X89" i="2"/>
  <c r="W89" i="2"/>
  <c r="V89" i="2"/>
  <c r="U89" i="2"/>
  <c r="T89" i="2"/>
  <c r="S89" i="2"/>
  <c r="R89" i="2"/>
  <c r="Q89" i="2"/>
  <c r="O89" i="2"/>
  <c r="N89" i="2"/>
  <c r="M89" i="2"/>
  <c r="L89" i="2"/>
  <c r="K89" i="2"/>
  <c r="J89" i="2"/>
  <c r="H89" i="2"/>
  <c r="G89" i="2"/>
  <c r="F89" i="2"/>
  <c r="E89" i="2"/>
  <c r="C89" i="2"/>
  <c r="B89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X88" i="2"/>
  <c r="W88" i="2"/>
  <c r="V88" i="2"/>
  <c r="U88" i="2"/>
  <c r="T88" i="2"/>
  <c r="S88" i="2"/>
  <c r="R88" i="2"/>
  <c r="Q88" i="2"/>
  <c r="O88" i="2"/>
  <c r="N88" i="2"/>
  <c r="M88" i="2"/>
  <c r="L88" i="2"/>
  <c r="K88" i="2"/>
  <c r="J88" i="2"/>
  <c r="H88" i="2"/>
  <c r="G88" i="2"/>
  <c r="F88" i="2"/>
  <c r="E88" i="2"/>
  <c r="C88" i="2"/>
  <c r="B88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X87" i="2"/>
  <c r="W87" i="2"/>
  <c r="V87" i="2"/>
  <c r="U87" i="2"/>
  <c r="T87" i="2"/>
  <c r="S87" i="2"/>
  <c r="R87" i="2"/>
  <c r="Q87" i="2"/>
  <c r="O87" i="2"/>
  <c r="N87" i="2"/>
  <c r="M87" i="2"/>
  <c r="L87" i="2"/>
  <c r="K87" i="2"/>
  <c r="J87" i="2"/>
  <c r="H87" i="2"/>
  <c r="G87" i="2"/>
  <c r="F87" i="2"/>
  <c r="E87" i="2"/>
  <c r="C87" i="2"/>
  <c r="B87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X86" i="2"/>
  <c r="W86" i="2"/>
  <c r="V86" i="2"/>
  <c r="U86" i="2"/>
  <c r="T86" i="2"/>
  <c r="S86" i="2"/>
  <c r="R86" i="2"/>
  <c r="Q86" i="2"/>
  <c r="O86" i="2"/>
  <c r="N86" i="2"/>
  <c r="M86" i="2"/>
  <c r="L86" i="2"/>
  <c r="K86" i="2"/>
  <c r="J86" i="2"/>
  <c r="H86" i="2"/>
  <c r="G86" i="2"/>
  <c r="F86" i="2"/>
  <c r="E86" i="2"/>
  <c r="C86" i="2"/>
  <c r="B86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X85" i="2"/>
  <c r="W85" i="2"/>
  <c r="V85" i="2"/>
  <c r="U85" i="2"/>
  <c r="T85" i="2"/>
  <c r="S85" i="2"/>
  <c r="R85" i="2"/>
  <c r="Q85" i="2"/>
  <c r="O85" i="2"/>
  <c r="N85" i="2"/>
  <c r="M85" i="2"/>
  <c r="L85" i="2"/>
  <c r="K85" i="2"/>
  <c r="J85" i="2"/>
  <c r="H85" i="2"/>
  <c r="G85" i="2"/>
  <c r="F85" i="2"/>
  <c r="E85" i="2"/>
  <c r="C85" i="2"/>
  <c r="B85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X84" i="2"/>
  <c r="W84" i="2"/>
  <c r="V84" i="2"/>
  <c r="U84" i="2"/>
  <c r="T84" i="2"/>
  <c r="S84" i="2"/>
  <c r="R84" i="2"/>
  <c r="Q84" i="2"/>
  <c r="O84" i="2"/>
  <c r="N84" i="2"/>
  <c r="M84" i="2"/>
  <c r="L84" i="2"/>
  <c r="K84" i="2"/>
  <c r="J84" i="2"/>
  <c r="H84" i="2"/>
  <c r="G84" i="2"/>
  <c r="F84" i="2"/>
  <c r="E84" i="2"/>
  <c r="C84" i="2"/>
  <c r="B84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X83" i="2"/>
  <c r="W83" i="2"/>
  <c r="V83" i="2"/>
  <c r="U83" i="2"/>
  <c r="T83" i="2"/>
  <c r="S83" i="2"/>
  <c r="R83" i="2"/>
  <c r="Q83" i="2"/>
  <c r="O83" i="2"/>
  <c r="N83" i="2"/>
  <c r="M83" i="2"/>
  <c r="L83" i="2"/>
  <c r="K83" i="2"/>
  <c r="J83" i="2"/>
  <c r="H83" i="2"/>
  <c r="G83" i="2"/>
  <c r="F83" i="2"/>
  <c r="E83" i="2"/>
  <c r="C83" i="2"/>
  <c r="B83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X82" i="2"/>
  <c r="W82" i="2"/>
  <c r="V82" i="2"/>
  <c r="U82" i="2"/>
  <c r="T82" i="2"/>
  <c r="S82" i="2"/>
  <c r="R82" i="2"/>
  <c r="Q82" i="2"/>
  <c r="O82" i="2"/>
  <c r="N82" i="2"/>
  <c r="M82" i="2"/>
  <c r="L82" i="2"/>
  <c r="K82" i="2"/>
  <c r="J82" i="2"/>
  <c r="H82" i="2"/>
  <c r="G82" i="2"/>
  <c r="F82" i="2"/>
  <c r="E82" i="2"/>
  <c r="C82" i="2"/>
  <c r="B82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X81" i="2"/>
  <c r="W81" i="2"/>
  <c r="V81" i="2"/>
  <c r="U81" i="2"/>
  <c r="T81" i="2"/>
  <c r="S81" i="2"/>
  <c r="R81" i="2"/>
  <c r="Q81" i="2"/>
  <c r="O81" i="2"/>
  <c r="N81" i="2"/>
  <c r="M81" i="2"/>
  <c r="L81" i="2"/>
  <c r="K81" i="2"/>
  <c r="J81" i="2"/>
  <c r="H81" i="2"/>
  <c r="G81" i="2"/>
  <c r="F81" i="2"/>
  <c r="E81" i="2"/>
  <c r="C81" i="2"/>
  <c r="B81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X80" i="2"/>
  <c r="W80" i="2"/>
  <c r="V80" i="2"/>
  <c r="U80" i="2"/>
  <c r="T80" i="2"/>
  <c r="S80" i="2"/>
  <c r="R80" i="2"/>
  <c r="Q80" i="2"/>
  <c r="O80" i="2"/>
  <c r="N80" i="2"/>
  <c r="M80" i="2"/>
  <c r="L80" i="2"/>
  <c r="K80" i="2"/>
  <c r="J80" i="2"/>
  <c r="H80" i="2"/>
  <c r="G80" i="2"/>
  <c r="F80" i="2"/>
  <c r="E80" i="2"/>
  <c r="C80" i="2"/>
  <c r="B80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X79" i="2"/>
  <c r="W79" i="2"/>
  <c r="V79" i="2"/>
  <c r="U79" i="2"/>
  <c r="T79" i="2"/>
  <c r="S79" i="2"/>
  <c r="R79" i="2"/>
  <c r="Q79" i="2"/>
  <c r="O79" i="2"/>
  <c r="N79" i="2"/>
  <c r="M79" i="2"/>
  <c r="L79" i="2"/>
  <c r="K79" i="2"/>
  <c r="J79" i="2"/>
  <c r="H79" i="2"/>
  <c r="G79" i="2"/>
  <c r="F79" i="2"/>
  <c r="E79" i="2"/>
  <c r="C79" i="2"/>
  <c r="B79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X78" i="2"/>
  <c r="W78" i="2"/>
  <c r="V78" i="2"/>
  <c r="U78" i="2"/>
  <c r="T78" i="2"/>
  <c r="S78" i="2"/>
  <c r="R78" i="2"/>
  <c r="Q78" i="2"/>
  <c r="O78" i="2"/>
  <c r="N78" i="2"/>
  <c r="M78" i="2"/>
  <c r="L78" i="2"/>
  <c r="K78" i="2"/>
  <c r="J78" i="2"/>
  <c r="H78" i="2"/>
  <c r="G78" i="2"/>
  <c r="F78" i="2"/>
  <c r="E78" i="2"/>
  <c r="C78" i="2"/>
  <c r="B78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X77" i="2"/>
  <c r="W77" i="2"/>
  <c r="V77" i="2"/>
  <c r="U77" i="2"/>
  <c r="T77" i="2"/>
  <c r="S77" i="2"/>
  <c r="R77" i="2"/>
  <c r="Q77" i="2"/>
  <c r="O77" i="2"/>
  <c r="N77" i="2"/>
  <c r="M77" i="2"/>
  <c r="L77" i="2"/>
  <c r="K77" i="2"/>
  <c r="J77" i="2"/>
  <c r="H77" i="2"/>
  <c r="G77" i="2"/>
  <c r="F77" i="2"/>
  <c r="E77" i="2"/>
  <c r="C77" i="2"/>
  <c r="B77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X76" i="2"/>
  <c r="W76" i="2"/>
  <c r="V76" i="2"/>
  <c r="U76" i="2"/>
  <c r="T76" i="2"/>
  <c r="S76" i="2"/>
  <c r="R76" i="2"/>
  <c r="Q76" i="2"/>
  <c r="O76" i="2"/>
  <c r="N76" i="2"/>
  <c r="M76" i="2"/>
  <c r="L76" i="2"/>
  <c r="K76" i="2"/>
  <c r="J76" i="2"/>
  <c r="H76" i="2"/>
  <c r="G76" i="2"/>
  <c r="F76" i="2"/>
  <c r="E76" i="2"/>
  <c r="C76" i="2"/>
  <c r="B76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X75" i="2"/>
  <c r="W75" i="2"/>
  <c r="V75" i="2"/>
  <c r="U75" i="2"/>
  <c r="T75" i="2"/>
  <c r="S75" i="2"/>
  <c r="R75" i="2"/>
  <c r="Q75" i="2"/>
  <c r="O75" i="2"/>
  <c r="N75" i="2"/>
  <c r="M75" i="2"/>
  <c r="L75" i="2"/>
  <c r="K75" i="2"/>
  <c r="J75" i="2"/>
  <c r="H75" i="2"/>
  <c r="G75" i="2"/>
  <c r="F75" i="2"/>
  <c r="E75" i="2"/>
  <c r="C75" i="2"/>
  <c r="B75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X74" i="2"/>
  <c r="W74" i="2"/>
  <c r="V74" i="2"/>
  <c r="U74" i="2"/>
  <c r="T74" i="2"/>
  <c r="S74" i="2"/>
  <c r="R74" i="2"/>
  <c r="Q74" i="2"/>
  <c r="O74" i="2"/>
  <c r="N74" i="2"/>
  <c r="M74" i="2"/>
  <c r="L74" i="2"/>
  <c r="K74" i="2"/>
  <c r="J74" i="2"/>
  <c r="H74" i="2"/>
  <c r="G74" i="2"/>
  <c r="F74" i="2"/>
  <c r="E74" i="2"/>
  <c r="C74" i="2"/>
  <c r="B74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X73" i="2"/>
  <c r="W73" i="2"/>
  <c r="V73" i="2"/>
  <c r="U73" i="2"/>
  <c r="T73" i="2"/>
  <c r="S73" i="2"/>
  <c r="R73" i="2"/>
  <c r="Q73" i="2"/>
  <c r="O73" i="2"/>
  <c r="N73" i="2"/>
  <c r="M73" i="2"/>
  <c r="L73" i="2"/>
  <c r="K73" i="2"/>
  <c r="J73" i="2"/>
  <c r="H73" i="2"/>
  <c r="G73" i="2"/>
  <c r="F73" i="2"/>
  <c r="E73" i="2"/>
  <c r="C73" i="2"/>
  <c r="B73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X72" i="2"/>
  <c r="W72" i="2"/>
  <c r="V72" i="2"/>
  <c r="U72" i="2"/>
  <c r="T72" i="2"/>
  <c r="S72" i="2"/>
  <c r="R72" i="2"/>
  <c r="Q72" i="2"/>
  <c r="O72" i="2"/>
  <c r="N72" i="2"/>
  <c r="M72" i="2"/>
  <c r="L72" i="2"/>
  <c r="K72" i="2"/>
  <c r="J72" i="2"/>
  <c r="H72" i="2"/>
  <c r="G72" i="2"/>
  <c r="F72" i="2"/>
  <c r="E72" i="2"/>
  <c r="C72" i="2"/>
  <c r="B72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X71" i="2"/>
  <c r="W71" i="2"/>
  <c r="V71" i="2"/>
  <c r="U71" i="2"/>
  <c r="T71" i="2"/>
  <c r="S71" i="2"/>
  <c r="R71" i="2"/>
  <c r="Q71" i="2"/>
  <c r="O71" i="2"/>
  <c r="N71" i="2"/>
  <c r="M71" i="2"/>
  <c r="L71" i="2"/>
  <c r="K71" i="2"/>
  <c r="J71" i="2"/>
  <c r="H71" i="2"/>
  <c r="G71" i="2"/>
  <c r="F71" i="2"/>
  <c r="E71" i="2"/>
  <c r="C71" i="2"/>
  <c r="B71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X70" i="2"/>
  <c r="W70" i="2"/>
  <c r="V70" i="2"/>
  <c r="U70" i="2"/>
  <c r="T70" i="2"/>
  <c r="S70" i="2"/>
  <c r="R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X69" i="2"/>
  <c r="W69" i="2"/>
  <c r="V69" i="2"/>
  <c r="U69" i="2"/>
  <c r="T69" i="2"/>
  <c r="S69" i="2"/>
  <c r="R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X68" i="2"/>
  <c r="W68" i="2"/>
  <c r="V68" i="2"/>
  <c r="U68" i="2"/>
  <c r="T68" i="2"/>
  <c r="S68" i="2"/>
  <c r="R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X67" i="2"/>
  <c r="W67" i="2"/>
  <c r="V67" i="2"/>
  <c r="U67" i="2"/>
  <c r="T67" i="2"/>
  <c r="S67" i="2"/>
  <c r="R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X66" i="2"/>
  <c r="W66" i="2"/>
  <c r="V66" i="2"/>
  <c r="U66" i="2"/>
  <c r="T66" i="2"/>
  <c r="S66" i="2"/>
  <c r="R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X65" i="2"/>
  <c r="W65" i="2"/>
  <c r="V65" i="2"/>
  <c r="U65" i="2"/>
  <c r="T65" i="2"/>
  <c r="S65" i="2"/>
  <c r="R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X64" i="2"/>
  <c r="W64" i="2"/>
  <c r="V64" i="2"/>
  <c r="U64" i="2"/>
  <c r="T64" i="2"/>
  <c r="S64" i="2"/>
  <c r="R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X63" i="2"/>
  <c r="W63" i="2"/>
  <c r="V63" i="2"/>
  <c r="U63" i="2"/>
  <c r="T63" i="2"/>
  <c r="S63" i="2"/>
  <c r="R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X62" i="2"/>
  <c r="W62" i="2"/>
  <c r="V62" i="2"/>
  <c r="U62" i="2"/>
  <c r="T62" i="2"/>
  <c r="S62" i="2"/>
  <c r="R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X61" i="2"/>
  <c r="W61" i="2"/>
  <c r="V61" i="2"/>
  <c r="U61" i="2"/>
  <c r="T61" i="2"/>
  <c r="S61" i="2"/>
  <c r="R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X60" i="2"/>
  <c r="W60" i="2"/>
  <c r="V60" i="2"/>
  <c r="U60" i="2"/>
  <c r="T60" i="2"/>
  <c r="S60" i="2"/>
  <c r="R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X58" i="2"/>
  <c r="W58" i="2"/>
  <c r="V58" i="2"/>
  <c r="U58" i="2"/>
  <c r="T58" i="2"/>
  <c r="S58" i="2"/>
  <c r="R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Y57" i="2"/>
  <c r="X57" i="2"/>
  <c r="W57" i="2"/>
  <c r="V57" i="2"/>
  <c r="U57" i="2"/>
  <c r="T57" i="2"/>
  <c r="S57" i="2"/>
  <c r="R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P31" i="2"/>
  <c r="AO31" i="2"/>
  <c r="AN31" i="2"/>
  <c r="AM31" i="2"/>
  <c r="AL31" i="2"/>
  <c r="I5" i="1" s="1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I53" i="1" s="1"/>
  <c r="S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P28" i="2"/>
  <c r="AO28" i="2"/>
  <c r="AN28" i="2"/>
  <c r="AM28" i="2"/>
  <c r="AL28" i="2"/>
  <c r="AK28" i="2"/>
  <c r="AJ28" i="2"/>
  <c r="AI28" i="2"/>
  <c r="AH28" i="2"/>
  <c r="I35" i="1" s="1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P3" i="2"/>
  <c r="I8" i="1" s="1"/>
  <c r="AO3" i="2"/>
  <c r="AN3" i="2"/>
  <c r="I42" i="1" s="1"/>
  <c r="AM3" i="2"/>
  <c r="AL3" i="2"/>
  <c r="AK3" i="2"/>
  <c r="I36" i="1" s="1"/>
  <c r="AJ3" i="2"/>
  <c r="AI3" i="2"/>
  <c r="I22" i="1" s="1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N2" i="2"/>
  <c r="AM2" i="2"/>
  <c r="C6" i="1" s="1"/>
  <c r="D6" i="1" s="1"/>
  <c r="AK2" i="2"/>
  <c r="C36" i="1" s="1"/>
  <c r="D36" i="1" s="1"/>
  <c r="AJ2" i="2"/>
  <c r="AI2" i="2"/>
  <c r="AH2" i="2"/>
  <c r="C35" i="1" s="1"/>
  <c r="AG2" i="2"/>
  <c r="AF2" i="2"/>
  <c r="C34" i="1" s="1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P36" i="1"/>
  <c r="F36" i="1" s="1"/>
  <c r="N36" i="1" s="1"/>
  <c r="J36" i="1"/>
  <c r="P42" i="1"/>
  <c r="J42" i="1"/>
  <c r="P6" i="1"/>
  <c r="J6" i="1"/>
  <c r="P3" i="1"/>
  <c r="J3" i="1"/>
  <c r="I3" i="1"/>
  <c r="C3" i="1"/>
  <c r="D3" i="1" s="1"/>
  <c r="P5" i="1"/>
  <c r="J5" i="1"/>
  <c r="C5" i="1"/>
  <c r="D5" i="1" s="1"/>
  <c r="P44" i="1"/>
  <c r="J44" i="1"/>
  <c r="I44" i="1"/>
  <c r="C44" i="1"/>
  <c r="D44" i="1" s="1"/>
  <c r="P22" i="1"/>
  <c r="J22" i="1"/>
  <c r="C22" i="1"/>
  <c r="P35" i="1"/>
  <c r="J35" i="1"/>
  <c r="P8" i="1"/>
  <c r="F8" i="1" s="1"/>
  <c r="J8" i="1"/>
  <c r="P15" i="1"/>
  <c r="J15" i="1"/>
  <c r="I15" i="1"/>
  <c r="C15" i="1"/>
  <c r="P34" i="1"/>
  <c r="J34" i="1"/>
  <c r="I34" i="1"/>
  <c r="P21" i="1"/>
  <c r="J21" i="1"/>
  <c r="I21" i="1"/>
  <c r="C21" i="1"/>
  <c r="P14" i="1"/>
  <c r="J14" i="1"/>
  <c r="I14" i="1"/>
  <c r="C14" i="1"/>
  <c r="P37" i="1"/>
  <c r="F37" i="1" s="1"/>
  <c r="N37" i="1"/>
  <c r="J37" i="1"/>
  <c r="I37" i="1"/>
  <c r="C37" i="1"/>
  <c r="P29" i="1"/>
  <c r="J29" i="1"/>
  <c r="I29" i="1"/>
  <c r="C29" i="1"/>
  <c r="P48" i="1"/>
  <c r="F48" i="1" s="1"/>
  <c r="J48" i="1"/>
  <c r="I48" i="1"/>
  <c r="P33" i="1"/>
  <c r="J33" i="1"/>
  <c r="I33" i="1"/>
  <c r="P53" i="1"/>
  <c r="J53" i="1"/>
  <c r="C53" i="1"/>
  <c r="P52" i="1"/>
  <c r="J52" i="1"/>
  <c r="I52" i="1"/>
  <c r="C52" i="1"/>
  <c r="C35" i="4" s="1"/>
  <c r="P51" i="1"/>
  <c r="J51" i="1"/>
  <c r="I51" i="1"/>
  <c r="C51" i="1"/>
  <c r="P50" i="1"/>
  <c r="J50" i="1"/>
  <c r="I50" i="1"/>
  <c r="C50" i="1"/>
  <c r="P49" i="1"/>
  <c r="F49" i="1" s="1"/>
  <c r="N49" i="1"/>
  <c r="J49" i="1"/>
  <c r="I49" i="1"/>
  <c r="P47" i="1"/>
  <c r="J47" i="1"/>
  <c r="I47" i="1"/>
  <c r="C47" i="1"/>
  <c r="P46" i="1"/>
  <c r="J46" i="1"/>
  <c r="I46" i="1"/>
  <c r="C46" i="1"/>
  <c r="P45" i="1"/>
  <c r="F45" i="1" s="1"/>
  <c r="J45" i="1"/>
  <c r="I45" i="1"/>
  <c r="C45" i="1"/>
  <c r="P43" i="1"/>
  <c r="J43" i="1"/>
  <c r="I43" i="1"/>
  <c r="C43" i="1"/>
  <c r="P41" i="1"/>
  <c r="J41" i="1"/>
  <c r="I41" i="1"/>
  <c r="P40" i="1"/>
  <c r="J40" i="1"/>
  <c r="I40" i="1"/>
  <c r="P39" i="1"/>
  <c r="F39" i="1" s="1"/>
  <c r="J39" i="1"/>
  <c r="I39" i="1"/>
  <c r="C39" i="1"/>
  <c r="P38" i="1"/>
  <c r="J38" i="1"/>
  <c r="I38" i="1"/>
  <c r="C38" i="1"/>
  <c r="P32" i="1"/>
  <c r="J32" i="1"/>
  <c r="I32" i="1"/>
  <c r="P31" i="1"/>
  <c r="J31" i="1"/>
  <c r="I31" i="1"/>
  <c r="C31" i="1"/>
  <c r="C22" i="4" s="1"/>
  <c r="P30" i="1"/>
  <c r="F30" i="1" s="1"/>
  <c r="J30" i="1"/>
  <c r="I30" i="1"/>
  <c r="C30" i="1"/>
  <c r="P28" i="1"/>
  <c r="J28" i="1"/>
  <c r="I28" i="1"/>
  <c r="C28" i="1"/>
  <c r="P27" i="1"/>
  <c r="J27" i="1"/>
  <c r="I27" i="1"/>
  <c r="C27" i="1"/>
  <c r="P26" i="1"/>
  <c r="J26" i="1"/>
  <c r="I26" i="1"/>
  <c r="P25" i="1"/>
  <c r="J25" i="1"/>
  <c r="I25" i="1"/>
  <c r="P24" i="1"/>
  <c r="J24" i="1"/>
  <c r="I24" i="1"/>
  <c r="P23" i="1"/>
  <c r="J23" i="1"/>
  <c r="I23" i="1"/>
  <c r="C23" i="1"/>
  <c r="P20" i="1"/>
  <c r="F20" i="1" s="1"/>
  <c r="J20" i="1"/>
  <c r="I20" i="1"/>
  <c r="C20" i="1"/>
  <c r="P19" i="1"/>
  <c r="J19" i="1"/>
  <c r="I19" i="1"/>
  <c r="C19" i="1"/>
  <c r="P18" i="1"/>
  <c r="J18" i="1"/>
  <c r="I18" i="1"/>
  <c r="P17" i="1"/>
  <c r="J17" i="1"/>
  <c r="I17" i="1"/>
  <c r="P16" i="1"/>
  <c r="J16" i="1"/>
  <c r="I16" i="1"/>
  <c r="C16" i="1"/>
  <c r="P13" i="1"/>
  <c r="J13" i="1"/>
  <c r="I13" i="1"/>
  <c r="C13" i="1"/>
  <c r="P12" i="1"/>
  <c r="J12" i="1"/>
  <c r="I12" i="1"/>
  <c r="C12" i="1"/>
  <c r="P11" i="1"/>
  <c r="J11" i="1"/>
  <c r="I11" i="1"/>
  <c r="C11" i="1"/>
  <c r="P10" i="1"/>
  <c r="J10" i="1"/>
  <c r="I10" i="1"/>
  <c r="P9" i="1"/>
  <c r="F9" i="1" s="1"/>
  <c r="J9" i="1"/>
  <c r="I9" i="1"/>
  <c r="P7" i="1"/>
  <c r="J7" i="1"/>
  <c r="I7" i="1"/>
  <c r="C7" i="1"/>
  <c r="P4" i="1"/>
  <c r="J4" i="1"/>
  <c r="I4" i="1"/>
  <c r="C4" i="1"/>
  <c r="C3" i="4" s="1"/>
  <c r="P2" i="1"/>
  <c r="J2" i="1"/>
  <c r="I2" i="1"/>
  <c r="C2" i="1"/>
  <c r="C30" i="4" l="1"/>
  <c r="C8" i="4"/>
  <c r="C15" i="4"/>
  <c r="C19" i="4"/>
  <c r="C31" i="4"/>
  <c r="C48" i="1"/>
  <c r="D48" i="1" s="1"/>
  <c r="C42" i="1"/>
  <c r="D42" i="1" s="1"/>
  <c r="C7" i="4"/>
  <c r="C11" i="4"/>
  <c r="F38" i="4"/>
  <c r="N9" i="1"/>
  <c r="C39" i="4"/>
  <c r="F2" i="1"/>
  <c r="F2" i="4" s="1"/>
  <c r="F19" i="1"/>
  <c r="F50" i="1"/>
  <c r="F33" i="1"/>
  <c r="F37" i="4" s="1"/>
  <c r="F14" i="1"/>
  <c r="F35" i="1"/>
  <c r="F44" i="1"/>
  <c r="N44" i="1" s="1"/>
  <c r="C24" i="4"/>
  <c r="F13" i="1"/>
  <c r="F9" i="4" s="1"/>
  <c r="C47" i="4"/>
  <c r="F45" i="4"/>
  <c r="F31" i="1"/>
  <c r="F22" i="4" s="1"/>
  <c r="C32" i="4"/>
  <c r="C14" i="4"/>
  <c r="F38" i="1"/>
  <c r="F10" i="1"/>
  <c r="F25" i="1"/>
  <c r="F17" i="4" s="1"/>
  <c r="N30" i="1"/>
  <c r="C27" i="4"/>
  <c r="F46" i="1"/>
  <c r="F30" i="4" s="1"/>
  <c r="F24" i="8"/>
  <c r="N24" i="8" s="1"/>
  <c r="F26" i="8"/>
  <c r="N26" i="8" s="1"/>
  <c r="F28" i="8"/>
  <c r="N28" i="8" s="1"/>
  <c r="F31" i="8"/>
  <c r="N31" i="8" s="1"/>
  <c r="F2" i="8"/>
  <c r="N2" i="8" s="1"/>
  <c r="F7" i="8"/>
  <c r="N7" i="8" s="1"/>
  <c r="F10" i="8"/>
  <c r="N10" i="8" s="1"/>
  <c r="F12" i="8"/>
  <c r="N12" i="8" s="1"/>
  <c r="F16" i="8"/>
  <c r="N16" i="8" s="1"/>
  <c r="F18" i="8"/>
  <c r="N18" i="8" s="1"/>
  <c r="F20" i="8"/>
  <c r="N20" i="8" s="1"/>
  <c r="F38" i="8"/>
  <c r="N38" i="8" s="1"/>
  <c r="F40" i="8"/>
  <c r="N40" i="8" s="1"/>
  <c r="F43" i="8"/>
  <c r="N43" i="8" s="1"/>
  <c r="F46" i="8"/>
  <c r="N46" i="8" s="1"/>
  <c r="F49" i="8"/>
  <c r="N49" i="8" s="1"/>
  <c r="F51" i="8"/>
  <c r="N51" i="8" s="1"/>
  <c r="F53" i="8"/>
  <c r="N53" i="8" s="1"/>
  <c r="F48" i="8"/>
  <c r="N48" i="8" s="1"/>
  <c r="F37" i="8"/>
  <c r="N37" i="8" s="1"/>
  <c r="F35" i="8"/>
  <c r="N35" i="8" s="1"/>
  <c r="F21" i="8"/>
  <c r="N21" i="8" s="1"/>
  <c r="F15" i="8"/>
  <c r="N15" i="8" s="1"/>
  <c r="F44" i="8"/>
  <c r="N44" i="8" s="1"/>
  <c r="F3" i="8"/>
  <c r="N3" i="8" s="1"/>
  <c r="F42" i="8"/>
  <c r="N42" i="8" s="1"/>
  <c r="F4" i="8"/>
  <c r="N4" i="8" s="1"/>
  <c r="F9" i="8"/>
  <c r="N9" i="8" s="1"/>
  <c r="F11" i="8"/>
  <c r="N11" i="8" s="1"/>
  <c r="F13" i="8"/>
  <c r="N13" i="8" s="1"/>
  <c r="F17" i="8"/>
  <c r="N17" i="8" s="1"/>
  <c r="F19" i="8"/>
  <c r="N19" i="8" s="1"/>
  <c r="F23" i="8"/>
  <c r="N23" i="8" s="1"/>
  <c r="F25" i="8"/>
  <c r="N25" i="8" s="1"/>
  <c r="F27" i="8"/>
  <c r="N27" i="8" s="1"/>
  <c r="F30" i="8"/>
  <c r="N30" i="8" s="1"/>
  <c r="F32" i="8"/>
  <c r="N32" i="8" s="1"/>
  <c r="F39" i="8"/>
  <c r="N39" i="8" s="1"/>
  <c r="F41" i="8"/>
  <c r="N41" i="8" s="1"/>
  <c r="F45" i="8"/>
  <c r="N45" i="8" s="1"/>
  <c r="F47" i="8"/>
  <c r="N47" i="8" s="1"/>
  <c r="F50" i="8"/>
  <c r="N50" i="8" s="1"/>
  <c r="F52" i="8"/>
  <c r="N52" i="8" s="1"/>
  <c r="F33" i="8"/>
  <c r="N33" i="8" s="1"/>
  <c r="F29" i="8"/>
  <c r="N29" i="8" s="1"/>
  <c r="F14" i="8"/>
  <c r="N14" i="8" s="1"/>
  <c r="F34" i="8"/>
  <c r="N34" i="8" s="1"/>
  <c r="F8" i="8"/>
  <c r="N8" i="8" s="1"/>
  <c r="F22" i="8"/>
  <c r="N22" i="8" s="1"/>
  <c r="F5" i="8"/>
  <c r="N5" i="8" s="1"/>
  <c r="F6" i="8"/>
  <c r="N6" i="8" s="1"/>
  <c r="F36" i="8"/>
  <c r="N36" i="8" s="1"/>
  <c r="C4" i="4"/>
  <c r="D7" i="1"/>
  <c r="C40" i="4"/>
  <c r="D37" i="1"/>
  <c r="C12" i="4"/>
  <c r="D18" i="1"/>
  <c r="C17" i="4"/>
  <c r="D25" i="1"/>
  <c r="C9" i="4"/>
  <c r="D13" i="1"/>
  <c r="D9" i="4" s="1"/>
  <c r="C26" i="4"/>
  <c r="D40" i="1"/>
  <c r="D26" i="4" s="1"/>
  <c r="C38" i="4"/>
  <c r="C13" i="4"/>
  <c r="D19" i="1"/>
  <c r="C10" i="4"/>
  <c r="D16" i="1"/>
  <c r="D10" i="4" s="1"/>
  <c r="C29" i="4"/>
  <c r="D45" i="1"/>
  <c r="C34" i="4"/>
  <c r="D51" i="1"/>
  <c r="C36" i="4"/>
  <c r="D53" i="1"/>
  <c r="D36" i="4" s="1"/>
  <c r="D15" i="1"/>
  <c r="D44" i="4" s="1"/>
  <c r="C44" i="4"/>
  <c r="C21" i="4"/>
  <c r="D30" i="1"/>
  <c r="C33" i="4"/>
  <c r="D50" i="1"/>
  <c r="C43" i="4"/>
  <c r="D34" i="1"/>
  <c r="C18" i="4"/>
  <c r="D26" i="1"/>
  <c r="D18" i="4" s="1"/>
  <c r="C37" i="4"/>
  <c r="D33" i="1"/>
  <c r="D37" i="4" s="1"/>
  <c r="C5" i="4"/>
  <c r="D9" i="1"/>
  <c r="D5" i="4" s="1"/>
  <c r="C45" i="4"/>
  <c r="D8" i="1"/>
  <c r="C46" i="4"/>
  <c r="D35" i="1"/>
  <c r="C42" i="4"/>
  <c r="D21" i="1"/>
  <c r="D42" i="4" s="1"/>
  <c r="D43" i="1"/>
  <c r="C28" i="4"/>
  <c r="D28" i="1"/>
  <c r="C20" i="4"/>
  <c r="C2" i="4"/>
  <c r="D2" i="1"/>
  <c r="D2" i="4" s="1"/>
  <c r="C25" i="4"/>
  <c r="D39" i="1"/>
  <c r="D25" i="4" s="1"/>
  <c r="C41" i="4"/>
  <c r="D14" i="1"/>
  <c r="N45" i="1"/>
  <c r="N8" i="1"/>
  <c r="I6" i="1"/>
  <c r="D49" i="1"/>
  <c r="D38" i="1"/>
  <c r="D24" i="4" s="1"/>
  <c r="F7" i="1"/>
  <c r="F18" i="1"/>
  <c r="F28" i="1"/>
  <c r="F43" i="1"/>
  <c r="D47" i="1"/>
  <c r="F53" i="1"/>
  <c r="D29" i="1"/>
  <c r="F15" i="1"/>
  <c r="D22" i="1"/>
  <c r="D47" i="4" s="1"/>
  <c r="F42" i="1"/>
  <c r="N42" i="1" s="1"/>
  <c r="D12" i="1"/>
  <c r="D24" i="1"/>
  <c r="D11" i="1"/>
  <c r="D23" i="1"/>
  <c r="D15" i="4" s="1"/>
  <c r="D32" i="1"/>
  <c r="N2" i="1"/>
  <c r="F4" i="1"/>
  <c r="D10" i="1"/>
  <c r="D6" i="4" s="1"/>
  <c r="F17" i="1"/>
  <c r="D20" i="1"/>
  <c r="F27" i="1"/>
  <c r="D31" i="1"/>
  <c r="F41" i="1"/>
  <c r="D46" i="1"/>
  <c r="F52" i="1"/>
  <c r="F34" i="1"/>
  <c r="F6" i="1"/>
  <c r="N6" i="1" s="1"/>
  <c r="N13" i="1"/>
  <c r="F16" i="1"/>
  <c r="N25" i="1"/>
  <c r="F26" i="1"/>
  <c r="N39" i="1"/>
  <c r="F40" i="1"/>
  <c r="F40" i="4" s="1"/>
  <c r="F51" i="1"/>
  <c r="F21" i="1"/>
  <c r="F21" i="4" s="1"/>
  <c r="F3" i="1"/>
  <c r="N3" i="1" s="1"/>
  <c r="F5" i="1"/>
  <c r="N5" i="1" s="1"/>
  <c r="E16" i="7"/>
  <c r="D41" i="1"/>
  <c r="D52" i="1"/>
  <c r="D4" i="1"/>
  <c r="D3" i="4" s="1"/>
  <c r="F12" i="1"/>
  <c r="D17" i="1"/>
  <c r="F24" i="1"/>
  <c r="D27" i="1"/>
  <c r="D19" i="4" s="1"/>
  <c r="N10" i="1"/>
  <c r="F11" i="1"/>
  <c r="N20" i="1"/>
  <c r="F23" i="1"/>
  <c r="F32" i="1"/>
  <c r="F32" i="4" s="1"/>
  <c r="F47" i="1"/>
  <c r="N48" i="1"/>
  <c r="F29" i="1"/>
  <c r="F29" i="4" s="1"/>
  <c r="F22" i="1"/>
  <c r="C16" i="7"/>
  <c r="D16" i="7"/>
  <c r="D29" i="4" l="1"/>
  <c r="D14" i="4"/>
  <c r="D4" i="4"/>
  <c r="D30" i="4"/>
  <c r="D22" i="4"/>
  <c r="D11" i="4"/>
  <c r="D28" i="4"/>
  <c r="D23" i="4"/>
  <c r="D39" i="4"/>
  <c r="F41" i="4"/>
  <c r="N33" i="1"/>
  <c r="D45" i="4"/>
  <c r="D43" i="4"/>
  <c r="D13" i="4"/>
  <c r="D17" i="4"/>
  <c r="F6" i="4"/>
  <c r="F13" i="4"/>
  <c r="N19" i="1"/>
  <c r="D46" i="4"/>
  <c r="D7" i="4"/>
  <c r="F25" i="4"/>
  <c r="F33" i="4"/>
  <c r="N31" i="1"/>
  <c r="N14" i="1"/>
  <c r="D8" i="4"/>
  <c r="D20" i="4"/>
  <c r="F24" i="4"/>
  <c r="N38" i="1"/>
  <c r="D21" i="4"/>
  <c r="D40" i="4"/>
  <c r="F46" i="4"/>
  <c r="D32" i="4"/>
  <c r="D31" i="4"/>
  <c r="D16" i="4"/>
  <c r="N35" i="1"/>
  <c r="D35" i="4"/>
  <c r="N50" i="1"/>
  <c r="D41" i="4"/>
  <c r="D33" i="4"/>
  <c r="D34" i="4"/>
  <c r="D38" i="4"/>
  <c r="D12" i="4"/>
  <c r="F14" i="4"/>
  <c r="N46" i="1"/>
  <c r="D27" i="4"/>
  <c r="F5" i="4"/>
  <c r="F43" i="4"/>
  <c r="N34" i="1"/>
  <c r="F35" i="4"/>
  <c r="N52" i="1"/>
  <c r="N11" i="1"/>
  <c r="F7" i="4"/>
  <c r="F26" i="4"/>
  <c r="N40" i="1"/>
  <c r="F16" i="4"/>
  <c r="N24" i="1"/>
  <c r="F36" i="4"/>
  <c r="N53" i="1"/>
  <c r="F42" i="4"/>
  <c r="N21" i="1"/>
  <c r="F10" i="4"/>
  <c r="N16" i="1"/>
  <c r="F19" i="4"/>
  <c r="N27" i="1"/>
  <c r="F12" i="4"/>
  <c r="N18" i="1"/>
  <c r="F4" i="4"/>
  <c r="N7" i="1"/>
  <c r="N47" i="1"/>
  <c r="F31" i="4"/>
  <c r="F18" i="4"/>
  <c r="N26" i="1"/>
  <c r="N32" i="1"/>
  <c r="F23" i="4"/>
  <c r="F8" i="4"/>
  <c r="N12" i="1"/>
  <c r="F39" i="4"/>
  <c r="N29" i="1"/>
  <c r="F3" i="4"/>
  <c r="N4" i="1"/>
  <c r="F44" i="4"/>
  <c r="N15" i="1"/>
  <c r="F27" i="4"/>
  <c r="N41" i="1"/>
  <c r="F28" i="4"/>
  <c r="N43" i="1"/>
  <c r="F47" i="4"/>
  <c r="N22" i="1"/>
  <c r="N23" i="1"/>
  <c r="F15" i="4"/>
  <c r="F34" i="4"/>
  <c r="N51" i="1"/>
  <c r="F11" i="4"/>
  <c r="N17" i="1"/>
  <c r="F20" i="4"/>
  <c r="N28" i="1"/>
</calcChain>
</file>

<file path=xl/sharedStrings.xml><?xml version="1.0" encoding="utf-8"?>
<sst xmlns="http://schemas.openxmlformats.org/spreadsheetml/2006/main" count="913" uniqueCount="271">
  <si>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</si>
  <si>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</si>
  <si>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</si>
  <si>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</si>
  <si>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</si>
  <si>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</si>
  <si>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</si>
  <si>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</si>
  <si>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</si>
  <si>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</si>
  <si>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</si>
  <si>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</si>
  <si>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</si>
  <si>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</si>
  <si>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</si>
  <si>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</si>
  <si>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NB</t>
  </si>
  <si>
    <t>20thCB</t>
  </si>
  <si>
    <t>20th Century Boys</t>
  </si>
  <si>
    <t>Mangafox</t>
  </si>
  <si>
    <t>F</t>
  </si>
  <si>
    <t>BCL</t>
  </si>
  <si>
    <t>Black Clover</t>
  </si>
  <si>
    <t>MangaSee</t>
  </si>
  <si>
    <t>*</t>
  </si>
  <si>
    <t>Bleach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</si>
  <si>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</si>
  <si>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</si>
  <si>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</si>
  <si>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</si>
  <si>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</si>
  <si>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</si>
  <si>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</si>
  <si>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</si>
  <si>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</si>
  <si>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</si>
  <si>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</si>
  <si>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</si>
  <si>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</si>
  <si>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</si>
  <si>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</si>
  <si>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</si>
  <si>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Gamaran</t>
  </si>
  <si>
    <t>Gintama</t>
  </si>
  <si>
    <t>GTO</t>
  </si>
  <si>
    <t>HellP</t>
  </si>
  <si>
    <t>Hell's Paradise Jigokuraku</t>
  </si>
  <si>
    <t>Hell's Paradise</t>
  </si>
  <si>
    <t>HxH</t>
  </si>
  <si>
    <t>Hunter x Hunter</t>
  </si>
  <si>
    <t>Hunter X Hunter</t>
  </si>
  <si>
    <t>JJK</t>
  </si>
  <si>
    <t>Jujutsu Kaisen</t>
  </si>
  <si>
    <t>Jojo1</t>
  </si>
  <si>
    <t>JoJo’s Bizarre Adventure</t>
  </si>
  <si>
    <t>JoJo 1</t>
  </si>
  <si>
    <t>Jojo2</t>
  </si>
  <si>
    <t>Rename les couvertures</t>
  </si>
  <si>
    <t>JoJo 2</t>
  </si>
  <si>
    <t>Jojo3</t>
  </si>
  <si>
    <t>JoJo 3</t>
  </si>
  <si>
    <t>Jojo4</t>
  </si>
  <si>
    <t>Jojo’s Bizarre Adventure Part 8 – Jojolion</t>
  </si>
  <si>
    <t>Jojo 4</t>
  </si>
  <si>
    <t>Kaiju8</t>
  </si>
  <si>
    <t>Kaiju No. 8</t>
  </si>
  <si>
    <t>x</t>
  </si>
  <si>
    <t>KNB</t>
  </si>
  <si>
    <t>Kuroko's Basketball</t>
  </si>
  <si>
    <t>Kuroko no Basket</t>
  </si>
  <si>
    <t>Mashle</t>
  </si>
  <si>
    <t>MHA</t>
  </si>
  <si>
    <t>My Hero Academia</t>
  </si>
  <si>
    <t>lu tome 38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</si>
  <si>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</si>
  <si>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</si>
  <si>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</si>
  <si>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</si>
  <si>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</si>
  <si>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</si>
  <si>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</si>
  <si>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</si>
  <si>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</si>
  <si>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SKR</t>
  </si>
  <si>
    <t>Sun-ken Rock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</si>
  <si>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</si>
  <si>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</si>
  <si>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</si>
  <si>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</si>
  <si>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</si>
  <si>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</si>
  <si>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</si>
  <si>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</si>
  <si>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TK</t>
  </si>
  <si>
    <t>Tokyo Ghoul</t>
  </si>
  <si>
    <t>Renomer 2 derniers chapt?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</si>
  <si>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</si>
  <si>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</si>
  <si>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</si>
  <si>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</si>
  <si>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</si>
  <si>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</si>
  <si>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</si>
  <si>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</si>
  <si>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Convertir directement</t>
  </si>
  <si>
    <t>Yu-Gi-Oh</t>
  </si>
  <si>
    <t>Mob100</t>
  </si>
  <si>
    <t>Mob Psycho 100</t>
  </si>
  <si>
    <t>Tablier</t>
  </si>
  <si>
    <t>Gokushufudou The Way of the House Husband</t>
  </si>
  <si>
    <t>The Way of the House Husband</t>
  </si>
  <si>
    <t>Kingdom</t>
  </si>
  <si>
    <t>Naruto</t>
  </si>
  <si>
    <t>FireForce</t>
  </si>
  <si>
    <t>Fire Force</t>
  </si>
  <si>
    <t>Enen no Shouboutai</t>
  </si>
  <si>
    <t>Immortal</t>
  </si>
  <si>
    <t>Blade of the Immortal</t>
  </si>
  <si>
    <t>Monster</t>
  </si>
  <si>
    <t>FMB</t>
  </si>
  <si>
    <t>Rename 108.6 et 108.7</t>
  </si>
  <si>
    <t>Full Metal Alchemist</t>
  </si>
  <si>
    <t>BlueLock</t>
  </si>
  <si>
    <t>Blue Lock</t>
  </si>
  <si>
    <t>Montage</t>
  </si>
  <si>
    <t>Montage (WATANABE Jun)</t>
  </si>
  <si>
    <t>Issak</t>
  </si>
  <si>
    <t>Slamdunk</t>
  </si>
  <si>
    <t>Berserk</t>
  </si>
  <si>
    <t>Assassination Classroom</t>
  </si>
  <si>
    <t>Berserk_prologue</t>
  </si>
  <si>
    <t>Créer dossier Berserk_prologue &amp; déplacer Prologue du dossier Berserk</t>
  </si>
  <si>
    <t>Berserk prologue</t>
  </si>
  <si>
    <t>Sidooh</t>
  </si>
  <si>
    <t>Moriarty</t>
  </si>
  <si>
    <t>Vol</t>
  </si>
  <si>
    <t>Fable</t>
  </si>
  <si>
    <t>Gantz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</si>
  <si>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</si>
  <si>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</si>
  <si>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</si>
  <si>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</si>
  <si>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</si>
  <si>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</si>
  <si>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</si>
  <si>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</si>
  <si>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</si>
  <si>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</si>
  <si>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</si>
  <si>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</si>
  <si>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</si>
  <si>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</si>
  <si>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</si>
  <si>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</si>
  <si>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</si>
  <si>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</si>
  <si>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</si>
  <si>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</si>
  <si>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</si>
  <si>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</si>
  <si>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</si>
  <si>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</si>
  <si>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</si>
  <si>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</si>
  <si>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</si>
  <si>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</si>
  <si>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</si>
  <si>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</si>
  <si>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</si>
  <si>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</si>
  <si>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</si>
  <si>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</si>
  <si>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</si>
  <si>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</si>
  <si>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DrStone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</si>
  <si>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</si>
  <si>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</si>
  <si>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</si>
  <si>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</si>
  <si>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</si>
  <si>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</si>
  <si>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</si>
  <si>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</si>
  <si>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</si>
  <si>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</si>
  <si>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</si>
  <si>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</si>
  <si>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</si>
  <si>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</si>
  <si>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</si>
  <si>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</si>
  <si>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</si>
  <si>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</si>
  <si>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</si>
  <si>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</si>
  <si>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</si>
  <si>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</si>
  <si>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</si>
  <si>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</si>
  <si>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</si>
  <si>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</si>
  <si>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</si>
  <si>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</si>
  <si>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</si>
  <si>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</si>
  <si>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</si>
  <si>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</si>
  <si>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</si>
  <si>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</si>
  <si>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</si>
  <si>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</si>
  <si>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</si>
  <si>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</si>
  <si>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</si>
  <si>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</si>
  <si>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</si>
  <si>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</si>
  <si>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</si>
  <si>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</si>
  <si>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</si>
  <si>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</si>
  <si>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</si>
  <si>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</si>
  <si>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</si>
  <si>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</si>
  <si>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</si>
  <si>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</si>
  <si>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</si>
  <si>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</si>
  <si>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</si>
  <si>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</si>
  <si>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</si>
  <si>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</si>
  <si>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</si>
  <si>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</si>
  <si>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</si>
  <si>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</si>
  <si>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</si>
  <si>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</si>
  <si>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</si>
  <si>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</si>
  <si>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</si>
  <si>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</si>
  <si>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</si>
  <si>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</si>
  <si>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</si>
  <si>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</si>
  <si>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</si>
  <si>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</si>
  <si>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</si>
  <si>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</si>
  <si>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</si>
  <si>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</si>
  <si>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</si>
  <si>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</si>
  <si>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</si>
  <si>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</si>
  <si>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</si>
  <si>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</si>
  <si>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</si>
  <si>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</si>
  <si>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</si>
  <si>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</si>
  <si>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https://tokyorevengers.fandom.com/wiki/Volumes_%26_Chapters</t>
  </si>
  <si>
    <t>y</t>
  </si>
  <si>
    <t>r</t>
  </si>
  <si>
    <t>K</t>
  </si>
  <si>
    <t>Dr. Stone</t>
  </si>
  <si>
    <t>Dr Stone</t>
  </si>
  <si>
    <t>Trevenger</t>
  </si>
  <si>
    <t>Tokyo Revengers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</si>
</sst>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0" fillId="9" borderId="0" xfId="0" applyFill="1"/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0" fillId="10" borderId="0" xfId="0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0" fillId="13" borderId="0" xfId="0" applyFill="1"/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/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ont>
        <i/>
        <color rgb="FFFF0000"/>
      </font>
    </dxf>
    <dxf>
      <font>
        <color theme="1" tint="0.24994659260841701"/>
      </font>
    </dxf>
    <dxf>
      <font>
        <color rgb="FFFF0000"/>
      </font>
    </dxf>
    <dxf>
      <font>
        <b/>
        <color rgb="FFFF0000"/>
      </font>
    </dxf>
    <dxf>
      <font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FF0000"/>
      </font>
    </dxf>
    <dxf>
      <font>
        <color theme="1" tint="0.24994659260841701"/>
      </font>
    </dxf>
    <dxf>
      <font>
        <color rgb="FFFF0000"/>
      </font>
    </dxf>
    <dxf>
      <font>
        <b/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icvine.gamespot.com/one-piece/4050-21397/" TargetMode="External"/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55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baseColWidth="10" defaultRowHeight="16" x14ac:dyDescent="0.2"/>
  <cols>
    <col min="1" max="1" width="21" style="10" bestFit="1" customWidth="1"/>
    <col min="2" max="2" width="39.6640625" style="61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6" customWidth="1"/>
    <col min="8" max="8" width="10.83203125" style="37" customWidth="1"/>
    <col min="9" max="10" width="10.83203125" style="17" customWidth="1"/>
    <col min="11" max="11" width="11.83203125" style="49" bestFit="1" customWidth="1"/>
    <col min="12" max="12" width="9.1640625" style="49" customWidth="1"/>
    <col min="13" max="13" width="12" style="49" bestFit="1" customWidth="1"/>
    <col min="14" max="14" width="11.33203125" style="47" bestFit="1" customWidth="1"/>
    <col min="15" max="15" width="13.5" style="48" customWidth="1"/>
    <col min="16" max="16" width="18.83203125" style="65" bestFit="1" customWidth="1"/>
    <col min="17" max="17" width="18.83203125" style="52" bestFit="1" customWidth="1"/>
  </cols>
  <sheetData>
    <row r="1" spans="1:17" x14ac:dyDescent="0.2">
      <c r="A1" s="70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71" t="s">
        <v>6</v>
      </c>
      <c r="H1" s="15" t="s">
        <v>7</v>
      </c>
      <c r="I1" s="15" t="s">
        <v>8</v>
      </c>
      <c r="J1" s="15" t="s">
        <v>9</v>
      </c>
      <c r="K1" s="72" t="s">
        <v>10</v>
      </c>
      <c r="L1" s="72" t="s">
        <v>11</v>
      </c>
      <c r="M1" s="72" t="s">
        <v>12</v>
      </c>
      <c r="N1" s="73" t="s">
        <v>13</v>
      </c>
      <c r="O1" s="73" t="s">
        <v>14</v>
      </c>
      <c r="P1" s="74" t="s">
        <v>15</v>
      </c>
      <c r="Q1" s="75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H2" s="36" t="b">
        <f>IF(ISNUMBER(INDEX(UPDATE!$A:$AZ,2,MATCH(SETTINGS!A2,UPDATE!$1:$1,0)))=TRUE,TRUE,FALSE)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IFERROR(IF(MATCH(SETTINGS!A2,COVER!$A:$A,0),TRUE,FALSE),FALSE)</f>
        <v>1</v>
      </c>
      <c r="K2" s="49">
        <v>22</v>
      </c>
      <c r="L2" s="49" t="s">
        <v>20</v>
      </c>
      <c r="M2" s="49" t="s">
        <v>20</v>
      </c>
      <c r="N2" s="45" t="b">
        <f t="shared" ref="N2:N33" si="2">IF(F2&lt;&gt;"",F2="✅","")</f>
        <v>1</v>
      </c>
      <c r="O2" s="46" t="s">
        <v>18</v>
      </c>
      <c r="P2" s="64" t="b">
        <f>IF(IFERROR(HLOOKUP(A2,UPDATE!$1:$1,1,FALSE),FALSE)&lt;&gt;FALSE,TRUE,FALSE)</f>
        <v>0</v>
      </c>
    </row>
    <row r="3" spans="1:17" x14ac:dyDescent="0.2">
      <c r="A3" s="39" t="s">
        <v>129</v>
      </c>
      <c r="B3" s="61" t="s">
        <v>129</v>
      </c>
      <c r="C3" s="13" t="str">
        <f>IF(OR(ISNUMBER(IFERROR(MATCH(A3,UPDATE!$1:$1,0),TRUE))=FALSE,H3=FALSE),L3,_xlfn.AGGREGATE(4,6,INDEX(UPDATE!$A:$AZ,,MATCH(A3,UPDATE!$1:$1,0))))</f>
        <v>F</v>
      </c>
      <c r="D3" s="19" t="str">
        <f t="shared" si="0"/>
        <v>F</v>
      </c>
      <c r="E3" s="14" t="s">
        <v>23</v>
      </c>
      <c r="F3" s="14" t="str">
        <f t="shared" si="1"/>
        <v>✅</v>
      </c>
      <c r="H3" s="36" t="b">
        <f>IF(ISNUMBER(INDEX(UPDATE!$A:$AZ,2,MATCH(SETTINGS!A3,UPDATE!$1:$1,0)))=TRUE,TRUE,FALSE)</f>
        <v>0</v>
      </c>
      <c r="I3" s="16">
        <f>IFERROR(INDEX(UPDATE!A:A,MATCH(_xlfn.AGGREGATE(4,6,INDEX(UPDATE!$A$3:$AZ$200,,MATCH(A3,UPDATE!$1:$1,0))),INDEX(UPDATE!$A:$AZ,,MATCH(A3,UPDATE!$1:$1,0)),0)),K3)</f>
        <v>21</v>
      </c>
      <c r="J3" s="16" t="b">
        <f>IFERROR(IF(MATCH(SETTINGS!A50,COVER!$A:$A,0),TRUE,FALSE),FALSE)</f>
        <v>1</v>
      </c>
      <c r="L3" s="49" t="s">
        <v>20</v>
      </c>
      <c r="M3" s="49" t="s">
        <v>20</v>
      </c>
      <c r="N3" s="45" t="b">
        <f t="shared" si="2"/>
        <v>1</v>
      </c>
      <c r="O3" s="46" t="s">
        <v>129</v>
      </c>
      <c r="P3" s="64" t="b">
        <f>IF(IFERROR(HLOOKUP(A3,UPDATE!$1:$1,1,FALSE),FALSE)&lt;&gt;FALSE,TRUE,FALSE)</f>
        <v>1</v>
      </c>
    </row>
    <row r="4" spans="1:17" x14ac:dyDescent="0.2">
      <c r="A4" s="38" t="s">
        <v>21</v>
      </c>
      <c r="B4" s="34" t="s">
        <v>22</v>
      </c>
      <c r="C4" s="13">
        <f>IF(OR(ISNUMBER(IFERROR(MATCH(A4,UPDATE!$1:$1,0),TRUE))=FALSE,H4=FALSE),L4,_xlfn.AGGREGATE(4,6,INDEX(UPDATE!$A:$AZ,,MATCH(A4,UPDATE!$1:$1,0))))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IF(ISNUMBER(INDEX(UPDATE!$A:$AZ,2,MATCH(SETTINGS!A4,UPDATE!$1:$1,0)))=TRUE,TRUE,FALSE)</f>
        <v>1</v>
      </c>
      <c r="I4" s="16">
        <f>IFERROR(INDEX(UPDATE!A:A,MATCH(_xlfn.AGGREGATE(4,6,INDEX(UPDATE!$A$3:$AZ$200,,MATCH(A4,UPDATE!$1:$1,0))),INDEX(UPDATE!$A:$AZ,,MATCH(A4,UPDATE!$1:$1,0)),0)),K4)</f>
        <v>35</v>
      </c>
      <c r="J4" s="16" t="b">
        <f>IFERROR(IF(MATCH(SETTINGS!A3,COVER!$A:$A,0),TRUE,FALSE),FALSE)</f>
        <v>1</v>
      </c>
      <c r="L4" s="49" t="s">
        <v>24</v>
      </c>
      <c r="M4" s="50">
        <v>45154</v>
      </c>
      <c r="N4" s="45" t="b">
        <f t="shared" si="2"/>
        <v>1</v>
      </c>
      <c r="O4" s="46" t="s">
        <v>22</v>
      </c>
      <c r="P4" s="64" t="b">
        <f>IF(IFERROR(HLOOKUP(A4,UPDATE!$1:$1,1,FALSE),FALSE)&lt;&gt;FALSE,TRUE,FALSE)</f>
        <v>1</v>
      </c>
      <c r="Q4" s="53"/>
    </row>
    <row r="5" spans="1:17" x14ac:dyDescent="0.2">
      <c r="A5" s="39" t="s">
        <v>128</v>
      </c>
      <c r="B5" s="61" t="s">
        <v>128</v>
      </c>
      <c r="C5" s="13">
        <f>IF(OR(ISNUMBER(IFERROR(MATCH(A5,UPDATE!$1:$1,0),TRUE))=FALSE,H5=FALSE),L5,_xlfn.AGGREGATE(4,6,INDEX(UPDATE!$A:$AZ,,MATCH(A5,UPDATE!$1:$1,0))))</f>
        <v>373</v>
      </c>
      <c r="D5" s="19" t="str">
        <f t="shared" si="0"/>
        <v>*</v>
      </c>
      <c r="E5" s="14" t="s">
        <v>23</v>
      </c>
      <c r="F5" s="14" t="str">
        <f t="shared" si="1"/>
        <v>✅</v>
      </c>
      <c r="H5" s="36" t="b">
        <f>IF(ISNUMBER(INDEX(UPDATE!$A:$AZ,2,MATCH(SETTINGS!A5,UPDATE!$1:$1,0)))=TRUE,TRUE,FALSE)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41</v>
      </c>
      <c r="J5" s="16" t="b">
        <f>IFERROR(IF(MATCH(SETTINGS!A49,COVER!$A:$A,0),TRUE,FALSE),FALSE)</f>
        <v>1</v>
      </c>
      <c r="L5" s="49" t="s">
        <v>24</v>
      </c>
      <c r="M5" s="49" t="s">
        <v>24</v>
      </c>
      <c r="N5" s="45" t="b">
        <f t="shared" si="2"/>
        <v>1</v>
      </c>
      <c r="O5" s="46" t="s">
        <v>128</v>
      </c>
      <c r="P5" s="64" t="b">
        <f>IF(IFERROR(HLOOKUP(A5,UPDATE!$1:$1,1,FALSE),FALSE)&lt;&gt;FALSE,TRUE,FALSE)</f>
        <v>1</v>
      </c>
    </row>
    <row r="6" spans="1:17" x14ac:dyDescent="0.2">
      <c r="A6" s="39" t="s">
        <v>130</v>
      </c>
      <c r="B6" s="61" t="s">
        <v>130</v>
      </c>
      <c r="C6" s="13" t="str">
        <f>IF(OR(ISNUMBER(IFERROR(MATCH(A6,UPDATE!$1:$1,0),TRUE))=FALSE,H6=FALSE),L6,_xlfn.AGGREGATE(4,6,INDEX(UPDATE!$A:$AZ,,MATCH(A6,UPDATE!$1:$1,0))))</f>
        <v>F</v>
      </c>
      <c r="D6" s="19" t="str">
        <f t="shared" si="0"/>
        <v>F</v>
      </c>
      <c r="E6" s="14" t="s">
        <v>23</v>
      </c>
      <c r="F6" s="14" t="str">
        <f t="shared" si="1"/>
        <v>✅</v>
      </c>
      <c r="G6" s="56" t="s">
        <v>131</v>
      </c>
      <c r="H6" s="36" t="b">
        <f>IF(ISNUMBER(INDEX(UPDATE!$A:$AZ,2,MATCH(SETTINGS!A6,UPDATE!$1:$1,0)))=TRUE,TRUE,FALSE)</f>
        <v>0</v>
      </c>
      <c r="I6" s="16">
        <f>IFERROR(INDEX(UPDATE!A:A,MATCH(_xlfn.AGGREGATE(4,6,INDEX(UPDATE!$A$3:$AZ$200,,MATCH(A6,UPDATE!$1:$1,0))),INDEX(UPDATE!$A:$AZ,,MATCH(A6,UPDATE!$1:$1,0)),0)),K6)</f>
        <v>4</v>
      </c>
      <c r="J6" s="16" t="b">
        <f>IFERROR(IF(MATCH(SETTINGS!A51,COVER!$A:$A,0),TRUE,FALSE),FALSE)</f>
        <v>1</v>
      </c>
      <c r="L6" s="49" t="s">
        <v>20</v>
      </c>
      <c r="M6" s="49" t="s">
        <v>20</v>
      </c>
      <c r="N6" s="45" t="b">
        <f t="shared" si="2"/>
        <v>1</v>
      </c>
      <c r="O6" s="46" t="s">
        <v>132</v>
      </c>
      <c r="P6" s="64" t="b">
        <f>IF(IFERROR(HLOOKUP(A6,UPDATE!$1:$1,1,FALSE),FALSE)&lt;&gt;FALSE,TRUE,FALSE)</f>
        <v>1</v>
      </c>
    </row>
    <row r="7" spans="1:17" x14ac:dyDescent="0.2">
      <c r="A7" s="38" t="s">
        <v>25</v>
      </c>
      <c r="B7" s="34" t="s">
        <v>25</v>
      </c>
      <c r="C7" s="13" t="str">
        <f>IF(OR(ISNUMBER(IFERROR(MATCH(A7,UPDATE!$1:$1,0),TRUE))=FALSE,H7=FALSE),L7,_xlfn.AGGREGATE(4,6,INDEX(UPDATE!$A:$AZ,,MATCH(A7,UPDATE!$1:$1,0))))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IF(ISNUMBER(INDEX(UPDATE!$A:$AZ,2,MATCH(SETTINGS!A7,UPDATE!$1:$1,0)))=TRUE,TRUE,FALSE)</f>
        <v>0</v>
      </c>
      <c r="I7" s="16">
        <f>IFERROR(INDEX(UPDATE!A:A,MATCH(_xlfn.AGGREGATE(4,6,INDEX(UPDATE!$A$3:$AZ$200,,MATCH(A7,UPDATE!$1:$1,0))),INDEX(UPDATE!$A:$AZ,,MATCH(A7,UPDATE!$1:$1,0)),0)),K7)</f>
        <v>74</v>
      </c>
      <c r="J7" s="16" t="b">
        <f>IFERROR(IF(MATCH(SETTINGS!A4,COVER!$A:$A,0),TRUE,FALSE),FALSE)</f>
        <v>1</v>
      </c>
      <c r="L7" s="49" t="s">
        <v>20</v>
      </c>
      <c r="M7" s="49" t="s">
        <v>20</v>
      </c>
      <c r="N7" s="45" t="b">
        <f t="shared" si="2"/>
        <v>1</v>
      </c>
      <c r="O7" s="46" t="s">
        <v>25</v>
      </c>
      <c r="P7" s="64" t="b">
        <f>IF(IFERROR(HLOOKUP(A7,UPDATE!$1:$1,1,FALSE),FALSE)&lt;&gt;FALSE,TRUE,FALSE)</f>
        <v>1</v>
      </c>
    </row>
    <row r="8" spans="1:17" x14ac:dyDescent="0.2">
      <c r="A8" s="38" t="s">
        <v>122</v>
      </c>
      <c r="B8" s="34" t="s">
        <v>123</v>
      </c>
      <c r="C8" s="13">
        <f>IF(OR(ISNUMBER(IFERROR(MATCH(A8,UPDATE!$1:$1,0),TRUE))=FALSE,H8=FALSE),L8,_xlfn.AGGREGATE(4,6,INDEX(UPDATE!$A:$AZ,,MATCH(A8,UPDATE!$1:$1,0))))</f>
        <v>228</v>
      </c>
      <c r="D8" s="19">
        <f t="shared" si="0"/>
        <v>45154</v>
      </c>
      <c r="E8" s="14" t="s">
        <v>23</v>
      </c>
      <c r="F8" s="14" t="str">
        <f t="shared" si="1"/>
        <v>✅</v>
      </c>
      <c r="H8" s="36" t="b">
        <f>IF(ISNUMBER(INDEX(UPDATE!$A:$AZ,2,MATCH(SETTINGS!A8,UPDATE!$1:$1,0)))=TRUE,TRUE,FALSE)</f>
        <v>1</v>
      </c>
      <c r="I8" s="16">
        <f>IFERROR(INDEX(UPDATE!A:A,MATCH(_xlfn.AGGREGATE(4,6,INDEX(UPDATE!$A$3:$AZ$200,,MATCH(A8,UPDATE!$1:$1,0))),INDEX(UPDATE!$A:$AZ,,MATCH(A8,UPDATE!$1:$1,0)),0)),K8)</f>
        <v>25</v>
      </c>
      <c r="J8" s="16" t="b">
        <f>IFERROR(IF(MATCH(SETTINGS!A45,COVER!$A:$A,0),TRUE,FALSE),FALSE)</f>
        <v>1</v>
      </c>
      <c r="L8" s="49" t="s">
        <v>24</v>
      </c>
      <c r="M8" s="50">
        <v>45154</v>
      </c>
      <c r="N8" s="45" t="b">
        <f t="shared" si="2"/>
        <v>1</v>
      </c>
      <c r="O8" s="46" t="s">
        <v>123</v>
      </c>
      <c r="P8" s="64" t="b">
        <f>IF(IFERROR(HLOOKUP(A8,UPDATE!$1:$1,1,FALSE),FALSE)&lt;&gt;FALSE,TRUE,FALSE)</f>
        <v>1</v>
      </c>
      <c r="Q8" s="53"/>
    </row>
    <row r="9" spans="1:17" x14ac:dyDescent="0.2">
      <c r="A9" s="38" t="s">
        <v>26</v>
      </c>
      <c r="B9" s="34" t="s">
        <v>27</v>
      </c>
      <c r="C9" s="13">
        <f>IF(OR(ISNUMBER(IFERROR(MATCH(A9,UPDATE!$1:$1,0),TRUE))=FALSE,H9=FALSE),L9,_xlfn.AGGREGATE(4,6,INDEX(UPDATE!$A:$AZ,,MATCH(A9,UPDATE!$1:$1,0))))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IF(ISNUMBER(INDEX(UPDATE!$A:$AZ,2,MATCH(SETTINGS!A9,UPDATE!$1:$1,0)))=TRUE,TRUE,FALSE)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15</v>
      </c>
      <c r="J9" s="16" t="b">
        <f>IFERROR(IF(MATCH(SETTINGS!A5,COVER!$A:$A,0),TRUE,FALSE),FALSE)</f>
        <v>1</v>
      </c>
      <c r="L9" s="49" t="s">
        <v>24</v>
      </c>
      <c r="M9" s="50">
        <v>45154</v>
      </c>
      <c r="N9" s="45" t="b">
        <f t="shared" si="2"/>
        <v>1</v>
      </c>
      <c r="O9" s="46" t="s">
        <v>27</v>
      </c>
      <c r="P9" s="64" t="b">
        <f>IF(IFERROR(HLOOKUP(A9,UPDATE!$1:$1,1,FALSE),FALSE)&lt;&gt;FALSE,TRUE,FALSE)</f>
        <v>1</v>
      </c>
      <c r="Q9" s="53"/>
    </row>
    <row r="10" spans="1:17" x14ac:dyDescent="0.2">
      <c r="A10" s="38" t="s">
        <v>28</v>
      </c>
      <c r="B10" s="34" t="s">
        <v>29</v>
      </c>
      <c r="C10" s="13">
        <f>IF(OR(ISNUMBER(IFERROR(MATCH(A10,UPDATE!$1:$1,0),TRUE))=FALSE,H10=FALSE),L10,_xlfn.AGGREGATE(4,6,INDEX(UPDATE!$A:$AZ,,MATCH(A10,UPDATE!$1:$1,0))))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IF(ISNUMBER(INDEX(UPDATE!$A:$AZ,2,MATCH(SETTINGS!A10,UPDATE!$1:$1,0)))=TRUE,TRUE,FALSE)</f>
        <v>1</v>
      </c>
      <c r="I10" s="16">
        <f>IFERROR(INDEX(UPDATE!A:A,MATCH(_xlfn.AGGREGATE(4,6,INDEX(UPDATE!$A$3:$AZ$200,,MATCH(A10,UPDATE!$1:$1,0))),INDEX(UPDATE!$A:$AZ,,MATCH(A10,UPDATE!$1:$1,0)),0)),K10)</f>
        <v>6</v>
      </c>
      <c r="J10" s="16" t="b">
        <f>IFERROR(IF(MATCH(SETTINGS!A6,COVER!$A:$A,0),TRUE,FALSE),FALSE)</f>
        <v>1</v>
      </c>
      <c r="L10" s="49" t="s">
        <v>24</v>
      </c>
      <c r="M10" s="50">
        <v>45154</v>
      </c>
      <c r="N10" s="45" t="b">
        <f t="shared" si="2"/>
        <v>1</v>
      </c>
      <c r="O10" s="46" t="s">
        <v>29</v>
      </c>
      <c r="P10" s="64" t="b">
        <f>IF(IFERROR(HLOOKUP(A10,UPDATE!$1:$1,1,FALSE),FALSE)&lt;&gt;FALSE,TRUE,FALSE)</f>
        <v>1</v>
      </c>
      <c r="Q10" s="53"/>
    </row>
    <row r="11" spans="1:17" x14ac:dyDescent="0.2">
      <c r="A11" s="38" t="s">
        <v>30</v>
      </c>
      <c r="B11" s="34" t="s">
        <v>31</v>
      </c>
      <c r="C11" s="13">
        <f>IF(OR(ISNUMBER(IFERROR(MATCH(A11,UPDATE!$1:$1,0),TRUE))=FALSE,H11=FALSE),L11,_xlfn.AGGREGATE(4,6,INDEX(UPDATE!$A:$AZ,,MATCH(A11,UPDATE!$1:$1,0))))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6" t="s">
        <v>33</v>
      </c>
      <c r="H11" s="36" t="b">
        <f>IF(ISNUMBER(INDEX(UPDATE!$A:$AZ,2,MATCH(SETTINGS!A11,UPDATE!$1:$1,0)))=TRUE,TRUE,FALSE)</f>
        <v>1</v>
      </c>
      <c r="I11" s="16">
        <f>IFERROR(INDEX(UPDATE!A:A,MATCH(_xlfn.AGGREGATE(4,6,INDEX(UPDATE!$A$3:$AZ$200,,MATCH(A11,UPDATE!$1:$1,0))),INDEX(UPDATE!$A:$AZ,,MATCH(A11,UPDATE!$1:$1,0)),0)),K11)</f>
        <v>103</v>
      </c>
      <c r="J11" s="16" t="b">
        <f>IFERROR(IF(MATCH(SETTINGS!A7,COVER!$A:$A,0),TRUE,FALSE),FALSE)</f>
        <v>1</v>
      </c>
      <c r="L11" s="49" t="s">
        <v>24</v>
      </c>
      <c r="M11" s="50">
        <v>45140</v>
      </c>
      <c r="N11" s="45" t="b">
        <f t="shared" si="2"/>
        <v>1</v>
      </c>
      <c r="O11" s="46" t="s">
        <v>31</v>
      </c>
      <c r="P11" s="64" t="b">
        <f>IF(IFERROR(HLOOKUP(A11,UPDATE!$1:$1,1,FALSE),FALSE)&lt;&gt;FALSE,TRUE,FALSE)</f>
        <v>1</v>
      </c>
    </row>
    <row r="12" spans="1:17" x14ac:dyDescent="0.2">
      <c r="A12" s="12" t="s">
        <v>34</v>
      </c>
      <c r="B12" s="34" t="s">
        <v>35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IF(ISNUMBER(INDEX(UPDATE!$A:$AZ,2,MATCH(SETTINGS!A12,UPDATE!$1:$1,0)))=TRUE,TRUE,FALSE)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42</v>
      </c>
      <c r="J12" s="16" t="b">
        <f>IFERROR(IF(MATCH(SETTINGS!A8,COVER!$A:$A,0),TRUE,FALSE),FALSE)</f>
        <v>1</v>
      </c>
      <c r="L12" s="49" t="s">
        <v>20</v>
      </c>
      <c r="M12" s="49" t="s">
        <v>20</v>
      </c>
      <c r="N12" s="45" t="b">
        <f t="shared" si="2"/>
        <v>1</v>
      </c>
      <c r="O12" s="46" t="s">
        <v>35</v>
      </c>
      <c r="P12" s="64" t="b">
        <f>IF(IFERROR(HLOOKUP(A12,UPDATE!$1:$1,1,FALSE),FALSE)&lt;&gt;FALSE,TRUE,FALSE)</f>
        <v>1</v>
      </c>
      <c r="Q12" s="52" t="s">
        <v>37</v>
      </c>
    </row>
    <row r="13" spans="1:17" x14ac:dyDescent="0.2">
      <c r="A13" s="12" t="s">
        <v>38</v>
      </c>
      <c r="B13" s="34" t="s">
        <v>39</v>
      </c>
      <c r="C13" s="13">
        <f>IF(OR(ISNUMBER(IFERROR(MATCH(A13,UPDATE!$1:$1,0),TRUE))=FALSE,H13=FALSE),L13,_xlfn.AGGREGATE(4,6,INDEX(UPDATE!$A:$AZ,,MATCH(A13,UPDATE!$1:$1,0))))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6" t="s">
        <v>40</v>
      </c>
      <c r="H13" s="36" t="b">
        <f>IF(ISNUMBER(INDEX(UPDATE!$A:$AZ,2,MATCH(SETTINGS!A13,UPDATE!$1:$1,0)))=TRUE,TRUE,FALSE)</f>
        <v>1</v>
      </c>
      <c r="I13" s="16">
        <f>IFERROR(INDEX(UPDATE!A:A,MATCH(_xlfn.AGGREGATE(4,6,INDEX(UPDATE!$A$3:$AZ$200,,MATCH(A13,UPDATE!$1:$1,0))),INDEX(UPDATE!$A:$AZ,,MATCH(A13,UPDATE!$1:$1,0)),0)),K13)</f>
        <v>19</v>
      </c>
      <c r="J13" s="16" t="b">
        <f>IFERROR(IF(MATCH(SETTINGS!A9,COVER!$A:$A,0),TRUE,FALSE),FALSE)</f>
        <v>1</v>
      </c>
      <c r="L13" s="49" t="s">
        <v>41</v>
      </c>
      <c r="M13" s="49" t="s">
        <v>24</v>
      </c>
      <c r="N13" s="45" t="b">
        <f t="shared" si="2"/>
        <v>1</v>
      </c>
      <c r="O13" s="46" t="s">
        <v>39</v>
      </c>
      <c r="P13" s="64" t="b">
        <f>IF(IFERROR(HLOOKUP(A13,UPDATE!$1:$1,1,FALSE),FALSE)&lt;&gt;FALSE,TRUE,FALSE)</f>
        <v>1</v>
      </c>
    </row>
    <row r="14" spans="1:17" x14ac:dyDescent="0.2">
      <c r="A14" s="38" t="s">
        <v>113</v>
      </c>
      <c r="B14" s="34" t="s">
        <v>114</v>
      </c>
      <c r="C14" s="13" t="str">
        <f>IF(OR(ISNUMBER(IFERROR(MATCH(A14,UPDATE!$1:$1,0),TRUE))=FALSE,H14=FALSE),L14,_xlfn.AGGREGATE(4,6,INDEX(UPDATE!$A:$AZ,,MATCH(A14,UPDATE!$1:$1,0))))</f>
        <v>*</v>
      </c>
      <c r="D14" s="19">
        <f t="shared" si="0"/>
        <v>45154</v>
      </c>
      <c r="E14" s="14" t="s">
        <v>23</v>
      </c>
      <c r="F14" s="14" t="str">
        <f t="shared" si="1"/>
        <v>❌</v>
      </c>
      <c r="H14" s="36" t="b">
        <f>IF(ISNUMBER(INDEX(UPDATE!$A:$AZ,2,MATCH(SETTINGS!A14,UPDATE!$1:$1,0)))=TRUE,TRUE,FALSE)</f>
        <v>0</v>
      </c>
      <c r="I14" s="16">
        <f>IFERROR(INDEX(UPDATE!A:A,MATCH(_xlfn.AGGREGATE(4,6,INDEX(UPDATE!$A$3:$AZ$200,,MATCH(A14,UPDATE!$1:$1,0))),INDEX(UPDATE!$A:$AZ,,MATCH(A14,UPDATE!$1:$1,0)),0)),K14)</f>
        <v>0</v>
      </c>
      <c r="J14" s="16" t="b">
        <f>IFERROR(IF(MATCH(SETTINGS!A41,COVER!$A:$A,0),TRUE,FALSE),FALSE)</f>
        <v>1</v>
      </c>
      <c r="L14" s="49" t="s">
        <v>24</v>
      </c>
      <c r="M14" s="50">
        <v>45154</v>
      </c>
      <c r="N14" s="45" t="b">
        <f t="shared" si="2"/>
        <v>0</v>
      </c>
      <c r="O14" s="46" t="s">
        <v>115</v>
      </c>
      <c r="P14" s="64" t="b">
        <f>IF(IFERROR(HLOOKUP(A14,UPDATE!$1:$1,1,FALSE),FALSE)&lt;&gt;FALSE,TRUE,FALSE)</f>
        <v>0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IF(OR(ISNUMBER(IFERROR(MATCH(A15,UPDATE!$1:$1,0),TRUE))=FALSE,H15=FALSE),L15,_xlfn.AGGREGATE(4,6,INDEX(UPDATE!$A:$AZ,,MATCH(A15,UPDATE!$1:$1,0))))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6" t="s">
        <v>120</v>
      </c>
      <c r="H15" s="36" t="b">
        <f>IF(ISNUMBER(INDEX(UPDATE!$A:$AZ,2,MATCH(SETTINGS!A15,UPDATE!$1:$1,0)))=TRUE,TRUE,FALSE)</f>
        <v>0</v>
      </c>
      <c r="I15" s="16">
        <f>IFERROR(INDEX(UPDATE!A:A,MATCH(_xlfn.AGGREGATE(4,6,INDEX(UPDATE!$A$3:$AZ$200,,MATCH(A15,UPDATE!$1:$1,0))),INDEX(UPDATE!$A:$AZ,,MATCH(A15,UPDATE!$1:$1,0)),0)),K15)</f>
        <v>0</v>
      </c>
      <c r="J15" s="16" t="b">
        <f>IFERROR(IF(MATCH(SETTINGS!A44,COVER!$A:$A,0),TRUE,FALSE),FALSE)</f>
        <v>1</v>
      </c>
      <c r="L15" s="49" t="s">
        <v>20</v>
      </c>
      <c r="M15" s="49" t="s">
        <v>20</v>
      </c>
      <c r="N15" s="45" t="b">
        <f t="shared" si="2"/>
        <v>0</v>
      </c>
      <c r="O15" s="46" t="s">
        <v>121</v>
      </c>
      <c r="P15" s="64" t="b">
        <f>IF(IFERROR(HLOOKUP(A15,UPDATE!$1:$1,1,FALSE),FALSE)&lt;&gt;FALSE,TRUE,FALSE)</f>
        <v>0</v>
      </c>
    </row>
    <row r="16" spans="1:17" x14ac:dyDescent="0.2">
      <c r="A16" s="38" t="s">
        <v>42</v>
      </c>
      <c r="B16" s="34" t="s">
        <v>42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IF(ISNUMBER(INDEX(UPDATE!$A:$AZ,2,MATCH(SETTINGS!A16,UPDATE!$1:$1,0)))=TRUE,TRUE,FALSE)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22</v>
      </c>
      <c r="J16" s="16" t="b">
        <f>IFERROR(IF(MATCH(SETTINGS!A10,COVER!$A:$A,0),TRUE,FALSE),FALSE)</f>
        <v>1</v>
      </c>
      <c r="L16" s="49" t="s">
        <v>20</v>
      </c>
      <c r="M16" s="49" t="s">
        <v>20</v>
      </c>
      <c r="N16" s="45" t="b">
        <f t="shared" si="2"/>
        <v>1</v>
      </c>
      <c r="O16" s="46" t="s">
        <v>42</v>
      </c>
      <c r="P16" s="64" t="b">
        <f>IF(IFERROR(HLOOKUP(A16,UPDATE!$1:$1,1,FALSE),FALSE)&lt;&gt;FALSE,TRUE,FALSE)</f>
        <v>1</v>
      </c>
    </row>
    <row r="17" spans="1:17" x14ac:dyDescent="0.2">
      <c r="A17" s="38" t="s">
        <v>43</v>
      </c>
      <c r="B17" s="34" t="s">
        <v>43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IF(ISNUMBER(INDEX(UPDATE!$A:$AZ,2,MATCH(SETTINGS!A17,UPDATE!$1:$1,0)))=TRUE,TRUE,FALSE)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77</v>
      </c>
      <c r="J17" s="16" t="b">
        <f>IFERROR(IF(MATCH(SETTINGS!A11,COVER!$A:$A,0),TRUE,FALSE),FALSE)</f>
        <v>1</v>
      </c>
      <c r="L17" s="49" t="s">
        <v>20</v>
      </c>
      <c r="M17" s="49" t="s">
        <v>20</v>
      </c>
      <c r="N17" s="45" t="b">
        <f t="shared" si="2"/>
        <v>1</v>
      </c>
      <c r="O17" s="46" t="s">
        <v>43</v>
      </c>
      <c r="P17" s="64" t="b">
        <f>IF(IFERROR(HLOOKUP(A17,UPDATE!$1:$1,1,FALSE),FALSE)&lt;&gt;FALSE,TRUE,FALSE)</f>
        <v>1</v>
      </c>
    </row>
    <row r="18" spans="1:17" x14ac:dyDescent="0.2">
      <c r="A18" s="12" t="s">
        <v>44</v>
      </c>
      <c r="B18" s="34" t="s">
        <v>44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IF(ISNUMBER(INDEX(UPDATE!$A:$AZ,2,MATCH(SETTINGS!A18,UPDATE!$1:$1,0)))=TRUE,TRUE,FALSE)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25</v>
      </c>
      <c r="J18" s="16" t="b">
        <f>IFERROR(IF(MATCH(SETTINGS!A12,COVER!$A:$A,0),TRUE,FALSE),FALSE)</f>
        <v>1</v>
      </c>
      <c r="K18" s="49">
        <v>25</v>
      </c>
      <c r="L18" s="49" t="s">
        <v>20</v>
      </c>
      <c r="M18" s="49" t="s">
        <v>20</v>
      </c>
      <c r="N18" s="45" t="b">
        <f t="shared" si="2"/>
        <v>1</v>
      </c>
      <c r="O18" s="46" t="s">
        <v>44</v>
      </c>
      <c r="P18" s="64" t="b">
        <f>IF(IFERROR(HLOOKUP(A18,UPDATE!$1:$1,1,FALSE),FALSE)&lt;&gt;FALSE,TRUE,FALSE)</f>
        <v>0</v>
      </c>
    </row>
    <row r="19" spans="1:17" x14ac:dyDescent="0.2">
      <c r="A19" s="12" t="s">
        <v>45</v>
      </c>
      <c r="B19" s="34" t="s">
        <v>46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IF(ISNUMBER(INDEX(UPDATE!$A:$AZ,2,MATCH(SETTINGS!A19,UPDATE!$1:$1,0)))=TRUE,TRUE,FALSE)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</v>
      </c>
      <c r="J19" s="16" t="b">
        <f>IFERROR(IF(MATCH(SETTINGS!A13,COVER!$A:$A,0),TRUE,FALSE),FALSE)</f>
        <v>1</v>
      </c>
      <c r="L19" s="49" t="s">
        <v>20</v>
      </c>
      <c r="M19" s="49" t="s">
        <v>20</v>
      </c>
      <c r="N19" s="45" t="b">
        <f t="shared" si="2"/>
        <v>1</v>
      </c>
      <c r="O19" s="46" t="s">
        <v>47</v>
      </c>
      <c r="P19" s="64" t="b">
        <f>IF(IFERROR(HLOOKUP(A19,UPDATE!$1:$1,1,FALSE),FALSE)&lt;&gt;FALSE,TRUE,FALSE)</f>
        <v>1</v>
      </c>
    </row>
    <row r="20" spans="1:17" x14ac:dyDescent="0.2">
      <c r="A20" s="38" t="s">
        <v>48</v>
      </c>
      <c r="B20" s="34" t="s">
        <v>49</v>
      </c>
      <c r="C20" s="13">
        <f>IF(OR(ISNUMBER(IFERROR(MATCH(A20,UPDATE!$1:$1,0),TRUE))=FALSE,H20=FALSE),L20,_xlfn.AGGREGATE(4,6,INDEX(UPDATE!$A:$AZ,,MATCH(A20,UPDATE!$1:$1,0))))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IF(ISNUMBER(INDEX(UPDATE!$A:$AZ,2,MATCH(SETTINGS!A20,UPDATE!$1:$1,0)))=TRUE,TRUE,FALSE)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37</v>
      </c>
      <c r="J20" s="16" t="b">
        <f>IFERROR(IF(MATCH(SETTINGS!A14,COVER!$A:$A,0),TRUE,FALSE),FALSE)</f>
        <v>1</v>
      </c>
      <c r="L20" s="49" t="s">
        <v>24</v>
      </c>
      <c r="M20" s="50">
        <v>45154</v>
      </c>
      <c r="N20" s="45" t="b">
        <f t="shared" si="2"/>
        <v>1</v>
      </c>
      <c r="O20" s="46" t="s">
        <v>50</v>
      </c>
      <c r="P20" s="64" t="b">
        <f>IF(IFERROR(HLOOKUP(A20,UPDATE!$1:$1,1,FALSE),FALSE)&lt;&gt;FALSE,TRUE,FALSE)</f>
        <v>1</v>
      </c>
    </row>
    <row r="21" spans="1:17" x14ac:dyDescent="0.2">
      <c r="A21" s="38" t="s">
        <v>116</v>
      </c>
      <c r="B21" s="34" t="s">
        <v>117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14" t="s">
        <v>23</v>
      </c>
      <c r="F21" s="14" t="str">
        <f t="shared" si="1"/>
        <v>✅</v>
      </c>
      <c r="H21" s="36" t="b">
        <f>IF(ISNUMBER(INDEX(UPDATE!$A:$AZ,2,MATCH(SETTINGS!A21,UPDATE!$1:$1,0)))=TRUE,TRUE,FALSE)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IFERROR(IF(MATCH(SETTINGS!A42,COVER!$A:$A,0),TRUE,FALSE),FALSE)</f>
        <v>1</v>
      </c>
      <c r="L21" s="49" t="s">
        <v>20</v>
      </c>
      <c r="M21" s="49" t="s">
        <v>20</v>
      </c>
      <c r="N21" s="45" t="b">
        <f t="shared" si="2"/>
        <v>1</v>
      </c>
      <c r="O21" s="46" t="s">
        <v>117</v>
      </c>
      <c r="P21" s="64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IF(OR(ISNUMBER(IFERROR(MATCH(A22,UPDATE!$1:$1,0),TRUE))=FALSE,H22=FALSE),L22,_xlfn.AGGREGATE(4,6,INDEX(UPDATE!$A:$AZ,,MATCH(A22,UPDATE!$1:$1,0))))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❌</v>
      </c>
      <c r="H22" s="36" t="b">
        <f>IF(ISNUMBER(INDEX(UPDATE!$A:$AZ,2,MATCH(SETTINGS!A22,UPDATE!$1:$1,0)))=TRUE,TRUE,FALSE)</f>
        <v>0</v>
      </c>
      <c r="I22" s="16">
        <f>IFERROR(INDEX(UPDATE!A:A,MATCH(_xlfn.AGGREGATE(4,6,INDEX(UPDATE!$A$3:$AZ$200,,MATCH(A22,UPDATE!$1:$1,0))),INDEX(UPDATE!$A:$AZ,,MATCH(A22,UPDATE!$1:$1,0)),0)),K22)</f>
        <v>9</v>
      </c>
      <c r="J22" s="16" t="b">
        <f>IFERROR(IF(MATCH(SETTINGS!A47,COVER!$A:$A,0),TRUE,FALSE),FALSE)</f>
        <v>0</v>
      </c>
      <c r="L22" s="49" t="s">
        <v>24</v>
      </c>
      <c r="M22" s="49" t="s">
        <v>24</v>
      </c>
      <c r="N22" s="45" t="b">
        <f t="shared" si="2"/>
        <v>0</v>
      </c>
      <c r="O22" s="46" t="s">
        <v>126</v>
      </c>
      <c r="P22" s="64" t="b">
        <f>IF(IFERROR(HLOOKUP(A22,UPDATE!$1:$1,1,FALSE),FALSE)&lt;&gt;FALSE,TRUE,FALSE)</f>
        <v>1</v>
      </c>
    </row>
    <row r="23" spans="1:17" x14ac:dyDescent="0.2">
      <c r="A23" s="38" t="s">
        <v>51</v>
      </c>
      <c r="B23" s="34" t="s">
        <v>52</v>
      </c>
      <c r="C23" s="13">
        <f>IF(OR(ISNUMBER(IFERROR(MATCH(A23,UPDATE!$1:$1,0),TRUE))=FALSE,H23=FALSE),L23,_xlfn.AGGREGATE(4,6,INDEX(UPDATE!$A:$AZ,,MATCH(A23,UPDATE!$1:$1,0))))</f>
        <v>230</v>
      </c>
      <c r="D23" s="19">
        <f t="shared" si="0"/>
        <v>45154</v>
      </c>
      <c r="E23" s="14" t="s">
        <v>23</v>
      </c>
      <c r="F23" s="14" t="str">
        <f t="shared" si="1"/>
        <v>✅</v>
      </c>
      <c r="H23" s="36" t="b">
        <f>IF(ISNUMBER(INDEX(UPDATE!$A:$AZ,2,MATCH(SETTINGS!A23,UPDATE!$1:$1,0)))=TRUE,TRUE,FALSE)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23</v>
      </c>
      <c r="J23" s="16" t="b">
        <f>IFERROR(IF(MATCH(SETTINGS!A15,COVER!$A:$A,0),TRUE,FALSE),FALSE)</f>
        <v>1</v>
      </c>
      <c r="L23" s="49" t="s">
        <v>24</v>
      </c>
      <c r="M23" s="50">
        <v>45154</v>
      </c>
      <c r="N23" s="45" t="b">
        <f t="shared" si="2"/>
        <v>1</v>
      </c>
      <c r="O23" s="46" t="s">
        <v>52</v>
      </c>
      <c r="P23" s="64" t="b">
        <f>IF(IFERROR(HLOOKUP(A23,UPDATE!$1:$1,1,FALSE),FALSE)&lt;&gt;FALSE,TRUE,FALSE)</f>
        <v>1</v>
      </c>
      <c r="Q23" s="53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IF(ISNUMBER(INDEX(UPDATE!$A:$AZ,2,MATCH(SETTINGS!A24,UPDATE!$1:$1,0)))=TRUE,TRUE,FALSE)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63</v>
      </c>
      <c r="J24" s="16" t="b">
        <f>IFERROR(IF(MATCH(SETTINGS!A16,COVER!$A:$A,0),TRUE,FALSE),FALSE)</f>
        <v>1</v>
      </c>
      <c r="L24" s="49" t="s">
        <v>20</v>
      </c>
      <c r="M24" s="49" t="s">
        <v>20</v>
      </c>
      <c r="N24" s="45" t="b">
        <f t="shared" si="2"/>
        <v>1</v>
      </c>
      <c r="O24" s="46" t="s">
        <v>55</v>
      </c>
      <c r="P24" s="64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IF(OR(ISNUMBER(IFERROR(MATCH(A25,UPDATE!$1:$1,0),TRUE))=FALSE,H25=FALSE),L25,_xlfn.AGGREGATE(4,6,INDEX(UPDATE!$A:$AZ,,MATCH(A25,UPDATE!$1:$1,0))))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✅</v>
      </c>
      <c r="G25" s="56" t="s">
        <v>57</v>
      </c>
      <c r="H25" s="36" t="b">
        <f>IF(ISNUMBER(INDEX(UPDATE!$A:$AZ,2,MATCH(SETTINGS!A25,UPDATE!$1:$1,0)))=TRUE,TRUE,FALSE)</f>
        <v>0</v>
      </c>
      <c r="I25" s="16">
        <f>IFERROR(INDEX(UPDATE!A:A,MATCH(_xlfn.AGGREGATE(4,6,INDEX(UPDATE!$A$3:$AZ$200,,MATCH(A25,UPDATE!$1:$1,0))),INDEX(UPDATE!$A:$AZ,,MATCH(A25,UPDATE!$1:$1,0)),0)),K25)</f>
        <v>80</v>
      </c>
      <c r="J25" s="16" t="b">
        <f>IFERROR(IF(MATCH(SETTINGS!A17,COVER!$A:$A,0),TRUE,FALSE),FALSE)</f>
        <v>1</v>
      </c>
      <c r="L25" s="49" t="s">
        <v>20</v>
      </c>
      <c r="M25" s="49" t="s">
        <v>20</v>
      </c>
      <c r="N25" s="45" t="b">
        <f t="shared" si="2"/>
        <v>1</v>
      </c>
      <c r="O25" s="46" t="s">
        <v>58</v>
      </c>
      <c r="P25" s="64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IF(OR(ISNUMBER(IFERROR(MATCH(A26,UPDATE!$1:$1,0),TRUE))=FALSE,H26=FALSE),L26,_xlfn.AGGREGATE(4,6,INDEX(UPDATE!$A:$AZ,,MATCH(A26,UPDATE!$1:$1,0))))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✅</v>
      </c>
      <c r="G26" s="56" t="s">
        <v>57</v>
      </c>
      <c r="H26" s="36" t="b">
        <f>IF(ISNUMBER(INDEX(UPDATE!$A:$AZ,2,MATCH(SETTINGS!A26,UPDATE!$1:$1,0)))=TRUE,TRUE,FALSE)</f>
        <v>0</v>
      </c>
      <c r="I26" s="16">
        <f>IFERROR(INDEX(UPDATE!A:A,MATCH(_xlfn.AGGREGATE(4,6,INDEX(UPDATE!$A$3:$AZ$200,,MATCH(A26,UPDATE!$1:$1,0))),INDEX(UPDATE!$A:$AZ,,MATCH(A26,UPDATE!$1:$1,0)),0)),K26)</f>
        <v>104</v>
      </c>
      <c r="J26" s="16" t="b">
        <f>IFERROR(IF(MATCH(SETTINGS!A18,COVER!$A:$A,0),TRUE,FALSE),FALSE)</f>
        <v>1</v>
      </c>
      <c r="L26" s="49" t="s">
        <v>20</v>
      </c>
      <c r="M26" s="49" t="s">
        <v>20</v>
      </c>
      <c r="N26" s="45" t="b">
        <f t="shared" si="2"/>
        <v>1</v>
      </c>
      <c r="O26" s="46" t="s">
        <v>60</v>
      </c>
      <c r="P26" s="64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62</v>
      </c>
      <c r="C27" s="13" t="str">
        <f>IF(OR(ISNUMBER(IFERROR(MATCH(A27,UPDATE!$1:$1,0),TRUE))=FALSE,H27=FALSE),L27,_xlfn.AGGREGATE(4,6,INDEX(UPDATE!$A:$AZ,,MATCH(A27,UPDATE!$1:$1,0))))</f>
        <v>F</v>
      </c>
      <c r="D27" s="19" t="str">
        <f t="shared" si="0"/>
        <v>F</v>
      </c>
      <c r="E27" s="14" t="s">
        <v>36</v>
      </c>
      <c r="F27" s="14" t="str">
        <f t="shared" si="1"/>
        <v>✅</v>
      </c>
      <c r="G27" s="56" t="s">
        <v>57</v>
      </c>
      <c r="H27" s="36" t="b">
        <f>IF(ISNUMBER(INDEX(UPDATE!$A:$AZ,2,MATCH(SETTINGS!A27,UPDATE!$1:$1,0)))=TRUE,TRUE,FALSE)</f>
        <v>0</v>
      </c>
      <c r="I27" s="16">
        <f>IFERROR(INDEX(UPDATE!A:A,MATCH(_xlfn.AGGREGATE(4,6,INDEX(UPDATE!$A$3:$AZ$200,,MATCH(A27,UPDATE!$1:$1,0))),INDEX(UPDATE!$A:$AZ,,MATCH(A27,UPDATE!$1:$1,0)),0)),K27)</f>
        <v>131</v>
      </c>
      <c r="J27" s="16" t="b">
        <f>IFERROR(IF(MATCH(SETTINGS!A19,COVER!$A:$A,0),TRUE,FALSE),FALSE)</f>
        <v>1</v>
      </c>
      <c r="L27" s="49" t="s">
        <v>20</v>
      </c>
      <c r="M27" s="49" t="s">
        <v>20</v>
      </c>
      <c r="N27" s="45" t="b">
        <f t="shared" si="2"/>
        <v>1</v>
      </c>
      <c r="O27" s="46" t="s">
        <v>63</v>
      </c>
      <c r="P27" s="64" t="b">
        <f>IF(IFERROR(HLOOKUP(A27,UPDATE!$1:$1,1,FALSE),FALSE)&lt;&gt;FALSE,TRUE,FALSE)</f>
        <v>1</v>
      </c>
    </row>
    <row r="28" spans="1:17" x14ac:dyDescent="0.2">
      <c r="A28" s="38" t="s">
        <v>64</v>
      </c>
      <c r="B28" s="34" t="s">
        <v>65</v>
      </c>
      <c r="C28" s="13">
        <f>IF(OR(ISNUMBER(IFERROR(MATCH(A28,UPDATE!$1:$1,0),TRUE))=FALSE,H28=FALSE),L28,_xlfn.AGGREGATE(4,6,INDEX(UPDATE!$A:$AZ,,MATCH(A28,UPDATE!$1:$1,0))))</f>
        <v>90</v>
      </c>
      <c r="D28" s="19">
        <f t="shared" si="0"/>
        <v>45154</v>
      </c>
      <c r="E28" s="14" t="s">
        <v>23</v>
      </c>
      <c r="F28" s="14" t="str">
        <f t="shared" si="1"/>
        <v>✅</v>
      </c>
      <c r="H28" s="36" t="b">
        <f>IF(ISNUMBER(INDEX(UPDATE!$A:$AZ,2,MATCH(SETTINGS!A28,UPDATE!$1:$1,0)))=TRUE,TRUE,FALSE)</f>
        <v>1</v>
      </c>
      <c r="I28" s="16">
        <f>IFERROR(INDEX(UPDATE!A:A,MATCH(_xlfn.AGGREGATE(4,6,INDEX(UPDATE!$A$3:$AZ$200,,MATCH(A28,UPDATE!$1:$1,0))),INDEX(UPDATE!$A:$AZ,,MATCH(A28,UPDATE!$1:$1,0)),0)),K28)</f>
        <v>10</v>
      </c>
      <c r="J28" s="16" t="b">
        <f>IFERROR(IF(MATCH(SETTINGS!A20,COVER!$A:$A,0),TRUE,FALSE),FALSE)</f>
        <v>1</v>
      </c>
      <c r="L28" s="49" t="s">
        <v>24</v>
      </c>
      <c r="M28" s="50">
        <v>45154</v>
      </c>
      <c r="N28" s="45" t="b">
        <f t="shared" si="2"/>
        <v>1</v>
      </c>
      <c r="O28" s="46" t="s">
        <v>65</v>
      </c>
      <c r="P28" s="64" t="b">
        <f>IF(IFERROR(HLOOKUP(A28,UPDATE!$1:$1,1,FALSE),FALSE)&lt;&gt;FALSE,TRUE,FALSE)</f>
        <v>1</v>
      </c>
    </row>
    <row r="29" spans="1:17" x14ac:dyDescent="0.2">
      <c r="A29" s="38" t="s">
        <v>111</v>
      </c>
      <c r="B29" s="34" t="s">
        <v>111</v>
      </c>
      <c r="C29" s="13" t="str">
        <f>IF(OR(ISNUMBER(IFERROR(MATCH(A29,UPDATE!$1:$1,0),TRUE))=FALSE,H29=FALSE),L29,_xlfn.AGGREGATE(4,6,INDEX(UPDATE!$A:$AZ,,MATCH(A29,UPDATE!$1:$1,0))))</f>
        <v>*</v>
      </c>
      <c r="D29" s="19">
        <f t="shared" si="0"/>
        <v>45154</v>
      </c>
      <c r="E29" s="14" t="s">
        <v>23</v>
      </c>
      <c r="F29" s="14" t="str">
        <f t="shared" si="1"/>
        <v>❌</v>
      </c>
      <c r="H29" s="36" t="b">
        <f>IF(ISNUMBER(INDEX(UPDATE!$A:$AZ,2,MATCH(SETTINGS!A29,UPDATE!$1:$1,0)))=TRUE,TRUE,FALSE)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0</v>
      </c>
      <c r="J29" s="16" t="b">
        <f>IFERROR(IF(MATCH(SETTINGS!A39,COVER!$A:$A,0),TRUE,FALSE),FALSE)</f>
        <v>1</v>
      </c>
      <c r="L29" s="49" t="s">
        <v>24</v>
      </c>
      <c r="M29" s="50">
        <v>45154</v>
      </c>
      <c r="N29" s="45" t="b">
        <f t="shared" si="2"/>
        <v>0</v>
      </c>
      <c r="O29" s="46" t="s">
        <v>111</v>
      </c>
      <c r="P29" s="64" t="b">
        <f>IF(IFERROR(HLOOKUP(A29,UPDATE!$1:$1,1,FALSE),FALSE)&lt;&gt;FALSE,TRUE,FALSE)</f>
        <v>0</v>
      </c>
    </row>
    <row r="30" spans="1:17" x14ac:dyDescent="0.2">
      <c r="A30" s="38" t="s">
        <v>67</v>
      </c>
      <c r="B30" s="34" t="s">
        <v>68</v>
      </c>
      <c r="C30" s="13" t="str">
        <f>IF(OR(ISNUMBER(IFERROR(MATCH(A30,UPDATE!$1:$1,0),TRUE))=FALSE,H30=FALSE),L30,_xlfn.AGGREGATE(4,6,INDEX(UPDATE!$A:$AZ,,MATCH(A30,UPDATE!$1:$1,0))))</f>
        <v>F</v>
      </c>
      <c r="D30" s="19" t="str">
        <f t="shared" si="0"/>
        <v>F</v>
      </c>
      <c r="E30" s="14" t="s">
        <v>23</v>
      </c>
      <c r="F30" s="14" t="str">
        <f t="shared" si="1"/>
        <v>✅</v>
      </c>
      <c r="H30" s="36" t="b">
        <f>IF(ISNUMBER(INDEX(UPDATE!$A:$AZ,2,MATCH(SETTINGS!A30,UPDATE!$1:$1,0)))=TRUE,TRUE,FALSE)</f>
        <v>0</v>
      </c>
      <c r="I30" s="16">
        <f>IFERROR(INDEX(UPDATE!A:A,MATCH(_xlfn.AGGREGATE(4,6,INDEX(UPDATE!$A$3:$AZ$200,,MATCH(A30,UPDATE!$1:$1,0))),INDEX(UPDATE!$A:$AZ,,MATCH(A30,UPDATE!$1:$1,0)),0)),K30)</f>
        <v>30</v>
      </c>
      <c r="J30" s="16" t="b">
        <f>IFERROR(IF(MATCH(SETTINGS!A21,COVER!$A:$A,0),TRUE,FALSE),FALSE)</f>
        <v>1</v>
      </c>
      <c r="L30" s="49" t="s">
        <v>20</v>
      </c>
      <c r="M30" s="49" t="s">
        <v>20</v>
      </c>
      <c r="N30" s="45" t="b">
        <f t="shared" si="2"/>
        <v>1</v>
      </c>
      <c r="O30" s="46" t="s">
        <v>69</v>
      </c>
      <c r="P30" s="64" t="b">
        <f>IF(IFERROR(HLOOKUP(A30,UPDATE!$1:$1,1,FALSE),FALSE)&lt;&gt;FALSE,TRUE,FALSE)</f>
        <v>1</v>
      </c>
    </row>
    <row r="31" spans="1:17" x14ac:dyDescent="0.2">
      <c r="A31" s="38" t="s">
        <v>70</v>
      </c>
      <c r="B31" s="34" t="s">
        <v>70</v>
      </c>
      <c r="C31" s="13">
        <f>IF(OR(ISNUMBER(IFERROR(MATCH(A31,UPDATE!$1:$1,0),TRUE))=FALSE,H31=FALSE),L31,_xlfn.AGGREGATE(4,6,INDEX(UPDATE!$A:$AZ,,MATCH(A31,UPDATE!$1:$1,0))))</f>
        <v>162</v>
      </c>
      <c r="D31" s="19">
        <f t="shared" si="0"/>
        <v>45140</v>
      </c>
      <c r="E31" s="14" t="s">
        <v>19</v>
      </c>
      <c r="F31" s="14" t="str">
        <f t="shared" si="1"/>
        <v>✅</v>
      </c>
      <c r="H31" s="36" t="b">
        <f>IF(ISNUMBER(INDEX(UPDATE!$A:$AZ,2,MATCH(SETTINGS!A31,UPDATE!$1:$1,0)))=TRUE,TRUE,FALSE)</f>
        <v>1</v>
      </c>
      <c r="I31" s="16">
        <f>IFERROR(INDEX(UPDATE!A:A,MATCH(_xlfn.AGGREGATE(4,6,INDEX(UPDATE!$A$3:$AZ$200,,MATCH(A31,UPDATE!$1:$1,0))),INDEX(UPDATE!$A:$AZ,,MATCH(A31,UPDATE!$1:$1,0)),0)),K31)</f>
        <v>16</v>
      </c>
      <c r="J31" s="16" t="b">
        <f>IFERROR(IF(MATCH(SETTINGS!A22,COVER!$A:$A,0),TRUE,FALSE),FALSE)</f>
        <v>1</v>
      </c>
      <c r="L31" s="49" t="s">
        <v>24</v>
      </c>
      <c r="M31" s="50">
        <v>45140</v>
      </c>
      <c r="N31" s="45" t="b">
        <f t="shared" si="2"/>
        <v>1</v>
      </c>
      <c r="O31" s="46" t="s">
        <v>70</v>
      </c>
      <c r="P31" s="64" t="b">
        <f>IF(IFERROR(HLOOKUP(A31,UPDATE!$1:$1,1,FALSE),FALSE)&lt;&gt;FALSE,TRUE,FALSE)</f>
        <v>1</v>
      </c>
    </row>
    <row r="32" spans="1:17" x14ac:dyDescent="0.2">
      <c r="A32" s="38" t="s">
        <v>71</v>
      </c>
      <c r="B32" s="34" t="s">
        <v>72</v>
      </c>
      <c r="C32" s="13">
        <f>IF(OR(ISNUMBER(IFERROR(MATCH(A32,UPDATE!$1:$1,0),TRUE))=FALSE,H32=FALSE),L32,_xlfn.AGGREGATE(4,6,INDEX(UPDATE!$A:$AZ,,MATCH(A32,UPDATE!$1:$1,0))))</f>
        <v>395</v>
      </c>
      <c r="D32" s="19">
        <f t="shared" si="0"/>
        <v>45154</v>
      </c>
      <c r="E32" s="14" t="s">
        <v>23</v>
      </c>
      <c r="F32" s="14" t="str">
        <f t="shared" si="1"/>
        <v>✅</v>
      </c>
      <c r="H32" s="36" t="b">
        <f>IF(ISNUMBER(INDEX(UPDATE!$A:$AZ,2,MATCH(SETTINGS!A32,UPDATE!$1:$1,0)))=TRUE,TRUE,FALSE)</f>
        <v>1</v>
      </c>
      <c r="I32" s="16">
        <f>IFERROR(INDEX(UPDATE!A:A,MATCH(_xlfn.AGGREGATE(4,6,INDEX(UPDATE!$A$3:$AZ$200,,MATCH(A32,UPDATE!$1:$1,0))),INDEX(UPDATE!$A:$AZ,,MATCH(A32,UPDATE!$1:$1,0)),0)),K32)</f>
        <v>38</v>
      </c>
      <c r="J32" s="16" t="b">
        <f>IFERROR(IF(MATCH(SETTINGS!A23,COVER!$A:$A,0),TRUE,FALSE),FALSE)</f>
        <v>1</v>
      </c>
      <c r="L32" s="49" t="s">
        <v>24</v>
      </c>
      <c r="M32" s="50">
        <v>45154</v>
      </c>
      <c r="N32" s="45" t="b">
        <f t="shared" si="2"/>
        <v>1</v>
      </c>
      <c r="O32" s="46" t="s">
        <v>72</v>
      </c>
      <c r="P32" s="64" t="b">
        <f>IF(IFERROR(HLOOKUP(A32,UPDATE!$1:$1,1,FALSE),FALSE)&lt;&gt;FALSE,TRUE,FALSE)</f>
        <v>1</v>
      </c>
      <c r="Q32" s="52" t="s">
        <v>73</v>
      </c>
    </row>
    <row r="33" spans="1:17" x14ac:dyDescent="0.2">
      <c r="A33" s="38" t="s">
        <v>106</v>
      </c>
      <c r="B33" s="34" t="s">
        <v>107</v>
      </c>
      <c r="C33" s="13" t="str">
        <f>IF(OR(ISNUMBER(IFERROR(MATCH(A33,UPDATE!$1:$1,0),TRUE))=FALSE,H33=FALSE),L33,_xlfn.AGGREGATE(4,6,INDEX(UPDATE!$A:$AZ,,MATCH(A33,UPDATE!$1:$1,0))))</f>
        <v>F</v>
      </c>
      <c r="D33" s="19" t="str">
        <f t="shared" si="0"/>
        <v>F</v>
      </c>
      <c r="E33" s="14" t="s">
        <v>23</v>
      </c>
      <c r="F33" s="14" t="str">
        <f t="shared" si="1"/>
        <v>✅</v>
      </c>
      <c r="H33" s="36" t="b">
        <f>IF(ISNUMBER(INDEX(UPDATE!$A:$AZ,2,MATCH(SETTINGS!A33,UPDATE!$1:$1,0)))=TRUE,TRUE,FALSE)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IFERROR(IF(MATCH(SETTINGS!A37,COVER!$A:$A,0),TRUE,FALSE),FALSE)</f>
        <v>1</v>
      </c>
      <c r="L33" s="49" t="s">
        <v>20</v>
      </c>
      <c r="M33" s="49" t="s">
        <v>20</v>
      </c>
      <c r="N33" s="45" t="b">
        <f t="shared" si="2"/>
        <v>1</v>
      </c>
      <c r="O33" s="46" t="s">
        <v>107</v>
      </c>
      <c r="P33" s="64" t="b">
        <f>IF(IFERROR(HLOOKUP(A33,UPDATE!$1:$1,1,FALSE),FALSE)&lt;&gt;FALSE,TRUE,FALSE)</f>
        <v>1</v>
      </c>
    </row>
    <row r="34" spans="1:17" x14ac:dyDescent="0.2">
      <c r="A34" s="38" t="s">
        <v>118</v>
      </c>
      <c r="B34" s="34" t="s">
        <v>118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53" si="3">IF(C34="F","F",M34)</f>
        <v>F</v>
      </c>
      <c r="E34" s="14" t="s">
        <v>23</v>
      </c>
      <c r="F34" s="14" t="str">
        <f t="shared" ref="F34:F54" si="4">IF(AND(OR(P34=TRUE,K34&lt;&gt;""),J34=TRUE),"✅","❌")</f>
        <v>✅</v>
      </c>
      <c r="H34" s="36" t="b">
        <f>IF(ISNUMBER(INDEX(UPDATE!$A:$AZ,2,MATCH(SETTINGS!A34,UPDATE!$1:$1,0)))=TRUE,TRUE,FALSE)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18</v>
      </c>
      <c r="J34" s="16" t="b">
        <f>IFERROR(IF(MATCH(SETTINGS!A43,COVER!$A:$A,0),TRUE,FALSE),FALSE)</f>
        <v>1</v>
      </c>
      <c r="L34" s="49" t="s">
        <v>20</v>
      </c>
      <c r="M34" s="49" t="s">
        <v>20</v>
      </c>
      <c r="N34" s="45" t="b">
        <f t="shared" ref="N34:N53" si="5">IF(F34&lt;&gt;"",F34="✅","")</f>
        <v>1</v>
      </c>
      <c r="O34" s="46" t="s">
        <v>118</v>
      </c>
      <c r="P34" s="64" t="b">
        <f>IF(IFERROR(HLOOKUP(A34,UPDATE!$1:$1,1,FALSE),FALSE)&lt;&gt;FALSE,TRUE,FALSE)</f>
        <v>1</v>
      </c>
    </row>
    <row r="35" spans="1:17" x14ac:dyDescent="0.2">
      <c r="A35" s="39" t="s">
        <v>124</v>
      </c>
      <c r="B35" s="61" t="s">
        <v>125</v>
      </c>
      <c r="C35" s="13" t="str">
        <f>IF(OR(ISNUMBER(IFERROR(MATCH(A35,UPDATE!$1:$1,0),TRUE))=FALSE,H35=FALSE),L35,_xlfn.AGGREGATE(4,6,INDEX(UPDATE!$A:$AZ,,MATCH(A35,UPDATE!$1:$1,0))))</f>
        <v>F</v>
      </c>
      <c r="D35" s="19" t="str">
        <f t="shared" si="3"/>
        <v>F</v>
      </c>
      <c r="E35" s="14" t="s">
        <v>23</v>
      </c>
      <c r="F35" s="14" t="str">
        <f t="shared" si="4"/>
        <v>✅</v>
      </c>
      <c r="H35" s="36" t="b">
        <f>IF(ISNUMBER(INDEX(UPDATE!$A:$AZ,2,MATCH(SETTINGS!A35,UPDATE!$1:$1,0)))=TRUE,TRUE,FALSE)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19</v>
      </c>
      <c r="J35" s="16" t="b">
        <f>IFERROR(IF(MATCH(SETTINGS!A46,COVER!$A:$A,0),TRUE,FALSE),FALSE)</f>
        <v>1</v>
      </c>
      <c r="L35" s="49" t="s">
        <v>20</v>
      </c>
      <c r="M35" s="49" t="s">
        <v>20</v>
      </c>
      <c r="N35" s="45" t="b">
        <f t="shared" si="5"/>
        <v>1</v>
      </c>
      <c r="O35" s="46" t="s">
        <v>124</v>
      </c>
      <c r="P35" s="64" t="b">
        <f>IF(IFERROR(HLOOKUP(A35,UPDATE!$1:$1,1,FALSE),FALSE)&lt;&gt;FALSE,TRUE,FALSE)</f>
        <v>1</v>
      </c>
    </row>
    <row r="36" spans="1:17" x14ac:dyDescent="0.2">
      <c r="A36" s="39" t="s">
        <v>134</v>
      </c>
      <c r="B36" s="61" t="s">
        <v>134</v>
      </c>
      <c r="C36" s="13" t="str">
        <f>IF(OR(ISNUMBER(IFERROR(MATCH(A36,UPDATE!$1:$1,0),TRUE))=FALSE,H36=FALSE),L36,_xlfn.AGGREGATE(4,6,INDEX(UPDATE!$A:$AZ,,MATCH(A36,UPDATE!$1:$1,0))))</f>
        <v>*</v>
      </c>
      <c r="D36" s="19">
        <f t="shared" si="3"/>
        <v>45154</v>
      </c>
      <c r="E36" s="14" t="s">
        <v>23</v>
      </c>
      <c r="F36" s="14" t="str">
        <f t="shared" si="4"/>
        <v>✅</v>
      </c>
      <c r="H36" s="36" t="b">
        <f>IF(ISNUMBER(INDEX(UPDATE!$A:$AZ,2,MATCH(SETTINGS!A36,UPDATE!$1:$1,0)))=TRUE,TRUE,FALSE)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IFERROR(IF(MATCH(SETTINGS!A53,COVER!$A:$A,0),TRUE,FALSE),FALSE)</f>
        <v>1</v>
      </c>
      <c r="L36" s="49" t="s">
        <v>24</v>
      </c>
      <c r="M36" s="50">
        <v>45154</v>
      </c>
      <c r="N36" s="45" t="b">
        <f t="shared" si="5"/>
        <v>1</v>
      </c>
      <c r="O36" s="46" t="s">
        <v>134</v>
      </c>
      <c r="P36" s="64" t="b">
        <f>IF(IFERROR(HLOOKUP(A36,UPDATE!$1:$1,1,FALSE),FALSE)&lt;&gt;FALSE,TRUE,FALSE)</f>
        <v>1</v>
      </c>
    </row>
    <row r="37" spans="1:17" x14ac:dyDescent="0.2">
      <c r="A37" s="38" t="s">
        <v>112</v>
      </c>
      <c r="B37" s="34" t="s">
        <v>112</v>
      </c>
      <c r="C37" s="13" t="str">
        <f>IF(OR(ISNUMBER(IFERROR(MATCH(A37,UPDATE!$1:$1,0),TRUE))=FALSE,H37=FALSE),L37,_xlfn.AGGREGATE(4,6,INDEX(UPDATE!$A:$AZ,,MATCH(A37,UPDATE!$1:$1,0))))</f>
        <v>F</v>
      </c>
      <c r="D37" s="19" t="str">
        <f t="shared" si="3"/>
        <v>F</v>
      </c>
      <c r="E37" s="35" t="s">
        <v>23</v>
      </c>
      <c r="F37" s="14" t="str">
        <f t="shared" si="4"/>
        <v>❌</v>
      </c>
      <c r="H37" s="36" t="b">
        <f>IF(ISNUMBER(INDEX(UPDATE!$A:$AZ,2,MATCH(SETTINGS!A37,UPDATE!$1:$1,0)))=TRUE,TRUE,FALSE)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0</v>
      </c>
      <c r="J37" s="16" t="b">
        <f>IFERROR(IF(MATCH(SETTINGS!A40,COVER!$A:$A,0),TRUE,FALSE),FALSE)</f>
        <v>1</v>
      </c>
      <c r="L37" s="49" t="s">
        <v>20</v>
      </c>
      <c r="M37" s="49" t="s">
        <v>20</v>
      </c>
      <c r="N37" s="45" t="b">
        <f t="shared" si="5"/>
        <v>0</v>
      </c>
      <c r="O37" s="46" t="s">
        <v>112</v>
      </c>
      <c r="P37" s="64" t="b">
        <f>IF(IFERROR(HLOOKUP(A37,UPDATE!$1:$1,1,FALSE),FALSE)&lt;&gt;FALSE,TRUE,FALSE)</f>
        <v>0</v>
      </c>
    </row>
    <row r="38" spans="1:17" x14ac:dyDescent="0.2">
      <c r="A38" s="12" t="s">
        <v>74</v>
      </c>
      <c r="B38" s="34" t="s">
        <v>75</v>
      </c>
      <c r="C38" s="13" t="str">
        <f>IF(OR(ISNUMBER(IFERROR(MATCH(A38,UPDATE!$1:$1,0),TRUE))=FALSE,H38=FALSE),L38,_xlfn.AGGREGATE(4,6,INDEX(UPDATE!$A:$AZ,,MATCH(A38,UPDATE!$1:$1,0))))</f>
        <v>F</v>
      </c>
      <c r="D38" s="19" t="str">
        <f t="shared" si="3"/>
        <v>F</v>
      </c>
      <c r="E38" s="14" t="s">
        <v>19</v>
      </c>
      <c r="F38" s="14" t="str">
        <f t="shared" si="4"/>
        <v>✅</v>
      </c>
      <c r="H38" s="36" t="b">
        <f>IF(ISNUMBER(INDEX(UPDATE!$A:$AZ,2,MATCH(SETTINGS!A38,UPDATE!$1:$1,0)))=TRUE,TRUE,FALSE)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41</v>
      </c>
      <c r="J38" s="16" t="b">
        <f>IFERROR(IF(MATCH(SETTINGS!A24,COVER!$A:$A,0),TRUE,FALSE),FALSE)</f>
        <v>1</v>
      </c>
      <c r="L38" s="49" t="s">
        <v>20</v>
      </c>
      <c r="M38" s="49" t="s">
        <v>20</v>
      </c>
      <c r="N38" s="45" t="b">
        <f t="shared" si="5"/>
        <v>1</v>
      </c>
      <c r="O38" s="46" t="s">
        <v>75</v>
      </c>
      <c r="P38" s="64" t="b">
        <f>IF(IFERROR(HLOOKUP(A38,UPDATE!$1:$1,1,FALSE),FALSE)&lt;&gt;FALSE,TRUE,FALSE)</f>
        <v>1</v>
      </c>
    </row>
    <row r="39" spans="1:17" x14ac:dyDescent="0.2">
      <c r="A39" s="38" t="s">
        <v>76</v>
      </c>
      <c r="B39" s="34" t="s">
        <v>77</v>
      </c>
      <c r="C39" s="13">
        <f>IF(OR(ISNUMBER(IFERROR(MATCH(A39,UPDATE!$1:$1,0),TRUE))=FALSE,H39=FALSE),L39,_xlfn.AGGREGATE(4,6,INDEX(UPDATE!$A:$AZ,,MATCH(A39,UPDATE!$1:$1,0))))</f>
        <v>1080</v>
      </c>
      <c r="D39" s="19">
        <f t="shared" si="3"/>
        <v>45154</v>
      </c>
      <c r="E39" s="14" t="s">
        <v>23</v>
      </c>
      <c r="F39" s="14" t="str">
        <f t="shared" si="4"/>
        <v>✅</v>
      </c>
      <c r="H39" s="36" t="b">
        <f>IF(ISNUMBER(INDEX(UPDATE!$A:$AZ,2,MATCH(SETTINGS!A39,UPDATE!$1:$1,0)))=TRUE,TRUE,FALSE)</f>
        <v>1</v>
      </c>
      <c r="I39" s="16">
        <f>IFERROR(INDEX(UPDATE!A:A,MATCH(_xlfn.AGGREGATE(4,6,INDEX(UPDATE!$A$3:$AZ$200,,MATCH(A39,UPDATE!$1:$1,0))),INDEX(UPDATE!$A:$AZ,,MATCH(A39,UPDATE!$1:$1,0)),0)),K39)</f>
        <v>106</v>
      </c>
      <c r="J39" s="16" t="b">
        <f>IFERROR(IF(MATCH(SETTINGS!A25,COVER!$A:$A,0),TRUE,FALSE),FALSE)</f>
        <v>1</v>
      </c>
      <c r="L39" s="49" t="s">
        <v>24</v>
      </c>
      <c r="M39" s="50">
        <v>45154</v>
      </c>
      <c r="N39" s="45" t="b">
        <f t="shared" si="5"/>
        <v>1</v>
      </c>
      <c r="O39" s="46" t="s">
        <v>77</v>
      </c>
      <c r="P39" s="64" t="b">
        <f>IF(IFERROR(HLOOKUP(A39,UPDATE!$1:$1,1,FALSE),FALSE)&lt;&gt;FALSE,TRUE,FALSE)</f>
        <v>1</v>
      </c>
    </row>
    <row r="40" spans="1:17" x14ac:dyDescent="0.2">
      <c r="A40" s="38" t="s">
        <v>78</v>
      </c>
      <c r="B40" s="34" t="s">
        <v>79</v>
      </c>
      <c r="C40" s="13">
        <f>IF(OR(ISNUMBER(IFERROR(MATCH(A40,UPDATE!$1:$1,0),TRUE))=FALSE,H40=FALSE),L40,_xlfn.AGGREGATE(4,6,INDEX(UPDATE!$A:$AZ,,MATCH(A40,UPDATE!$1:$1,0))))</f>
        <v>178</v>
      </c>
      <c r="D40" s="19">
        <f t="shared" si="3"/>
        <v>45140</v>
      </c>
      <c r="E40" s="14" t="s">
        <v>32</v>
      </c>
      <c r="F40" s="14" t="str">
        <f t="shared" si="4"/>
        <v>✅</v>
      </c>
      <c r="H40" s="36" t="b">
        <f>IF(ISNUMBER(INDEX(UPDATE!$A:$AZ,2,MATCH(SETTINGS!A40,UPDATE!$1:$1,0)))=TRUE,TRUE,FALSE)</f>
        <v>1</v>
      </c>
      <c r="I40" s="16">
        <f>IFERROR(INDEX(UPDATE!A:A,MATCH(_xlfn.AGGREGATE(4,6,INDEX(UPDATE!$A$3:$AZ$200,,MATCH(A40,UPDATE!$1:$1,0))),INDEX(UPDATE!$A:$AZ,,MATCH(A40,UPDATE!$1:$1,0)),0)),K40)</f>
        <v>27</v>
      </c>
      <c r="J40" s="16" t="b">
        <f>IFERROR(IF(MATCH(SETTINGS!A26,COVER!$A:$A,0),TRUE,FALSE),FALSE)</f>
        <v>1</v>
      </c>
      <c r="L40" s="49" t="s">
        <v>24</v>
      </c>
      <c r="M40" s="50">
        <v>45140</v>
      </c>
      <c r="N40" s="45" t="b">
        <f t="shared" si="5"/>
        <v>1</v>
      </c>
      <c r="O40" s="46" t="s">
        <v>80</v>
      </c>
      <c r="P40" s="64" t="b">
        <f>IF(IFERROR(HLOOKUP(A40,UPDATE!$1:$1,1,FALSE),FALSE)&lt;&gt;FALSE,TRUE,FALSE)</f>
        <v>1</v>
      </c>
    </row>
    <row r="41" spans="1:17" x14ac:dyDescent="0.2">
      <c r="A41" s="38" t="s">
        <v>81</v>
      </c>
      <c r="B41" s="34" t="s">
        <v>82</v>
      </c>
      <c r="C41" s="13">
        <f>IF(OR(ISNUMBER(IFERROR(MATCH(A41,UPDATE!$1:$1,0),TRUE))=FALSE,H41=FALSE),L41,_xlfn.AGGREGATE(4,6,INDEX(UPDATE!$A:$AZ,,MATCH(A41,UPDATE!$1:$1,0))))</f>
        <v>129</v>
      </c>
      <c r="D41" s="19">
        <f t="shared" si="3"/>
        <v>45154</v>
      </c>
      <c r="E41" s="14" t="s">
        <v>23</v>
      </c>
      <c r="F41" s="14" t="str">
        <f t="shared" si="4"/>
        <v>✅</v>
      </c>
      <c r="H41" s="36" t="b">
        <f>IF(ISNUMBER(INDEX(UPDATE!$A:$AZ,2,MATCH(SETTINGS!A41,UPDATE!$1:$1,0)))=TRUE,TRUE,FALSE)</f>
        <v>1</v>
      </c>
      <c r="I41" s="16">
        <f>IFERROR(INDEX(UPDATE!A:A,MATCH(_xlfn.AGGREGATE(4,6,INDEX(UPDATE!$A$3:$AZ$200,,MATCH(A41,UPDATE!$1:$1,0))),INDEX(UPDATE!$A:$AZ,,MATCH(A41,UPDATE!$1:$1,0)),0)),K41)</f>
        <v>12</v>
      </c>
      <c r="J41" s="16" t="b">
        <f>IFERROR(IF(MATCH(SETTINGS!A27,COVER!$A:$A,0),TRUE,FALSE),FALSE)</f>
        <v>1</v>
      </c>
      <c r="L41" s="49" t="s">
        <v>24</v>
      </c>
      <c r="M41" s="50">
        <v>45154</v>
      </c>
      <c r="N41" s="45" t="b">
        <f t="shared" si="5"/>
        <v>1</v>
      </c>
      <c r="O41" s="46" t="s">
        <v>82</v>
      </c>
      <c r="P41" s="64" t="b">
        <f>IF(IFERROR(HLOOKUP(A41,UPDATE!$1:$1,1,FALSE),FALSE)&lt;&gt;FALSE,TRUE,FALSE)</f>
        <v>1</v>
      </c>
      <c r="Q41" s="53"/>
    </row>
    <row r="42" spans="1:17" x14ac:dyDescent="0.2">
      <c r="A42" s="39" t="s">
        <v>133</v>
      </c>
      <c r="B42" s="34" t="s">
        <v>133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14" t="s">
        <v>23</v>
      </c>
      <c r="F42" s="14" t="str">
        <f t="shared" si="4"/>
        <v>✅</v>
      </c>
      <c r="H42" s="36" t="b">
        <f>IF(ISNUMBER(INDEX(UPDATE!$A:$AZ,2,MATCH(SETTINGS!A42,UPDATE!$1:$1,0)))=TRUE,TRUE,FALSE)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25</v>
      </c>
      <c r="J42" s="16" t="b">
        <f>IFERROR(IF(MATCH(SETTINGS!A52,COVER!$A:$A,0),TRUE,FALSE),FALSE)</f>
        <v>1</v>
      </c>
      <c r="L42" s="49" t="s">
        <v>20</v>
      </c>
      <c r="M42" s="49" t="s">
        <v>20</v>
      </c>
      <c r="N42" s="45" t="b">
        <f t="shared" si="5"/>
        <v>1</v>
      </c>
      <c r="O42" s="46" t="s">
        <v>133</v>
      </c>
      <c r="P42" s="64" t="b">
        <f>IF(IFERROR(HLOOKUP(A42,UPDATE!$1:$1,1,FALSE),FALSE)&lt;&gt;FALSE,TRUE,FALSE)</f>
        <v>1</v>
      </c>
    </row>
    <row r="43" spans="1:17" x14ac:dyDescent="0.2">
      <c r="A43" s="38" t="s">
        <v>83</v>
      </c>
      <c r="B43" s="34" t="s">
        <v>84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14" t="s">
        <v>23</v>
      </c>
      <c r="F43" s="14" t="str">
        <f t="shared" si="4"/>
        <v>✅</v>
      </c>
      <c r="H43" s="36" t="b">
        <f>IF(ISNUMBER(INDEX(UPDATE!$A:$AZ,2,MATCH(SETTINGS!A43,UPDATE!$1:$1,0)))=TRUE,TRUE,FALSE)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21</v>
      </c>
      <c r="J43" s="16" t="b">
        <f>IFERROR(IF(MATCH(SETTINGS!A28,COVER!$A:$A,0),TRUE,FALSE),FALSE)</f>
        <v>1</v>
      </c>
      <c r="K43" s="49">
        <v>21</v>
      </c>
      <c r="L43" s="49" t="s">
        <v>20</v>
      </c>
      <c r="M43" s="49" t="s">
        <v>20</v>
      </c>
      <c r="N43" s="45" t="b">
        <f t="shared" si="5"/>
        <v>1</v>
      </c>
      <c r="O43" s="46" t="s">
        <v>84</v>
      </c>
      <c r="P43" s="64" t="b">
        <f>IF(IFERROR(HLOOKUP(A43,UPDATE!$1:$1,1,FALSE),FALSE)&lt;&gt;FALSE,TRUE,FALSE)</f>
        <v>0</v>
      </c>
    </row>
    <row r="44" spans="1:17" x14ac:dyDescent="0.2">
      <c r="A44" s="39" t="s">
        <v>127</v>
      </c>
      <c r="C44" s="13" t="str">
        <f>IF(OR(ISNUMBER(IFERROR(MATCH(A44,UPDATE!$1:$1,0),TRUE))=FALSE,H44=FALSE),L44,_xlfn.AGGREGATE(4,6,INDEX(UPDATE!$A:$AZ,,MATCH(A44,UPDATE!$1:$1,0))))</f>
        <v>*</v>
      </c>
      <c r="D44" s="19" t="str">
        <f t="shared" si="3"/>
        <v>*</v>
      </c>
      <c r="E44" s="35" t="s">
        <v>19</v>
      </c>
      <c r="F44" s="14" t="str">
        <f t="shared" si="4"/>
        <v>❌</v>
      </c>
      <c r="H44" s="36" t="b">
        <f>IF(ISNUMBER(INDEX(UPDATE!$A:$AZ,2,MATCH(SETTINGS!A44,UPDATE!$1:$1,0)))=TRUE,TRUE,FALSE)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IFERROR(IF(MATCH(SETTINGS!A48,COVER!$A:$A,0),TRUE,FALSE),FALSE)</f>
        <v>1</v>
      </c>
      <c r="L44" s="49" t="s">
        <v>24</v>
      </c>
      <c r="M44" s="49" t="s">
        <v>24</v>
      </c>
      <c r="N44" s="45" t="b">
        <f t="shared" si="5"/>
        <v>0</v>
      </c>
      <c r="O44" s="46" t="s">
        <v>127</v>
      </c>
      <c r="P44" s="64" t="b">
        <f>IF(IFERROR(HLOOKUP(A44,UPDATE!$1:$1,1,FALSE),FALSE)&lt;&gt;FALSE,TRUE,FALSE)</f>
        <v>0</v>
      </c>
    </row>
    <row r="45" spans="1:17" x14ac:dyDescent="0.2">
      <c r="A45" s="38" t="s">
        <v>85</v>
      </c>
      <c r="B45" s="34" t="s">
        <v>86</v>
      </c>
      <c r="C45" s="13" t="str">
        <f>IF(OR(ISNUMBER(IFERROR(MATCH(A45,UPDATE!$1:$1,0),TRUE))=FALSE,H45=FALSE),L45,_xlfn.AGGREGATE(4,6,INDEX(UPDATE!$A:$AZ,,MATCH(A45,UPDATE!$1:$1,0))))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6" t="b">
        <f>IF(ISNUMBER(INDEX(UPDATE!$A:$AZ,2,MATCH(SETTINGS!A45,UPDATE!$1:$1,0)))=TRUE,TRUE,FALSE)</f>
        <v>0</v>
      </c>
      <c r="I45" s="16">
        <f>IFERROR(INDEX(UPDATE!A:A,MATCH(_xlfn.AGGREGATE(4,6,INDEX(UPDATE!$A$3:$AZ$200,,MATCH(A45,UPDATE!$1:$1,0))),INDEX(UPDATE!$A:$AZ,,MATCH(A45,UPDATE!$1:$1,0)),0)),K45)</f>
        <v>34</v>
      </c>
      <c r="J45" s="16" t="b">
        <f>IFERROR(IF(MATCH(SETTINGS!A29,COVER!$A:$A,0),TRUE,FALSE),FALSE)</f>
        <v>1</v>
      </c>
      <c r="L45" s="49" t="s">
        <v>20</v>
      </c>
      <c r="M45" s="49" t="s">
        <v>20</v>
      </c>
      <c r="N45" s="45" t="b">
        <f t="shared" si="5"/>
        <v>1</v>
      </c>
      <c r="O45" s="46" t="s">
        <v>87</v>
      </c>
      <c r="P45" s="64" t="b">
        <f>IF(IFERROR(HLOOKUP(A45,UPDATE!$1:$1,1,FALSE),FALSE)&lt;&gt;FALSE,TRUE,FALSE)</f>
        <v>1</v>
      </c>
    </row>
    <row r="46" spans="1:17" x14ac:dyDescent="0.2">
      <c r="A46" s="38" t="s">
        <v>88</v>
      </c>
      <c r="B46" s="34" t="s">
        <v>89</v>
      </c>
      <c r="C46" s="13">
        <f>IF(OR(ISNUMBER(IFERROR(MATCH(A46,UPDATE!$1:$1,0),TRUE))=FALSE,H46=FALSE),L46,_xlfn.AGGREGATE(4,6,INDEX(UPDATE!$A:$AZ,,MATCH(A46,UPDATE!$1:$1,0))))</f>
        <v>85</v>
      </c>
      <c r="D46" s="19">
        <f t="shared" si="3"/>
        <v>45140</v>
      </c>
      <c r="E46" s="14" t="s">
        <v>19</v>
      </c>
      <c r="F46" s="14" t="str">
        <f t="shared" si="4"/>
        <v>✅</v>
      </c>
      <c r="H46" s="36" t="b">
        <f>IF(ISNUMBER(INDEX(UPDATE!$A:$AZ,2,MATCH(SETTINGS!A46,UPDATE!$1:$1,0)))=TRUE,TRUE,FALSE)</f>
        <v>1</v>
      </c>
      <c r="I46" s="16">
        <f>IFERROR(INDEX(UPDATE!A:A,MATCH(_xlfn.AGGREGATE(4,6,INDEX(UPDATE!$A$3:$AZ$200,,MATCH(A46,UPDATE!$1:$1,0))),INDEX(UPDATE!$A:$AZ,,MATCH(A46,UPDATE!$1:$1,0)),0)),K46)</f>
        <v>11</v>
      </c>
      <c r="J46" s="16" t="b">
        <f>IFERROR(IF(MATCH(SETTINGS!A30,COVER!$A:$A,0),TRUE,FALSE),FALSE)</f>
        <v>1</v>
      </c>
      <c r="L46" s="49" t="s">
        <v>24</v>
      </c>
      <c r="M46" s="50">
        <v>45140</v>
      </c>
      <c r="N46" s="45" t="b">
        <f t="shared" si="5"/>
        <v>1</v>
      </c>
      <c r="O46" s="46" t="s">
        <v>89</v>
      </c>
      <c r="P46" s="64" t="b">
        <f>IF(IFERROR(HLOOKUP(A46,UPDATE!$1:$1,1,FALSE),FALSE)&lt;&gt;FALSE,TRUE,FALSE)</f>
        <v>1</v>
      </c>
    </row>
    <row r="47" spans="1:17" x14ac:dyDescent="0.2">
      <c r="A47" s="12" t="s">
        <v>90</v>
      </c>
      <c r="B47" s="34" t="s">
        <v>91</v>
      </c>
      <c r="C47" s="13" t="str">
        <f>IF(OR(ISNUMBER(IFERROR(MATCH(A47,UPDATE!$1:$1,0),TRUE))=FALSE,H47=FALSE),L47,_xlfn.AGGREGATE(4,6,INDEX(UPDATE!$A:$AZ,,MATCH(A47,UPDATE!$1:$1,0))))</f>
        <v>x</v>
      </c>
      <c r="D47" s="19" t="str">
        <f t="shared" si="3"/>
        <v>x</v>
      </c>
      <c r="E47" s="14" t="s">
        <v>92</v>
      </c>
      <c r="F47" s="14" t="str">
        <f t="shared" si="4"/>
        <v>❌</v>
      </c>
      <c r="H47" s="36" t="b">
        <f>IF(ISNUMBER(INDEX(UPDATE!$A:$AZ,2,MATCH(SETTINGS!A47,UPDATE!$1:$1,0)))=TRUE,TRUE,FALSE)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0</v>
      </c>
      <c r="J47" s="16" t="b">
        <f>IFERROR(IF(MATCH(SETTINGS!A31,COVER!$A:$A,0),TRUE,FALSE),FALSE)</f>
        <v>1</v>
      </c>
      <c r="L47" s="49" t="s">
        <v>66</v>
      </c>
      <c r="M47" s="49" t="s">
        <v>66</v>
      </c>
      <c r="N47" s="45" t="b">
        <f t="shared" si="5"/>
        <v>0</v>
      </c>
      <c r="O47" s="46" t="s">
        <v>91</v>
      </c>
      <c r="P47" s="64" t="b">
        <f>IF(IFERROR(HLOOKUP(A47,UPDATE!$1:$1,1,FALSE),FALSE)&lt;&gt;FALSE,TRUE,FALSE)</f>
        <v>0</v>
      </c>
    </row>
    <row r="48" spans="1:17" x14ac:dyDescent="0.2">
      <c r="A48" s="12" t="s">
        <v>108</v>
      </c>
      <c r="B48" s="34" t="s">
        <v>109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14" t="s">
        <v>19</v>
      </c>
      <c r="F48" s="14" t="str">
        <f t="shared" si="4"/>
        <v>✅</v>
      </c>
      <c r="H48" s="36" t="b">
        <f>IF(ISNUMBER(INDEX(UPDATE!$A:$AZ,2,MATCH(SETTINGS!A48,UPDATE!$1:$1,0)))=TRUE,TRUE,FALSE)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11</v>
      </c>
      <c r="J48" s="16" t="b">
        <f>IFERROR(IF(MATCH(SETTINGS!A38,COVER!$A:$A,0),TRUE,FALSE),FALSE)</f>
        <v>1</v>
      </c>
      <c r="L48" s="49" t="s">
        <v>24</v>
      </c>
      <c r="M48" s="49" t="s">
        <v>24</v>
      </c>
      <c r="N48" s="45" t="b">
        <f t="shared" si="5"/>
        <v>1</v>
      </c>
      <c r="O48" s="46" t="s">
        <v>110</v>
      </c>
      <c r="P48" s="64" t="b">
        <f>IF(IFERROR(HLOOKUP(A48,UPDATE!$1:$1,1,FALSE),FALSE)&lt;&gt;FALSE,TRUE,FALSE)</f>
        <v>1</v>
      </c>
    </row>
    <row r="49" spans="1:16" x14ac:dyDescent="0.2">
      <c r="A49" s="38" t="s">
        <v>93</v>
      </c>
      <c r="B49" s="34" t="s">
        <v>94</v>
      </c>
      <c r="C49" s="13" t="str">
        <f>IF(OR(ISNUMBER(IFERROR(MATCH(A49,UPDATE!$1:$1,0),TRUE))=FALSE,H49=FALSE),L49,_xlfn.AGGREGATE(4,6,INDEX(UPDATE!$A:$AZ,,MATCH(A49,UPDATE!$1:$1,0))))</f>
        <v>F</v>
      </c>
      <c r="D49" s="19" t="str">
        <f t="shared" si="3"/>
        <v>F</v>
      </c>
      <c r="E49" s="14" t="s">
        <v>23</v>
      </c>
      <c r="F49" s="14" t="str">
        <f t="shared" si="4"/>
        <v>✅</v>
      </c>
      <c r="H49" s="36" t="b">
        <f>IF(ISNUMBER(INDEX(UPDATE!$A:$AZ,2,MATCH(SETTINGS!A49,UPDATE!$1:$1,0)))=TRUE,TRUE,FALSE)</f>
        <v>0</v>
      </c>
      <c r="I49" s="16">
        <f>IFERROR(INDEX(UPDATE!A:A,MATCH(_xlfn.AGGREGATE(4,6,INDEX(UPDATE!$A$3:$AZ$200,,MATCH(A49,UPDATE!$1:$1,0))),INDEX(UPDATE!$A:$AZ,,MATCH(A49,UPDATE!$1:$1,0)),0)),K49)</f>
        <v>14</v>
      </c>
      <c r="J49" s="16" t="b">
        <f>IFERROR(IF(MATCH(SETTINGS!A32,COVER!$A:$A,0),TRUE,FALSE),FALSE)</f>
        <v>1</v>
      </c>
      <c r="K49" s="49">
        <v>14</v>
      </c>
      <c r="L49" s="49" t="s">
        <v>20</v>
      </c>
      <c r="M49" s="49" t="s">
        <v>20</v>
      </c>
      <c r="N49" s="45" t="b">
        <f t="shared" si="5"/>
        <v>1</v>
      </c>
      <c r="O49" s="46" t="s">
        <v>94</v>
      </c>
      <c r="P49" s="64" t="b">
        <f>IF(IFERROR(HLOOKUP(A49,UPDATE!$1:$1,1,FALSE),FALSE)&lt;&gt;FALSE,TRUE,FALSE)</f>
        <v>0</v>
      </c>
    </row>
    <row r="50" spans="1:16" x14ac:dyDescent="0.2">
      <c r="A50" s="38" t="s">
        <v>96</v>
      </c>
      <c r="B50" s="34" t="s">
        <v>97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14" t="s">
        <v>23</v>
      </c>
      <c r="F50" s="14" t="str">
        <f t="shared" si="4"/>
        <v>✅</v>
      </c>
      <c r="H50" s="36" t="b">
        <f>IF(ISNUMBER(INDEX(UPDATE!$A:$AZ,2,MATCH(SETTINGS!A50,UPDATE!$1:$1,0)))=TRUE,TRUE,FALSE)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16</v>
      </c>
      <c r="J50" s="16" t="b">
        <f>IFERROR(IF(MATCH(SETTINGS!A33,COVER!$A:$A,0),TRUE,FALSE),FALSE)</f>
        <v>1</v>
      </c>
      <c r="K50" s="49">
        <v>16</v>
      </c>
      <c r="L50" s="49" t="s">
        <v>20</v>
      </c>
      <c r="M50" s="49" t="s">
        <v>20</v>
      </c>
      <c r="N50" s="45" t="b">
        <f t="shared" si="5"/>
        <v>1</v>
      </c>
      <c r="O50" s="46" t="s">
        <v>97</v>
      </c>
      <c r="P50" s="64" t="b">
        <f>IF(IFERROR(HLOOKUP(A50,UPDATE!$1:$1,1,FALSE),FALSE)&lt;&gt;FALSE,TRUE,FALSE)</f>
        <v>0</v>
      </c>
    </row>
    <row r="51" spans="1:16" x14ac:dyDescent="0.2">
      <c r="A51" s="38" t="s">
        <v>98</v>
      </c>
      <c r="B51" s="34" t="s">
        <v>98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14" t="s">
        <v>32</v>
      </c>
      <c r="F51" s="14" t="str">
        <f t="shared" si="4"/>
        <v>✅</v>
      </c>
      <c r="H51" s="36" t="b">
        <f>IF(ISNUMBER(INDEX(UPDATE!$A:$AZ,2,MATCH(SETTINGS!A51,UPDATE!$1:$1,0)))=TRUE,TRUE,FALSE)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37</v>
      </c>
      <c r="J51" s="16" t="b">
        <f>IFERROR(IF(MATCH(SETTINGS!A34,COVER!$A:$A,0),TRUE,FALSE),FALSE)</f>
        <v>1</v>
      </c>
      <c r="K51" s="49">
        <v>37</v>
      </c>
      <c r="L51" s="49" t="s">
        <v>20</v>
      </c>
      <c r="M51" s="49" t="s">
        <v>20</v>
      </c>
      <c r="N51" s="45" t="b">
        <f t="shared" si="5"/>
        <v>1</v>
      </c>
      <c r="O51" s="46" t="s">
        <v>98</v>
      </c>
      <c r="P51" s="64" t="b">
        <f>IF(IFERROR(HLOOKUP(A51,UPDATE!$1:$1,1,FALSE),FALSE)&lt;&gt;FALSE,TRUE,FALSE)</f>
        <v>0</v>
      </c>
    </row>
    <row r="52" spans="1:16" x14ac:dyDescent="0.2">
      <c r="A52" s="38" t="s">
        <v>99</v>
      </c>
      <c r="B52" s="34" t="s">
        <v>100</v>
      </c>
      <c r="C52" s="13" t="str">
        <f>IF(OR(ISNUMBER(IFERROR(MATCH(A52,UPDATE!$1:$1,0),TRUE))=FALSE,H52=FALSE),L52,_xlfn.AGGREGATE(4,6,INDEX(UPDATE!$A:$AZ,,MATCH(A52,UPDATE!$1:$1,0))))</f>
        <v>x</v>
      </c>
      <c r="D52" s="19">
        <f t="shared" si="3"/>
        <v>45154</v>
      </c>
      <c r="E52" s="14" t="s">
        <v>23</v>
      </c>
      <c r="F52" s="14" t="str">
        <f t="shared" si="4"/>
        <v>❌</v>
      </c>
      <c r="H52" s="36" t="b">
        <f>IF(ISNUMBER(INDEX(UPDATE!$A:$AZ,2,MATCH(SETTINGS!A52,UPDATE!$1:$1,0)))=TRUE,TRUE,FALSE)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0</v>
      </c>
      <c r="J52" s="16" t="b">
        <f>IFERROR(IF(MATCH(SETTINGS!A35,COVER!$A:$A,0),TRUE,FALSE),FALSE)</f>
        <v>1</v>
      </c>
      <c r="L52" s="49" t="s">
        <v>66</v>
      </c>
      <c r="M52" s="50">
        <v>45154</v>
      </c>
      <c r="N52" s="45" t="b">
        <f t="shared" si="5"/>
        <v>0</v>
      </c>
      <c r="O52" s="46" t="s">
        <v>100</v>
      </c>
      <c r="P52" s="64" t="b">
        <f>IF(IFERROR(HLOOKUP(A52,UPDATE!$1:$1,1,FALSE),FALSE)&lt;&gt;FALSE,TRUE,FALSE)</f>
        <v>0</v>
      </c>
    </row>
    <row r="53" spans="1:16" x14ac:dyDescent="0.2">
      <c r="A53" s="12" t="s">
        <v>101</v>
      </c>
      <c r="B53" s="34" t="s">
        <v>102</v>
      </c>
      <c r="C53" s="13" t="str">
        <f>IF(OR(ISNUMBER(IFERROR(MATCH(A53,UPDATE!$1:$1,0),TRUE))=FALSE,H53=FALSE),L53,_xlfn.AGGREGATE(4,6,INDEX(UPDATE!$A:$AZ,,MATCH(A53,UPDATE!$1:$1,0))))</f>
        <v>F</v>
      </c>
      <c r="D53" s="19" t="str">
        <f t="shared" si="3"/>
        <v>F</v>
      </c>
      <c r="E53" s="14" t="s">
        <v>103</v>
      </c>
      <c r="F53" s="14" t="str">
        <f t="shared" si="4"/>
        <v>✅</v>
      </c>
      <c r="G53" s="56" t="s">
        <v>104</v>
      </c>
      <c r="H53" s="36" t="b">
        <f>IF(ISNUMBER(INDEX(UPDATE!$A:$AZ,2,MATCH(SETTINGS!A53,UPDATE!$1:$1,0)))=TRUE,TRUE,FALSE)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IFERROR(IF(MATCH(SETTINGS!A36,COVER!$A:$A,0),TRUE,FALSE),FALSE)</f>
        <v>1</v>
      </c>
      <c r="L53" s="49" t="s">
        <v>20</v>
      </c>
      <c r="M53" s="49" t="s">
        <v>20</v>
      </c>
      <c r="N53" s="45" t="b">
        <f t="shared" si="5"/>
        <v>1</v>
      </c>
      <c r="O53" s="46" t="s">
        <v>105</v>
      </c>
      <c r="P53" s="64" t="b">
        <f>IF(IFERROR(HLOOKUP(A53,UPDATE!$1:$1,1,FALSE),FALSE)&lt;&gt;FALSE,TRUE,FALSE)</f>
        <v>1</v>
      </c>
    </row>
    <row r="54" spans="1:16" x14ac:dyDescent="0.2">
      <c r="A54" s="10" t="s">
        <v>268</v>
      </c>
      <c r="B54" s="61" t="s">
        <v>267</v>
      </c>
      <c r="C54" s="13" t="str">
        <f>IF(OR(ISNUMBER(IFERROR(MATCH(A54,UPDATE!$1:$1,0),TRUE))=FALSE,H54=FALSE),L54,_xlfn.AGGREGATE(4,6,INDEX(UPDATE!$A:$AZ,,MATCH(A54,UPDATE!$1:$1,0))))</f>
        <v>x</v>
      </c>
      <c r="D54" s="19">
        <f t="shared" ref="D54" si="6">IF(C54="F","F",M54)</f>
        <v>45154</v>
      </c>
      <c r="E54" s="14" t="s">
        <v>23</v>
      </c>
      <c r="F54" s="14" t="str">
        <f t="shared" si="4"/>
        <v>❌</v>
      </c>
      <c r="H54" s="36" t="b">
        <f>IF(ISNUMBER(INDEX(UPDATE!$A:$AZ,2,MATCH(SETTINGS!A54,UPDATE!$1:$1,0)))=TRUE,TRUE,FALSE)</f>
        <v>0</v>
      </c>
      <c r="I54" s="16">
        <f>IFERROR(INDEX(UPDATE!A:A,MATCH(_xlfn.AGGREGATE(4,6,INDEX(UPDATE!$A$3:$AZ$200,,MATCH(A54,UPDATE!$1:$1,0))),INDEX(UPDATE!$A:$AZ,,MATCH(A54,UPDATE!$1:$1,0)),0)),K54)</f>
        <v>0</v>
      </c>
      <c r="J54" s="16" t="b">
        <f>IFERROR(IF(MATCH(SETTINGS!A37,COVER!$A:$A,0),TRUE,FALSE),FALSE)</f>
        <v>1</v>
      </c>
      <c r="L54" s="49" t="s">
        <v>66</v>
      </c>
      <c r="M54" s="50">
        <v>45154</v>
      </c>
      <c r="N54" s="45" t="b">
        <f t="shared" ref="N54" si="7">IF(F54&lt;&gt;"",F54="✅","")</f>
        <v>0</v>
      </c>
      <c r="O54" s="46" t="s">
        <v>268</v>
      </c>
      <c r="P54" s="64" t="b">
        <f>IF(IFERROR(HLOOKUP(A54,UPDATE!$1:$1,1,FALSE),FALSE)&lt;&gt;FALSE,TRUE,FALSE)</f>
        <v>0</v>
      </c>
    </row>
    <row r="55" spans="1:16" x14ac:dyDescent="0.2">
      <c r="A55" s="10" t="s">
        <v>269</v>
      </c>
      <c r="B55" s="61" t="s">
        <v>270</v>
      </c>
      <c r="C55" s="13" t="str">
        <f>IF(OR(ISNUMBER(IFERROR(MATCH(A55,UPDATE!$1:$1,0),TRUE))=FALSE,H55=FALSE),L55,_xlfn.AGGREGATE(4,6,INDEX(UPDATE!$A:$AZ,,MATCH(A55,UPDATE!$1:$1,0))))</f>
        <v>x</v>
      </c>
      <c r="D55" s="19">
        <f t="shared" ref="D55" si="8">IF(C55="F","F",M55)</f>
        <v>45154</v>
      </c>
      <c r="E55" s="14" t="s">
        <v>23</v>
      </c>
      <c r="F55" s="14" t="str">
        <f t="shared" ref="F55" si="9">IF(AND(OR(P55=TRUE,K55&lt;&gt;""),J55=TRUE),"✅","❌")</f>
        <v>❌</v>
      </c>
      <c r="H55" s="36" t="b">
        <f>IF(ISNUMBER(INDEX(UPDATE!$A:$AZ,2,MATCH(SETTINGS!A55,UPDATE!$1:$1,0)))=TRUE,TRUE,FALSE)</f>
        <v>0</v>
      </c>
      <c r="I55" s="16">
        <f>IFERROR(INDEX(UPDATE!A:A,MATCH(_xlfn.AGGREGATE(4,6,INDEX(UPDATE!$A$3:$AZ$200,,MATCH(A55,UPDATE!$1:$1,0))),INDEX(UPDATE!$A:$AZ,,MATCH(A55,UPDATE!$1:$1,0)),0)),K55)</f>
        <v>0</v>
      </c>
      <c r="J55" s="16" t="b">
        <f>IFERROR(IF(MATCH(SETTINGS!A38,COVER!$A:$A,0),TRUE,FALSE),FALSE)</f>
        <v>1</v>
      </c>
      <c r="L55" s="49" t="s">
        <v>66</v>
      </c>
      <c r="M55" s="50">
        <v>45154</v>
      </c>
      <c r="N55" s="45" t="b">
        <f t="shared" ref="N55" si="10">IF(F55&lt;&gt;"",F55="✅","")</f>
        <v>0</v>
      </c>
      <c r="O55" s="46" t="s">
        <v>270</v>
      </c>
      <c r="P55" s="64" t="b">
        <f>IF(IFERROR(HLOOKUP(A55,UPDATE!$1:$1,1,FALSE),FALSE)&lt;&gt;FALSE,TRUE,FALSE)</f>
        <v>0</v>
      </c>
    </row>
  </sheetData>
  <autoFilter ref="A1:Q1" xr:uid="{00000000-0001-0000-0000-000000000000}">
    <sortState xmlns:xlrd2="http://schemas.microsoft.com/office/spreadsheetml/2017/richdata2" ref="A2:Q53">
      <sortCondition ref="A1:A53"/>
    </sortState>
  </autoFilter>
  <conditionalFormatting sqref="J1:J1048576">
    <cfRule type="expression" dxfId="13" priority="7" stopIfTrue="1">
      <formula>J1=FALSE</formula>
    </cfRule>
  </conditionalFormatting>
  <conditionalFormatting sqref="N75:N1048576 N1:N55">
    <cfRule type="expression" dxfId="12" priority="5" stopIfTrue="1">
      <formula>N1=FALSE</formula>
    </cfRule>
  </conditionalFormatting>
  <conditionalFormatting sqref="I1:I1048576">
    <cfRule type="expression" dxfId="11" priority="4">
      <formula>I1=0</formula>
    </cfRule>
  </conditionalFormatting>
  <conditionalFormatting sqref="P1:P1048576">
    <cfRule type="expression" dxfId="10" priority="2" stopIfTrue="1">
      <formula>AND(N1=FALSE,K1="")</formula>
    </cfRule>
  </conditionalFormatting>
  <conditionalFormatting sqref="A1:A1048576">
    <cfRule type="expression" dxfId="9" priority="1" stopIfTrue="1">
      <formula>F1="❌"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Z133"/>
  <sheetViews>
    <sheetView zoomScaleNormal="100" workbookViewId="0">
      <pane xSplit="1" ySplit="2" topLeftCell="N79" activePane="bottomRight" state="frozen"/>
      <selection pane="topRight" activeCell="B1" sqref="B1"/>
      <selection pane="bottomLeft" activeCell="A3" sqref="A3"/>
      <selection pane="bottomRight" activeCell="AK2" sqref="AK2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G1" s="42" t="s">
        <v>137</v>
      </c>
      <c r="AH1" s="40" t="s">
        <v>124</v>
      </c>
      <c r="AI1" s="43" t="s">
        <v>126</v>
      </c>
      <c r="AJ1" s="59" t="s">
        <v>129</v>
      </c>
      <c r="AK1" s="54" t="s">
        <v>134</v>
      </c>
      <c r="AL1" s="54" t="s">
        <v>128</v>
      </c>
      <c r="AM1" s="57" t="s">
        <v>130</v>
      </c>
      <c r="AN1" s="67" t="s">
        <v>133</v>
      </c>
      <c r="AO1" s="62" t="s">
        <v>64</v>
      </c>
      <c r="AP1" s="66" t="s">
        <v>122</v>
      </c>
      <c r="AZ1" s="26"/>
    </row>
    <row r="2" spans="1:52" s="31" customFormat="1" x14ac:dyDescent="0.2">
      <c r="A2" s="30" t="s">
        <v>7</v>
      </c>
      <c r="B2" s="31">
        <v>367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69">
        <v>138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G2" s="41" t="e">
        <f>NA()</f>
        <v>#N/A</v>
      </c>
      <c r="AH2" s="41" t="e">
        <f>NA()</f>
        <v>#N/A</v>
      </c>
      <c r="AI2" s="44" t="e">
        <f>NA()</f>
        <v>#N/A</v>
      </c>
      <c r="AJ2" s="41" t="e">
        <f>NA()</f>
        <v>#N/A</v>
      </c>
      <c r="AK2" s="55" t="e">
        <f>NA()</f>
        <v>#N/A</v>
      </c>
      <c r="AL2" s="60">
        <v>373</v>
      </c>
      <c r="AM2" s="58" t="e">
        <f>NA()</f>
        <v>#N/A</v>
      </c>
      <c r="AN2" s="41" t="e">
        <f>NA()</f>
        <v>#N/A</v>
      </c>
      <c r="AO2" s="63">
        <v>90</v>
      </c>
      <c r="AP2" s="68">
        <v>228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</row>
    <row r="17" spans="1:4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</row>
    <row r="18" spans="1:4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</row>
    <row r="19" spans="1:4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</row>
    <row r="20" spans="1:4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</row>
    <row r="21" spans="1:4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</row>
    <row r="22" spans="1:4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</row>
    <row r="23" spans="1:4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</row>
    <row r="24" spans="1:4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</row>
    <row r="25" spans="1:4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</row>
    <row r="26" spans="1:4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</row>
    <row r="27" spans="1:4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</row>
    <row r="28" spans="1:4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</row>
    <row r="29" spans="1:4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  <c r="AG29" t="e">
        <f>NA()</f>
        <v>#N/A</v>
      </c>
      <c r="AH29" t="e">
        <f>NA()</f>
        <v>#N/A</v>
      </c>
      <c r="AI29" t="e">
        <f>NA()</f>
        <v>#N/A</v>
      </c>
      <c r="AJ29" t="e">
        <f>NA()</f>
        <v>#N/A</v>
      </c>
      <c r="AK29" t="e">
        <f>NA()</f>
        <v>#N/A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</row>
    <row r="30" spans="1:4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  <c r="AG30" t="e">
        <f>NA()</f>
        <v>#N/A</v>
      </c>
      <c r="AH30" t="e">
        <f>NA()</f>
        <v>#N/A</v>
      </c>
      <c r="AI30" t="e">
        <f>NA()</f>
        <v>#N/A</v>
      </c>
      <c r="AJ30" t="e">
        <f>NA()</f>
        <v>#N/A</v>
      </c>
      <c r="AK30" t="e">
        <f>NA()</f>
        <v>#N/A</v>
      </c>
      <c r="AL30" t="e">
        <f>NA()</f>
        <v>#N/A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</row>
    <row r="31" spans="1:4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  <c r="AG31" t="e">
        <f>NA()</f>
        <v>#N/A</v>
      </c>
      <c r="AH31" t="e">
        <f>NA()</f>
        <v>#N/A</v>
      </c>
      <c r="AI31" t="e">
        <f>NA()</f>
        <v>#N/A</v>
      </c>
      <c r="AJ31" t="e">
        <f>NA()</f>
        <v>#N/A</v>
      </c>
      <c r="AK31" t="e">
        <f>NA()</f>
        <v>#N/A</v>
      </c>
      <c r="AL31" t="e">
        <f>NA()</f>
        <v>#N/A</v>
      </c>
      <c r="AM31" t="e">
        <f>NA()</f>
        <v>#N/A</v>
      </c>
      <c r="AN31" t="e">
        <f>NA()</f>
        <v>#N/A</v>
      </c>
      <c r="AO31" t="e">
        <f>NA()</f>
        <v>#N/A</v>
      </c>
      <c r="AP31" t="e">
        <f>NA()</f>
        <v>#N/A</v>
      </c>
    </row>
    <row r="32" spans="1:4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  <c r="AG32" t="e">
        <f>NA()</f>
        <v>#N/A</v>
      </c>
      <c r="AH32" t="e">
        <f>NA()</f>
        <v>#N/A</v>
      </c>
      <c r="AI32" t="e">
        <f>NA()</f>
        <v>#N/A</v>
      </c>
      <c r="AJ32" t="e">
        <f>NA()</f>
        <v>#N/A</v>
      </c>
      <c r="AK32" t="e">
        <f>NA()</f>
        <v>#N/A</v>
      </c>
      <c r="AL32" t="e">
        <f>NA()</f>
        <v>#N/A</v>
      </c>
      <c r="AM32" t="e">
        <f>NA()</f>
        <v>#N/A</v>
      </c>
      <c r="AN32" t="e">
        <f>NA()</f>
        <v>#N/A</v>
      </c>
      <c r="AO32" t="e">
        <f>NA()</f>
        <v>#N/A</v>
      </c>
      <c r="AP32" t="e">
        <f>NA()</f>
        <v>#N/A</v>
      </c>
    </row>
    <row r="33" spans="1:4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  <c r="AG33" t="e">
        <f>NA()</f>
        <v>#N/A</v>
      </c>
      <c r="AH33" t="e">
        <f>NA()</f>
        <v>#N/A</v>
      </c>
      <c r="AI33" t="e">
        <f>NA()</f>
        <v>#N/A</v>
      </c>
      <c r="AJ33" t="e">
        <f>NA()</f>
        <v>#N/A</v>
      </c>
      <c r="AK33" t="e">
        <f>NA()</f>
        <v>#N/A</v>
      </c>
      <c r="AL33" t="e">
        <f>NA()</f>
        <v>#N/A</v>
      </c>
      <c r="AM33" t="e">
        <f>NA()</f>
        <v>#N/A</v>
      </c>
      <c r="AN33" t="e">
        <f>NA()</f>
        <v>#N/A</v>
      </c>
      <c r="AO33" t="e">
        <f>NA()</f>
        <v>#N/A</v>
      </c>
      <c r="AP33" t="e">
        <f>NA()</f>
        <v>#N/A</v>
      </c>
    </row>
    <row r="34" spans="1:4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  <c r="AG34" t="e">
        <f>NA()</f>
        <v>#N/A</v>
      </c>
      <c r="AH34" t="e">
        <f>NA()</f>
        <v>#N/A</v>
      </c>
      <c r="AI34" t="e">
        <f>NA()</f>
        <v>#N/A</v>
      </c>
      <c r="AJ34" t="e">
        <f>NA()</f>
        <v>#N/A</v>
      </c>
      <c r="AK34" t="e">
        <f>NA()</f>
        <v>#N/A</v>
      </c>
      <c r="AL34" t="e">
        <f>NA()</f>
        <v>#N/A</v>
      </c>
      <c r="AM34" t="e">
        <f>NA()</f>
        <v>#N/A</v>
      </c>
      <c r="AN34" t="e">
        <f>NA()</f>
        <v>#N/A</v>
      </c>
      <c r="AO34" t="e">
        <f>NA()</f>
        <v>#N/A</v>
      </c>
      <c r="AP34" t="e">
        <f>NA()</f>
        <v>#N/A</v>
      </c>
    </row>
    <row r="35" spans="1:4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  <c r="AG35" t="e">
        <f>NA()</f>
        <v>#N/A</v>
      </c>
      <c r="AH35" t="e">
        <f>NA()</f>
        <v>#N/A</v>
      </c>
      <c r="AI35" t="e">
        <f>NA()</f>
        <v>#N/A</v>
      </c>
      <c r="AJ35" t="e">
        <f>NA()</f>
        <v>#N/A</v>
      </c>
      <c r="AK35" t="e">
        <f>NA()</f>
        <v>#N/A</v>
      </c>
      <c r="AL35" t="e">
        <f>NA()</f>
        <v>#N/A</v>
      </c>
      <c r="AM35" t="e">
        <f>NA()</f>
        <v>#N/A</v>
      </c>
      <c r="AN35" t="e">
        <f>NA()</f>
        <v>#N/A</v>
      </c>
      <c r="AO35" t="e">
        <f>NA()</f>
        <v>#N/A</v>
      </c>
      <c r="AP35" t="e">
        <f>NA()</f>
        <v>#N/A</v>
      </c>
    </row>
    <row r="36" spans="1:4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  <c r="AG36" t="e">
        <f>NA()</f>
        <v>#N/A</v>
      </c>
      <c r="AH36" t="e">
        <f>NA()</f>
        <v>#N/A</v>
      </c>
      <c r="AI36" t="e">
        <f>NA()</f>
        <v>#N/A</v>
      </c>
      <c r="AJ36" t="e">
        <f>NA()</f>
        <v>#N/A</v>
      </c>
      <c r="AK36" t="e">
        <f>NA()</f>
        <v>#N/A</v>
      </c>
      <c r="AL36" t="e">
        <f>NA()</f>
        <v>#N/A</v>
      </c>
      <c r="AM36" t="e">
        <f>NA()</f>
        <v>#N/A</v>
      </c>
      <c r="AN36" t="e">
        <f>NA()</f>
        <v>#N/A</v>
      </c>
      <c r="AO36" t="e">
        <f>NA()</f>
        <v>#N/A</v>
      </c>
      <c r="AP36" t="e">
        <f>NA()</f>
        <v>#N/A</v>
      </c>
    </row>
    <row r="37" spans="1:4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  <c r="AG37" t="e">
        <f>NA()</f>
        <v>#N/A</v>
      </c>
      <c r="AH37" t="e">
        <f>NA()</f>
        <v>#N/A</v>
      </c>
      <c r="AI37" t="e">
        <f>NA()</f>
        <v>#N/A</v>
      </c>
      <c r="AJ37" t="e">
        <f>NA()</f>
        <v>#N/A</v>
      </c>
      <c r="AK37" t="e">
        <f>NA()</f>
        <v>#N/A</v>
      </c>
      <c r="AL37" t="e">
        <f>NA()</f>
        <v>#N/A</v>
      </c>
      <c r="AM37" t="e">
        <f>NA()</f>
        <v>#N/A</v>
      </c>
      <c r="AN37" t="e">
        <f>NA()</f>
        <v>#N/A</v>
      </c>
      <c r="AO37" t="e">
        <f>NA()</f>
        <v>#N/A</v>
      </c>
      <c r="AP37" t="e">
        <f>NA()</f>
        <v>#N/A</v>
      </c>
    </row>
    <row r="38" spans="1:4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  <c r="AG38" t="e">
        <f>NA()</f>
        <v>#N/A</v>
      </c>
      <c r="AH38" t="e">
        <f>NA()</f>
        <v>#N/A</v>
      </c>
      <c r="AI38" t="e">
        <f>NA()</f>
        <v>#N/A</v>
      </c>
      <c r="AJ38" t="e">
        <f>NA()</f>
        <v>#N/A</v>
      </c>
      <c r="AK38" t="e">
        <f>NA()</f>
        <v>#N/A</v>
      </c>
      <c r="AL38" t="e">
        <f>NA()</f>
        <v>#N/A</v>
      </c>
      <c r="AM38" t="e">
        <f>NA()</f>
        <v>#N/A</v>
      </c>
      <c r="AN38" t="e">
        <f>NA()</f>
        <v>#N/A</v>
      </c>
      <c r="AO38" t="e">
        <f>NA()</f>
        <v>#N/A</v>
      </c>
      <c r="AP38" t="e">
        <f>NA()</f>
        <v>#N/A</v>
      </c>
    </row>
    <row r="39" spans="1:4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  <c r="AG39" t="e">
        <f>NA()</f>
        <v>#N/A</v>
      </c>
      <c r="AH39" t="e">
        <f>NA()</f>
        <v>#N/A</v>
      </c>
      <c r="AI39" t="e">
        <f>NA()</f>
        <v>#N/A</v>
      </c>
      <c r="AJ39" t="e">
        <f>NA()</f>
        <v>#N/A</v>
      </c>
      <c r="AK39" t="e">
        <f>NA()</f>
        <v>#N/A</v>
      </c>
      <c r="AL39" t="e">
        <f>NA()</f>
        <v>#N/A</v>
      </c>
      <c r="AM39" t="e">
        <f>NA()</f>
        <v>#N/A</v>
      </c>
      <c r="AN39" t="e">
        <f>NA()</f>
        <v>#N/A</v>
      </c>
      <c r="AO39" t="e">
        <f>NA()</f>
        <v>#N/A</v>
      </c>
      <c r="AP39" t="e">
        <f>NA()</f>
        <v>#N/A</v>
      </c>
    </row>
    <row r="40" spans="1:4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  <c r="AG40" t="e">
        <f>NA()</f>
        <v>#N/A</v>
      </c>
      <c r="AH40" t="e">
        <f>NA()</f>
        <v>#N/A</v>
      </c>
      <c r="AI40" t="e">
        <f>NA()</f>
        <v>#N/A</v>
      </c>
      <c r="AJ40" t="e">
        <f>NA()</f>
        <v>#N/A</v>
      </c>
      <c r="AK40" t="e">
        <f>NA()</f>
        <v>#N/A</v>
      </c>
      <c r="AL40" t="e">
        <f>NA()</f>
        <v>#N/A</v>
      </c>
      <c r="AM40" t="e">
        <f>NA()</f>
        <v>#N/A</v>
      </c>
      <c r="AN40" t="e">
        <f>NA()</f>
        <v>#N/A</v>
      </c>
      <c r="AO40" t="e">
        <f>NA()</f>
        <v>#N/A</v>
      </c>
      <c r="AP40" t="e">
        <f>NA()</f>
        <v>#N/A</v>
      </c>
    </row>
    <row r="41" spans="1:4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  <c r="AG41" t="e">
        <f>NA()</f>
        <v>#N/A</v>
      </c>
      <c r="AH41" t="e">
        <f>NA()</f>
        <v>#N/A</v>
      </c>
      <c r="AI41" t="e">
        <f>NA()</f>
        <v>#N/A</v>
      </c>
      <c r="AJ41" t="e">
        <f>NA()</f>
        <v>#N/A</v>
      </c>
      <c r="AK41" t="e">
        <f>NA()</f>
        <v>#N/A</v>
      </c>
      <c r="AL41" t="e">
        <f>NA()</f>
        <v>#N/A</v>
      </c>
      <c r="AM41" t="e">
        <f>NA()</f>
        <v>#N/A</v>
      </c>
      <c r="AN41" t="e">
        <f>NA()</f>
        <v>#N/A</v>
      </c>
      <c r="AO41" t="e">
        <f>NA()</f>
        <v>#N/A</v>
      </c>
      <c r="AP41" t="e">
        <f>NA()</f>
        <v>#N/A</v>
      </c>
    </row>
    <row r="42" spans="1:4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  <c r="AG42" t="e">
        <f>NA()</f>
        <v>#N/A</v>
      </c>
      <c r="AH42" t="e">
        <f>NA()</f>
        <v>#N/A</v>
      </c>
      <c r="AI42" t="e">
        <f>NA()</f>
        <v>#N/A</v>
      </c>
      <c r="AJ42" t="e">
        <f>NA()</f>
        <v>#N/A</v>
      </c>
      <c r="AK42" t="e">
        <f>NA()</f>
        <v>#N/A</v>
      </c>
      <c r="AL42" t="e">
        <f>NA()</f>
        <v>#N/A</v>
      </c>
      <c r="AM42" t="e">
        <f>NA()</f>
        <v>#N/A</v>
      </c>
      <c r="AN42" t="e">
        <f>NA()</f>
        <v>#N/A</v>
      </c>
      <c r="AO42" t="e">
        <f>NA()</f>
        <v>#N/A</v>
      </c>
      <c r="AP42" t="e">
        <f>NA()</f>
        <v>#N/A</v>
      </c>
    </row>
    <row r="43" spans="1:4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  <c r="AG43" t="e">
        <f>NA()</f>
        <v>#N/A</v>
      </c>
      <c r="AH43" t="e">
        <f>NA()</f>
        <v>#N/A</v>
      </c>
      <c r="AI43" t="e">
        <f>NA()</f>
        <v>#N/A</v>
      </c>
      <c r="AJ43" t="e">
        <f>NA()</f>
        <v>#N/A</v>
      </c>
      <c r="AK43" t="e">
        <f>NA()</f>
        <v>#N/A</v>
      </c>
      <c r="AL43" t="e">
        <f>NA()</f>
        <v>#N/A</v>
      </c>
      <c r="AM43" t="e">
        <f>NA()</f>
        <v>#N/A</v>
      </c>
      <c r="AN43" t="e">
        <f>NA()</f>
        <v>#N/A</v>
      </c>
      <c r="AO43" t="e">
        <f>NA()</f>
        <v>#N/A</v>
      </c>
      <c r="AP43" t="e">
        <f>NA()</f>
        <v>#N/A</v>
      </c>
    </row>
    <row r="44" spans="1:4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  <c r="AG44" t="e">
        <f>NA()</f>
        <v>#N/A</v>
      </c>
      <c r="AH44" t="e">
        <f>NA()</f>
        <v>#N/A</v>
      </c>
      <c r="AI44" t="e">
        <f>NA()</f>
        <v>#N/A</v>
      </c>
      <c r="AJ44" t="e">
        <f>NA()</f>
        <v>#N/A</v>
      </c>
      <c r="AK44" t="e">
        <f>NA()</f>
        <v>#N/A</v>
      </c>
      <c r="AL44" t="e">
        <f>NA()</f>
        <v>#N/A</v>
      </c>
      <c r="AM44" t="e">
        <f>NA()</f>
        <v>#N/A</v>
      </c>
      <c r="AN44" t="e">
        <f>NA()</f>
        <v>#N/A</v>
      </c>
      <c r="AO44" t="e">
        <f>NA()</f>
        <v>#N/A</v>
      </c>
      <c r="AP44" t="e">
        <f>NA()</f>
        <v>#N/A</v>
      </c>
    </row>
    <row r="45" spans="1:4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  <c r="AG45" t="e">
        <f>NA()</f>
        <v>#N/A</v>
      </c>
      <c r="AH45" t="e">
        <f>NA()</f>
        <v>#N/A</v>
      </c>
      <c r="AI45" t="e">
        <f>NA()</f>
        <v>#N/A</v>
      </c>
      <c r="AJ45" t="e">
        <f>NA()</f>
        <v>#N/A</v>
      </c>
      <c r="AK45" t="e">
        <f>NA()</f>
        <v>#N/A</v>
      </c>
      <c r="AL45" t="e">
        <f>NA()</f>
        <v>#N/A</v>
      </c>
      <c r="AM45" t="e">
        <f>NA()</f>
        <v>#N/A</v>
      </c>
      <c r="AN45" t="e">
        <f>NA()</f>
        <v>#N/A</v>
      </c>
      <c r="AO45" t="e">
        <f>NA()</f>
        <v>#N/A</v>
      </c>
      <c r="AP45" t="e">
        <f>NA()</f>
        <v>#N/A</v>
      </c>
    </row>
    <row r="46" spans="1:4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  <c r="AG46" t="e">
        <f>NA()</f>
        <v>#N/A</v>
      </c>
      <c r="AH46" t="e">
        <f>NA()</f>
        <v>#N/A</v>
      </c>
      <c r="AI46" t="e">
        <f>NA()</f>
        <v>#N/A</v>
      </c>
      <c r="AJ46" t="e">
        <f>NA()</f>
        <v>#N/A</v>
      </c>
      <c r="AK46" t="e">
        <f>NA()</f>
        <v>#N/A</v>
      </c>
      <c r="AL46" t="e">
        <f>NA()</f>
        <v>#N/A</v>
      </c>
      <c r="AM46" t="e">
        <f>NA()</f>
        <v>#N/A</v>
      </c>
      <c r="AN46" t="e">
        <f>NA()</f>
        <v>#N/A</v>
      </c>
      <c r="AO46" t="e">
        <f>NA()</f>
        <v>#N/A</v>
      </c>
      <c r="AP46" t="e">
        <f>NA()</f>
        <v>#N/A</v>
      </c>
    </row>
    <row r="47" spans="1:4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  <c r="AG47" t="e">
        <f>NA()</f>
        <v>#N/A</v>
      </c>
      <c r="AH47" t="e">
        <f>NA()</f>
        <v>#N/A</v>
      </c>
      <c r="AI47" t="e">
        <f>NA()</f>
        <v>#N/A</v>
      </c>
      <c r="AJ47" t="e">
        <f>NA()</f>
        <v>#N/A</v>
      </c>
      <c r="AK47" t="e">
        <f>NA()</f>
        <v>#N/A</v>
      </c>
      <c r="AL47" t="e">
        <f>NA()</f>
        <v>#N/A</v>
      </c>
      <c r="AM47" t="e">
        <f>NA()</f>
        <v>#N/A</v>
      </c>
      <c r="AN47" t="e">
        <f>NA()</f>
        <v>#N/A</v>
      </c>
      <c r="AO47" t="e">
        <f>NA()</f>
        <v>#N/A</v>
      </c>
      <c r="AP47" t="e">
        <f>NA()</f>
        <v>#N/A</v>
      </c>
    </row>
    <row r="48" spans="1:4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  <c r="AG48" t="e">
        <f>NA()</f>
        <v>#N/A</v>
      </c>
      <c r="AH48" t="e">
        <f>NA()</f>
        <v>#N/A</v>
      </c>
      <c r="AI48" t="e">
        <f>NA()</f>
        <v>#N/A</v>
      </c>
      <c r="AJ48" t="e">
        <f>NA()</f>
        <v>#N/A</v>
      </c>
      <c r="AK48" t="e">
        <f>NA()</f>
        <v>#N/A</v>
      </c>
      <c r="AL48" t="e">
        <f>NA()</f>
        <v>#N/A</v>
      </c>
      <c r="AM48" t="e">
        <f>NA()</f>
        <v>#N/A</v>
      </c>
      <c r="AN48" t="e">
        <f>NA()</f>
        <v>#N/A</v>
      </c>
      <c r="AO48" t="e">
        <f>NA()</f>
        <v>#N/A</v>
      </c>
      <c r="AP48" t="e">
        <f>NA()</f>
        <v>#N/A</v>
      </c>
    </row>
    <row r="49" spans="1:4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  <c r="AG49" t="e">
        <f>NA()</f>
        <v>#N/A</v>
      </c>
      <c r="AH49" t="e">
        <f>NA()</f>
        <v>#N/A</v>
      </c>
      <c r="AI49" t="e">
        <f>NA()</f>
        <v>#N/A</v>
      </c>
      <c r="AJ49" t="e">
        <f>NA()</f>
        <v>#N/A</v>
      </c>
      <c r="AK49" t="e">
        <f>NA()</f>
        <v>#N/A</v>
      </c>
      <c r="AL49" t="e">
        <f>NA()</f>
        <v>#N/A</v>
      </c>
      <c r="AM49" t="e">
        <f>NA()</f>
        <v>#N/A</v>
      </c>
      <c r="AN49" t="e">
        <f>NA()</f>
        <v>#N/A</v>
      </c>
      <c r="AO49" t="e">
        <f>NA()</f>
        <v>#N/A</v>
      </c>
      <c r="AP49" t="e">
        <f>NA()</f>
        <v>#N/A</v>
      </c>
    </row>
    <row r="50" spans="1:4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  <c r="AG50" t="e">
        <f>NA()</f>
        <v>#N/A</v>
      </c>
      <c r="AH50" t="e">
        <f>NA()</f>
        <v>#N/A</v>
      </c>
      <c r="AI50" t="e">
        <f>NA()</f>
        <v>#N/A</v>
      </c>
      <c r="AJ50" t="e">
        <f>NA()</f>
        <v>#N/A</v>
      </c>
      <c r="AK50" t="e">
        <f>NA()</f>
        <v>#N/A</v>
      </c>
      <c r="AL50" t="e">
        <f>NA()</f>
        <v>#N/A</v>
      </c>
      <c r="AM50" t="e">
        <f>NA()</f>
        <v>#N/A</v>
      </c>
      <c r="AN50" t="e">
        <f>NA()</f>
        <v>#N/A</v>
      </c>
      <c r="AO50" t="e">
        <f>NA()</f>
        <v>#N/A</v>
      </c>
      <c r="AP50" t="e">
        <f>NA()</f>
        <v>#N/A</v>
      </c>
    </row>
    <row r="51" spans="1:4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  <c r="AG51" t="e">
        <f>NA()</f>
        <v>#N/A</v>
      </c>
      <c r="AH51" t="e">
        <f>NA()</f>
        <v>#N/A</v>
      </c>
      <c r="AI51" t="e">
        <f>NA()</f>
        <v>#N/A</v>
      </c>
      <c r="AJ51" t="e">
        <f>NA()</f>
        <v>#N/A</v>
      </c>
      <c r="AK51" t="e">
        <f>NA()</f>
        <v>#N/A</v>
      </c>
      <c r="AL51" t="e">
        <f>NA()</f>
        <v>#N/A</v>
      </c>
      <c r="AM51" t="e">
        <f>NA()</f>
        <v>#N/A</v>
      </c>
      <c r="AN51" t="e">
        <f>NA()</f>
        <v>#N/A</v>
      </c>
      <c r="AO51" t="e">
        <f>NA()</f>
        <v>#N/A</v>
      </c>
      <c r="AP51" t="e">
        <f>NA()</f>
        <v>#N/A</v>
      </c>
    </row>
    <row r="52" spans="1:4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  <c r="AG52" t="e">
        <f>NA()</f>
        <v>#N/A</v>
      </c>
      <c r="AH52" t="e">
        <f>NA()</f>
        <v>#N/A</v>
      </c>
      <c r="AI52" t="e">
        <f>NA()</f>
        <v>#N/A</v>
      </c>
      <c r="AJ52" t="e">
        <f>NA()</f>
        <v>#N/A</v>
      </c>
      <c r="AK52" t="e">
        <f>NA()</f>
        <v>#N/A</v>
      </c>
      <c r="AL52" t="e">
        <f>NA()</f>
        <v>#N/A</v>
      </c>
      <c r="AM52" t="e">
        <f>NA()</f>
        <v>#N/A</v>
      </c>
      <c r="AN52" t="e">
        <f>NA()</f>
        <v>#N/A</v>
      </c>
      <c r="AO52" t="e">
        <f>NA()</f>
        <v>#N/A</v>
      </c>
      <c r="AP52" t="e">
        <f>NA()</f>
        <v>#N/A</v>
      </c>
    </row>
    <row r="53" spans="1:4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  <c r="AG53" t="e">
        <f>NA()</f>
        <v>#N/A</v>
      </c>
      <c r="AH53" t="e">
        <f>NA()</f>
        <v>#N/A</v>
      </c>
      <c r="AI53" t="e">
        <f>NA()</f>
        <v>#N/A</v>
      </c>
      <c r="AJ53" t="e">
        <f>NA()</f>
        <v>#N/A</v>
      </c>
      <c r="AK53" t="e">
        <f>NA()</f>
        <v>#N/A</v>
      </c>
      <c r="AL53" t="e">
        <f>NA()</f>
        <v>#N/A</v>
      </c>
      <c r="AM53" t="e">
        <f>NA()</f>
        <v>#N/A</v>
      </c>
      <c r="AN53" t="e">
        <f>NA()</f>
        <v>#N/A</v>
      </c>
      <c r="AO53" t="e">
        <f>NA()</f>
        <v>#N/A</v>
      </c>
      <c r="AP53" t="e">
        <f>NA()</f>
        <v>#N/A</v>
      </c>
    </row>
    <row r="54" spans="1:4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  <c r="AG54" t="e">
        <f>NA()</f>
        <v>#N/A</v>
      </c>
      <c r="AH54" t="e">
        <f>NA()</f>
        <v>#N/A</v>
      </c>
      <c r="AI54" t="e">
        <f>NA()</f>
        <v>#N/A</v>
      </c>
      <c r="AJ54" t="e">
        <f>NA()</f>
        <v>#N/A</v>
      </c>
      <c r="AK54" t="e">
        <f>NA()</f>
        <v>#N/A</v>
      </c>
      <c r="AL54" t="e">
        <f>NA()</f>
        <v>#N/A</v>
      </c>
      <c r="AM54" t="e">
        <f>NA()</f>
        <v>#N/A</v>
      </c>
      <c r="AN54" t="e">
        <f>NA()</f>
        <v>#N/A</v>
      </c>
      <c r="AO54" t="e">
        <f>NA()</f>
        <v>#N/A</v>
      </c>
      <c r="AP54" t="e">
        <f>NA()</f>
        <v>#N/A</v>
      </c>
    </row>
    <row r="55" spans="1:4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  <c r="AG55" t="e">
        <f>NA()</f>
        <v>#N/A</v>
      </c>
      <c r="AH55" t="e">
        <f>NA()</f>
        <v>#N/A</v>
      </c>
      <c r="AI55" t="e">
        <f>NA()</f>
        <v>#N/A</v>
      </c>
      <c r="AJ55" t="e">
        <f>NA()</f>
        <v>#N/A</v>
      </c>
      <c r="AK55" t="e">
        <f>NA()</f>
        <v>#N/A</v>
      </c>
      <c r="AL55" t="e">
        <f>NA()</f>
        <v>#N/A</v>
      </c>
      <c r="AM55" t="e">
        <f>NA()</f>
        <v>#N/A</v>
      </c>
      <c r="AN55" t="e">
        <f>NA()</f>
        <v>#N/A</v>
      </c>
      <c r="AO55" t="e">
        <f>NA()</f>
        <v>#N/A</v>
      </c>
      <c r="AP55" t="e">
        <f>NA()</f>
        <v>#N/A</v>
      </c>
    </row>
    <row r="56" spans="1:4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  <c r="AG56" t="e">
        <f>NA()</f>
        <v>#N/A</v>
      </c>
      <c r="AH56" t="e">
        <f>NA()</f>
        <v>#N/A</v>
      </c>
      <c r="AI56" t="e">
        <f>NA()</f>
        <v>#N/A</v>
      </c>
      <c r="AJ56" t="e">
        <f>NA()</f>
        <v>#N/A</v>
      </c>
      <c r="AK56" t="e">
        <f>NA()</f>
        <v>#N/A</v>
      </c>
      <c r="AL56" t="e">
        <f>NA()</f>
        <v>#N/A</v>
      </c>
      <c r="AM56" t="e">
        <f>NA()</f>
        <v>#N/A</v>
      </c>
      <c r="AN56" t="e">
        <f>NA()</f>
        <v>#N/A</v>
      </c>
      <c r="AO56" t="e">
        <f>NA()</f>
        <v>#N/A</v>
      </c>
      <c r="AP56" t="e">
        <f>NA()</f>
        <v>#N/A</v>
      </c>
    </row>
    <row r="57" spans="1:4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  <c r="AG57" t="e">
        <f>NA()</f>
        <v>#N/A</v>
      </c>
      <c r="AH57" t="e">
        <f>NA()</f>
        <v>#N/A</v>
      </c>
      <c r="AI57" t="e">
        <f>NA()</f>
        <v>#N/A</v>
      </c>
      <c r="AJ57" t="e">
        <f>NA()</f>
        <v>#N/A</v>
      </c>
      <c r="AK57" t="e">
        <f>NA()</f>
        <v>#N/A</v>
      </c>
      <c r="AL57" t="e">
        <f>NA()</f>
        <v>#N/A</v>
      </c>
      <c r="AM57" t="e">
        <f>NA()</f>
        <v>#N/A</v>
      </c>
      <c r="AN57" t="e">
        <f>NA()</f>
        <v>#N/A</v>
      </c>
      <c r="AO57" t="e">
        <f>NA()</f>
        <v>#N/A</v>
      </c>
      <c r="AP57" t="e">
        <f>NA()</f>
        <v>#N/A</v>
      </c>
    </row>
    <row r="58" spans="1:4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  <c r="AG58" t="e">
        <f>NA()</f>
        <v>#N/A</v>
      </c>
      <c r="AH58" t="e">
        <f>NA()</f>
        <v>#N/A</v>
      </c>
      <c r="AI58" t="e">
        <f>NA()</f>
        <v>#N/A</v>
      </c>
      <c r="AJ58" t="e">
        <f>NA()</f>
        <v>#N/A</v>
      </c>
      <c r="AK58" t="e">
        <f>NA()</f>
        <v>#N/A</v>
      </c>
      <c r="AL58" t="e">
        <f>NA()</f>
        <v>#N/A</v>
      </c>
      <c r="AM58" t="e">
        <f>NA()</f>
        <v>#N/A</v>
      </c>
      <c r="AN58" t="e">
        <f>NA()</f>
        <v>#N/A</v>
      </c>
      <c r="AO58" t="e">
        <f>NA()</f>
        <v>#N/A</v>
      </c>
      <c r="AP58" t="e">
        <f>NA()</f>
        <v>#N/A</v>
      </c>
    </row>
    <row r="59" spans="1:4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  <c r="AG59" t="e">
        <f>NA()</f>
        <v>#N/A</v>
      </c>
      <c r="AH59" t="e">
        <f>NA()</f>
        <v>#N/A</v>
      </c>
      <c r="AI59" t="e">
        <f>NA()</f>
        <v>#N/A</v>
      </c>
      <c r="AJ59" t="e">
        <f>NA()</f>
        <v>#N/A</v>
      </c>
      <c r="AK59" t="e">
        <f>NA()</f>
        <v>#N/A</v>
      </c>
      <c r="AL59" t="e">
        <f>NA()</f>
        <v>#N/A</v>
      </c>
      <c r="AM59" t="e">
        <f>NA()</f>
        <v>#N/A</v>
      </c>
      <c r="AN59" t="e">
        <f>NA()</f>
        <v>#N/A</v>
      </c>
      <c r="AO59" t="e">
        <f>NA()</f>
        <v>#N/A</v>
      </c>
      <c r="AP59" t="e">
        <f>NA()</f>
        <v>#N/A</v>
      </c>
    </row>
    <row r="60" spans="1:4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  <c r="AG60" t="e">
        <f>NA()</f>
        <v>#N/A</v>
      </c>
      <c r="AH60" t="e">
        <f>NA()</f>
        <v>#N/A</v>
      </c>
      <c r="AI60" t="e">
        <f>NA()</f>
        <v>#N/A</v>
      </c>
      <c r="AJ60" t="e">
        <f>NA()</f>
        <v>#N/A</v>
      </c>
      <c r="AK60" t="e">
        <f>NA()</f>
        <v>#N/A</v>
      </c>
      <c r="AL60" t="e">
        <f>NA()</f>
        <v>#N/A</v>
      </c>
      <c r="AM60" t="e">
        <f>NA()</f>
        <v>#N/A</v>
      </c>
      <c r="AN60" t="e">
        <f>NA()</f>
        <v>#N/A</v>
      </c>
      <c r="AO60" t="e">
        <f>NA()</f>
        <v>#N/A</v>
      </c>
      <c r="AP60" t="e">
        <f>NA()</f>
        <v>#N/A</v>
      </c>
    </row>
    <row r="61" spans="1:4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  <c r="AG61" t="e">
        <f>NA()</f>
        <v>#N/A</v>
      </c>
      <c r="AH61" t="e">
        <f>NA()</f>
        <v>#N/A</v>
      </c>
      <c r="AI61" t="e">
        <f>NA()</f>
        <v>#N/A</v>
      </c>
      <c r="AJ61" t="e">
        <f>NA()</f>
        <v>#N/A</v>
      </c>
      <c r="AK61" t="e">
        <f>NA()</f>
        <v>#N/A</v>
      </c>
      <c r="AL61" t="e">
        <f>NA()</f>
        <v>#N/A</v>
      </c>
      <c r="AM61" t="e">
        <f>NA()</f>
        <v>#N/A</v>
      </c>
      <c r="AN61" t="e">
        <f>NA()</f>
        <v>#N/A</v>
      </c>
      <c r="AO61" t="e">
        <f>NA()</f>
        <v>#N/A</v>
      </c>
      <c r="AP61" t="e">
        <f>NA()</f>
        <v>#N/A</v>
      </c>
    </row>
    <row r="62" spans="1:4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  <c r="AG62" t="e">
        <f>NA()</f>
        <v>#N/A</v>
      </c>
      <c r="AH62" t="e">
        <f>NA()</f>
        <v>#N/A</v>
      </c>
      <c r="AI62" t="e">
        <f>NA()</f>
        <v>#N/A</v>
      </c>
      <c r="AJ62" t="e">
        <f>NA()</f>
        <v>#N/A</v>
      </c>
      <c r="AK62" t="e">
        <f>NA()</f>
        <v>#N/A</v>
      </c>
      <c r="AL62" t="e">
        <f>NA()</f>
        <v>#N/A</v>
      </c>
      <c r="AM62" t="e">
        <f>NA()</f>
        <v>#N/A</v>
      </c>
      <c r="AN62" t="e">
        <f>NA()</f>
        <v>#N/A</v>
      </c>
      <c r="AO62" t="e">
        <f>NA()</f>
        <v>#N/A</v>
      </c>
      <c r="AP62" t="e">
        <f>NA()</f>
        <v>#N/A</v>
      </c>
    </row>
    <row r="63" spans="1:4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  <c r="AG63" t="e">
        <f>NA()</f>
        <v>#N/A</v>
      </c>
      <c r="AH63" t="e">
        <f>NA()</f>
        <v>#N/A</v>
      </c>
      <c r="AI63" t="e">
        <f>NA()</f>
        <v>#N/A</v>
      </c>
      <c r="AJ63" t="e">
        <f>NA()</f>
        <v>#N/A</v>
      </c>
      <c r="AK63" t="e">
        <f>NA()</f>
        <v>#N/A</v>
      </c>
      <c r="AL63" t="e">
        <f>NA()</f>
        <v>#N/A</v>
      </c>
      <c r="AM63" t="e">
        <f>NA()</f>
        <v>#N/A</v>
      </c>
      <c r="AN63" t="e">
        <f>NA()</f>
        <v>#N/A</v>
      </c>
      <c r="AO63" t="e">
        <f>NA()</f>
        <v>#N/A</v>
      </c>
      <c r="AP63" t="e">
        <f>NA()</f>
        <v>#N/A</v>
      </c>
    </row>
    <row r="64" spans="1:4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  <c r="AG64" t="e">
        <f>NA()</f>
        <v>#N/A</v>
      </c>
      <c r="AH64" t="e">
        <f>NA()</f>
        <v>#N/A</v>
      </c>
      <c r="AI64" t="e">
        <f>NA()</f>
        <v>#N/A</v>
      </c>
      <c r="AJ64" t="e">
        <f>NA()</f>
        <v>#N/A</v>
      </c>
      <c r="AK64" t="e">
        <f>NA()</f>
        <v>#N/A</v>
      </c>
      <c r="AL64" t="e">
        <f>NA()</f>
        <v>#N/A</v>
      </c>
      <c r="AM64" t="e">
        <f>NA()</f>
        <v>#N/A</v>
      </c>
      <c r="AN64" t="e">
        <f>NA()</f>
        <v>#N/A</v>
      </c>
      <c r="AO64" t="e">
        <f>NA()</f>
        <v>#N/A</v>
      </c>
      <c r="AP64" t="e">
        <f>NA()</f>
        <v>#N/A</v>
      </c>
    </row>
    <row r="65" spans="1:4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  <c r="AG65" t="e">
        <f>NA()</f>
        <v>#N/A</v>
      </c>
      <c r="AH65" t="e">
        <f>NA()</f>
        <v>#N/A</v>
      </c>
      <c r="AI65" t="e">
        <f>NA()</f>
        <v>#N/A</v>
      </c>
      <c r="AJ65" t="e">
        <f>NA()</f>
        <v>#N/A</v>
      </c>
      <c r="AK65" t="e">
        <f>NA()</f>
        <v>#N/A</v>
      </c>
      <c r="AL65" t="e">
        <f>NA()</f>
        <v>#N/A</v>
      </c>
      <c r="AM65" t="e">
        <f>NA()</f>
        <v>#N/A</v>
      </c>
      <c r="AN65" t="e">
        <f>NA()</f>
        <v>#N/A</v>
      </c>
      <c r="AO65" t="e">
        <f>NA()</f>
        <v>#N/A</v>
      </c>
      <c r="AP65" t="e">
        <f>NA()</f>
        <v>#N/A</v>
      </c>
    </row>
    <row r="66" spans="1:4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  <c r="AG66" t="e">
        <f>NA()</f>
        <v>#N/A</v>
      </c>
      <c r="AH66" t="e">
        <f>NA()</f>
        <v>#N/A</v>
      </c>
      <c r="AI66" t="e">
        <f>NA()</f>
        <v>#N/A</v>
      </c>
      <c r="AJ66" t="e">
        <f>NA()</f>
        <v>#N/A</v>
      </c>
      <c r="AK66" t="e">
        <f>NA()</f>
        <v>#N/A</v>
      </c>
      <c r="AL66" t="e">
        <f>NA()</f>
        <v>#N/A</v>
      </c>
      <c r="AM66" t="e">
        <f>NA()</f>
        <v>#N/A</v>
      </c>
      <c r="AN66" t="e">
        <f>NA()</f>
        <v>#N/A</v>
      </c>
      <c r="AO66" t="e">
        <f>NA()</f>
        <v>#N/A</v>
      </c>
      <c r="AP66" t="e">
        <f>NA()</f>
        <v>#N/A</v>
      </c>
    </row>
    <row r="67" spans="1:4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  <c r="AG67" t="e">
        <f>NA()</f>
        <v>#N/A</v>
      </c>
      <c r="AH67" t="e">
        <f>NA()</f>
        <v>#N/A</v>
      </c>
      <c r="AI67" t="e">
        <f>NA()</f>
        <v>#N/A</v>
      </c>
      <c r="AJ67" t="e">
        <f>NA()</f>
        <v>#N/A</v>
      </c>
      <c r="AK67" t="e">
        <f>NA()</f>
        <v>#N/A</v>
      </c>
      <c r="AL67" t="e">
        <f>NA()</f>
        <v>#N/A</v>
      </c>
      <c r="AM67" t="e">
        <f>NA()</f>
        <v>#N/A</v>
      </c>
      <c r="AN67" t="e">
        <f>NA()</f>
        <v>#N/A</v>
      </c>
      <c r="AO67" t="e">
        <f>NA()</f>
        <v>#N/A</v>
      </c>
      <c r="AP67" t="e">
        <f>NA()</f>
        <v>#N/A</v>
      </c>
    </row>
    <row r="68" spans="1:4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  <c r="AG68" t="e">
        <f>NA()</f>
        <v>#N/A</v>
      </c>
      <c r="AH68" t="e">
        <f>NA()</f>
        <v>#N/A</v>
      </c>
      <c r="AI68" t="e">
        <f>NA()</f>
        <v>#N/A</v>
      </c>
      <c r="AJ68" t="e">
        <f>NA()</f>
        <v>#N/A</v>
      </c>
      <c r="AK68" t="e">
        <f>NA()</f>
        <v>#N/A</v>
      </c>
      <c r="AL68" t="e">
        <f>NA()</f>
        <v>#N/A</v>
      </c>
      <c r="AM68" t="e">
        <f>NA()</f>
        <v>#N/A</v>
      </c>
      <c r="AN68" t="e">
        <f>NA()</f>
        <v>#N/A</v>
      </c>
      <c r="AO68" t="e">
        <f>NA()</f>
        <v>#N/A</v>
      </c>
      <c r="AP68" t="e">
        <f>NA()</f>
        <v>#N/A</v>
      </c>
    </row>
    <row r="69" spans="1:4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  <c r="AG69" t="e">
        <f>NA()</f>
        <v>#N/A</v>
      </c>
      <c r="AH69" t="e">
        <f>NA()</f>
        <v>#N/A</v>
      </c>
      <c r="AI69" t="e">
        <f>NA()</f>
        <v>#N/A</v>
      </c>
      <c r="AJ69" t="e">
        <f>NA()</f>
        <v>#N/A</v>
      </c>
      <c r="AK69" t="e">
        <f>NA()</f>
        <v>#N/A</v>
      </c>
      <c r="AL69" t="e">
        <f>NA()</f>
        <v>#N/A</v>
      </c>
      <c r="AM69" t="e">
        <f>NA()</f>
        <v>#N/A</v>
      </c>
      <c r="AN69" t="e">
        <f>NA()</f>
        <v>#N/A</v>
      </c>
      <c r="AO69" t="e">
        <f>NA()</f>
        <v>#N/A</v>
      </c>
      <c r="AP69" t="e">
        <f>NA()</f>
        <v>#N/A</v>
      </c>
    </row>
    <row r="70" spans="1:4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  <c r="AG70" t="e">
        <f>NA()</f>
        <v>#N/A</v>
      </c>
      <c r="AH70" t="e">
        <f>NA()</f>
        <v>#N/A</v>
      </c>
      <c r="AI70" t="e">
        <f>NA()</f>
        <v>#N/A</v>
      </c>
      <c r="AJ70" t="e">
        <f>NA()</f>
        <v>#N/A</v>
      </c>
      <c r="AK70" t="e">
        <f>NA()</f>
        <v>#N/A</v>
      </c>
      <c r="AL70" t="e">
        <f>NA()</f>
        <v>#N/A</v>
      </c>
      <c r="AM70" t="e">
        <f>NA()</f>
        <v>#N/A</v>
      </c>
      <c r="AN70" t="e">
        <f>NA()</f>
        <v>#N/A</v>
      </c>
      <c r="AO70" t="e">
        <f>NA()</f>
        <v>#N/A</v>
      </c>
      <c r="AP70" t="e">
        <f>NA()</f>
        <v>#N/A</v>
      </c>
    </row>
    <row r="71" spans="1:4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  <c r="AG71" t="e">
        <f>NA()</f>
        <v>#N/A</v>
      </c>
      <c r="AH71" t="e">
        <f>NA()</f>
        <v>#N/A</v>
      </c>
      <c r="AI71" t="e">
        <f>NA()</f>
        <v>#N/A</v>
      </c>
      <c r="AJ71" t="e">
        <f>NA()</f>
        <v>#N/A</v>
      </c>
      <c r="AK71" t="e">
        <f>NA()</f>
        <v>#N/A</v>
      </c>
      <c r="AL71" t="e">
        <f>NA()</f>
        <v>#N/A</v>
      </c>
      <c r="AM71" t="e">
        <f>NA()</f>
        <v>#N/A</v>
      </c>
      <c r="AN71" t="e">
        <f>NA()</f>
        <v>#N/A</v>
      </c>
      <c r="AO71" t="e">
        <f>NA()</f>
        <v>#N/A</v>
      </c>
      <c r="AP71" t="e">
        <f>NA()</f>
        <v>#N/A</v>
      </c>
    </row>
    <row r="72" spans="1:4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  <c r="AG72" t="e">
        <f>NA()</f>
        <v>#N/A</v>
      </c>
      <c r="AH72" t="e">
        <f>NA()</f>
        <v>#N/A</v>
      </c>
      <c r="AI72" t="e">
        <f>NA()</f>
        <v>#N/A</v>
      </c>
      <c r="AJ72" t="e">
        <f>NA()</f>
        <v>#N/A</v>
      </c>
      <c r="AK72" t="e">
        <f>NA()</f>
        <v>#N/A</v>
      </c>
      <c r="AL72" t="e">
        <f>NA()</f>
        <v>#N/A</v>
      </c>
      <c r="AM72" t="e">
        <f>NA()</f>
        <v>#N/A</v>
      </c>
      <c r="AN72" t="e">
        <f>NA()</f>
        <v>#N/A</v>
      </c>
      <c r="AO72" t="e">
        <f>NA()</f>
        <v>#N/A</v>
      </c>
      <c r="AP72" t="e">
        <f>NA()</f>
        <v>#N/A</v>
      </c>
    </row>
    <row r="73" spans="1:4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  <c r="AG73" t="e">
        <f>NA()</f>
        <v>#N/A</v>
      </c>
      <c r="AH73" t="e">
        <f>NA()</f>
        <v>#N/A</v>
      </c>
      <c r="AI73" t="e">
        <f>NA()</f>
        <v>#N/A</v>
      </c>
      <c r="AJ73" t="e">
        <f>NA()</f>
        <v>#N/A</v>
      </c>
      <c r="AK73" t="e">
        <f>NA()</f>
        <v>#N/A</v>
      </c>
      <c r="AL73" t="e">
        <f>NA()</f>
        <v>#N/A</v>
      </c>
      <c r="AM73" t="e">
        <f>NA()</f>
        <v>#N/A</v>
      </c>
      <c r="AN73" t="e">
        <f>NA()</f>
        <v>#N/A</v>
      </c>
      <c r="AO73" t="e">
        <f>NA()</f>
        <v>#N/A</v>
      </c>
      <c r="AP73" t="e">
        <f>NA()</f>
        <v>#N/A</v>
      </c>
    </row>
    <row r="74" spans="1:4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  <c r="AG74" t="e">
        <f>NA()</f>
        <v>#N/A</v>
      </c>
      <c r="AH74" t="e">
        <f>NA()</f>
        <v>#N/A</v>
      </c>
      <c r="AI74" t="e">
        <f>NA()</f>
        <v>#N/A</v>
      </c>
      <c r="AJ74" t="e">
        <f>NA()</f>
        <v>#N/A</v>
      </c>
      <c r="AK74" t="e">
        <f>NA()</f>
        <v>#N/A</v>
      </c>
      <c r="AL74" t="e">
        <f>NA()</f>
        <v>#N/A</v>
      </c>
      <c r="AM74" t="e">
        <f>NA()</f>
        <v>#N/A</v>
      </c>
      <c r="AN74" t="e">
        <f>NA()</f>
        <v>#N/A</v>
      </c>
      <c r="AO74" t="e">
        <f>NA()</f>
        <v>#N/A</v>
      </c>
      <c r="AP74" t="e">
        <f>NA()</f>
        <v>#N/A</v>
      </c>
    </row>
    <row r="75" spans="1:4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  <c r="AG75" t="e">
        <f>NA()</f>
        <v>#N/A</v>
      </c>
      <c r="AH75" t="e">
        <f>NA()</f>
        <v>#N/A</v>
      </c>
      <c r="AI75" t="e">
        <f>NA()</f>
        <v>#N/A</v>
      </c>
      <c r="AJ75" t="e">
        <f>NA()</f>
        <v>#N/A</v>
      </c>
      <c r="AK75" t="e">
        <f>NA()</f>
        <v>#N/A</v>
      </c>
      <c r="AL75" t="e">
        <f>NA()</f>
        <v>#N/A</v>
      </c>
      <c r="AM75" t="e">
        <f>NA()</f>
        <v>#N/A</v>
      </c>
      <c r="AN75" t="e">
        <f>NA()</f>
        <v>#N/A</v>
      </c>
      <c r="AO75" t="e">
        <f>NA()</f>
        <v>#N/A</v>
      </c>
      <c r="AP75" t="e">
        <f>NA()</f>
        <v>#N/A</v>
      </c>
    </row>
    <row r="76" spans="1:4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  <c r="AG76" t="e">
        <f>NA()</f>
        <v>#N/A</v>
      </c>
      <c r="AH76" t="e">
        <f>NA()</f>
        <v>#N/A</v>
      </c>
      <c r="AI76" t="e">
        <f>NA()</f>
        <v>#N/A</v>
      </c>
      <c r="AJ76" t="e">
        <f>NA()</f>
        <v>#N/A</v>
      </c>
      <c r="AK76" t="e">
        <f>NA()</f>
        <v>#N/A</v>
      </c>
      <c r="AL76" t="e">
        <f>NA()</f>
        <v>#N/A</v>
      </c>
      <c r="AM76" t="e">
        <f>NA()</f>
        <v>#N/A</v>
      </c>
      <c r="AN76" t="e">
        <f>NA()</f>
        <v>#N/A</v>
      </c>
      <c r="AO76" t="e">
        <f>NA()</f>
        <v>#N/A</v>
      </c>
      <c r="AP76" t="e">
        <f>NA()</f>
        <v>#N/A</v>
      </c>
    </row>
    <row r="77" spans="1:4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  <c r="AG77" t="e">
        <f>NA()</f>
        <v>#N/A</v>
      </c>
      <c r="AH77" t="e">
        <f>NA()</f>
        <v>#N/A</v>
      </c>
      <c r="AI77" t="e">
        <f>NA()</f>
        <v>#N/A</v>
      </c>
      <c r="AJ77" t="e">
        <f>NA()</f>
        <v>#N/A</v>
      </c>
      <c r="AK77" t="e">
        <f>NA()</f>
        <v>#N/A</v>
      </c>
      <c r="AL77" t="e">
        <f>NA()</f>
        <v>#N/A</v>
      </c>
      <c r="AM77" t="e">
        <f>NA()</f>
        <v>#N/A</v>
      </c>
      <c r="AN77" t="e">
        <f>NA()</f>
        <v>#N/A</v>
      </c>
      <c r="AO77" t="e">
        <f>NA()</f>
        <v>#N/A</v>
      </c>
      <c r="AP77" t="e">
        <f>NA()</f>
        <v>#N/A</v>
      </c>
    </row>
    <row r="78" spans="1:4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  <c r="AG78" t="e">
        <f>NA()</f>
        <v>#N/A</v>
      </c>
      <c r="AH78" t="e">
        <f>NA()</f>
        <v>#N/A</v>
      </c>
      <c r="AI78" t="e">
        <f>NA()</f>
        <v>#N/A</v>
      </c>
      <c r="AJ78" t="e">
        <f>NA()</f>
        <v>#N/A</v>
      </c>
      <c r="AK78" t="e">
        <f>NA()</f>
        <v>#N/A</v>
      </c>
      <c r="AL78" t="e">
        <f>NA()</f>
        <v>#N/A</v>
      </c>
      <c r="AM78" t="e">
        <f>NA()</f>
        <v>#N/A</v>
      </c>
      <c r="AN78" t="e">
        <f>NA()</f>
        <v>#N/A</v>
      </c>
      <c r="AO78" t="e">
        <f>NA()</f>
        <v>#N/A</v>
      </c>
      <c r="AP78" t="e">
        <f>NA()</f>
        <v>#N/A</v>
      </c>
    </row>
    <row r="79" spans="1:4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  <c r="AG79" t="e">
        <f>NA()</f>
        <v>#N/A</v>
      </c>
      <c r="AH79" t="e">
        <f>NA()</f>
        <v>#N/A</v>
      </c>
      <c r="AI79" t="e">
        <f>NA()</f>
        <v>#N/A</v>
      </c>
      <c r="AJ79" t="e">
        <f>NA()</f>
        <v>#N/A</v>
      </c>
      <c r="AK79" t="e">
        <f>NA()</f>
        <v>#N/A</v>
      </c>
      <c r="AL79" t="e">
        <f>NA()</f>
        <v>#N/A</v>
      </c>
      <c r="AM79" t="e">
        <f>NA()</f>
        <v>#N/A</v>
      </c>
      <c r="AN79" t="e">
        <f>NA()</f>
        <v>#N/A</v>
      </c>
      <c r="AO79" t="e">
        <f>NA()</f>
        <v>#N/A</v>
      </c>
      <c r="AP79" t="e">
        <f>NA()</f>
        <v>#N/A</v>
      </c>
    </row>
    <row r="80" spans="1:4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  <c r="AG80" t="e">
        <f>NA()</f>
        <v>#N/A</v>
      </c>
      <c r="AH80" t="e">
        <f>NA()</f>
        <v>#N/A</v>
      </c>
      <c r="AI80" t="e">
        <f>NA()</f>
        <v>#N/A</v>
      </c>
      <c r="AJ80" t="e">
        <f>NA()</f>
        <v>#N/A</v>
      </c>
      <c r="AK80" t="e">
        <f>NA()</f>
        <v>#N/A</v>
      </c>
      <c r="AL80" t="e">
        <f>NA()</f>
        <v>#N/A</v>
      </c>
      <c r="AM80" t="e">
        <f>NA()</f>
        <v>#N/A</v>
      </c>
      <c r="AN80" t="e">
        <f>NA()</f>
        <v>#N/A</v>
      </c>
      <c r="AO80" t="e">
        <f>NA()</f>
        <v>#N/A</v>
      </c>
      <c r="AP80" t="e">
        <f>NA()</f>
        <v>#N/A</v>
      </c>
    </row>
    <row r="81" spans="1:4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  <c r="AG81" t="e">
        <f>NA()</f>
        <v>#N/A</v>
      </c>
      <c r="AH81" t="e">
        <f>NA()</f>
        <v>#N/A</v>
      </c>
      <c r="AI81" t="e">
        <f>NA()</f>
        <v>#N/A</v>
      </c>
      <c r="AJ81" t="e">
        <f>NA()</f>
        <v>#N/A</v>
      </c>
      <c r="AK81" t="e">
        <f>NA()</f>
        <v>#N/A</v>
      </c>
      <c r="AL81" t="e">
        <f>NA()</f>
        <v>#N/A</v>
      </c>
      <c r="AM81" t="e">
        <f>NA()</f>
        <v>#N/A</v>
      </c>
      <c r="AN81" t="e">
        <f>NA()</f>
        <v>#N/A</v>
      </c>
      <c r="AO81" t="e">
        <f>NA()</f>
        <v>#N/A</v>
      </c>
      <c r="AP81" t="e">
        <f>NA()</f>
        <v>#N/A</v>
      </c>
    </row>
    <row r="82" spans="1:4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  <c r="AG82" t="e">
        <f>NA()</f>
        <v>#N/A</v>
      </c>
      <c r="AH82" t="e">
        <f>NA()</f>
        <v>#N/A</v>
      </c>
      <c r="AI82" t="e">
        <f>NA()</f>
        <v>#N/A</v>
      </c>
      <c r="AJ82" t="e">
        <f>NA()</f>
        <v>#N/A</v>
      </c>
      <c r="AK82" t="e">
        <f>NA()</f>
        <v>#N/A</v>
      </c>
      <c r="AL82" t="e">
        <f>NA()</f>
        <v>#N/A</v>
      </c>
      <c r="AM82" t="e">
        <f>NA()</f>
        <v>#N/A</v>
      </c>
      <c r="AN82" t="e">
        <f>NA()</f>
        <v>#N/A</v>
      </c>
      <c r="AO82" t="e">
        <f>NA()</f>
        <v>#N/A</v>
      </c>
      <c r="AP82" t="e">
        <f>NA()</f>
        <v>#N/A</v>
      </c>
    </row>
    <row r="83" spans="1:4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  <c r="AG83" t="e">
        <f>NA()</f>
        <v>#N/A</v>
      </c>
      <c r="AH83" t="e">
        <f>NA()</f>
        <v>#N/A</v>
      </c>
      <c r="AI83" t="e">
        <f>NA()</f>
        <v>#N/A</v>
      </c>
      <c r="AJ83" t="e">
        <f>NA()</f>
        <v>#N/A</v>
      </c>
      <c r="AK83" t="e">
        <f>NA()</f>
        <v>#N/A</v>
      </c>
      <c r="AL83" t="e">
        <f>NA()</f>
        <v>#N/A</v>
      </c>
      <c r="AM83" t="e">
        <f>NA()</f>
        <v>#N/A</v>
      </c>
      <c r="AN83" t="e">
        <f>NA()</f>
        <v>#N/A</v>
      </c>
      <c r="AO83" t="e">
        <f>NA()</f>
        <v>#N/A</v>
      </c>
      <c r="AP83" t="e">
        <f>NA()</f>
        <v>#N/A</v>
      </c>
    </row>
    <row r="84" spans="1:4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  <c r="AG84" t="e">
        <f>NA()</f>
        <v>#N/A</v>
      </c>
      <c r="AH84" t="e">
        <f>NA()</f>
        <v>#N/A</v>
      </c>
      <c r="AI84" t="e">
        <f>NA()</f>
        <v>#N/A</v>
      </c>
      <c r="AJ84" t="e">
        <f>NA()</f>
        <v>#N/A</v>
      </c>
      <c r="AK84" t="e">
        <f>NA()</f>
        <v>#N/A</v>
      </c>
      <c r="AL84" t="e">
        <f>NA()</f>
        <v>#N/A</v>
      </c>
      <c r="AM84" t="e">
        <f>NA()</f>
        <v>#N/A</v>
      </c>
      <c r="AN84" t="e">
        <f>NA()</f>
        <v>#N/A</v>
      </c>
      <c r="AO84" t="e">
        <f>NA()</f>
        <v>#N/A</v>
      </c>
      <c r="AP84" t="e">
        <f>NA()</f>
        <v>#N/A</v>
      </c>
    </row>
    <row r="85" spans="1:4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  <c r="AG85" t="e">
        <f>NA()</f>
        <v>#N/A</v>
      </c>
      <c r="AH85" t="e">
        <f>NA()</f>
        <v>#N/A</v>
      </c>
      <c r="AI85" t="e">
        <f>NA()</f>
        <v>#N/A</v>
      </c>
      <c r="AJ85" t="e">
        <f>NA()</f>
        <v>#N/A</v>
      </c>
      <c r="AK85" t="e">
        <f>NA()</f>
        <v>#N/A</v>
      </c>
      <c r="AL85" t="e">
        <f>NA()</f>
        <v>#N/A</v>
      </c>
      <c r="AM85" t="e">
        <f>NA()</f>
        <v>#N/A</v>
      </c>
      <c r="AN85" t="e">
        <f>NA()</f>
        <v>#N/A</v>
      </c>
      <c r="AO85" t="e">
        <f>NA()</f>
        <v>#N/A</v>
      </c>
      <c r="AP85" t="e">
        <f>NA()</f>
        <v>#N/A</v>
      </c>
    </row>
    <row r="86" spans="1:4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  <c r="AG86" t="e">
        <f>NA()</f>
        <v>#N/A</v>
      </c>
      <c r="AH86" t="e">
        <f>NA()</f>
        <v>#N/A</v>
      </c>
      <c r="AI86" t="e">
        <f>NA()</f>
        <v>#N/A</v>
      </c>
      <c r="AJ86" t="e">
        <f>NA()</f>
        <v>#N/A</v>
      </c>
      <c r="AK86" t="e">
        <f>NA()</f>
        <v>#N/A</v>
      </c>
      <c r="AL86" t="e">
        <f>NA()</f>
        <v>#N/A</v>
      </c>
      <c r="AM86" t="e">
        <f>NA()</f>
        <v>#N/A</v>
      </c>
      <c r="AN86" t="e">
        <f>NA()</f>
        <v>#N/A</v>
      </c>
      <c r="AO86" t="e">
        <f>NA()</f>
        <v>#N/A</v>
      </c>
      <c r="AP86" t="e">
        <f>NA()</f>
        <v>#N/A</v>
      </c>
    </row>
    <row r="87" spans="1:4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  <c r="AG87" t="e">
        <f>NA()</f>
        <v>#N/A</v>
      </c>
      <c r="AH87" t="e">
        <f>NA()</f>
        <v>#N/A</v>
      </c>
      <c r="AI87" t="e">
        <f>NA()</f>
        <v>#N/A</v>
      </c>
      <c r="AJ87" t="e">
        <f>NA()</f>
        <v>#N/A</v>
      </c>
      <c r="AK87" t="e">
        <f>NA()</f>
        <v>#N/A</v>
      </c>
      <c r="AL87" t="e">
        <f>NA()</f>
        <v>#N/A</v>
      </c>
      <c r="AM87" t="e">
        <f>NA()</f>
        <v>#N/A</v>
      </c>
      <c r="AN87" t="e">
        <f>NA()</f>
        <v>#N/A</v>
      </c>
      <c r="AO87" t="e">
        <f>NA()</f>
        <v>#N/A</v>
      </c>
      <c r="AP87" t="e">
        <f>NA()</f>
        <v>#N/A</v>
      </c>
    </row>
    <row r="88" spans="1:4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  <c r="AG88" t="e">
        <f>NA()</f>
        <v>#N/A</v>
      </c>
      <c r="AH88" t="e">
        <f>NA()</f>
        <v>#N/A</v>
      </c>
      <c r="AI88" t="e">
        <f>NA()</f>
        <v>#N/A</v>
      </c>
      <c r="AJ88" t="e">
        <f>NA()</f>
        <v>#N/A</v>
      </c>
      <c r="AK88" t="e">
        <f>NA()</f>
        <v>#N/A</v>
      </c>
      <c r="AL88" t="e">
        <f>NA()</f>
        <v>#N/A</v>
      </c>
      <c r="AM88" t="e">
        <f>NA()</f>
        <v>#N/A</v>
      </c>
      <c r="AN88" t="e">
        <f>NA()</f>
        <v>#N/A</v>
      </c>
      <c r="AO88" t="e">
        <f>NA()</f>
        <v>#N/A</v>
      </c>
      <c r="AP88" t="e">
        <f>NA()</f>
        <v>#N/A</v>
      </c>
    </row>
    <row r="89" spans="1:4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  <c r="AG89" t="e">
        <f>NA()</f>
        <v>#N/A</v>
      </c>
      <c r="AH89" t="e">
        <f>NA()</f>
        <v>#N/A</v>
      </c>
      <c r="AI89" t="e">
        <f>NA()</f>
        <v>#N/A</v>
      </c>
      <c r="AJ89" t="e">
        <f>NA()</f>
        <v>#N/A</v>
      </c>
      <c r="AK89" t="e">
        <f>NA()</f>
        <v>#N/A</v>
      </c>
      <c r="AL89" t="e">
        <f>NA()</f>
        <v>#N/A</v>
      </c>
      <c r="AM89" t="e">
        <f>NA()</f>
        <v>#N/A</v>
      </c>
      <c r="AN89" t="e">
        <f>NA()</f>
        <v>#N/A</v>
      </c>
      <c r="AO89" t="e">
        <f>NA()</f>
        <v>#N/A</v>
      </c>
      <c r="AP89" t="e">
        <f>NA()</f>
        <v>#N/A</v>
      </c>
    </row>
    <row r="90" spans="1:4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  <c r="AG90" t="e">
        <f>NA()</f>
        <v>#N/A</v>
      </c>
      <c r="AH90" t="e">
        <f>NA()</f>
        <v>#N/A</v>
      </c>
      <c r="AI90" t="e">
        <f>NA()</f>
        <v>#N/A</v>
      </c>
      <c r="AJ90" t="e">
        <f>NA()</f>
        <v>#N/A</v>
      </c>
      <c r="AK90" t="e">
        <f>NA()</f>
        <v>#N/A</v>
      </c>
      <c r="AL90" t="e">
        <f>NA()</f>
        <v>#N/A</v>
      </c>
      <c r="AM90" t="e">
        <f>NA()</f>
        <v>#N/A</v>
      </c>
      <c r="AN90" t="e">
        <f>NA()</f>
        <v>#N/A</v>
      </c>
      <c r="AO90" t="e">
        <f>NA()</f>
        <v>#N/A</v>
      </c>
      <c r="AP90" t="e">
        <f>NA()</f>
        <v>#N/A</v>
      </c>
    </row>
    <row r="91" spans="1:4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  <c r="AG91" t="e">
        <f>NA()</f>
        <v>#N/A</v>
      </c>
      <c r="AH91" t="e">
        <f>NA()</f>
        <v>#N/A</v>
      </c>
      <c r="AI91" t="e">
        <f>NA()</f>
        <v>#N/A</v>
      </c>
      <c r="AJ91" t="e">
        <f>NA()</f>
        <v>#N/A</v>
      </c>
      <c r="AK91" t="e">
        <f>NA()</f>
        <v>#N/A</v>
      </c>
      <c r="AL91" t="e">
        <f>NA()</f>
        <v>#N/A</v>
      </c>
      <c r="AM91" t="e">
        <f>NA()</f>
        <v>#N/A</v>
      </c>
      <c r="AN91" t="e">
        <f>NA()</f>
        <v>#N/A</v>
      </c>
      <c r="AO91" t="e">
        <f>NA()</f>
        <v>#N/A</v>
      </c>
      <c r="AP91" t="e">
        <f>NA()</f>
        <v>#N/A</v>
      </c>
    </row>
    <row r="92" spans="1:4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  <c r="AG92" t="e">
        <f>NA()</f>
        <v>#N/A</v>
      </c>
      <c r="AH92" t="e">
        <f>NA()</f>
        <v>#N/A</v>
      </c>
      <c r="AI92" t="e">
        <f>NA()</f>
        <v>#N/A</v>
      </c>
      <c r="AJ92" t="e">
        <f>NA()</f>
        <v>#N/A</v>
      </c>
      <c r="AK92" t="e">
        <f>NA()</f>
        <v>#N/A</v>
      </c>
      <c r="AL92" t="e">
        <f>NA()</f>
        <v>#N/A</v>
      </c>
      <c r="AM92" t="e">
        <f>NA()</f>
        <v>#N/A</v>
      </c>
      <c r="AN92" t="e">
        <f>NA()</f>
        <v>#N/A</v>
      </c>
      <c r="AO92" t="e">
        <f>NA()</f>
        <v>#N/A</v>
      </c>
      <c r="AP92" t="e">
        <f>NA()</f>
        <v>#N/A</v>
      </c>
    </row>
    <row r="93" spans="1:4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  <c r="AG93" t="e">
        <f>NA()</f>
        <v>#N/A</v>
      </c>
      <c r="AH93" t="e">
        <f>NA()</f>
        <v>#N/A</v>
      </c>
      <c r="AI93" t="e">
        <f>NA()</f>
        <v>#N/A</v>
      </c>
      <c r="AJ93" t="e">
        <f>NA()</f>
        <v>#N/A</v>
      </c>
      <c r="AK93" t="e">
        <f>NA()</f>
        <v>#N/A</v>
      </c>
      <c r="AL93" s="3">
        <v>364</v>
      </c>
      <c r="AM93" t="e">
        <f>NA()</f>
        <v>#N/A</v>
      </c>
      <c r="AN93" t="e">
        <f>NA()</f>
        <v>#N/A</v>
      </c>
      <c r="AO93" t="e">
        <f>NA()</f>
        <v>#N/A</v>
      </c>
      <c r="AP93" t="e">
        <f>NA()</f>
        <v>#N/A</v>
      </c>
    </row>
    <row r="94" spans="1:4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  <c r="AG94" t="e">
        <f>NA()</f>
        <v>#N/A</v>
      </c>
      <c r="AH94" t="e">
        <f>NA()</f>
        <v>#N/A</v>
      </c>
      <c r="AI94" t="e">
        <f>NA()</f>
        <v>#N/A</v>
      </c>
      <c r="AJ94" t="e">
        <f>NA()</f>
        <v>#N/A</v>
      </c>
      <c r="AK94" t="e">
        <f>NA()</f>
        <v>#N/A</v>
      </c>
      <c r="AL94" s="3">
        <v>357</v>
      </c>
      <c r="AM94" t="e">
        <f>NA()</f>
        <v>#N/A</v>
      </c>
      <c r="AN94" t="e">
        <f>NA()</f>
        <v>#N/A</v>
      </c>
      <c r="AO94" t="e">
        <f>NA()</f>
        <v>#N/A</v>
      </c>
      <c r="AP94" t="e">
        <f>NA()</f>
        <v>#N/A</v>
      </c>
    </row>
    <row r="95" spans="1:4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  <c r="AG95" t="e">
        <f>NA()</f>
        <v>#N/A</v>
      </c>
      <c r="AH95" t="e">
        <f>NA()</f>
        <v>#N/A</v>
      </c>
      <c r="AI95" t="e">
        <f>NA()</f>
        <v>#N/A</v>
      </c>
      <c r="AJ95" t="e">
        <f>NA()</f>
        <v>#N/A</v>
      </c>
      <c r="AK95" t="e">
        <f>NA()</f>
        <v>#N/A</v>
      </c>
      <c r="AL95" s="3">
        <v>350</v>
      </c>
      <c r="AM95" t="e">
        <f>NA()</f>
        <v>#N/A</v>
      </c>
      <c r="AN95" t="e">
        <f>NA()</f>
        <v>#N/A</v>
      </c>
      <c r="AO95" t="e">
        <f>NA()</f>
        <v>#N/A</v>
      </c>
      <c r="AP95" t="e">
        <f>NA()</f>
        <v>#N/A</v>
      </c>
    </row>
    <row r="96" spans="1:4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  <c r="AG96" t="e">
        <f>NA()</f>
        <v>#N/A</v>
      </c>
      <c r="AH96" t="e">
        <f>NA()</f>
        <v>#N/A</v>
      </c>
      <c r="AI96" t="e">
        <f>NA()</f>
        <v>#N/A</v>
      </c>
      <c r="AJ96" t="e">
        <f>NA()</f>
        <v>#N/A</v>
      </c>
      <c r="AK96" t="e">
        <f>NA()</f>
        <v>#N/A</v>
      </c>
      <c r="AL96" s="3">
        <v>342</v>
      </c>
      <c r="AM96" t="e">
        <f>NA()</f>
        <v>#N/A</v>
      </c>
      <c r="AN96" t="e">
        <f>NA()</f>
        <v>#N/A</v>
      </c>
      <c r="AO96" t="e">
        <f>NA()</f>
        <v>#N/A</v>
      </c>
      <c r="AP96" t="e">
        <f>NA()</f>
        <v>#N/A</v>
      </c>
    </row>
    <row r="97" spans="1:4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  <c r="AG97" s="3">
        <v>383</v>
      </c>
      <c r="AH97" t="e">
        <f>NA()</f>
        <v>#N/A</v>
      </c>
      <c r="AI97" t="e">
        <f>NA()</f>
        <v>#N/A</v>
      </c>
      <c r="AJ97" t="e">
        <f>NA()</f>
        <v>#N/A</v>
      </c>
      <c r="AK97" t="e">
        <f>NA()</f>
        <v>#N/A</v>
      </c>
      <c r="AL97" s="3">
        <v>333</v>
      </c>
      <c r="AM97" t="e">
        <f>NA()</f>
        <v>#N/A</v>
      </c>
      <c r="AN97" t="e">
        <f>NA()</f>
        <v>#N/A</v>
      </c>
      <c r="AO97" t="e">
        <f>NA()</f>
        <v>#N/A</v>
      </c>
      <c r="AP97" t="e">
        <f>NA()</f>
        <v>#N/A</v>
      </c>
    </row>
    <row r="98" spans="1:4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  <c r="AG98" s="3">
        <v>375</v>
      </c>
      <c r="AH98" t="e">
        <f>NA()</f>
        <v>#N/A</v>
      </c>
      <c r="AI98" t="e">
        <f>NA()</f>
        <v>#N/A</v>
      </c>
      <c r="AJ98" t="e">
        <f>NA()</f>
        <v>#N/A</v>
      </c>
      <c r="AK98" t="e">
        <f>NA()</f>
        <v>#N/A</v>
      </c>
      <c r="AL98" s="3">
        <v>324</v>
      </c>
      <c r="AM98" t="e">
        <f>NA()</f>
        <v>#N/A</v>
      </c>
      <c r="AN98" t="e">
        <f>NA()</f>
        <v>#N/A</v>
      </c>
      <c r="AO98" t="e">
        <f>NA()</f>
        <v>#N/A</v>
      </c>
      <c r="AP98" t="e">
        <f>NA()</f>
        <v>#N/A</v>
      </c>
    </row>
    <row r="99" spans="1:4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  <c r="AG99" s="3">
        <v>367</v>
      </c>
      <c r="AH99" t="e">
        <f>NA()</f>
        <v>#N/A</v>
      </c>
      <c r="AI99" t="e">
        <f>NA()</f>
        <v>#N/A</v>
      </c>
      <c r="AJ99" t="e">
        <f>NA()</f>
        <v>#N/A</v>
      </c>
      <c r="AK99" t="e">
        <f>NA()</f>
        <v>#N/A</v>
      </c>
      <c r="AL99" s="3">
        <v>315</v>
      </c>
      <c r="AM99" t="e">
        <f>NA()</f>
        <v>#N/A</v>
      </c>
      <c r="AN99" t="e">
        <f>NA()</f>
        <v>#N/A</v>
      </c>
      <c r="AO99" t="e">
        <f>NA()</f>
        <v>#N/A</v>
      </c>
      <c r="AP99" t="e">
        <f>NA()</f>
        <v>#N/A</v>
      </c>
    </row>
    <row r="100" spans="1:4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  <c r="AG100" s="3">
        <v>359</v>
      </c>
      <c r="AH100" t="e">
        <f>NA()</f>
        <v>#N/A</v>
      </c>
      <c r="AI100" t="e">
        <f>NA()</f>
        <v>#N/A</v>
      </c>
      <c r="AJ100" t="e">
        <f>NA()</f>
        <v>#N/A</v>
      </c>
      <c r="AK100" t="e">
        <f>NA()</f>
        <v>#N/A</v>
      </c>
      <c r="AL100" s="3">
        <v>306</v>
      </c>
      <c r="AM100" t="e">
        <f>NA()</f>
        <v>#N/A</v>
      </c>
      <c r="AN100" t="e">
        <f>NA()</f>
        <v>#N/A</v>
      </c>
      <c r="AO100" t="e">
        <f>NA()</f>
        <v>#N/A</v>
      </c>
      <c r="AP100" t="e">
        <f>NA()</f>
        <v>#N/A</v>
      </c>
    </row>
    <row r="101" spans="1:4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  <c r="AG101" s="3">
        <v>351</v>
      </c>
      <c r="AH101" t="e">
        <f>NA()</f>
        <v>#N/A</v>
      </c>
      <c r="AI101" t="e">
        <f>NA()</f>
        <v>#N/A</v>
      </c>
      <c r="AJ101" t="e">
        <f>NA()</f>
        <v>#N/A</v>
      </c>
      <c r="AK101" t="e">
        <f>NA()</f>
        <v>#N/A</v>
      </c>
      <c r="AL101" s="3">
        <v>296</v>
      </c>
      <c r="AM101" t="e">
        <f>NA()</f>
        <v>#N/A</v>
      </c>
      <c r="AN101" t="e">
        <f>NA()</f>
        <v>#N/A</v>
      </c>
      <c r="AO101" t="e">
        <f>NA()</f>
        <v>#N/A</v>
      </c>
      <c r="AP101" t="e">
        <f>NA()</f>
        <v>#N/A</v>
      </c>
    </row>
    <row r="102" spans="1:4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  <c r="AG102" s="3">
        <v>343</v>
      </c>
      <c r="AH102" t="e">
        <f>NA()</f>
        <v>#N/A</v>
      </c>
      <c r="AI102" t="e">
        <f>NA()</f>
        <v>#N/A</v>
      </c>
      <c r="AJ102" t="e">
        <f>NA()</f>
        <v>#N/A</v>
      </c>
      <c r="AK102" t="e">
        <f>NA()</f>
        <v>#N/A</v>
      </c>
      <c r="AL102" s="3">
        <v>286</v>
      </c>
      <c r="AM102" t="e">
        <f>NA()</f>
        <v>#N/A</v>
      </c>
      <c r="AN102" t="e">
        <f>NA()</f>
        <v>#N/A</v>
      </c>
      <c r="AO102" t="e">
        <f>NA()</f>
        <v>#N/A</v>
      </c>
      <c r="AP102" t="e">
        <f>NA()</f>
        <v>#N/A</v>
      </c>
    </row>
    <row r="103" spans="1:4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  <c r="AG103" s="3">
        <v>335</v>
      </c>
      <c r="AH103" t="e">
        <f>NA()</f>
        <v>#N/A</v>
      </c>
      <c r="AI103" t="e">
        <f>NA()</f>
        <v>#N/A</v>
      </c>
      <c r="AJ103" t="e">
        <f>NA()</f>
        <v>#N/A</v>
      </c>
      <c r="AK103" t="e">
        <f>NA()</f>
        <v>#N/A</v>
      </c>
      <c r="AL103" s="3">
        <v>276</v>
      </c>
      <c r="AM103" t="e">
        <f>NA()</f>
        <v>#N/A</v>
      </c>
      <c r="AN103" t="e">
        <f>NA()</f>
        <v>#N/A</v>
      </c>
      <c r="AO103" t="e">
        <f>NA()</f>
        <v>#N/A</v>
      </c>
      <c r="AP103" t="e">
        <f>NA()</f>
        <v>#N/A</v>
      </c>
    </row>
    <row r="104" spans="1:4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  <c r="AG104" s="3">
        <v>326</v>
      </c>
      <c r="AH104" t="e">
        <f>NA()</f>
        <v>#N/A</v>
      </c>
      <c r="AI104" t="e">
        <f>NA()</f>
        <v>#N/A</v>
      </c>
      <c r="AJ104" t="e">
        <f>NA()</f>
        <v>#N/A</v>
      </c>
      <c r="AK104" t="e">
        <f>NA()</f>
        <v>#N/A</v>
      </c>
      <c r="AL104" s="3">
        <v>266</v>
      </c>
      <c r="AM104" t="e">
        <f>NA()</f>
        <v>#N/A</v>
      </c>
      <c r="AN104" t="e">
        <f>NA()</f>
        <v>#N/A</v>
      </c>
      <c r="AO104" t="e">
        <f>NA()</f>
        <v>#N/A</v>
      </c>
      <c r="AP104" t="e">
        <f>NA()</f>
        <v>#N/A</v>
      </c>
    </row>
    <row r="105" spans="1:4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  <c r="AG105" s="3">
        <v>319</v>
      </c>
      <c r="AH105" t="e">
        <f>NA()</f>
        <v>#N/A</v>
      </c>
      <c r="AI105" t="e">
        <f>NA()</f>
        <v>#N/A</v>
      </c>
      <c r="AJ105" t="e">
        <f>NA()</f>
        <v>#N/A</v>
      </c>
      <c r="AK105" t="e">
        <f>NA()</f>
        <v>#N/A</v>
      </c>
      <c r="AL105" s="3">
        <v>256</v>
      </c>
      <c r="AM105" t="e">
        <f>NA()</f>
        <v>#N/A</v>
      </c>
      <c r="AN105" t="e">
        <f>NA()</f>
        <v>#N/A</v>
      </c>
      <c r="AO105" t="e">
        <f>NA()</f>
        <v>#N/A</v>
      </c>
      <c r="AP105" t="e">
        <f>NA()</f>
        <v>#N/A</v>
      </c>
    </row>
    <row r="106" spans="1:4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  <c r="AG106" s="3">
        <v>311</v>
      </c>
      <c r="AH106" t="e">
        <f>NA()</f>
        <v>#N/A</v>
      </c>
      <c r="AI106" t="e">
        <f>NA()</f>
        <v>#N/A</v>
      </c>
      <c r="AJ106" t="e">
        <f>NA()</f>
        <v>#N/A</v>
      </c>
      <c r="AK106" t="e">
        <f>NA()</f>
        <v>#N/A</v>
      </c>
      <c r="AL106" s="3">
        <v>246</v>
      </c>
      <c r="AM106" t="e">
        <f>NA()</f>
        <v>#N/A</v>
      </c>
      <c r="AN106" t="e">
        <f>NA()</f>
        <v>#N/A</v>
      </c>
      <c r="AO106" t="e">
        <f>NA()</f>
        <v>#N/A</v>
      </c>
      <c r="AP106" t="e">
        <f>NA()</f>
        <v>#N/A</v>
      </c>
    </row>
    <row r="107" spans="1:4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  <c r="AG107" s="3">
        <v>303</v>
      </c>
      <c r="AH107" t="e">
        <f>NA()</f>
        <v>#N/A</v>
      </c>
      <c r="AI107" t="e">
        <f>NA()</f>
        <v>#N/A</v>
      </c>
      <c r="AJ107" t="e">
        <f>NA()</f>
        <v>#N/A</v>
      </c>
      <c r="AK107" t="e">
        <f>NA()</f>
        <v>#N/A</v>
      </c>
      <c r="AL107" s="3">
        <v>236</v>
      </c>
      <c r="AM107" t="e">
        <f>NA()</f>
        <v>#N/A</v>
      </c>
      <c r="AN107" t="e">
        <f>NA()</f>
        <v>#N/A</v>
      </c>
      <c r="AO107" t="e">
        <f>NA()</f>
        <v>#N/A</v>
      </c>
      <c r="AP107" t="e">
        <f>NA()</f>
        <v>#N/A</v>
      </c>
    </row>
    <row r="108" spans="1:4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  <c r="AG108" s="3">
        <v>291</v>
      </c>
      <c r="AH108" t="e">
        <f>NA()</f>
        <v>#N/A</v>
      </c>
      <c r="AI108" t="e">
        <f>NA()</f>
        <v>#N/A</v>
      </c>
      <c r="AJ108" t="e">
        <f>NA()</f>
        <v>#N/A</v>
      </c>
      <c r="AK108" t="e">
        <f>NA()</f>
        <v>#N/A</v>
      </c>
      <c r="AL108" s="3">
        <v>226</v>
      </c>
      <c r="AM108" t="e">
        <f>NA()</f>
        <v>#N/A</v>
      </c>
      <c r="AN108" t="e">
        <f>NA()</f>
        <v>#N/A</v>
      </c>
      <c r="AO108" t="e">
        <f>NA()</f>
        <v>#N/A</v>
      </c>
      <c r="AP108" t="e">
        <f>NA()</f>
        <v>#N/A</v>
      </c>
    </row>
    <row r="109" spans="1:4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  <c r="AG109" s="3">
        <v>280</v>
      </c>
      <c r="AH109" t="e">
        <f>NA()</f>
        <v>#N/A</v>
      </c>
      <c r="AI109" t="e">
        <f>NA()</f>
        <v>#N/A</v>
      </c>
      <c r="AJ109" t="e">
        <f>NA()</f>
        <v>#N/A</v>
      </c>
      <c r="AK109" t="e">
        <f>NA()</f>
        <v>#N/A</v>
      </c>
      <c r="AL109" s="3">
        <v>216</v>
      </c>
      <c r="AM109" t="e">
        <f>NA()</f>
        <v>#N/A</v>
      </c>
      <c r="AN109" s="3">
        <v>266</v>
      </c>
      <c r="AO109" t="e">
        <f>NA()</f>
        <v>#N/A</v>
      </c>
      <c r="AP109" s="3">
        <v>221</v>
      </c>
    </row>
    <row r="110" spans="1:4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  <c r="AG110" s="3">
        <v>272</v>
      </c>
      <c r="AH110" t="e">
        <f>NA()</f>
        <v>#N/A</v>
      </c>
      <c r="AI110" t="e">
        <f>NA()</f>
        <v>#N/A</v>
      </c>
      <c r="AJ110" t="e">
        <f>NA()</f>
        <v>#N/A</v>
      </c>
      <c r="AK110" t="e">
        <f>NA()</f>
        <v>#N/A</v>
      </c>
      <c r="AL110" s="3">
        <v>206</v>
      </c>
      <c r="AM110" t="e">
        <f>NA()</f>
        <v>#N/A</v>
      </c>
      <c r="AN110" s="3">
        <v>249</v>
      </c>
      <c r="AO110" t="e">
        <f>NA()</f>
        <v>#N/A</v>
      </c>
      <c r="AP110" s="3">
        <v>212</v>
      </c>
    </row>
    <row r="111" spans="1:4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  <c r="AG111" s="3">
        <v>264</v>
      </c>
      <c r="AH111" t="e">
        <f>NA()</f>
        <v>#N/A</v>
      </c>
      <c r="AI111" t="e">
        <f>NA()</f>
        <v>#N/A</v>
      </c>
      <c r="AJ111" t="e">
        <f>NA()</f>
        <v>#N/A</v>
      </c>
      <c r="AK111" t="e">
        <f>NA()</f>
        <v>#N/A</v>
      </c>
      <c r="AL111" s="3">
        <v>196</v>
      </c>
      <c r="AM111" t="e">
        <f>NA()</f>
        <v>#N/A</v>
      </c>
      <c r="AN111" s="3">
        <v>239</v>
      </c>
      <c r="AO111" t="e">
        <f>NA()</f>
        <v>#N/A</v>
      </c>
      <c r="AP111" s="3">
        <v>203</v>
      </c>
    </row>
    <row r="112" spans="1:4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  <c r="AG112" s="3">
        <v>256</v>
      </c>
      <c r="AH112" t="e">
        <f>NA()</f>
        <v>#N/A</v>
      </c>
      <c r="AI112" t="e">
        <f>NA()</f>
        <v>#N/A</v>
      </c>
      <c r="AJ112" t="e">
        <f>NA()</f>
        <v>#N/A</v>
      </c>
      <c r="AK112" t="e">
        <f>NA()</f>
        <v>#N/A</v>
      </c>
      <c r="AL112" s="3">
        <v>186</v>
      </c>
      <c r="AM112" t="e">
        <f>NA()</f>
        <v>#N/A</v>
      </c>
      <c r="AN112" s="3">
        <v>229</v>
      </c>
      <c r="AO112" t="e">
        <f>NA()</f>
        <v>#N/A</v>
      </c>
      <c r="AP112" s="3">
        <v>194</v>
      </c>
    </row>
    <row r="113" spans="1:4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  <c r="AG113" s="3">
        <v>247</v>
      </c>
      <c r="AH113" t="e">
        <f>NA()</f>
        <v>#N/A</v>
      </c>
      <c r="AI113" t="e">
        <f>NA()</f>
        <v>#N/A</v>
      </c>
      <c r="AJ113" s="3">
        <v>180</v>
      </c>
      <c r="AK113" t="e">
        <f>NA()</f>
        <v>#N/A</v>
      </c>
      <c r="AL113" s="3">
        <v>176</v>
      </c>
      <c r="AM113" t="e">
        <f>NA()</f>
        <v>#N/A</v>
      </c>
      <c r="AN113" s="3">
        <v>219</v>
      </c>
      <c r="AO113" t="e">
        <f>NA()</f>
        <v>#N/A</v>
      </c>
      <c r="AP113" s="3">
        <v>185</v>
      </c>
    </row>
    <row r="114" spans="1:4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  <c r="AG114" s="3">
        <v>237</v>
      </c>
      <c r="AH114" t="e">
        <f>NA()</f>
        <v>#N/A</v>
      </c>
      <c r="AI114" t="e">
        <f>NA()</f>
        <v>#N/A</v>
      </c>
      <c r="AJ114" s="3">
        <v>177</v>
      </c>
      <c r="AK114" t="e">
        <f>NA()</f>
        <v>#N/A</v>
      </c>
      <c r="AL114" s="3">
        <v>165</v>
      </c>
      <c r="AM114" t="e">
        <f>NA()</f>
        <v>#N/A</v>
      </c>
      <c r="AN114" s="3">
        <v>209</v>
      </c>
      <c r="AO114" t="e">
        <f>NA()</f>
        <v>#N/A</v>
      </c>
      <c r="AP114" s="3">
        <v>176</v>
      </c>
    </row>
    <row r="115" spans="1:4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  <c r="AG115" s="3">
        <v>226</v>
      </c>
      <c r="AH115" s="3">
        <v>186</v>
      </c>
      <c r="AI115" t="e">
        <f>NA()</f>
        <v>#N/A</v>
      </c>
      <c r="AJ115" s="3">
        <v>169</v>
      </c>
      <c r="AK115" s="3">
        <v>76</v>
      </c>
      <c r="AL115" s="3">
        <v>154</v>
      </c>
      <c r="AM115" t="e">
        <f>NA()</f>
        <v>#N/A</v>
      </c>
      <c r="AN115" s="3">
        <v>199</v>
      </c>
      <c r="AO115" t="e">
        <f>NA()</f>
        <v>#N/A</v>
      </c>
      <c r="AP115" s="3">
        <v>167</v>
      </c>
    </row>
    <row r="116" spans="1:4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  <c r="AG116" s="3">
        <v>214</v>
      </c>
      <c r="AH116" s="3">
        <v>177</v>
      </c>
      <c r="AI116" t="e">
        <f>NA()</f>
        <v>#N/A</v>
      </c>
      <c r="AJ116" s="3">
        <v>160</v>
      </c>
      <c r="AK116" s="3">
        <v>72</v>
      </c>
      <c r="AL116" s="3">
        <v>143</v>
      </c>
      <c r="AM116" t="e">
        <f>NA()</f>
        <v>#N/A</v>
      </c>
      <c r="AN116" s="3">
        <v>189</v>
      </c>
      <c r="AO116" t="e">
        <f>NA()</f>
        <v>#N/A</v>
      </c>
      <c r="AP116" s="3">
        <v>158</v>
      </c>
    </row>
    <row r="117" spans="1:4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  <c r="AG117" s="3">
        <v>202</v>
      </c>
      <c r="AH117" s="3">
        <v>168</v>
      </c>
      <c r="AI117" t="e">
        <f>NA()</f>
        <v>#N/A</v>
      </c>
      <c r="AJ117" s="3">
        <v>151</v>
      </c>
      <c r="AK117" s="3">
        <v>68</v>
      </c>
      <c r="AL117" s="3">
        <v>132</v>
      </c>
      <c r="AM117" t="e">
        <f>NA()</f>
        <v>#N/A</v>
      </c>
      <c r="AN117" s="3">
        <v>179</v>
      </c>
      <c r="AO117" t="e">
        <f>NA()</f>
        <v>#N/A</v>
      </c>
      <c r="AP117" s="3">
        <v>149</v>
      </c>
    </row>
    <row r="118" spans="1:4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  <c r="AG118" s="3">
        <v>190</v>
      </c>
      <c r="AH118" s="3">
        <v>159</v>
      </c>
      <c r="AI118" t="e">
        <f>NA()</f>
        <v>#N/A</v>
      </c>
      <c r="AJ118" s="3">
        <v>142</v>
      </c>
      <c r="AK118" s="3">
        <v>64</v>
      </c>
      <c r="AL118" s="3">
        <v>121</v>
      </c>
      <c r="AM118" t="e">
        <f>NA()</f>
        <v>#N/A</v>
      </c>
      <c r="AN118" s="3">
        <v>169</v>
      </c>
      <c r="AO118" t="e">
        <f>NA()</f>
        <v>#N/A</v>
      </c>
      <c r="AP118" s="3">
        <v>140</v>
      </c>
    </row>
    <row r="119" spans="1:4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  <c r="AG119" s="3">
        <v>178</v>
      </c>
      <c r="AH119" s="3">
        <v>140</v>
      </c>
      <c r="AI119" t="e">
        <f>NA()</f>
        <v>#N/A</v>
      </c>
      <c r="AJ119" s="3">
        <v>133</v>
      </c>
      <c r="AK119" s="3">
        <v>60</v>
      </c>
      <c r="AL119" s="3">
        <v>110</v>
      </c>
      <c r="AM119" t="e">
        <f>NA()</f>
        <v>#N/A</v>
      </c>
      <c r="AN119" s="3">
        <v>159</v>
      </c>
      <c r="AO119" t="e">
        <f>NA()</f>
        <v>#N/A</v>
      </c>
      <c r="AP119" s="3">
        <v>131</v>
      </c>
    </row>
    <row r="120" spans="1:4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  <c r="AG120" s="3">
        <v>166</v>
      </c>
      <c r="AH120" s="3">
        <v>131</v>
      </c>
      <c r="AI120" t="e">
        <f>NA()</f>
        <v>#N/A</v>
      </c>
      <c r="AJ120" s="3">
        <v>124</v>
      </c>
      <c r="AK120" s="3">
        <v>56</v>
      </c>
      <c r="AL120" s="3">
        <v>99</v>
      </c>
      <c r="AM120" t="e">
        <f>NA()</f>
        <v>#N/A</v>
      </c>
      <c r="AN120" s="3">
        <v>149</v>
      </c>
      <c r="AO120" t="e">
        <f>NA()</f>
        <v>#N/A</v>
      </c>
      <c r="AP120" s="3">
        <v>121</v>
      </c>
    </row>
    <row r="121" spans="1:4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  <c r="AG121" s="3">
        <v>154</v>
      </c>
      <c r="AH121" s="3">
        <v>122</v>
      </c>
      <c r="AI121" t="e">
        <f>NA()</f>
        <v>#N/A</v>
      </c>
      <c r="AJ121" s="3">
        <v>115</v>
      </c>
      <c r="AK121" s="3">
        <v>51</v>
      </c>
      <c r="AL121" s="3">
        <v>91</v>
      </c>
      <c r="AM121" t="e">
        <f>NA()</f>
        <v>#N/A</v>
      </c>
      <c r="AN121" s="3">
        <v>138</v>
      </c>
      <c r="AO121" t="e">
        <f>NA()</f>
        <v>#N/A</v>
      </c>
      <c r="AP121" s="3">
        <v>112</v>
      </c>
    </row>
    <row r="122" spans="1:4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  <c r="AG122" s="3">
        <v>142</v>
      </c>
      <c r="AH122" s="3">
        <v>113</v>
      </c>
      <c r="AI122" t="e">
        <f>NA()</f>
        <v>#N/A</v>
      </c>
      <c r="AJ122" s="3">
        <v>106</v>
      </c>
      <c r="AK122" s="3">
        <v>47</v>
      </c>
      <c r="AL122" s="3">
        <v>79</v>
      </c>
      <c r="AM122" t="e">
        <f>NA()</f>
        <v>#N/A</v>
      </c>
      <c r="AN122" s="3">
        <v>127</v>
      </c>
      <c r="AO122" t="e">
        <f>NA()</f>
        <v>#N/A</v>
      </c>
      <c r="AP122" s="3">
        <v>103</v>
      </c>
    </row>
    <row r="123" spans="1:4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  <c r="AG123" s="3">
        <v>130</v>
      </c>
      <c r="AH123" s="3">
        <v>104</v>
      </c>
      <c r="AI123" t="e">
        <f>NA()</f>
        <v>#N/A</v>
      </c>
      <c r="AJ123" s="3">
        <v>97</v>
      </c>
      <c r="AK123" s="3">
        <v>43</v>
      </c>
      <c r="AL123" s="3">
        <v>69</v>
      </c>
      <c r="AM123" t="e">
        <f>NA()</f>
        <v>#N/A</v>
      </c>
      <c r="AN123" s="3">
        <v>116</v>
      </c>
      <c r="AO123" t="e">
        <f>NA()</f>
        <v>#N/A</v>
      </c>
      <c r="AP123" s="3">
        <v>94</v>
      </c>
    </row>
    <row r="124" spans="1:4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  <c r="AG124" s="3">
        <v>118</v>
      </c>
      <c r="AH124" s="3">
        <v>95</v>
      </c>
      <c r="AI124" t="e">
        <f>NA()</f>
        <v>#N/A</v>
      </c>
      <c r="AJ124" s="3">
        <v>88</v>
      </c>
      <c r="AK124" s="3">
        <v>39</v>
      </c>
      <c r="AL124" s="3">
        <v>58</v>
      </c>
      <c r="AM124" t="e">
        <f>NA()</f>
        <v>#N/A</v>
      </c>
      <c r="AN124" s="3">
        <v>105</v>
      </c>
      <c r="AO124" s="3">
        <v>81</v>
      </c>
      <c r="AP124" s="3">
        <v>85</v>
      </c>
    </row>
    <row r="125" spans="1:4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  <c r="AG125" s="3">
        <v>106</v>
      </c>
      <c r="AH125" s="3">
        <v>86</v>
      </c>
      <c r="AI125" s="3">
        <v>41</v>
      </c>
      <c r="AJ125" s="3">
        <v>79</v>
      </c>
      <c r="AK125" s="3">
        <v>35</v>
      </c>
      <c r="AL125" s="3">
        <v>47</v>
      </c>
      <c r="AM125" t="e">
        <f>NA()</f>
        <v>#N/A</v>
      </c>
      <c r="AN125" s="3">
        <v>94</v>
      </c>
      <c r="AO125" s="3">
        <v>73</v>
      </c>
      <c r="AP125" s="3">
        <v>76</v>
      </c>
    </row>
    <row r="126" spans="1:4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  <c r="AG126" s="3">
        <v>94</v>
      </c>
      <c r="AH126" s="3">
        <v>77</v>
      </c>
      <c r="AI126" s="3">
        <v>36</v>
      </c>
      <c r="AJ126" s="3">
        <v>70</v>
      </c>
      <c r="AK126" s="3">
        <v>31</v>
      </c>
      <c r="AL126" s="3">
        <v>36</v>
      </c>
      <c r="AM126" t="e">
        <f>NA()</f>
        <v>#N/A</v>
      </c>
      <c r="AN126" s="3">
        <v>83</v>
      </c>
      <c r="AO126" s="3">
        <v>66</v>
      </c>
      <c r="AP126" s="3">
        <v>67</v>
      </c>
    </row>
    <row r="127" spans="1:4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  <c r="AG127" s="3">
        <v>82</v>
      </c>
      <c r="AH127" s="3">
        <v>68</v>
      </c>
      <c r="AI127" s="3">
        <v>31</v>
      </c>
      <c r="AJ127" s="3">
        <v>61</v>
      </c>
      <c r="AK127" s="3">
        <v>27</v>
      </c>
      <c r="AL127" s="3">
        <v>26</v>
      </c>
      <c r="AM127" t="e">
        <f>NA()</f>
        <v>#N/A</v>
      </c>
      <c r="AN127" s="3">
        <v>72</v>
      </c>
      <c r="AO127" s="3">
        <v>59</v>
      </c>
      <c r="AP127" s="3">
        <v>58</v>
      </c>
    </row>
    <row r="128" spans="1:4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  <c r="AG128" s="3">
        <v>70</v>
      </c>
      <c r="AH128" s="3">
        <v>58</v>
      </c>
      <c r="AI128" s="3">
        <v>26</v>
      </c>
      <c r="AJ128" s="3">
        <v>52</v>
      </c>
      <c r="AK128" s="3">
        <v>23</v>
      </c>
      <c r="AL128" s="3">
        <v>16</v>
      </c>
      <c r="AM128" t="e">
        <f>NA()</f>
        <v>#N/A</v>
      </c>
      <c r="AN128" s="3">
        <v>61</v>
      </c>
      <c r="AO128" s="3">
        <v>51</v>
      </c>
      <c r="AP128" s="3">
        <v>49</v>
      </c>
    </row>
    <row r="129" spans="1:4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  <c r="AG129" s="3">
        <v>58</v>
      </c>
      <c r="AH129" s="3">
        <v>48</v>
      </c>
      <c r="AI129" s="3">
        <v>21</v>
      </c>
      <c r="AJ129" s="3">
        <v>43</v>
      </c>
      <c r="AK129" s="3">
        <v>19</v>
      </c>
      <c r="AL129" s="3">
        <v>6</v>
      </c>
      <c r="AM129" t="e">
        <f>NA()</f>
        <v>#N/A</v>
      </c>
      <c r="AN129" s="3">
        <v>51</v>
      </c>
      <c r="AO129" s="3">
        <v>43</v>
      </c>
      <c r="AP129" s="3">
        <v>40</v>
      </c>
    </row>
    <row r="130" spans="1:4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  <c r="AG130" s="3">
        <v>46</v>
      </c>
      <c r="AH130" s="3">
        <v>38</v>
      </c>
      <c r="AI130" s="3">
        <v>16</v>
      </c>
      <c r="AJ130" s="3">
        <v>34</v>
      </c>
      <c r="AK130" s="3">
        <v>15</v>
      </c>
      <c r="AL130" t="e">
        <f>NA()</f>
        <v>#N/A</v>
      </c>
      <c r="AM130" s="3">
        <v>16</v>
      </c>
      <c r="AN130" s="3">
        <v>40</v>
      </c>
      <c r="AO130" s="3">
        <v>35</v>
      </c>
      <c r="AP130" s="3">
        <v>31</v>
      </c>
    </row>
    <row r="131" spans="1:4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  <c r="AG131" s="3">
        <v>34</v>
      </c>
      <c r="AH131" s="3">
        <v>28</v>
      </c>
      <c r="AI131" s="3">
        <v>11</v>
      </c>
      <c r="AJ131" s="3">
        <v>25</v>
      </c>
      <c r="AK131" s="3">
        <v>11</v>
      </c>
      <c r="AL131" t="e">
        <f>NA()</f>
        <v>#N/A</v>
      </c>
      <c r="AM131" s="3">
        <v>9</v>
      </c>
      <c r="AN131" s="3">
        <v>29</v>
      </c>
      <c r="AO131" s="3">
        <v>26</v>
      </c>
      <c r="AP131" s="3">
        <v>22</v>
      </c>
    </row>
    <row r="132" spans="1:4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  <c r="AG132" s="3">
        <v>22</v>
      </c>
      <c r="AH132" s="3">
        <v>18</v>
      </c>
      <c r="AI132" s="3">
        <v>7</v>
      </c>
      <c r="AJ132" s="3">
        <v>16</v>
      </c>
      <c r="AK132" s="3">
        <v>7</v>
      </c>
      <c r="AL132" t="e">
        <f>NA()</f>
        <v>#N/A</v>
      </c>
      <c r="AM132" s="3">
        <v>5</v>
      </c>
      <c r="AN132" s="3">
        <v>18</v>
      </c>
      <c r="AO132" s="3">
        <v>17</v>
      </c>
      <c r="AP132" s="3">
        <v>13</v>
      </c>
    </row>
    <row r="133" spans="1:4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  <c r="AG133" s="3">
        <v>10</v>
      </c>
      <c r="AH133" s="3">
        <v>8</v>
      </c>
      <c r="AI133" s="3">
        <v>3</v>
      </c>
      <c r="AJ133" s="3">
        <v>7</v>
      </c>
      <c r="AK133" s="3">
        <v>3</v>
      </c>
      <c r="AL133" t="e">
        <f>NA()</f>
        <v>#N/A</v>
      </c>
      <c r="AM133" s="3">
        <v>3</v>
      </c>
      <c r="AN133" s="3">
        <v>7</v>
      </c>
      <c r="AO133" s="3">
        <v>7</v>
      </c>
      <c r="AP133" s="3">
        <v>4</v>
      </c>
    </row>
  </sheetData>
  <autoFilter ref="A1:AE99" xr:uid="{00000000-0009-0000-0000-000001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81"/>
  <sheetViews>
    <sheetView tabSelected="1" zoomScale="85" zoomScaleNormal="85" workbookViewId="0">
      <selection activeCell="B63" sqref="B63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138</v>
      </c>
    </row>
    <row r="2" spans="1:2" x14ac:dyDescent="0.2">
      <c r="A2" s="3" t="s">
        <v>17</v>
      </c>
      <c r="B2" t="s">
        <v>139</v>
      </c>
    </row>
    <row r="3" spans="1:2" x14ac:dyDescent="0.2">
      <c r="A3" s="3" t="s">
        <v>140</v>
      </c>
      <c r="B3" t="s">
        <v>141</v>
      </c>
    </row>
    <row r="4" spans="1:2" x14ac:dyDescent="0.2">
      <c r="A4" s="3" t="s">
        <v>142</v>
      </c>
      <c r="B4" t="s">
        <v>143</v>
      </c>
    </row>
    <row r="5" spans="1:2" x14ac:dyDescent="0.2">
      <c r="A5" s="3" t="s">
        <v>144</v>
      </c>
      <c r="B5" t="s">
        <v>145</v>
      </c>
    </row>
    <row r="6" spans="1:2" x14ac:dyDescent="0.2">
      <c r="A6" s="3" t="s">
        <v>129</v>
      </c>
      <c r="B6" t="s">
        <v>146</v>
      </c>
    </row>
    <row r="7" spans="1:2" x14ac:dyDescent="0.2">
      <c r="A7" s="3" t="s">
        <v>147</v>
      </c>
      <c r="B7" t="s">
        <v>148</v>
      </c>
    </row>
    <row r="8" spans="1:2" x14ac:dyDescent="0.2">
      <c r="A8" s="3" t="s">
        <v>149</v>
      </c>
      <c r="B8" t="s">
        <v>150</v>
      </c>
    </row>
    <row r="9" spans="1:2" x14ac:dyDescent="0.2">
      <c r="A9" s="3" t="s">
        <v>151</v>
      </c>
      <c r="B9" t="s">
        <v>152</v>
      </c>
    </row>
    <row r="10" spans="1:2" x14ac:dyDescent="0.2">
      <c r="A10" s="3" t="s">
        <v>21</v>
      </c>
      <c r="B10" s="4" t="s">
        <v>153</v>
      </c>
    </row>
    <row r="11" spans="1:2" x14ac:dyDescent="0.2">
      <c r="A11" s="3" t="s">
        <v>154</v>
      </c>
      <c r="B11" t="s">
        <v>155</v>
      </c>
    </row>
    <row r="12" spans="1:2" x14ac:dyDescent="0.2">
      <c r="A12" s="3" t="s">
        <v>128</v>
      </c>
      <c r="B12" t="s">
        <v>156</v>
      </c>
    </row>
    <row r="13" spans="1:2" x14ac:dyDescent="0.2">
      <c r="A13" s="3" t="s">
        <v>130</v>
      </c>
      <c r="B13" t="s">
        <v>156</v>
      </c>
    </row>
    <row r="14" spans="1:2" x14ac:dyDescent="0.2">
      <c r="A14" s="3" t="s">
        <v>157</v>
      </c>
      <c r="B14" t="s">
        <v>158</v>
      </c>
    </row>
    <row r="15" spans="1:2" x14ac:dyDescent="0.2">
      <c r="A15" s="3" t="s">
        <v>25</v>
      </c>
      <c r="B15" s="4" t="s">
        <v>159</v>
      </c>
    </row>
    <row r="16" spans="1:2" x14ac:dyDescent="0.2">
      <c r="A16" s="3" t="s">
        <v>122</v>
      </c>
      <c r="B16" t="s">
        <v>160</v>
      </c>
    </row>
    <row r="17" spans="1:2" x14ac:dyDescent="0.2">
      <c r="A17" s="3" t="s">
        <v>26</v>
      </c>
      <c r="B17" t="s">
        <v>161</v>
      </c>
    </row>
    <row r="18" spans="1:2" x14ac:dyDescent="0.2">
      <c r="A18" s="3" t="s">
        <v>162</v>
      </c>
      <c r="B18" t="s">
        <v>163</v>
      </c>
    </row>
    <row r="19" spans="1:2" x14ac:dyDescent="0.2">
      <c r="A19" s="3" t="s">
        <v>28</v>
      </c>
      <c r="B19" s="4" t="s">
        <v>164</v>
      </c>
    </row>
    <row r="20" spans="1:2" x14ac:dyDescent="0.2">
      <c r="A20" s="3" t="s">
        <v>30</v>
      </c>
      <c r="B20" s="4" t="s">
        <v>165</v>
      </c>
    </row>
    <row r="21" spans="1:2" x14ac:dyDescent="0.2">
      <c r="A21" s="3" t="s">
        <v>34</v>
      </c>
      <c r="B21" t="s">
        <v>166</v>
      </c>
    </row>
    <row r="22" spans="1:2" x14ac:dyDescent="0.2">
      <c r="A22" s="3" t="s">
        <v>38</v>
      </c>
      <c r="B22" t="s">
        <v>167</v>
      </c>
    </row>
    <row r="23" spans="1:2" x14ac:dyDescent="0.2">
      <c r="A23" s="3" t="s">
        <v>168</v>
      </c>
      <c r="B23" t="s">
        <v>169</v>
      </c>
    </row>
    <row r="24" spans="1:2" x14ac:dyDescent="0.2">
      <c r="A24" s="3" t="s">
        <v>170</v>
      </c>
      <c r="B24" t="s">
        <v>171</v>
      </c>
    </row>
    <row r="25" spans="1:2" x14ac:dyDescent="0.2">
      <c r="A25" s="3" t="s">
        <v>172</v>
      </c>
      <c r="B25" t="s">
        <v>173</v>
      </c>
    </row>
    <row r="26" spans="1:2" x14ac:dyDescent="0.2">
      <c r="A26" s="3" t="s">
        <v>174</v>
      </c>
      <c r="B26" s="5" t="s">
        <v>175</v>
      </c>
    </row>
    <row r="27" spans="1:2" x14ac:dyDescent="0.2">
      <c r="A27" s="3" t="s">
        <v>113</v>
      </c>
      <c r="B27" t="s">
        <v>176</v>
      </c>
    </row>
    <row r="28" spans="1:2" x14ac:dyDescent="0.2">
      <c r="A28" s="3" t="s">
        <v>177</v>
      </c>
      <c r="B28" t="s">
        <v>178</v>
      </c>
    </row>
    <row r="29" spans="1:2" x14ac:dyDescent="0.2">
      <c r="A29" s="3" t="s">
        <v>119</v>
      </c>
      <c r="B29" t="s">
        <v>179</v>
      </c>
    </row>
    <row r="30" spans="1:2" x14ac:dyDescent="0.2">
      <c r="A30" s="3" t="s">
        <v>42</v>
      </c>
      <c r="B30" s="4" t="s">
        <v>180</v>
      </c>
    </row>
    <row r="31" spans="1:2" x14ac:dyDescent="0.2">
      <c r="A31" s="3" t="s">
        <v>137</v>
      </c>
      <c r="B31" t="s">
        <v>181</v>
      </c>
    </row>
    <row r="32" spans="1:2" x14ac:dyDescent="0.2">
      <c r="A32" s="3" t="s">
        <v>182</v>
      </c>
      <c r="B32" t="s">
        <v>183</v>
      </c>
    </row>
    <row r="33" spans="1:2" x14ac:dyDescent="0.2">
      <c r="A33" s="3" t="s">
        <v>43</v>
      </c>
      <c r="B33" s="4" t="s">
        <v>184</v>
      </c>
    </row>
    <row r="34" spans="1:2" x14ac:dyDescent="0.2">
      <c r="A34" s="3" t="s">
        <v>185</v>
      </c>
      <c r="B34" t="s">
        <v>186</v>
      </c>
    </row>
    <row r="35" spans="1:2" x14ac:dyDescent="0.2">
      <c r="A35" s="3" t="s">
        <v>44</v>
      </c>
      <c r="B35" t="s">
        <v>187</v>
      </c>
    </row>
    <row r="36" spans="1:2" x14ac:dyDescent="0.2">
      <c r="A36" s="3" t="s">
        <v>188</v>
      </c>
      <c r="B36" t="s">
        <v>189</v>
      </c>
    </row>
    <row r="37" spans="1:2" x14ac:dyDescent="0.2">
      <c r="A37" s="3" t="s">
        <v>190</v>
      </c>
      <c r="B37" t="s">
        <v>191</v>
      </c>
    </row>
    <row r="38" spans="1:2" x14ac:dyDescent="0.2">
      <c r="A38" s="3" t="s">
        <v>45</v>
      </c>
      <c r="B38" s="4" t="s">
        <v>192</v>
      </c>
    </row>
    <row r="39" spans="1:2" x14ac:dyDescent="0.2">
      <c r="A39" s="3" t="s">
        <v>193</v>
      </c>
      <c r="B39" t="s">
        <v>194</v>
      </c>
    </row>
    <row r="40" spans="1:2" x14ac:dyDescent="0.2">
      <c r="A40" s="3" t="s">
        <v>48</v>
      </c>
      <c r="B40" s="4" t="s">
        <v>195</v>
      </c>
    </row>
    <row r="41" spans="1:2" x14ac:dyDescent="0.2">
      <c r="A41" s="3" t="s">
        <v>196</v>
      </c>
      <c r="B41" t="s">
        <v>197</v>
      </c>
    </row>
    <row r="42" spans="1:2" x14ac:dyDescent="0.2">
      <c r="A42" s="3" t="s">
        <v>116</v>
      </c>
      <c r="B42" s="5" t="s">
        <v>198</v>
      </c>
    </row>
    <row r="43" spans="1:2" x14ac:dyDescent="0.2">
      <c r="A43" s="3" t="s">
        <v>126</v>
      </c>
      <c r="B43" t="s">
        <v>199</v>
      </c>
    </row>
    <row r="44" spans="1:2" x14ac:dyDescent="0.2">
      <c r="A44" s="3" t="s">
        <v>200</v>
      </c>
      <c r="B44" t="s">
        <v>201</v>
      </c>
    </row>
    <row r="45" spans="1:2" x14ac:dyDescent="0.2">
      <c r="A45" s="3" t="s">
        <v>51</v>
      </c>
      <c r="B45" s="4" t="s">
        <v>202</v>
      </c>
    </row>
    <row r="46" spans="1:2" x14ac:dyDescent="0.2">
      <c r="A46" s="3" t="s">
        <v>53</v>
      </c>
      <c r="B46" s="5" t="s">
        <v>203</v>
      </c>
    </row>
    <row r="47" spans="1:2" x14ac:dyDescent="0.2">
      <c r="A47" s="3" t="s">
        <v>56</v>
      </c>
      <c r="B47" t="s">
        <v>204</v>
      </c>
    </row>
    <row r="48" spans="1:2" x14ac:dyDescent="0.2">
      <c r="A48" s="3" t="s">
        <v>59</v>
      </c>
      <c r="B48" t="s">
        <v>205</v>
      </c>
    </row>
    <row r="49" spans="1:2" x14ac:dyDescent="0.2">
      <c r="A49" s="3" t="s">
        <v>61</v>
      </c>
      <c r="B49" t="s">
        <v>206</v>
      </c>
    </row>
    <row r="50" spans="1:2" x14ac:dyDescent="0.2">
      <c r="A50" s="3" t="s">
        <v>64</v>
      </c>
      <c r="B50" t="s">
        <v>207</v>
      </c>
    </row>
    <row r="51" spans="1:2" x14ac:dyDescent="0.2">
      <c r="A51" s="3" t="s">
        <v>111</v>
      </c>
      <c r="B51" t="s">
        <v>208</v>
      </c>
    </row>
    <row r="52" spans="1:2" x14ac:dyDescent="0.2">
      <c r="A52" s="3" t="s">
        <v>67</v>
      </c>
      <c r="B52" t="s">
        <v>209</v>
      </c>
    </row>
    <row r="53" spans="1:2" x14ac:dyDescent="0.2">
      <c r="A53" s="3" t="s">
        <v>210</v>
      </c>
      <c r="B53" t="s">
        <v>211</v>
      </c>
    </row>
    <row r="54" spans="1:2" x14ac:dyDescent="0.2">
      <c r="A54" s="3" t="s">
        <v>70</v>
      </c>
      <c r="B54" s="4" t="s">
        <v>212</v>
      </c>
    </row>
    <row r="55" spans="1:2" x14ac:dyDescent="0.2">
      <c r="A55" s="3" t="s">
        <v>71</v>
      </c>
      <c r="B55" s="4" t="s">
        <v>213</v>
      </c>
    </row>
    <row r="56" spans="1:2" x14ac:dyDescent="0.2">
      <c r="A56" s="3" t="s">
        <v>106</v>
      </c>
      <c r="B56" t="s">
        <v>214</v>
      </c>
    </row>
    <row r="57" spans="1:2" x14ac:dyDescent="0.2">
      <c r="A57" s="3" t="s">
        <v>118</v>
      </c>
      <c r="B57" s="5" t="s">
        <v>215</v>
      </c>
    </row>
    <row r="58" spans="1:2" x14ac:dyDescent="0.2">
      <c r="A58" s="3" t="s">
        <v>124</v>
      </c>
      <c r="B58" t="s">
        <v>216</v>
      </c>
    </row>
    <row r="59" spans="1:2" x14ac:dyDescent="0.2">
      <c r="A59" s="3" t="s">
        <v>134</v>
      </c>
      <c r="B59" t="s">
        <v>217</v>
      </c>
    </row>
    <row r="60" spans="1:2" x14ac:dyDescent="0.2">
      <c r="A60" s="3" t="s">
        <v>112</v>
      </c>
      <c r="B60" t="s">
        <v>218</v>
      </c>
    </row>
    <row r="61" spans="1:2" x14ac:dyDescent="0.2">
      <c r="A61" s="3" t="s">
        <v>74</v>
      </c>
      <c r="B61" t="s">
        <v>219</v>
      </c>
    </row>
    <row r="62" spans="1:2" x14ac:dyDescent="0.2">
      <c r="A62" s="3" t="s">
        <v>220</v>
      </c>
      <c r="B62" t="s">
        <v>221</v>
      </c>
    </row>
    <row r="63" spans="1:2" x14ac:dyDescent="0.2">
      <c r="A63" s="3" t="s">
        <v>76</v>
      </c>
      <c r="B63" s="5" t="s">
        <v>222</v>
      </c>
    </row>
    <row r="64" spans="1:2" x14ac:dyDescent="0.2">
      <c r="A64" s="3" t="s">
        <v>223</v>
      </c>
      <c r="B64" t="s">
        <v>224</v>
      </c>
    </row>
    <row r="65" spans="1:2" x14ac:dyDescent="0.2">
      <c r="A65" s="3" t="s">
        <v>225</v>
      </c>
      <c r="B65" t="s">
        <v>226</v>
      </c>
    </row>
    <row r="66" spans="1:2" x14ac:dyDescent="0.2">
      <c r="A66" s="3" t="s">
        <v>227</v>
      </c>
      <c r="B66" t="s">
        <v>228</v>
      </c>
    </row>
    <row r="67" spans="1:2" x14ac:dyDescent="0.2">
      <c r="A67" s="3" t="s">
        <v>81</v>
      </c>
      <c r="B67" s="6" t="s">
        <v>229</v>
      </c>
    </row>
    <row r="68" spans="1:2" x14ac:dyDescent="0.2">
      <c r="A68" s="3" t="s">
        <v>230</v>
      </c>
      <c r="B68" t="s">
        <v>231</v>
      </c>
    </row>
    <row r="69" spans="1:2" x14ac:dyDescent="0.2">
      <c r="A69" s="3" t="s">
        <v>133</v>
      </c>
      <c r="B69" t="s">
        <v>232</v>
      </c>
    </row>
    <row r="70" spans="1:2" x14ac:dyDescent="0.2">
      <c r="A70" s="3" t="s">
        <v>83</v>
      </c>
      <c r="B70" s="4" t="s">
        <v>233</v>
      </c>
    </row>
    <row r="71" spans="1:2" x14ac:dyDescent="0.2">
      <c r="A71" s="3" t="s">
        <v>234</v>
      </c>
      <c r="B71" t="s">
        <v>235</v>
      </c>
    </row>
    <row r="72" spans="1:2" x14ac:dyDescent="0.2">
      <c r="A72" s="3" t="s">
        <v>85</v>
      </c>
      <c r="B72" t="s">
        <v>236</v>
      </c>
    </row>
    <row r="73" spans="1:2" x14ac:dyDescent="0.2">
      <c r="A73" s="3" t="s">
        <v>237</v>
      </c>
      <c r="B73" t="s">
        <v>238</v>
      </c>
    </row>
    <row r="74" spans="1:2" x14ac:dyDescent="0.2">
      <c r="A74" s="3" t="s">
        <v>88</v>
      </c>
      <c r="B74" s="4" t="s">
        <v>239</v>
      </c>
    </row>
    <row r="75" spans="1:2" x14ac:dyDescent="0.2">
      <c r="A75" s="3" t="s">
        <v>108</v>
      </c>
      <c r="B75" t="s">
        <v>240</v>
      </c>
    </row>
    <row r="76" spans="1:2" x14ac:dyDescent="0.2">
      <c r="A76" s="3" t="s">
        <v>93</v>
      </c>
      <c r="B76" s="4" t="s">
        <v>241</v>
      </c>
    </row>
    <row r="77" spans="1:2" x14ac:dyDescent="0.2">
      <c r="A77" s="3" t="s">
        <v>242</v>
      </c>
      <c r="B77" s="4" t="s">
        <v>243</v>
      </c>
    </row>
    <row r="78" spans="1:2" x14ac:dyDescent="0.2">
      <c r="A78" s="3" t="s">
        <v>98</v>
      </c>
      <c r="B78" s="4" t="s">
        <v>244</v>
      </c>
    </row>
    <row r="79" spans="1:2" x14ac:dyDescent="0.2">
      <c r="A79" s="3" t="s">
        <v>99</v>
      </c>
      <c r="B79" t="s">
        <v>245</v>
      </c>
    </row>
    <row r="80" spans="1:2" x14ac:dyDescent="0.2">
      <c r="A80" s="3" t="s">
        <v>246</v>
      </c>
      <c r="B80" t="s">
        <v>247</v>
      </c>
    </row>
    <row r="81" spans="1:2" x14ac:dyDescent="0.2">
      <c r="A81" s="3" t="s">
        <v>101</v>
      </c>
      <c r="B81" t="s">
        <v>248</v>
      </c>
    </row>
  </sheetData>
  <autoFilter ref="A1:B1" xr:uid="{00000000-0009-0000-0000-000002000000}">
    <sortState xmlns:xlrd2="http://schemas.microsoft.com/office/spreadsheetml/2017/richdata2" ref="A2:B81">
      <sortCondition ref="A1:A81"/>
    </sortState>
  </autoFilter>
  <conditionalFormatting sqref="A1:B59 A60 A61:B76 A77 A81:B1048576 A78:B79 A80">
    <cfRule type="expression" dxfId="8" priority="4">
      <formula>$A1&lt;&gt;""</formula>
    </cfRule>
  </conditionalFormatting>
  <conditionalFormatting sqref="B60">
    <cfRule type="expression" dxfId="7" priority="12">
      <formula>#REF!&lt;&gt;""</formula>
    </cfRule>
  </conditionalFormatting>
  <conditionalFormatting sqref="B1:B1048576">
    <cfRule type="expression" dxfId="6" priority="2">
      <formula>B1&lt;&gt;""</formula>
    </cfRule>
  </conditionalFormatting>
  <conditionalFormatting sqref="B80">
    <cfRule type="expression" dxfId="5" priority="1">
      <formula>$A80&lt;&gt;""</formula>
    </cfRule>
  </conditionalFormatting>
  <hyperlinks>
    <hyperlink ref="B26" r:id="rId1" xr:uid="{00000000-0004-0000-0200-000000000000}"/>
    <hyperlink ref="B42" r:id="rId2" xr:uid="{00000000-0004-0000-0200-000001000000}"/>
    <hyperlink ref="B63" r:id="rId3" xr:uid="{16B7721F-C24F-B94F-BC6F-08DCD677FCF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6" sqref="G6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&lt;a href="http://fanfox.net"&gt;&lt;img src="https://favicon.malsync.moe/?domain=http://fanfox.net"&gt; MF&lt;/a&gt;</v>
      </c>
      <c r="F2" s="14" t="str">
        <f>IF(SETTINGS!F2&lt;&gt;"",SETTINGS!F2,"")</f>
        <v>✅</v>
      </c>
      <c r="G2" s="14" t="str">
        <f>IF(SETTINGS!G2&lt;&gt;"",SETTINGS!G2,"")</f>
        <v/>
      </c>
      <c r="I2" s="28" t="s">
        <v>19</v>
      </c>
      <c r="J2" s="29" t="s">
        <v>249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32</v>
      </c>
      <c r="J3" s="29" t="s">
        <v>250</v>
      </c>
    </row>
    <row r="4" spans="1:10" x14ac:dyDescent="0.2">
      <c r="A4" s="14" t="str">
        <f>IF(SETTINGS!A4&lt;&gt;"",SETTINGS!A4,"")</f>
        <v>BCL</v>
      </c>
      <c r="B4" s="14" t="str">
        <f>IF(SETTINGS!B4&lt;&gt;"",SETTINGS!B4,"")</f>
        <v>Black Clover</v>
      </c>
      <c r="C4" s="14">
        <f>IF(SETTINGS!C4&lt;&gt;"",SETTINGS!C4,"")</f>
        <v>367</v>
      </c>
      <c r="D4" s="24">
        <f>IF(SETTINGS!D4&lt;&gt;"",SETTINGS!D4,"")</f>
        <v>45154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36</v>
      </c>
      <c r="J4" s="29" t="s">
        <v>251</v>
      </c>
    </row>
    <row r="5" spans="1:10" x14ac:dyDescent="0.2">
      <c r="A5" s="14" t="str">
        <f>IF(SETTINGS!A5&lt;&gt;"",SETTINGS!A5,"")</f>
        <v>Berserk</v>
      </c>
      <c r="B5" s="14" t="str">
        <f>IF(SETTINGS!B5&lt;&gt;"",SETTINGS!B5,"")</f>
        <v>Berserk</v>
      </c>
      <c r="C5" s="14">
        <f>IF(SETTINGS!C5&lt;&gt;"",SETTINGS!C5,"")</f>
        <v>373</v>
      </c>
      <c r="D5" s="24" t="str">
        <f>IF(SETTINGS!D5&lt;&gt;"",SETTINGS!D5,"")</f>
        <v>*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92</v>
      </c>
      <c r="J5" s="29" t="s">
        <v>252</v>
      </c>
    </row>
    <row r="6" spans="1:10" x14ac:dyDescent="0.2">
      <c r="A6" s="14" t="str">
        <f>IF(SETTINGS!A6&lt;&gt;"",SETTINGS!A6,"")</f>
        <v>Berserk_prologue</v>
      </c>
      <c r="B6" s="14" t="str">
        <f>IF(SETTINGS!B6&lt;&gt;"",SETTINGS!B6,"")</f>
        <v>Berserk_prologue</v>
      </c>
      <c r="C6" s="14" t="str">
        <f>IF(SETTINGS!C6&lt;&gt;"",SETTINGS!C6,"")</f>
        <v>F</v>
      </c>
      <c r="D6" s="24" t="str">
        <f>IF(SETTINGS!D6&lt;&gt;"",SETTINGS!D6,"")</f>
        <v>F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>Créer dossier Berserk_prologue &amp; déplacer Prologue du dossier Berserk</v>
      </c>
      <c r="I6" s="28" t="s">
        <v>253</v>
      </c>
      <c r="J6" s="29" t="s">
        <v>254</v>
      </c>
    </row>
    <row r="7" spans="1:10" x14ac:dyDescent="0.2">
      <c r="A7" s="14" t="str">
        <f>IF(SETTINGS!A7&lt;&gt;"",SETTINGS!A7,"")</f>
        <v>Bleach</v>
      </c>
      <c r="B7" s="14" t="str">
        <f>IF(SETTINGS!B7&lt;&gt;"",SETTINGS!B7,"")</f>
        <v>Bleach</v>
      </c>
      <c r="C7" s="14" t="str">
        <f>IF(SETTINGS!C7&lt;&gt;"",SETTINGS!C7,"")</f>
        <v>F</v>
      </c>
      <c r="D7" s="24" t="str">
        <f>IF(SETTINGS!D7&lt;&gt;"",SETTINGS!D7,"")</f>
        <v>F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BlueLock</v>
      </c>
      <c r="B8" s="14" t="str">
        <f>IF(SETTINGS!B8&lt;&gt;"",SETTINGS!B8,"")</f>
        <v>Blue Lock</v>
      </c>
      <c r="C8" s="14">
        <f>IF(SETTINGS!C8&lt;&gt;"",SETTINGS!C8,"")</f>
        <v>228</v>
      </c>
      <c r="D8" s="24">
        <f>IF(SETTINGS!D8&lt;&gt;"",SETTINGS!D8,"")</f>
        <v>45154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Chainsaw</v>
      </c>
      <c r="B9" s="14" t="str">
        <f>IF(SETTINGS!B9&lt;&gt;"",SETTINGS!B9,"")</f>
        <v>Chainsaw Man</v>
      </c>
      <c r="C9" s="14">
        <f>IF(SETTINGS!C9&lt;&gt;"",SETTINGS!C9,"")</f>
        <v>138</v>
      </c>
      <c r="D9" s="24">
        <f>IF(SETTINGS!D9&lt;&gt;"",SETTINGS!D9,"")</f>
        <v>45154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CJX</v>
      </c>
      <c r="B10" s="14" t="str">
        <f>IF(SETTINGS!B10&lt;&gt;"",SETTINGS!B10,"")</f>
        <v>Choujin X</v>
      </c>
      <c r="C10" s="14">
        <f>IF(SETTINGS!C10&lt;&gt;"",SETTINGS!C10,"")</f>
        <v>40</v>
      </c>
      <c r="D10" s="24">
        <f>IF(SETTINGS!D10&lt;&gt;"",SETTINGS!D10,"")</f>
        <v>45154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Conan</v>
      </c>
      <c r="B11" s="14" t="str">
        <f>IF(SETTINGS!B11&lt;&gt;"",SETTINGS!B11,"")</f>
        <v>Detective Conan</v>
      </c>
      <c r="C11" s="14">
        <f>IF(SETTINGS!C11&lt;&gt;"",SETTINGS!C11,"")</f>
        <v>1115</v>
      </c>
      <c r="D11" s="24">
        <f>IF(SETTINGS!D11&lt;&gt;"",SETTINGS!D11,"")</f>
        <v>45140</v>
      </c>
      <c r="E11" s="25" t="str">
        <f>IF(SETTINGS!E11&lt;&gt;"",IFERROR(VLOOKUP(SETTINGS!E11,$I:$J,2,FALSE),SETTINGS!E11),"")</f>
        <v>&lt;a href="https://manganato.com"&gt;&lt;img src="https://favicon.malsync.moe/?domain=https://manganato.com"&gt; MN&lt;/a&gt;</v>
      </c>
      <c r="F11" s="14" t="str">
        <f>IF(SETTINGS!F11&lt;&gt;"",SETTINGS!F11,"")</f>
        <v>✅</v>
      </c>
      <c r="G11" s="14" t="str">
        <f>IF(SETTINGS!G11&lt;&gt;"",SETTINGS!G11,"")</f>
        <v>Vol.3 End Of Volume Bonus Page</v>
      </c>
    </row>
    <row r="12" spans="1:10" x14ac:dyDescent="0.2">
      <c r="A12" s="14" t="str">
        <f>IF(SETTINGS!A12&lt;&gt;"",SETTINGS!A12,"")</f>
        <v>DB</v>
      </c>
      <c r="B12" s="14" t="str">
        <f>IF(SETTINGS!B12&lt;&gt;"",SETTINGS!B12,"")</f>
        <v>Dragon Ball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href="https://mangaclash.com/"&gt;&lt;img src="https://favicon.malsync.moe/?domain=https://mangaclash.com/"&gt; MC&lt;/a&gt;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DBSuper</v>
      </c>
      <c r="B13" s="14" t="str">
        <f>IF(SETTINGS!B13&lt;&gt;"",SETTINGS!B13,"")</f>
        <v>Dragon Ball Super</v>
      </c>
      <c r="C13" s="14">
        <f>IF(SETTINGS!C13&lt;&gt;"",SETTINGS!C13,"")</f>
        <v>89</v>
      </c>
      <c r="D13" s="24" t="str">
        <f>IF(SETTINGS!D13&lt;&gt;"",SETTINGS!D13,"")</f>
        <v>*</v>
      </c>
      <c r="E13" s="25" t="str">
        <f>IF(SETTINGS!E13&lt;&gt;"",IFERROR(VLOOKUP(SETTINGS!E13,$I:$J,2,FALSE),SETTINGS!E13),"")</f>
        <v>&lt;a href="https://mangaclash.com/"&gt;&lt;img src="https://favicon.malsync.moe/?domain=https://mangaclash.com/"&gt; MC&lt;/a&gt;</v>
      </c>
      <c r="F13" s="14" t="str">
        <f>IF(SETTINGS!F13&lt;&gt;"",SETTINGS!F13,"")</f>
        <v>✅</v>
      </c>
      <c r="G13" s="14" t="str">
        <f>IF(SETTINGS!G13&lt;&gt;"",SETTINGS!G13,"")</f>
        <v>Chapitre 34 image corrompue à delete</v>
      </c>
    </row>
    <row r="14" spans="1:10" x14ac:dyDescent="0.2">
      <c r="A14" s="14" t="str">
        <f>IF(SETTINGS!A14&lt;&gt;"",SETTINGS!A14,"")</f>
        <v>FireForce</v>
      </c>
      <c r="B14" s="14" t="str">
        <f>IF(SETTINGS!B14&lt;&gt;"",SETTINGS!B14,"")</f>
        <v>Fire Force</v>
      </c>
      <c r="C14" s="14" t="str">
        <f>IF(SETTINGS!C14&lt;&gt;"",SETTINGS!C14,"")</f>
        <v>*</v>
      </c>
      <c r="D14" s="24">
        <f>IF(SETTINGS!D14&lt;&gt;"",SETTINGS!D14,"")</f>
        <v>45154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❌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FMB</v>
      </c>
      <c r="B15" s="14" t="str">
        <f>IF(SETTINGS!B15&lt;&gt;"",SETTINGS!B15,"")</f>
        <v/>
      </c>
      <c r="C15" s="14" t="str">
        <f>IF(SETTINGS!C15&lt;&gt;"",SETTINGS!C15,"")</f>
        <v>F</v>
      </c>
      <c r="D15" s="24" t="str">
        <f>IF(SETTINGS!D15&lt;&gt;"",SETTINGS!D15,"")</f>
        <v>F</v>
      </c>
      <c r="E15" s="25" t="str">
        <f>IF(SETTINGS!E15&lt;&gt;"",IFERROR(VLOOKUP(SETTINGS!E15,$I:$J,2,FALSE),SETTINGS!E15),"")</f>
        <v>&lt;a href="https://manganato.com"&gt;&lt;img src="https://favicon.malsync.moe/?domain=https://manganato.com"&gt; MN&lt;/a&gt;</v>
      </c>
      <c r="F15" s="14" t="str">
        <f>IF(SETTINGS!F15&lt;&gt;"",SETTINGS!F15,"")</f>
        <v>❌</v>
      </c>
      <c r="G15" s="14" t="str">
        <f>IF(SETTINGS!G15&lt;&gt;"",SETTINGS!G15,"")</f>
        <v>Rename 108.6 et 108.7</v>
      </c>
    </row>
    <row r="16" spans="1:10" x14ac:dyDescent="0.2">
      <c r="A16" s="14" t="str">
        <f>IF(SETTINGS!A16&lt;&gt;"",SETTINGS!A16,"")</f>
        <v>Gamaran</v>
      </c>
      <c r="B16" s="14" t="str">
        <f>IF(SETTINGS!B16&lt;&gt;"",SETTINGS!B16,"")</f>
        <v>Gamaran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MangaSee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Gintama</v>
      </c>
      <c r="B17" s="14" t="str">
        <f>IF(SETTINGS!B17&lt;&gt;"",SETTINGS!B17,"")</f>
        <v>Gintama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href="http://fanfox.net"&gt;&lt;img src="https://favicon.malsync.moe/?domain=http://fanfox.net"&gt; MF&lt;/a&gt;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GTO</v>
      </c>
      <c r="B18" s="14" t="str">
        <f>IF(SETTINGS!B18&lt;&gt;"",SETTINGS!B18,"")</f>
        <v>GTO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href="http://fanfox.net"&gt;&lt;img src="https://favicon.malsync.moe/?domain=http://fanfox.net"&gt; MF&lt;/a&gt;</v>
      </c>
      <c r="F18" s="14" t="str">
        <f>IF(SETTINGS!F18&lt;&gt;"",SETTINGS!F18,"")</f>
        <v>✅</v>
      </c>
      <c r="G18" s="14" t="str">
        <f>IF(SETTINGS!G18&lt;&gt;"",SETTINGS!G18,"")</f>
        <v/>
      </c>
    </row>
    <row r="19" spans="1:7" x14ac:dyDescent="0.2">
      <c r="A19" s="14" t="str">
        <f>IF(SETTINGS!A19&lt;&gt;"",SETTINGS!A19,"")</f>
        <v>HellP</v>
      </c>
      <c r="B19" s="14" t="str">
        <f>IF(SETTINGS!B19&lt;&gt;"",SETTINGS!B19,"")</f>
        <v>Hell's Paradise Jigokuraku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HxH</v>
      </c>
      <c r="B20" s="14" t="str">
        <f>IF(SETTINGS!B20&lt;&gt;"",SETTINGS!B20,"")</f>
        <v>Hunter x Hunter</v>
      </c>
      <c r="C20" s="14">
        <f>IF(SETTINGS!C20&lt;&gt;"",SETTINGS!C20,"")</f>
        <v>400</v>
      </c>
      <c r="D20" s="24">
        <f>IF(SETTINGS!D20&lt;&gt;"",SETTINGS!D20,"")</f>
        <v>45154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Immortal</v>
      </c>
      <c r="B21" s="14" t="str">
        <f>IF(SETTINGS!B21&lt;&gt;"",SETTINGS!B21,"")</f>
        <v>Blade of the Immortal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Issak</v>
      </c>
      <c r="B22" s="14" t="str">
        <f>IF(SETTINGS!B22&lt;&gt;"",SETTINGS!B22,"")</f>
        <v/>
      </c>
      <c r="C22" s="14" t="str">
        <f>IF(SETTINGS!C22&lt;&gt;"",SETTINGS!C22,"")</f>
        <v>*</v>
      </c>
      <c r="D22" s="24" t="str">
        <f>IF(SETTINGS!D22&lt;&gt;"",SETTINGS!D22,"")</f>
        <v>*</v>
      </c>
      <c r="E22" s="25" t="str">
        <f>IF(SETTINGS!E22&lt;&gt;"",IFERROR(VLOOKUP(SETTINGS!E22,$I:$J,2,FALSE),SETTINGS!E22),"")</f>
        <v>&lt;a href="https://manganato.com"&gt;&lt;img src="https://favicon.malsync.moe/?domain=https://manganato.com"&gt; MN&lt;/a&gt;</v>
      </c>
      <c r="F22" s="14" t="str">
        <f>IF(SETTINGS!F22&lt;&gt;"",SETTINGS!F22,"")</f>
        <v>❌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JJK</v>
      </c>
      <c r="B23" s="14" t="str">
        <f>IF(SETTINGS!B23&lt;&gt;"",SETTINGS!B23,"")</f>
        <v>Jujutsu Kaisen</v>
      </c>
      <c r="C23" s="14">
        <f>IF(SETTINGS!C23&lt;&gt;"",SETTINGS!C23,"")</f>
        <v>230</v>
      </c>
      <c r="D23" s="24">
        <f>IF(SETTINGS!D23&lt;&gt;"",SETTINGS!D23,"")</f>
        <v>45154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Jojo1</v>
      </c>
      <c r="B24" s="14" t="str">
        <f>IF(SETTINGS!B24&lt;&gt;"",SETTINGS!B24,"")</f>
        <v>JoJo’s Bizarre Adventure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href="https://mangaclash.com/"&gt;&lt;img src="https://favicon.malsync.moe/?domain=https://mangaclash.com/"&gt; MC&lt;/a&gt;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Jojo2</v>
      </c>
      <c r="B25" s="14" t="str">
        <f>IF(SETTINGS!B25&lt;&gt;"",SETTINGS!B25,"")</f>
        <v>JoJo’s Bizarre Adventure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&lt;a href="https://mangaclash.com/"&gt;&lt;img src="https://favicon.malsync.moe/?domain=https://mangaclash.com/"&gt; MC&lt;/a&gt;</v>
      </c>
      <c r="F25" s="14" t="str">
        <f>IF(SETTINGS!F25&lt;&gt;"",SETTINGS!F25,"")</f>
        <v>✅</v>
      </c>
      <c r="G25" s="14" t="str">
        <f>IF(SETTINGS!G25&lt;&gt;"",SETTINGS!G25,"")</f>
        <v>Rename les couvertures</v>
      </c>
    </row>
    <row r="26" spans="1:7" x14ac:dyDescent="0.2">
      <c r="A26" s="14" t="str">
        <f>IF(SETTINGS!A26&lt;&gt;"",SETTINGS!A26,"")</f>
        <v>Jojo3</v>
      </c>
      <c r="B26" s="14" t="str">
        <f>IF(SETTINGS!B26&lt;&gt;"",SETTINGS!B26,"")</f>
        <v>JoJo’s Bizarre Adventure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&lt;a href="https://mangaclash.com/"&gt;&lt;img src="https://favicon.malsync.moe/?domain=https://mangaclash.com/"&gt; MC&lt;/a&gt;</v>
      </c>
      <c r="F26" s="14" t="str">
        <f>IF(SETTINGS!F26&lt;&gt;"",SETTINGS!F26,"")</f>
        <v>✅</v>
      </c>
      <c r="G26" s="14" t="str">
        <f>IF(SETTINGS!G26&lt;&gt;"",SETTINGS!G26,"")</f>
        <v>Rename les couvertures</v>
      </c>
    </row>
    <row r="27" spans="1:7" x14ac:dyDescent="0.2">
      <c r="A27" s="14" t="str">
        <f>IF(SETTINGS!A27&lt;&gt;"",SETTINGS!A27,"")</f>
        <v>Jojo4</v>
      </c>
      <c r="B27" s="14" t="str">
        <f>IF(SETTINGS!B27&lt;&gt;"",SETTINGS!B27,"")</f>
        <v>Jojo’s Bizarre Adventure Part 8 – Jojolion</v>
      </c>
      <c r="C27" s="14" t="str">
        <f>IF(SETTINGS!C27&lt;&gt;"",SETTINGS!C27,"")</f>
        <v>F</v>
      </c>
      <c r="D27" s="24" t="str">
        <f>IF(SETTINGS!D27&lt;&gt;"",SETTINGS!D27,"")</f>
        <v>F</v>
      </c>
      <c r="E27" s="25" t="str">
        <f>IF(SETTINGS!E27&lt;&gt;"",IFERROR(VLOOKUP(SETTINGS!E27,$I:$J,2,FALSE),SETTINGS!E27),"")</f>
        <v>&lt;a href="https://mangaclash.com/"&gt;&lt;img src="https://favicon.malsync.moe/?domain=https://mangaclash.com/"&gt; MC&lt;/a&gt;</v>
      </c>
      <c r="F27" s="14" t="str">
        <f>IF(SETTINGS!F27&lt;&gt;"",SETTINGS!F27,"")</f>
        <v>✅</v>
      </c>
      <c r="G27" s="14" t="str">
        <f>IF(SETTINGS!G27&lt;&gt;"",SETTINGS!G27,"")</f>
        <v>Rename les couvertures</v>
      </c>
    </row>
    <row r="28" spans="1:7" x14ac:dyDescent="0.2">
      <c r="A28" s="14" t="str">
        <f>IF(SETTINGS!A28&lt;&gt;"",SETTINGS!A28,"")</f>
        <v>Kaiju8</v>
      </c>
      <c r="B28" s="14" t="str">
        <f>IF(SETTINGS!B28&lt;&gt;"",SETTINGS!B28,"")</f>
        <v>Kaiju No. 8</v>
      </c>
      <c r="C28" s="14">
        <f>IF(SETTINGS!C28&lt;&gt;"",SETTINGS!C28,"")</f>
        <v>90</v>
      </c>
      <c r="D28" s="24">
        <f>IF(SETTINGS!D28&lt;&gt;"",SETTINGS!D28,"")</f>
        <v>45154</v>
      </c>
      <c r="E28" s="25" t="str">
        <f>IF(SETTINGS!E28&lt;&gt;"",IFERROR(VLOOKUP(SETTINGS!E28,$I:$J,2,FALSE),SETTINGS!E28),"")</f>
        <v>MangaSee</v>
      </c>
      <c r="F28" s="14" t="str">
        <f>IF(SETTINGS!F28&lt;&gt;"",SETTINGS!F28,"")</f>
        <v>✅</v>
      </c>
      <c r="G28" s="14" t="str">
        <f>IF(SETTINGS!G28&lt;&gt;"",SETTINGS!G28,"")</f>
        <v/>
      </c>
    </row>
    <row r="29" spans="1:7" x14ac:dyDescent="0.2">
      <c r="A29" s="14" t="str">
        <f>IF(SETTINGS!A29&lt;&gt;"",SETTINGS!A29,"")</f>
        <v>Kingdom</v>
      </c>
      <c r="B29" s="14" t="str">
        <f>IF(SETTINGS!B29&lt;&gt;"",SETTINGS!B29,"")</f>
        <v>Kingdom</v>
      </c>
      <c r="C29" s="14" t="str">
        <f>IF(SETTINGS!C29&lt;&gt;"",SETTINGS!C29,"")</f>
        <v>*</v>
      </c>
      <c r="D29" s="24">
        <f>IF(SETTINGS!D29&lt;&gt;"",SETTINGS!D29,"")</f>
        <v>45154</v>
      </c>
      <c r="E29" s="25" t="str">
        <f>IF(SETTINGS!E29&lt;&gt;"",IFERROR(VLOOKUP(SETTINGS!E29,$I:$J,2,FALSE),SETTINGS!E29),"")</f>
        <v>MangaSee</v>
      </c>
      <c r="F29" s="14" t="str">
        <f>IF(SETTINGS!F29&lt;&gt;"",SETTINGS!F29,"")</f>
        <v>❌</v>
      </c>
      <c r="G29" s="14" t="str">
        <f>IF(SETTINGS!G29&lt;&gt;"",SETTINGS!G29,"")</f>
        <v/>
      </c>
    </row>
    <row r="30" spans="1:7" x14ac:dyDescent="0.2">
      <c r="A30" s="14" t="str">
        <f>IF(SETTINGS!A30&lt;&gt;"",SETTINGS!A30,"")</f>
        <v>KNB</v>
      </c>
      <c r="B30" s="14" t="str">
        <f>IF(SETTINGS!B30&lt;&gt;"",SETTINGS!B30,"")</f>
        <v>Kuroko's Basketball</v>
      </c>
      <c r="C30" s="14" t="str">
        <f>IF(SETTINGS!C30&lt;&gt;"",SETTINGS!C30,"")</f>
        <v>F</v>
      </c>
      <c r="D30" s="24" t="str">
        <f>IF(SETTINGS!D30&lt;&gt;"",SETTINGS!D30,"")</f>
        <v>F</v>
      </c>
      <c r="E30" s="25" t="str">
        <f>IF(SETTINGS!E30&lt;&gt;"",IFERROR(VLOOKUP(SETTINGS!E30,$I:$J,2,FALSE),SETTINGS!E30),"")</f>
        <v>MangaSee</v>
      </c>
      <c r="F30" s="14" t="str">
        <f>IF(SETTINGS!F30&lt;&gt;"",SETTINGS!F30,"")</f>
        <v>✅</v>
      </c>
      <c r="G30" s="14" t="str">
        <f>IF(SETTINGS!G30&lt;&gt;"",SETTINGS!G30,"")</f>
        <v/>
      </c>
    </row>
    <row r="31" spans="1:7" x14ac:dyDescent="0.2">
      <c r="A31" s="14" t="str">
        <f>IF(SETTINGS!A31&lt;&gt;"",SETTINGS!A31,"")</f>
        <v>Mashle</v>
      </c>
      <c r="B31" s="14" t="str">
        <f>IF(SETTINGS!B31&lt;&gt;"",SETTINGS!B31,"")</f>
        <v>Mashle</v>
      </c>
      <c r="C31" s="14">
        <f>IF(SETTINGS!C31&lt;&gt;"",SETTINGS!C31,"")</f>
        <v>162</v>
      </c>
      <c r="D31" s="24">
        <f>IF(SETTINGS!D31&lt;&gt;"",SETTINGS!D31,"")</f>
        <v>45140</v>
      </c>
      <c r="E31" s="25" t="str">
        <f>IF(SETTINGS!E31&lt;&gt;"",IFERROR(VLOOKUP(SETTINGS!E31,$I:$J,2,FALSE),SETTINGS!E31),"")</f>
        <v>&lt;a href="http://fanfox.net"&gt;&lt;img src="https://favicon.malsync.moe/?domain=http://fanfox.net"&gt; MF&lt;/a&gt;</v>
      </c>
      <c r="F31" s="14" t="str">
        <f>IF(SETTINGS!F31&lt;&gt;"",SETTINGS!F31,"")</f>
        <v>✅</v>
      </c>
      <c r="G31" s="14" t="str">
        <f>IF(SETTINGS!G31&lt;&gt;"",SETTINGS!G31,"")</f>
        <v/>
      </c>
    </row>
    <row r="32" spans="1:7" x14ac:dyDescent="0.2">
      <c r="A32" s="14" t="str">
        <f>IF(SETTINGS!A32&lt;&gt;"",SETTINGS!A32,"")</f>
        <v>MHA</v>
      </c>
      <c r="B32" s="14" t="str">
        <f>IF(SETTINGS!B32&lt;&gt;"",SETTINGS!B32,"")</f>
        <v>My Hero Academia</v>
      </c>
      <c r="C32" s="14">
        <f>IF(SETTINGS!C32&lt;&gt;"",SETTINGS!C32,"")</f>
        <v>395</v>
      </c>
      <c r="D32" s="24">
        <f>IF(SETTINGS!D32&lt;&gt;"",SETTINGS!D32,"")</f>
        <v>45154</v>
      </c>
      <c r="E32" s="25" t="str">
        <f>IF(SETTINGS!E32&lt;&gt;"",IFERROR(VLOOKUP(SETTINGS!E32,$I:$J,2,FALSE),SETTINGS!E32),"")</f>
        <v>MangaSee</v>
      </c>
      <c r="F32" s="14" t="str">
        <f>IF(SETTINGS!F32&lt;&gt;"",SETTINGS!F32,"")</f>
        <v>✅</v>
      </c>
      <c r="G32" s="14" t="str">
        <f>IF(SETTINGS!G32&lt;&gt;"",SETTINGS!G32,"")</f>
        <v/>
      </c>
    </row>
    <row r="33" spans="1:7" x14ac:dyDescent="0.2">
      <c r="A33" s="14" t="str">
        <f>IF(SETTINGS!A33&lt;&gt;"",SETTINGS!A33,"")</f>
        <v>Mob100</v>
      </c>
      <c r="B33" s="14" t="str">
        <f>IF(SETTINGS!B33&lt;&gt;"",SETTINGS!B33,"")</f>
        <v>Mob Psycho 100</v>
      </c>
      <c r="C33" s="14" t="str">
        <f>IF(SETTINGS!C33&lt;&gt;"",SETTINGS!C33,"")</f>
        <v>F</v>
      </c>
      <c r="D33" s="24" t="str">
        <f>IF(SETTINGS!D33&lt;&gt;"",SETTINGS!D33,"")</f>
        <v>F</v>
      </c>
      <c r="E33" s="25" t="str">
        <f>IF(SETTINGS!E33&lt;&gt;"",IFERROR(VLOOKUP(SETTINGS!E33,$I:$J,2,FALSE),SETTINGS!E33),"")</f>
        <v>MangaSee</v>
      </c>
      <c r="F33" s="14" t="str">
        <f>IF(SETTINGS!F33&lt;&gt;"",SETTINGS!F33,"")</f>
        <v>✅</v>
      </c>
      <c r="G33" s="14" t="str">
        <f>IF(SETTINGS!G33&lt;&gt;"",SETTINGS!G33,"")</f>
        <v/>
      </c>
    </row>
    <row r="34" spans="1:7" x14ac:dyDescent="0.2">
      <c r="A34" s="14" t="str">
        <f>IF(SETTINGS!A34&lt;&gt;"",SETTINGS!A34,"")</f>
        <v>Monster</v>
      </c>
      <c r="B34" s="14" t="str">
        <f>IF(SETTINGS!B34&lt;&gt;"",SETTINGS!B34,"")</f>
        <v>Monster</v>
      </c>
      <c r="C34" s="14" t="str">
        <f>IF(SETTINGS!C34&lt;&gt;"",SETTINGS!C34,"")</f>
        <v>F</v>
      </c>
      <c r="D34" s="24" t="str">
        <f>IF(SETTINGS!D34&lt;&gt;"",SETTINGS!D34,"")</f>
        <v>F</v>
      </c>
      <c r="E34" s="25" t="str">
        <f>IF(SETTINGS!E34&lt;&gt;"",IFERROR(VLOOKUP(SETTINGS!E34,$I:$J,2,FALSE),SETTINGS!E34),"")</f>
        <v>MangaSee</v>
      </c>
      <c r="F34" s="14" t="str">
        <f>IF(SETTINGS!F34&lt;&gt;"",SETTINGS!F34,"")</f>
        <v>✅</v>
      </c>
      <c r="G34" s="14" t="str">
        <f>IF(SETTINGS!G34&lt;&gt;"",SETTINGS!G34,"")</f>
        <v/>
      </c>
    </row>
    <row r="35" spans="1:7" x14ac:dyDescent="0.2">
      <c r="A35" s="14" t="str">
        <f>IF(SETTINGS!A35&lt;&gt;"",SETTINGS!A35,"")</f>
        <v>Montage</v>
      </c>
      <c r="B35" s="14" t="str">
        <f>IF(SETTINGS!B35&lt;&gt;"",SETTINGS!B35,"")</f>
        <v>Montage (WATANABE Jun)</v>
      </c>
      <c r="C35" s="14" t="str">
        <f>IF(SETTINGS!C35&lt;&gt;"",SETTINGS!C35,"")</f>
        <v>F</v>
      </c>
      <c r="D35" s="24" t="str">
        <f>IF(SETTINGS!D35&lt;&gt;"",SETTINGS!D35,"")</f>
        <v>F</v>
      </c>
      <c r="E35" s="25" t="str">
        <f>IF(SETTINGS!E35&lt;&gt;"",IFERROR(VLOOKUP(SETTINGS!E35,$I:$J,2,FALSE),SETTINGS!E35),"")</f>
        <v>MangaSee</v>
      </c>
      <c r="F35" s="14" t="str">
        <f>IF(SETTINGS!F35&lt;&gt;"",SETTINGS!F35,"")</f>
        <v>✅</v>
      </c>
      <c r="G35" s="14" t="str">
        <f>IF(SETTINGS!G35&lt;&gt;"",SETTINGS!G35,"")</f>
        <v/>
      </c>
    </row>
    <row r="36" spans="1:7" x14ac:dyDescent="0.2">
      <c r="A36" s="14" t="str">
        <f>IF(SETTINGS!A36&lt;&gt;"",SETTINGS!A36,"")</f>
        <v>Moriarty</v>
      </c>
      <c r="B36" s="14" t="str">
        <f>IF(SETTINGS!B36&lt;&gt;"",SETTINGS!B36,"")</f>
        <v>Moriarty</v>
      </c>
      <c r="C36" s="14" t="str">
        <f>IF(SETTINGS!C36&lt;&gt;"",SETTINGS!C36,"")</f>
        <v>*</v>
      </c>
      <c r="D36" s="24">
        <f>IF(SETTINGS!D36&lt;&gt;"",SETTINGS!D36,"")</f>
        <v>45154</v>
      </c>
      <c r="E36" s="25" t="str">
        <f>IF(SETTINGS!E36&lt;&gt;"",IFERROR(VLOOKUP(SETTINGS!E36,$I:$J,2,FALSE),SETTINGS!E36),"")</f>
        <v>MangaSee</v>
      </c>
      <c r="F36" s="14" t="str">
        <f>IF(SETTINGS!F36&lt;&gt;"",SETTINGS!F36,"")</f>
        <v>✅</v>
      </c>
      <c r="G36" s="14" t="str">
        <f>IF(SETTINGS!G36&lt;&gt;"",SETTINGS!G36,"")</f>
        <v/>
      </c>
    </row>
    <row r="37" spans="1:7" x14ac:dyDescent="0.2">
      <c r="A37" s="14" t="str">
        <f>IF(SETTINGS!A37&lt;&gt;"",SETTINGS!A37,"")</f>
        <v>Naruto</v>
      </c>
      <c r="B37" s="14" t="str">
        <f>IF(SETTINGS!B37&lt;&gt;"",SETTINGS!B37,"")</f>
        <v>Naruto</v>
      </c>
      <c r="C37" s="14" t="str">
        <f>IF(SETTINGS!C37&lt;&gt;"",SETTINGS!C37,"")</f>
        <v>F</v>
      </c>
      <c r="D37" s="24" t="str">
        <f>IF(SETTINGS!D37&lt;&gt;"",SETTINGS!D37,"")</f>
        <v>F</v>
      </c>
      <c r="E37" s="25" t="str">
        <f>IF(SETTINGS!E37&lt;&gt;"",IFERROR(VLOOKUP(SETTINGS!E37,$I:$J,2,FALSE),SETTINGS!E37),"")</f>
        <v>MangaSee</v>
      </c>
      <c r="F37" s="14" t="str">
        <f>IF(SETTINGS!F37&lt;&gt;"",SETTINGS!F37,"")</f>
        <v>❌</v>
      </c>
      <c r="G37" s="14" t="str">
        <f>IF(SETTINGS!G37&lt;&gt;"",SETTINGS!G37,"")</f>
        <v/>
      </c>
    </row>
    <row r="38" spans="1:7" x14ac:dyDescent="0.2">
      <c r="A38" s="14" t="str">
        <f>IF(SETTINGS!A38&lt;&gt;"",SETTINGS!A38,"")</f>
        <v>NNTZ</v>
      </c>
      <c r="B38" s="14" t="str">
        <f>IF(SETTINGS!B38&lt;&gt;"",SETTINGS!B38,"")</f>
        <v>Nanatsu no Taizai</v>
      </c>
      <c r="C38" s="14" t="str">
        <f>IF(SETTINGS!C38&lt;&gt;"",SETTINGS!C38,"")</f>
        <v>F</v>
      </c>
      <c r="D38" s="24" t="str">
        <f>IF(SETTINGS!D38&lt;&gt;"",SETTINGS!D38,"")</f>
        <v>F</v>
      </c>
      <c r="E38" s="25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4" t="str">
        <f>IF(SETTINGS!F38&lt;&gt;"",SETTINGS!F38,"")</f>
        <v>✅</v>
      </c>
      <c r="G38" s="14" t="str">
        <f>IF(SETTINGS!G38&lt;&gt;"",SETTINGS!G38,"")</f>
        <v/>
      </c>
    </row>
    <row r="39" spans="1:7" x14ac:dyDescent="0.2">
      <c r="A39" s="14" t="str">
        <f>IF(SETTINGS!A39&lt;&gt;"",SETTINGS!A39,"")</f>
        <v>OP</v>
      </c>
      <c r="B39" s="14" t="str">
        <f>IF(SETTINGS!B39&lt;&gt;"",SETTINGS!B39,"")</f>
        <v>One Piece</v>
      </c>
      <c r="C39" s="14">
        <f>IF(SETTINGS!C39&lt;&gt;"",SETTINGS!C39,"")</f>
        <v>1080</v>
      </c>
      <c r="D39" s="24">
        <f>IF(SETTINGS!D39&lt;&gt;"",SETTINGS!D39,"")</f>
        <v>45154</v>
      </c>
      <c r="E39" s="25" t="str">
        <f>IF(SETTINGS!E39&lt;&gt;"",IFERROR(VLOOKUP(SETTINGS!E39,$I:$J,2,FALSE),SETTINGS!E39),"")</f>
        <v>MangaSee</v>
      </c>
      <c r="F39" s="14" t="str">
        <f>IF(SETTINGS!F39&lt;&gt;"",SETTINGS!F39,"")</f>
        <v>✅</v>
      </c>
      <c r="G39" s="14" t="str">
        <f>IF(SETTINGS!G39&lt;&gt;"",SETTINGS!G39,"")</f>
        <v/>
      </c>
    </row>
    <row r="40" spans="1:7" x14ac:dyDescent="0.2">
      <c r="A40" s="14" t="str">
        <f>IF(SETTINGS!A40&lt;&gt;"",SETTINGS!A40,"")</f>
        <v>Opman</v>
      </c>
      <c r="B40" s="14" t="str">
        <f>IF(SETTINGS!B40&lt;&gt;"",SETTINGS!B40,"")</f>
        <v>Onepunch-Man</v>
      </c>
      <c r="C40" s="14">
        <f>IF(SETTINGS!C40&lt;&gt;"",SETTINGS!C40,"")</f>
        <v>178</v>
      </c>
      <c r="D40" s="24">
        <f>IF(SETTINGS!D40&lt;&gt;"",SETTINGS!D40,"")</f>
        <v>45140</v>
      </c>
      <c r="E40" s="25" t="str">
        <f>IF(SETTINGS!E40&lt;&gt;"",IFERROR(VLOOKUP(SETTINGS!E40,$I:$J,2,FALSE),SETTINGS!E40),"")</f>
        <v>&lt;a href="https://manganato.com"&gt;&lt;img src="https://favicon.malsync.moe/?domain=https://manganato.com"&gt; MN&lt;/a&gt;</v>
      </c>
      <c r="F40" s="14" t="str">
        <f>IF(SETTINGS!F40&lt;&gt;"",SETTINGS!F40,"")</f>
        <v>✅</v>
      </c>
      <c r="G40" s="14" t="str">
        <f>IF(SETTINGS!G40&lt;&gt;"",SETTINGS!G40,"")</f>
        <v/>
      </c>
    </row>
    <row r="41" spans="1:7" x14ac:dyDescent="0.2">
      <c r="A41" s="14" t="str">
        <f>IF(SETTINGS!A41&lt;&gt;"",SETTINGS!A41,"")</f>
        <v>SakDays</v>
      </c>
      <c r="B41" s="14" t="str">
        <f>IF(SETTINGS!B41&lt;&gt;"",SETTINGS!B41,"")</f>
        <v>Sakamoto Days</v>
      </c>
      <c r="C41" s="14">
        <f>IF(SETTINGS!C41&lt;&gt;"",SETTINGS!C41,"")</f>
        <v>129</v>
      </c>
      <c r="D41" s="24">
        <f>IF(SETTINGS!D41&lt;&gt;"",SETTINGS!D41,"")</f>
        <v>45154</v>
      </c>
      <c r="E41" s="25" t="str">
        <f>IF(SETTINGS!E41&lt;&gt;"",IFERROR(VLOOKUP(SETTINGS!E41,$I:$J,2,FALSE),SETTINGS!E41),"")</f>
        <v>MangaSee</v>
      </c>
      <c r="F41" s="14" t="str">
        <f>IF(SETTINGS!F41&lt;&gt;"",SETTINGS!F41,"")</f>
        <v>✅</v>
      </c>
      <c r="G41" s="14" t="str">
        <f>IF(SETTINGS!G41&lt;&gt;"",SETTINGS!G41,"")</f>
        <v/>
      </c>
    </row>
    <row r="42" spans="1:7" x14ac:dyDescent="0.2">
      <c r="A42" s="14" t="str">
        <f>IF(SETTINGS!A42&lt;&gt;"",SETTINGS!A42,"")</f>
        <v>Sidooh</v>
      </c>
      <c r="B42" s="14" t="str">
        <f>IF(SETTINGS!B42&lt;&gt;"",SETTINGS!B42,"")</f>
        <v>Sidooh</v>
      </c>
      <c r="C42" s="14" t="str">
        <f>IF(SETTINGS!C42&lt;&gt;"",SETTINGS!C42,"")</f>
        <v>F</v>
      </c>
      <c r="D42" s="24" t="str">
        <f>IF(SETTINGS!D42&lt;&gt;"",SETTINGS!D42,"")</f>
        <v>F</v>
      </c>
      <c r="E42" s="25" t="str">
        <f>IF(SETTINGS!E42&lt;&gt;"",IFERROR(VLOOKUP(SETTINGS!E42,$I:$J,2,FALSE),SETTINGS!E42),"")</f>
        <v>MangaSee</v>
      </c>
      <c r="F42" s="14" t="str">
        <f>IF(SETTINGS!F42&lt;&gt;"",SETTINGS!F42,"")</f>
        <v>✅</v>
      </c>
      <c r="G42" s="14" t="str">
        <f>IF(SETTINGS!G42&lt;&gt;"",SETTINGS!G42,"")</f>
        <v/>
      </c>
    </row>
    <row r="43" spans="1:7" x14ac:dyDescent="0.2">
      <c r="A43" s="14" t="str">
        <f>IF(SETTINGS!A43&lt;&gt;"",SETTINGS!A43,"")</f>
        <v>SKR</v>
      </c>
      <c r="B43" s="14" t="str">
        <f>IF(SETTINGS!B43&lt;&gt;"",SETTINGS!B43,"")</f>
        <v>Sun-ken Rock</v>
      </c>
      <c r="C43" s="14" t="str">
        <f>IF(SETTINGS!C43&lt;&gt;"",SETTINGS!C43,"")</f>
        <v>F</v>
      </c>
      <c r="D43" s="24" t="str">
        <f>IF(SETTINGS!D43&lt;&gt;"",SETTINGS!D43,"")</f>
        <v>F</v>
      </c>
      <c r="E43" s="25" t="str">
        <f>IF(SETTINGS!E43&lt;&gt;"",IFERROR(VLOOKUP(SETTINGS!E43,$I:$J,2,FALSE),SETTINGS!E43),"")</f>
        <v>MangaSee</v>
      </c>
      <c r="F43" s="14" t="str">
        <f>IF(SETTINGS!F43&lt;&gt;"",SETTINGS!F43,"")</f>
        <v>✅</v>
      </c>
      <c r="G43" s="14" t="str">
        <f>IF(SETTINGS!G43&lt;&gt;"",SETTINGS!G43,"")</f>
        <v/>
      </c>
    </row>
    <row r="44" spans="1:7" x14ac:dyDescent="0.2">
      <c r="A44" s="14" t="str">
        <f>IF(SETTINGS!A44&lt;&gt;"",SETTINGS!A44,"")</f>
        <v>Slamdunk</v>
      </c>
      <c r="B44" s="14" t="str">
        <f>IF(SETTINGS!B44&lt;&gt;"",SETTINGS!B44,"")</f>
        <v/>
      </c>
      <c r="C44" s="14" t="str">
        <f>IF(SETTINGS!C44&lt;&gt;"",SETTINGS!C44,"")</f>
        <v>*</v>
      </c>
      <c r="D44" s="24" t="str">
        <f>IF(SETTINGS!D44&lt;&gt;"",SETTINGS!D44,"")</f>
        <v>*</v>
      </c>
      <c r="E44" s="25" t="str">
        <f>IF(SETTINGS!E44&lt;&gt;"",IFERROR(VLOOKUP(SETTINGS!E44,$I:$J,2,FALSE),SETTINGS!E44),"")</f>
        <v>&lt;a href="http://fanfox.net"&gt;&lt;img src="https://favicon.malsync.moe/?domain=http://fanfox.net"&gt; MF&lt;/a&gt;</v>
      </c>
      <c r="F44" s="14" t="str">
        <f>IF(SETTINGS!F44&lt;&gt;"",SETTINGS!F44,"")</f>
        <v>❌</v>
      </c>
      <c r="G44" s="14" t="str">
        <f>IF(SETTINGS!G44&lt;&gt;"",SETTINGS!G44,"")</f>
        <v/>
      </c>
    </row>
    <row r="45" spans="1:7" x14ac:dyDescent="0.2">
      <c r="A45" s="14" t="str">
        <f>IF(SETTINGS!A45&lt;&gt;"",SETTINGS!A45,"")</f>
        <v>SNK</v>
      </c>
      <c r="B45" s="14" t="str">
        <f>IF(SETTINGS!B45&lt;&gt;"",SETTINGS!B45,"")</f>
        <v>Attack on Titan</v>
      </c>
      <c r="C45" s="14" t="str">
        <f>IF(SETTINGS!C45&lt;&gt;"",SETTINGS!C45,"")</f>
        <v>F</v>
      </c>
      <c r="D45" s="24" t="str">
        <f>IF(SETTINGS!D45&lt;&gt;"",SETTINGS!D45,"")</f>
        <v>F</v>
      </c>
      <c r="E45" s="25" t="str">
        <f>IF(SETTINGS!E45&lt;&gt;"",IFERROR(VLOOKUP(SETTINGS!E45,$I:$J,2,FALSE),SETTINGS!E45),"")</f>
        <v>MangaSee</v>
      </c>
      <c r="F45" s="14" t="str">
        <f>IF(SETTINGS!F45&lt;&gt;"",SETTINGS!F45,"")</f>
        <v>✅</v>
      </c>
      <c r="G45" s="14" t="str">
        <f>IF(SETTINGS!G45&lt;&gt;"",SETTINGS!G45,"")</f>
        <v/>
      </c>
    </row>
    <row r="46" spans="1:7" x14ac:dyDescent="0.2">
      <c r="A46" s="14" t="str">
        <f>IF(SETTINGS!A46&lt;&gt;"",SETTINGS!A46,"")</f>
        <v>SpyF</v>
      </c>
      <c r="B46" s="14" t="str">
        <f>IF(SETTINGS!B46&lt;&gt;"",SETTINGS!B46,"")</f>
        <v>Spy X Family</v>
      </c>
      <c r="C46" s="14">
        <f>IF(SETTINGS!C46&lt;&gt;"",SETTINGS!C46,"")</f>
        <v>85</v>
      </c>
      <c r="D46" s="24">
        <f>IF(SETTINGS!D46&lt;&gt;"",SETTINGS!D46,"")</f>
        <v>45140</v>
      </c>
      <c r="E46" s="25" t="str">
        <f>IF(SETTINGS!E46&lt;&gt;"",IFERROR(VLOOKUP(SETTINGS!E46,$I:$J,2,FALSE),SETTINGS!E46),"")</f>
        <v>&lt;a href="http://fanfox.net"&gt;&lt;img src="https://favicon.malsync.moe/?domain=http://fanfox.net"&gt; MF&lt;/a&gt;</v>
      </c>
      <c r="F46" s="14" t="str">
        <f>IF(SETTINGS!F46&lt;&gt;"",SETTINGS!F46,"")</f>
        <v>✅</v>
      </c>
      <c r="G46" s="14" t="str">
        <f>IF(SETTINGS!G46&lt;&gt;"",SETTINGS!G46,"")</f>
        <v/>
      </c>
    </row>
    <row r="47" spans="1:7" x14ac:dyDescent="0.2">
      <c r="A47" s="14" t="str">
        <f>IF(SETTINGS!A47&lt;&gt;"",SETTINGS!A47,"")</f>
        <v>SSY Lost Canva</v>
      </c>
      <c r="B47" s="14" t="str">
        <f>IF(SETTINGS!B47&lt;&gt;"",SETTINGS!B47,"")</f>
        <v>Saint Seiya - The Lost Canva</v>
      </c>
      <c r="C47" s="14" t="str">
        <f>IF(SETTINGS!C47&lt;&gt;"",SETTINGS!C47,"")</f>
        <v>x</v>
      </c>
      <c r="D47" s="24" t="str">
        <f>IF(SETTINGS!D47&lt;&gt;"",SETTINGS!D47,"")</f>
        <v>x</v>
      </c>
      <c r="E47" s="25" t="str">
        <f>IF(SETTINGS!E47&lt;&gt;"",IFERROR(VLOOKUP(SETTINGS!E47,$I:$J,2,FALSE),SETTINGS!E47),"")</f>
        <v>&lt;a href="https://mangajar.com/"&gt;&lt;img src="https://favicon.malsync.moe/?domain=https://mangajar.com/"&gt; MJ&lt;/a&gt;</v>
      </c>
      <c r="F47" s="14" t="str">
        <f>IF(SETTINGS!F47&lt;&gt;"",SETTINGS!F47,"")</f>
        <v>❌</v>
      </c>
      <c r="G47" s="14" t="str">
        <f>IF(SETTINGS!G47&lt;&gt;"",SETTINGS!G47,"")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255</v>
      </c>
      <c r="B2" s="5" t="s">
        <v>256</v>
      </c>
      <c r="C2" t="s">
        <v>257</v>
      </c>
    </row>
    <row r="3" spans="1:3" x14ac:dyDescent="0.2">
      <c r="A3" t="s">
        <v>258</v>
      </c>
      <c r="B3" t="s">
        <v>259</v>
      </c>
      <c r="C3" t="s">
        <v>260</v>
      </c>
    </row>
    <row r="4" spans="1:3" x14ac:dyDescent="0.2">
      <c r="A4" t="s">
        <v>261</v>
      </c>
      <c r="B4" t="s">
        <v>262</v>
      </c>
      <c r="C4" t="s">
        <v>263</v>
      </c>
    </row>
    <row r="5" spans="1:3" x14ac:dyDescent="0.2">
      <c r="A5" t="s">
        <v>174</v>
      </c>
      <c r="B5" t="s">
        <v>175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B1D2-0FA3-EB44-B58B-20D5FF0263EB}">
  <sheetPr>
    <tabColor rgb="FFFF0000"/>
  </sheetPr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61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6" customWidth="1"/>
    <col min="8" max="8" width="10.83203125" style="37" customWidth="1"/>
    <col min="9" max="10" width="10.83203125" style="17" customWidth="1"/>
    <col min="11" max="11" width="11.83203125" style="49" bestFit="1" customWidth="1"/>
    <col min="12" max="12" width="9.1640625" style="49" customWidth="1"/>
    <col min="13" max="13" width="12" style="49" bestFit="1" customWidth="1"/>
    <col min="14" max="14" width="11.33203125" style="47" bestFit="1" customWidth="1"/>
    <col min="15" max="15" width="13.5" style="48" customWidth="1"/>
    <col min="16" max="16" width="18.83203125" style="65" bestFit="1" customWidth="1"/>
    <col min="17" max="17" width="18.83203125" style="52" bestFit="1" customWidth="1"/>
  </cols>
  <sheetData>
    <row r="1" spans="1:17" x14ac:dyDescent="0.2">
      <c r="A1" s="70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71" t="s">
        <v>6</v>
      </c>
      <c r="H1" s="15" t="s">
        <v>7</v>
      </c>
      <c r="I1" s="15" t="s">
        <v>8</v>
      </c>
      <c r="J1" s="15" t="s">
        <v>9</v>
      </c>
      <c r="K1" s="72" t="s">
        <v>10</v>
      </c>
      <c r="L1" s="72" t="s">
        <v>11</v>
      </c>
      <c r="M1" s="72" t="s">
        <v>12</v>
      </c>
      <c r="N1" s="73" t="s">
        <v>13</v>
      </c>
      <c r="O1" s="73" t="s">
        <v>14</v>
      </c>
      <c r="P1" s="74" t="s">
        <v>15</v>
      </c>
      <c r="Q1" s="75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H2" s="36" t="b">
        <f>IF(ISNUMBER(INDEX(UPDATE!$A:$AZ,2,MATCH('SETTINGS (save)'!A2,UPDATE!$1:$1,0)))=TRUE,TRUE,FALSE)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IFERROR(IF(MATCH('SETTINGS (save)'!A2,COVER!$A:$A,0),TRUE,FALSE),FALSE)</f>
        <v>1</v>
      </c>
      <c r="K2" s="49">
        <v>22</v>
      </c>
      <c r="L2" s="49" t="s">
        <v>20</v>
      </c>
      <c r="M2" s="49" t="s">
        <v>20</v>
      </c>
      <c r="N2" s="45" t="b">
        <f t="shared" ref="N2:N33" si="2">IF(F2&lt;&gt;"",F2="✅","")</f>
        <v>1</v>
      </c>
      <c r="O2" s="46" t="s">
        <v>18</v>
      </c>
      <c r="P2" s="64" t="b">
        <f>IF(IFERROR(HLOOKUP(A2,UPDATE!$1:$1,1,FALSE),FALSE)&lt;&gt;FALSE,TRUE,FALSE)</f>
        <v>0</v>
      </c>
    </row>
    <row r="3" spans="1:17" x14ac:dyDescent="0.2">
      <c r="A3" s="39" t="s">
        <v>129</v>
      </c>
      <c r="B3" s="61" t="s">
        <v>129</v>
      </c>
      <c r="C3" s="13" t="str">
        <f>IF(OR(ISNUMBER(IFERROR(MATCH(A3,UPDATE!$1:$1,0),TRUE))=FALSE,H3=FALSE),L3,_xlfn.AGGREGATE(4,6,INDEX(UPDATE!$A:$AZ,,MATCH(A3,UPDATE!$1:$1,0))))</f>
        <v>F</v>
      </c>
      <c r="D3" s="19" t="str">
        <f t="shared" si="0"/>
        <v>F</v>
      </c>
      <c r="E3" s="35" t="s">
        <v>23</v>
      </c>
      <c r="F3" s="14" t="str">
        <f t="shared" si="1"/>
        <v>✅</v>
      </c>
      <c r="H3" s="36" t="b">
        <f>IF(ISNUMBER(INDEX(UPDATE!$A:$AZ,2,MATCH('SETTINGS (save)'!A3,UPDATE!$1:$1,0)))=TRUE,TRUE,FALSE)</f>
        <v>0</v>
      </c>
      <c r="I3" s="16">
        <f>IFERROR(INDEX(UPDATE!A:A,MATCH(_xlfn.AGGREGATE(4,6,INDEX(UPDATE!$A$3:$AZ$200,,MATCH(A3,UPDATE!$1:$1,0))),INDEX(UPDATE!$A:$AZ,,MATCH(A3,UPDATE!$1:$1,0)),0)),K3)</f>
        <v>21</v>
      </c>
      <c r="J3" s="16" t="b">
        <f>IFERROR(IF(MATCH('SETTINGS (save)'!A50,COVER!$A:$A,0),TRUE,FALSE),FALSE)</f>
        <v>1</v>
      </c>
      <c r="L3" s="49" t="s">
        <v>20</v>
      </c>
      <c r="M3" s="49" t="s">
        <v>20</v>
      </c>
      <c r="N3" s="45" t="b">
        <f t="shared" si="2"/>
        <v>1</v>
      </c>
      <c r="O3" s="46" t="s">
        <v>129</v>
      </c>
      <c r="P3" s="64" t="b">
        <f>IF(IFERROR(HLOOKUP(A3,UPDATE!$1:$1,1,FALSE),FALSE)&lt;&gt;FALSE,TRUE,FALSE)</f>
        <v>1</v>
      </c>
    </row>
    <row r="4" spans="1:17" x14ac:dyDescent="0.2">
      <c r="A4" s="38" t="s">
        <v>21</v>
      </c>
      <c r="B4" s="34" t="s">
        <v>22</v>
      </c>
      <c r="C4" s="13">
        <f>IF(OR(ISNUMBER(IFERROR(MATCH(A4,UPDATE!$1:$1,0),TRUE))=FALSE,H4=FALSE),L4,_xlfn.AGGREGATE(4,6,INDEX(UPDATE!$A:$AZ,,MATCH(A4,UPDATE!$1:$1,0))))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IF(ISNUMBER(INDEX(UPDATE!$A:$AZ,2,MATCH('SETTINGS (save)'!A4,UPDATE!$1:$1,0)))=TRUE,TRUE,FALSE)</f>
        <v>1</v>
      </c>
      <c r="I4" s="16">
        <f>IFERROR(INDEX(UPDATE!A:A,MATCH(_xlfn.AGGREGATE(4,6,INDEX(UPDATE!$A$3:$AZ$200,,MATCH(A4,UPDATE!$1:$1,0))),INDEX(UPDATE!$A:$AZ,,MATCH(A4,UPDATE!$1:$1,0)),0)),K4)</f>
        <v>35</v>
      </c>
      <c r="J4" s="16" t="b">
        <f>IFERROR(IF(MATCH('SETTINGS (save)'!A3,COVER!$A:$A,0),TRUE,FALSE),FALSE)</f>
        <v>1</v>
      </c>
      <c r="L4" s="49" t="s">
        <v>24</v>
      </c>
      <c r="M4" s="50">
        <v>45154</v>
      </c>
      <c r="N4" s="45" t="b">
        <f t="shared" si="2"/>
        <v>1</v>
      </c>
      <c r="O4" s="46" t="s">
        <v>22</v>
      </c>
      <c r="P4" s="64" t="b">
        <f>IF(IFERROR(HLOOKUP(A4,UPDATE!$1:$1,1,FALSE),FALSE)&lt;&gt;FALSE,TRUE,FALSE)</f>
        <v>1</v>
      </c>
      <c r="Q4" s="53"/>
    </row>
    <row r="5" spans="1:17" x14ac:dyDescent="0.2">
      <c r="A5" s="39" t="s">
        <v>128</v>
      </c>
      <c r="B5" s="61" t="s">
        <v>128</v>
      </c>
      <c r="C5" s="13">
        <f>IF(OR(ISNUMBER(IFERROR(MATCH(A5,UPDATE!$1:$1,0),TRUE))=FALSE,H5=FALSE),L5,_xlfn.AGGREGATE(4,6,INDEX(UPDATE!$A:$AZ,,MATCH(A5,UPDATE!$1:$1,0))))</f>
        <v>373</v>
      </c>
      <c r="D5" s="19" t="str">
        <f t="shared" si="0"/>
        <v>*</v>
      </c>
      <c r="E5" s="35" t="s">
        <v>23</v>
      </c>
      <c r="F5" s="14" t="str">
        <f t="shared" si="1"/>
        <v>✅</v>
      </c>
      <c r="H5" s="36" t="b">
        <f>IF(ISNUMBER(INDEX(UPDATE!$A:$AZ,2,MATCH('SETTINGS (save)'!A5,UPDATE!$1:$1,0)))=TRUE,TRUE,FALSE)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41</v>
      </c>
      <c r="J5" s="16" t="b">
        <f>IFERROR(IF(MATCH('SETTINGS (save)'!A49,COVER!$A:$A,0),TRUE,FALSE),FALSE)</f>
        <v>1</v>
      </c>
      <c r="L5" s="49" t="s">
        <v>24</v>
      </c>
      <c r="M5" s="49" t="s">
        <v>24</v>
      </c>
      <c r="N5" s="45" t="b">
        <f t="shared" si="2"/>
        <v>1</v>
      </c>
      <c r="O5" s="46" t="s">
        <v>128</v>
      </c>
      <c r="P5" s="64" t="b">
        <f>IF(IFERROR(HLOOKUP(A5,UPDATE!$1:$1,1,FALSE),FALSE)&lt;&gt;FALSE,TRUE,FALSE)</f>
        <v>1</v>
      </c>
    </row>
    <row r="6" spans="1:17" x14ac:dyDescent="0.2">
      <c r="A6" s="39" t="s">
        <v>130</v>
      </c>
      <c r="B6" s="61" t="s">
        <v>130</v>
      </c>
      <c r="C6" s="13" t="str">
        <f>IF(OR(ISNUMBER(IFERROR(MATCH(A6,UPDATE!$1:$1,0),TRUE))=FALSE,H6=FALSE),L6,_xlfn.AGGREGATE(4,6,INDEX(UPDATE!$A:$AZ,,MATCH(A6,UPDATE!$1:$1,0))))</f>
        <v>F</v>
      </c>
      <c r="D6" s="19" t="str">
        <f t="shared" si="0"/>
        <v>F</v>
      </c>
      <c r="E6" s="35" t="s">
        <v>23</v>
      </c>
      <c r="F6" s="14" t="str">
        <f t="shared" si="1"/>
        <v>✅</v>
      </c>
      <c r="G6" s="56" t="s">
        <v>131</v>
      </c>
      <c r="H6" s="36" t="b">
        <f>IF(ISNUMBER(INDEX(UPDATE!$A:$AZ,2,MATCH('SETTINGS (save)'!A6,UPDATE!$1:$1,0)))=TRUE,TRUE,FALSE)</f>
        <v>0</v>
      </c>
      <c r="I6" s="16">
        <f>IFERROR(INDEX(UPDATE!A:A,MATCH(_xlfn.AGGREGATE(4,6,INDEX(UPDATE!$A$3:$AZ$200,,MATCH(A6,UPDATE!$1:$1,0))),INDEX(UPDATE!$A:$AZ,,MATCH(A6,UPDATE!$1:$1,0)),0)),K6)</f>
        <v>4</v>
      </c>
      <c r="J6" s="16" t="b">
        <f>IFERROR(IF(MATCH('SETTINGS (save)'!A51,COVER!$A:$A,0),TRUE,FALSE),FALSE)</f>
        <v>1</v>
      </c>
      <c r="L6" s="49" t="s">
        <v>20</v>
      </c>
      <c r="M6" s="49" t="s">
        <v>20</v>
      </c>
      <c r="N6" s="45" t="b">
        <f t="shared" si="2"/>
        <v>1</v>
      </c>
      <c r="O6" s="46" t="s">
        <v>132</v>
      </c>
      <c r="P6" s="64" t="b">
        <f>IF(IFERROR(HLOOKUP(A6,UPDATE!$1:$1,1,FALSE),FALSE)&lt;&gt;FALSE,TRUE,FALSE)</f>
        <v>1</v>
      </c>
    </row>
    <row r="7" spans="1:17" x14ac:dyDescent="0.2">
      <c r="A7" s="38" t="s">
        <v>25</v>
      </c>
      <c r="B7" s="34" t="s">
        <v>25</v>
      </c>
      <c r="C7" s="13" t="str">
        <f>IF(OR(ISNUMBER(IFERROR(MATCH(A7,UPDATE!$1:$1,0),TRUE))=FALSE,H7=FALSE),L7,_xlfn.AGGREGATE(4,6,INDEX(UPDATE!$A:$AZ,,MATCH(A7,UPDATE!$1:$1,0))))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IF(ISNUMBER(INDEX(UPDATE!$A:$AZ,2,MATCH('SETTINGS (save)'!A7,UPDATE!$1:$1,0)))=TRUE,TRUE,FALSE)</f>
        <v>0</v>
      </c>
      <c r="I7" s="16">
        <f>IFERROR(INDEX(UPDATE!A:A,MATCH(_xlfn.AGGREGATE(4,6,INDEX(UPDATE!$A$3:$AZ$200,,MATCH(A7,UPDATE!$1:$1,0))),INDEX(UPDATE!$A:$AZ,,MATCH(A7,UPDATE!$1:$1,0)),0)),K7)</f>
        <v>74</v>
      </c>
      <c r="J7" s="16" t="b">
        <f>IFERROR(IF(MATCH('SETTINGS (save)'!A4,COVER!$A:$A,0),TRUE,FALSE),FALSE)</f>
        <v>1</v>
      </c>
      <c r="L7" s="49" t="s">
        <v>20</v>
      </c>
      <c r="M7" s="49" t="s">
        <v>20</v>
      </c>
      <c r="N7" s="45" t="b">
        <f t="shared" si="2"/>
        <v>1</v>
      </c>
      <c r="O7" s="46" t="s">
        <v>25</v>
      </c>
      <c r="P7" s="64" t="b">
        <f>IF(IFERROR(HLOOKUP(A7,UPDATE!$1:$1,1,FALSE),FALSE)&lt;&gt;FALSE,TRUE,FALSE)</f>
        <v>1</v>
      </c>
    </row>
    <row r="8" spans="1:17" x14ac:dyDescent="0.2">
      <c r="A8" s="38" t="s">
        <v>122</v>
      </c>
      <c r="B8" s="34" t="s">
        <v>123</v>
      </c>
      <c r="C8" s="13">
        <f>IF(OR(ISNUMBER(IFERROR(MATCH(A8,UPDATE!$1:$1,0),TRUE))=FALSE,H8=FALSE),L8,_xlfn.AGGREGATE(4,6,INDEX(UPDATE!$A:$AZ,,MATCH(A8,UPDATE!$1:$1,0))))</f>
        <v>228</v>
      </c>
      <c r="D8" s="19">
        <f t="shared" si="0"/>
        <v>45140</v>
      </c>
      <c r="E8" s="35" t="s">
        <v>23</v>
      </c>
      <c r="F8" s="14" t="str">
        <f t="shared" si="1"/>
        <v>✅</v>
      </c>
      <c r="H8" s="36" t="b">
        <f>IF(ISNUMBER(INDEX(UPDATE!$A:$AZ,2,MATCH('SETTINGS (save)'!A8,UPDATE!$1:$1,0)))=TRUE,TRUE,FALSE)</f>
        <v>1</v>
      </c>
      <c r="I8" s="16">
        <f>IFERROR(INDEX(UPDATE!A:A,MATCH(_xlfn.AGGREGATE(4,6,INDEX(UPDATE!$A$3:$AZ$200,,MATCH(A8,UPDATE!$1:$1,0))),INDEX(UPDATE!$A:$AZ,,MATCH(A8,UPDATE!$1:$1,0)),0)),K8)</f>
        <v>25</v>
      </c>
      <c r="J8" s="16" t="b">
        <f>IFERROR(IF(MATCH('SETTINGS (save)'!A45,COVER!$A:$A,0),TRUE,FALSE),FALSE)</f>
        <v>1</v>
      </c>
      <c r="L8" s="49" t="s">
        <v>24</v>
      </c>
      <c r="M8" s="50">
        <v>45140</v>
      </c>
      <c r="N8" s="45" t="b">
        <f t="shared" si="2"/>
        <v>1</v>
      </c>
      <c r="O8" s="46" t="s">
        <v>123</v>
      </c>
      <c r="P8" s="64" t="b">
        <f>IF(IFERROR(HLOOKUP(A8,UPDATE!$1:$1,1,FALSE),FALSE)&lt;&gt;FALSE,TRUE,FALSE)</f>
        <v>1</v>
      </c>
      <c r="Q8" s="53"/>
    </row>
    <row r="9" spans="1:17" x14ac:dyDescent="0.2">
      <c r="A9" s="38" t="s">
        <v>26</v>
      </c>
      <c r="B9" s="34" t="s">
        <v>27</v>
      </c>
      <c r="C9" s="13">
        <f>IF(OR(ISNUMBER(IFERROR(MATCH(A9,UPDATE!$1:$1,0),TRUE))=FALSE,H9=FALSE),L9,_xlfn.AGGREGATE(4,6,INDEX(UPDATE!$A:$AZ,,MATCH(A9,UPDATE!$1:$1,0))))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IF(ISNUMBER(INDEX(UPDATE!$A:$AZ,2,MATCH('SETTINGS (save)'!A9,UPDATE!$1:$1,0)))=TRUE,TRUE,FALSE)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15</v>
      </c>
      <c r="J9" s="16" t="b">
        <f>IFERROR(IF(MATCH('SETTINGS (save)'!A5,COVER!$A:$A,0),TRUE,FALSE),FALSE)</f>
        <v>1</v>
      </c>
      <c r="L9" s="49" t="s">
        <v>24</v>
      </c>
      <c r="M9" s="50">
        <v>45154</v>
      </c>
      <c r="N9" s="45" t="b">
        <f t="shared" si="2"/>
        <v>1</v>
      </c>
      <c r="O9" s="46" t="s">
        <v>27</v>
      </c>
      <c r="P9" s="64" t="b">
        <f>IF(IFERROR(HLOOKUP(A9,UPDATE!$1:$1,1,FALSE),FALSE)&lt;&gt;FALSE,TRUE,FALSE)</f>
        <v>1</v>
      </c>
      <c r="Q9" s="53"/>
    </row>
    <row r="10" spans="1:17" x14ac:dyDescent="0.2">
      <c r="A10" s="38" t="s">
        <v>28</v>
      </c>
      <c r="B10" s="34" t="s">
        <v>29</v>
      </c>
      <c r="C10" s="13">
        <f>IF(OR(ISNUMBER(IFERROR(MATCH(A10,UPDATE!$1:$1,0),TRUE))=FALSE,H10=FALSE),L10,_xlfn.AGGREGATE(4,6,INDEX(UPDATE!$A:$AZ,,MATCH(A10,UPDATE!$1:$1,0))))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IF(ISNUMBER(INDEX(UPDATE!$A:$AZ,2,MATCH('SETTINGS (save)'!A10,UPDATE!$1:$1,0)))=TRUE,TRUE,FALSE)</f>
        <v>1</v>
      </c>
      <c r="I10" s="16">
        <f>IFERROR(INDEX(UPDATE!A:A,MATCH(_xlfn.AGGREGATE(4,6,INDEX(UPDATE!$A$3:$AZ$200,,MATCH(A10,UPDATE!$1:$1,0))),INDEX(UPDATE!$A:$AZ,,MATCH(A10,UPDATE!$1:$1,0)),0)),K10)</f>
        <v>6</v>
      </c>
      <c r="J10" s="16" t="b">
        <f>IFERROR(IF(MATCH('SETTINGS (save)'!A6,COVER!$A:$A,0),TRUE,FALSE),FALSE)</f>
        <v>1</v>
      </c>
      <c r="L10" s="49" t="s">
        <v>24</v>
      </c>
      <c r="M10" s="50">
        <v>45154</v>
      </c>
      <c r="N10" s="45" t="b">
        <f t="shared" si="2"/>
        <v>1</v>
      </c>
      <c r="O10" s="46" t="s">
        <v>29</v>
      </c>
      <c r="P10" s="64" t="b">
        <f>IF(IFERROR(HLOOKUP(A10,UPDATE!$1:$1,1,FALSE),FALSE)&lt;&gt;FALSE,TRUE,FALSE)</f>
        <v>1</v>
      </c>
      <c r="Q10" s="53"/>
    </row>
    <row r="11" spans="1:17" x14ac:dyDescent="0.2">
      <c r="A11" s="38" t="s">
        <v>30</v>
      </c>
      <c r="B11" s="34" t="s">
        <v>31</v>
      </c>
      <c r="C11" s="13">
        <f>IF(OR(ISNUMBER(IFERROR(MATCH(A11,UPDATE!$1:$1,0),TRUE))=FALSE,H11=FALSE),L11,_xlfn.AGGREGATE(4,6,INDEX(UPDATE!$A:$AZ,,MATCH(A11,UPDATE!$1:$1,0))))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6" t="s">
        <v>33</v>
      </c>
      <c r="H11" s="36" t="b">
        <f>IF(ISNUMBER(INDEX(UPDATE!$A:$AZ,2,MATCH('SETTINGS (save)'!A11,UPDATE!$1:$1,0)))=TRUE,TRUE,FALSE)</f>
        <v>1</v>
      </c>
      <c r="I11" s="16">
        <f>IFERROR(INDEX(UPDATE!A:A,MATCH(_xlfn.AGGREGATE(4,6,INDEX(UPDATE!$A$3:$AZ$200,,MATCH(A11,UPDATE!$1:$1,0))),INDEX(UPDATE!$A:$AZ,,MATCH(A11,UPDATE!$1:$1,0)),0)),K11)</f>
        <v>103</v>
      </c>
      <c r="J11" s="16" t="b">
        <f>IFERROR(IF(MATCH('SETTINGS (save)'!A7,COVER!$A:$A,0),TRUE,FALSE),FALSE)</f>
        <v>1</v>
      </c>
      <c r="L11" s="49" t="s">
        <v>24</v>
      </c>
      <c r="M11" s="50">
        <v>45140</v>
      </c>
      <c r="N11" s="45" t="b">
        <f t="shared" si="2"/>
        <v>1</v>
      </c>
      <c r="O11" s="46" t="s">
        <v>31</v>
      </c>
      <c r="P11" s="64" t="b">
        <f>IF(IFERROR(HLOOKUP(A11,UPDATE!$1:$1,1,FALSE),FALSE)&lt;&gt;FALSE,TRUE,FALSE)</f>
        <v>1</v>
      </c>
    </row>
    <row r="12" spans="1:17" x14ac:dyDescent="0.2">
      <c r="A12" s="12" t="s">
        <v>34</v>
      </c>
      <c r="B12" s="34" t="s">
        <v>35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IF(ISNUMBER(INDEX(UPDATE!$A:$AZ,2,MATCH('SETTINGS (save)'!A12,UPDATE!$1:$1,0)))=TRUE,TRUE,FALSE)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42</v>
      </c>
      <c r="J12" s="16" t="b">
        <f>IFERROR(IF(MATCH('SETTINGS (save)'!A8,COVER!$A:$A,0),TRUE,FALSE),FALSE)</f>
        <v>1</v>
      </c>
      <c r="L12" s="49" t="s">
        <v>20</v>
      </c>
      <c r="M12" s="49" t="s">
        <v>20</v>
      </c>
      <c r="N12" s="45" t="b">
        <f t="shared" si="2"/>
        <v>1</v>
      </c>
      <c r="O12" s="46" t="s">
        <v>35</v>
      </c>
      <c r="P12" s="64" t="b">
        <f>IF(IFERROR(HLOOKUP(A12,UPDATE!$1:$1,1,FALSE),FALSE)&lt;&gt;FALSE,TRUE,FALSE)</f>
        <v>1</v>
      </c>
      <c r="Q12" s="52" t="s">
        <v>37</v>
      </c>
    </row>
    <row r="13" spans="1:17" x14ac:dyDescent="0.2">
      <c r="A13" s="12" t="s">
        <v>38</v>
      </c>
      <c r="B13" s="34" t="s">
        <v>39</v>
      </c>
      <c r="C13" s="13">
        <f>IF(OR(ISNUMBER(IFERROR(MATCH(A13,UPDATE!$1:$1,0),TRUE))=FALSE,H13=FALSE),L13,_xlfn.AGGREGATE(4,6,INDEX(UPDATE!$A:$AZ,,MATCH(A13,UPDATE!$1:$1,0))))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6" t="s">
        <v>40</v>
      </c>
      <c r="H13" s="36" t="b">
        <f>IF(ISNUMBER(INDEX(UPDATE!$A:$AZ,2,MATCH('SETTINGS (save)'!A13,UPDATE!$1:$1,0)))=TRUE,TRUE,FALSE)</f>
        <v>1</v>
      </c>
      <c r="I13" s="16">
        <f>IFERROR(INDEX(UPDATE!A:A,MATCH(_xlfn.AGGREGATE(4,6,INDEX(UPDATE!$A$3:$AZ$200,,MATCH(A13,UPDATE!$1:$1,0))),INDEX(UPDATE!$A:$AZ,,MATCH(A13,UPDATE!$1:$1,0)),0)),K13)</f>
        <v>19</v>
      </c>
      <c r="J13" s="16" t="b">
        <f>IFERROR(IF(MATCH('SETTINGS (save)'!A9,COVER!$A:$A,0),TRUE,FALSE),FALSE)</f>
        <v>1</v>
      </c>
      <c r="L13" s="49" t="s">
        <v>41</v>
      </c>
      <c r="M13" s="49" t="s">
        <v>24</v>
      </c>
      <c r="N13" s="45" t="b">
        <f t="shared" si="2"/>
        <v>1</v>
      </c>
      <c r="O13" s="46" t="s">
        <v>39</v>
      </c>
      <c r="P13" s="64" t="b">
        <f>IF(IFERROR(HLOOKUP(A13,UPDATE!$1:$1,1,FALSE),FALSE)&lt;&gt;FALSE,TRUE,FALSE)</f>
        <v>1</v>
      </c>
    </row>
    <row r="14" spans="1:17" x14ac:dyDescent="0.2">
      <c r="A14" s="38" t="s">
        <v>113</v>
      </c>
      <c r="B14" s="34" t="s">
        <v>114</v>
      </c>
      <c r="C14" s="13" t="str">
        <f>IF(OR(ISNUMBER(IFERROR(MATCH(A14,UPDATE!$1:$1,0),TRUE))=FALSE,H14=FALSE),L14,_xlfn.AGGREGATE(4,6,INDEX(UPDATE!$A:$AZ,,MATCH(A14,UPDATE!$1:$1,0))))</f>
        <v>*</v>
      </c>
      <c r="D14" s="19">
        <f t="shared" si="0"/>
        <v>45140</v>
      </c>
      <c r="E14" s="35" t="s">
        <v>23</v>
      </c>
      <c r="F14" s="14" t="str">
        <f t="shared" si="1"/>
        <v>❌</v>
      </c>
      <c r="H14" s="36" t="b">
        <f>IF(ISNUMBER(INDEX(UPDATE!$A:$AZ,2,MATCH('SETTINGS (save)'!A14,UPDATE!$1:$1,0)))=TRUE,TRUE,FALSE)</f>
        <v>0</v>
      </c>
      <c r="I14" s="16">
        <f>IFERROR(INDEX(UPDATE!A:A,MATCH(_xlfn.AGGREGATE(4,6,INDEX(UPDATE!$A$3:$AZ$200,,MATCH(A14,UPDATE!$1:$1,0))),INDEX(UPDATE!$A:$AZ,,MATCH(A14,UPDATE!$1:$1,0)),0)),K14)</f>
        <v>0</v>
      </c>
      <c r="J14" s="16" t="b">
        <f>IFERROR(IF(MATCH('SETTINGS (save)'!A41,COVER!$A:$A,0),TRUE,FALSE),FALSE)</f>
        <v>1</v>
      </c>
      <c r="L14" s="49" t="s">
        <v>24</v>
      </c>
      <c r="M14" s="50">
        <v>45140</v>
      </c>
      <c r="N14" s="45" t="b">
        <f t="shared" si="2"/>
        <v>0</v>
      </c>
      <c r="O14" s="46" t="s">
        <v>115</v>
      </c>
      <c r="P14" s="64" t="b">
        <f>IF(IFERROR(HLOOKUP(A14,UPDATE!$1:$1,1,FALSE),FALSE)&lt;&gt;FALSE,TRUE,FALSE)</f>
        <v>0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IF(OR(ISNUMBER(IFERROR(MATCH(A15,UPDATE!$1:$1,0),TRUE))=FALSE,H15=FALSE),L15,_xlfn.AGGREGATE(4,6,INDEX(UPDATE!$A:$AZ,,MATCH(A15,UPDATE!$1:$1,0))))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6" t="s">
        <v>120</v>
      </c>
      <c r="H15" s="36" t="b">
        <f>IF(ISNUMBER(INDEX(UPDATE!$A:$AZ,2,MATCH('SETTINGS (save)'!A15,UPDATE!$1:$1,0)))=TRUE,TRUE,FALSE)</f>
        <v>0</v>
      </c>
      <c r="I15" s="16">
        <f>IFERROR(INDEX(UPDATE!A:A,MATCH(_xlfn.AGGREGATE(4,6,INDEX(UPDATE!$A$3:$AZ$200,,MATCH(A15,UPDATE!$1:$1,0))),INDEX(UPDATE!$A:$AZ,,MATCH(A15,UPDATE!$1:$1,0)),0)),K15)</f>
        <v>0</v>
      </c>
      <c r="J15" s="16" t="b">
        <f>IFERROR(IF(MATCH('SETTINGS (save)'!A44,COVER!$A:$A,0),TRUE,FALSE),FALSE)</f>
        <v>1</v>
      </c>
      <c r="L15" s="49" t="s">
        <v>20</v>
      </c>
      <c r="M15" s="49" t="s">
        <v>20</v>
      </c>
      <c r="N15" s="45" t="b">
        <f t="shared" si="2"/>
        <v>0</v>
      </c>
      <c r="O15" s="46" t="s">
        <v>121</v>
      </c>
      <c r="P15" s="64" t="b">
        <f>IF(IFERROR(HLOOKUP(A15,UPDATE!$1:$1,1,FALSE),FALSE)&lt;&gt;FALSE,TRUE,FALSE)</f>
        <v>0</v>
      </c>
    </row>
    <row r="16" spans="1:17" x14ac:dyDescent="0.2">
      <c r="A16" s="38" t="s">
        <v>42</v>
      </c>
      <c r="B16" s="34" t="s">
        <v>42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IF(ISNUMBER(INDEX(UPDATE!$A:$AZ,2,MATCH('SETTINGS (save)'!A16,UPDATE!$1:$1,0)))=TRUE,TRUE,FALSE)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22</v>
      </c>
      <c r="J16" s="16" t="b">
        <f>IFERROR(IF(MATCH('SETTINGS (save)'!A10,COVER!$A:$A,0),TRUE,FALSE),FALSE)</f>
        <v>1</v>
      </c>
      <c r="L16" s="49" t="s">
        <v>20</v>
      </c>
      <c r="M16" s="49" t="s">
        <v>20</v>
      </c>
      <c r="N16" s="45" t="b">
        <f t="shared" si="2"/>
        <v>1</v>
      </c>
      <c r="O16" s="46" t="s">
        <v>42</v>
      </c>
      <c r="P16" s="64" t="b">
        <f>IF(IFERROR(HLOOKUP(A16,UPDATE!$1:$1,1,FALSE),FALSE)&lt;&gt;FALSE,TRUE,FALSE)</f>
        <v>1</v>
      </c>
    </row>
    <row r="17" spans="1:17" x14ac:dyDescent="0.2">
      <c r="A17" s="38" t="s">
        <v>43</v>
      </c>
      <c r="B17" s="34" t="s">
        <v>43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IF(ISNUMBER(INDEX(UPDATE!$A:$AZ,2,MATCH('SETTINGS (save)'!A17,UPDATE!$1:$1,0)))=TRUE,TRUE,FALSE)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77</v>
      </c>
      <c r="J17" s="16" t="b">
        <f>IFERROR(IF(MATCH('SETTINGS (save)'!A11,COVER!$A:$A,0),TRUE,FALSE),FALSE)</f>
        <v>1</v>
      </c>
      <c r="L17" s="49" t="s">
        <v>20</v>
      </c>
      <c r="M17" s="49" t="s">
        <v>20</v>
      </c>
      <c r="N17" s="45" t="b">
        <f t="shared" si="2"/>
        <v>1</v>
      </c>
      <c r="O17" s="46" t="s">
        <v>43</v>
      </c>
      <c r="P17" s="64" t="b">
        <f>IF(IFERROR(HLOOKUP(A17,UPDATE!$1:$1,1,FALSE),FALSE)&lt;&gt;FALSE,TRUE,FALSE)</f>
        <v>1</v>
      </c>
    </row>
    <row r="18" spans="1:17" x14ac:dyDescent="0.2">
      <c r="A18" s="12" t="s">
        <v>44</v>
      </c>
      <c r="B18" s="34" t="s">
        <v>44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IF(ISNUMBER(INDEX(UPDATE!$A:$AZ,2,MATCH('SETTINGS (save)'!A18,UPDATE!$1:$1,0)))=TRUE,TRUE,FALSE)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25</v>
      </c>
      <c r="J18" s="16" t="b">
        <f>IFERROR(IF(MATCH('SETTINGS (save)'!A12,COVER!$A:$A,0),TRUE,FALSE),FALSE)</f>
        <v>1</v>
      </c>
      <c r="K18" s="49">
        <v>25</v>
      </c>
      <c r="L18" s="49" t="s">
        <v>20</v>
      </c>
      <c r="M18" s="49" t="s">
        <v>20</v>
      </c>
      <c r="N18" s="45" t="b">
        <f t="shared" si="2"/>
        <v>1</v>
      </c>
      <c r="O18" s="46" t="s">
        <v>44</v>
      </c>
      <c r="P18" s="64" t="b">
        <f>IF(IFERROR(HLOOKUP(A18,UPDATE!$1:$1,1,FALSE),FALSE)&lt;&gt;FALSE,TRUE,FALSE)</f>
        <v>0</v>
      </c>
    </row>
    <row r="19" spans="1:17" x14ac:dyDescent="0.2">
      <c r="A19" s="12" t="s">
        <v>45</v>
      </c>
      <c r="B19" s="34" t="s">
        <v>46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IF(ISNUMBER(INDEX(UPDATE!$A:$AZ,2,MATCH('SETTINGS (save)'!A19,UPDATE!$1:$1,0)))=TRUE,TRUE,FALSE)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</v>
      </c>
      <c r="J19" s="16" t="b">
        <f>IFERROR(IF(MATCH('SETTINGS (save)'!A13,COVER!$A:$A,0),TRUE,FALSE),FALSE)</f>
        <v>1</v>
      </c>
      <c r="L19" s="49" t="s">
        <v>20</v>
      </c>
      <c r="M19" s="49" t="s">
        <v>20</v>
      </c>
      <c r="N19" s="45" t="b">
        <f t="shared" si="2"/>
        <v>1</v>
      </c>
      <c r="O19" s="46" t="s">
        <v>47</v>
      </c>
      <c r="P19" s="64" t="b">
        <f>IF(IFERROR(HLOOKUP(A19,UPDATE!$1:$1,1,FALSE),FALSE)&lt;&gt;FALSE,TRUE,FALSE)</f>
        <v>1</v>
      </c>
    </row>
    <row r="20" spans="1:17" x14ac:dyDescent="0.2">
      <c r="A20" s="38" t="s">
        <v>48</v>
      </c>
      <c r="B20" s="34" t="s">
        <v>49</v>
      </c>
      <c r="C20" s="13">
        <f>IF(OR(ISNUMBER(IFERROR(MATCH(A20,UPDATE!$1:$1,0),TRUE))=FALSE,H20=FALSE),L20,_xlfn.AGGREGATE(4,6,INDEX(UPDATE!$A:$AZ,,MATCH(A20,UPDATE!$1:$1,0))))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IF(ISNUMBER(INDEX(UPDATE!$A:$AZ,2,MATCH('SETTINGS (save)'!A20,UPDATE!$1:$1,0)))=TRUE,TRUE,FALSE)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37</v>
      </c>
      <c r="J20" s="16" t="b">
        <f>IFERROR(IF(MATCH('SETTINGS (save)'!A14,COVER!$A:$A,0),TRUE,FALSE),FALSE)</f>
        <v>1</v>
      </c>
      <c r="L20" s="49" t="s">
        <v>24</v>
      </c>
      <c r="M20" s="50">
        <v>45154</v>
      </c>
      <c r="N20" s="45" t="b">
        <f t="shared" si="2"/>
        <v>1</v>
      </c>
      <c r="O20" s="46" t="s">
        <v>50</v>
      </c>
      <c r="P20" s="64" t="b">
        <f>IF(IFERROR(HLOOKUP(A20,UPDATE!$1:$1,1,FALSE),FALSE)&lt;&gt;FALSE,TRUE,FALSE)</f>
        <v>1</v>
      </c>
    </row>
    <row r="21" spans="1:17" x14ac:dyDescent="0.2">
      <c r="A21" s="38" t="s">
        <v>116</v>
      </c>
      <c r="B21" s="34" t="s">
        <v>117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35" t="s">
        <v>23</v>
      </c>
      <c r="F21" s="14" t="str">
        <f t="shared" si="1"/>
        <v>✅</v>
      </c>
      <c r="H21" s="36" t="b">
        <f>IF(ISNUMBER(INDEX(UPDATE!$A:$AZ,2,MATCH('SETTINGS (save)'!A21,UPDATE!$1:$1,0)))=TRUE,TRUE,FALSE)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IFERROR(IF(MATCH('SETTINGS (save)'!A42,COVER!$A:$A,0),TRUE,FALSE),FALSE)</f>
        <v>1</v>
      </c>
      <c r="L21" s="49" t="s">
        <v>20</v>
      </c>
      <c r="M21" s="49" t="s">
        <v>20</v>
      </c>
      <c r="N21" s="45" t="b">
        <f t="shared" si="2"/>
        <v>1</v>
      </c>
      <c r="O21" s="46" t="s">
        <v>117</v>
      </c>
      <c r="P21" s="64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IF(OR(ISNUMBER(IFERROR(MATCH(A22,UPDATE!$1:$1,0),TRUE))=FALSE,H22=FALSE),L22,_xlfn.AGGREGATE(4,6,INDEX(UPDATE!$A:$AZ,,MATCH(A22,UPDATE!$1:$1,0))))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❌</v>
      </c>
      <c r="H22" s="36" t="b">
        <f>IF(ISNUMBER(INDEX(UPDATE!$A:$AZ,2,MATCH('SETTINGS (save)'!A22,UPDATE!$1:$1,0)))=TRUE,TRUE,FALSE)</f>
        <v>0</v>
      </c>
      <c r="I22" s="16">
        <f>IFERROR(INDEX(UPDATE!A:A,MATCH(_xlfn.AGGREGATE(4,6,INDEX(UPDATE!$A$3:$AZ$200,,MATCH(A22,UPDATE!$1:$1,0))),INDEX(UPDATE!$A:$AZ,,MATCH(A22,UPDATE!$1:$1,0)),0)),K22)</f>
        <v>9</v>
      </c>
      <c r="J22" s="16" t="b">
        <f>IFERROR(IF(MATCH('SETTINGS (save)'!A47,COVER!$A:$A,0),TRUE,FALSE),FALSE)</f>
        <v>0</v>
      </c>
      <c r="L22" s="49" t="s">
        <v>24</v>
      </c>
      <c r="M22" s="49" t="s">
        <v>24</v>
      </c>
      <c r="N22" s="45" t="b">
        <f t="shared" si="2"/>
        <v>0</v>
      </c>
      <c r="O22" s="46" t="s">
        <v>126</v>
      </c>
      <c r="P22" s="64" t="b">
        <f>IF(IFERROR(HLOOKUP(A22,UPDATE!$1:$1,1,FALSE),FALSE)&lt;&gt;FALSE,TRUE,FALSE)</f>
        <v>1</v>
      </c>
    </row>
    <row r="23" spans="1:17" x14ac:dyDescent="0.2">
      <c r="A23" s="38" t="s">
        <v>51</v>
      </c>
      <c r="B23" s="34" t="s">
        <v>52</v>
      </c>
      <c r="C23" s="13">
        <f>IF(OR(ISNUMBER(IFERROR(MATCH(A23,UPDATE!$1:$1,0),TRUE))=FALSE,H23=FALSE),L23,_xlfn.AGGREGATE(4,6,INDEX(UPDATE!$A:$AZ,,MATCH(A23,UPDATE!$1:$1,0))))</f>
        <v>230</v>
      </c>
      <c r="D23" s="19">
        <f t="shared" si="0"/>
        <v>45140</v>
      </c>
      <c r="E23" s="35" t="s">
        <v>23</v>
      </c>
      <c r="F23" s="14" t="str">
        <f t="shared" si="1"/>
        <v>✅</v>
      </c>
      <c r="H23" s="36" t="b">
        <f>IF(ISNUMBER(INDEX(UPDATE!$A:$AZ,2,MATCH('SETTINGS (save)'!A23,UPDATE!$1:$1,0)))=TRUE,TRUE,FALSE)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23</v>
      </c>
      <c r="J23" s="16" t="b">
        <f>IFERROR(IF(MATCH('SETTINGS (save)'!A15,COVER!$A:$A,0),TRUE,FALSE),FALSE)</f>
        <v>1</v>
      </c>
      <c r="L23" s="49" t="s">
        <v>24</v>
      </c>
      <c r="M23" s="50">
        <v>45140</v>
      </c>
      <c r="N23" s="45" t="b">
        <f t="shared" si="2"/>
        <v>1</v>
      </c>
      <c r="O23" s="46" t="s">
        <v>52</v>
      </c>
      <c r="P23" s="64" t="b">
        <f>IF(IFERROR(HLOOKUP(A23,UPDATE!$1:$1,1,FALSE),FALSE)&lt;&gt;FALSE,TRUE,FALSE)</f>
        <v>1</v>
      </c>
      <c r="Q23" s="53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IF(ISNUMBER(INDEX(UPDATE!$A:$AZ,2,MATCH('SETTINGS (save)'!A24,UPDATE!$1:$1,0)))=TRUE,TRUE,FALSE)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63</v>
      </c>
      <c r="J24" s="16" t="b">
        <f>IFERROR(IF(MATCH('SETTINGS (save)'!A16,COVER!$A:$A,0),TRUE,FALSE),FALSE)</f>
        <v>1</v>
      </c>
      <c r="L24" s="49" t="s">
        <v>20</v>
      </c>
      <c r="M24" s="49" t="s">
        <v>20</v>
      </c>
      <c r="N24" s="45" t="b">
        <f t="shared" si="2"/>
        <v>1</v>
      </c>
      <c r="O24" s="46" t="s">
        <v>55</v>
      </c>
      <c r="P24" s="64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IF(OR(ISNUMBER(IFERROR(MATCH(A25,UPDATE!$1:$1,0),TRUE))=FALSE,H25=FALSE),L25,_xlfn.AGGREGATE(4,6,INDEX(UPDATE!$A:$AZ,,MATCH(A25,UPDATE!$1:$1,0))))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✅</v>
      </c>
      <c r="G25" s="56" t="s">
        <v>57</v>
      </c>
      <c r="H25" s="36" t="b">
        <f>IF(ISNUMBER(INDEX(UPDATE!$A:$AZ,2,MATCH('SETTINGS (save)'!A25,UPDATE!$1:$1,0)))=TRUE,TRUE,FALSE)</f>
        <v>0</v>
      </c>
      <c r="I25" s="16">
        <f>IFERROR(INDEX(UPDATE!A:A,MATCH(_xlfn.AGGREGATE(4,6,INDEX(UPDATE!$A$3:$AZ$200,,MATCH(A25,UPDATE!$1:$1,0))),INDEX(UPDATE!$A:$AZ,,MATCH(A25,UPDATE!$1:$1,0)),0)),K25)</f>
        <v>80</v>
      </c>
      <c r="J25" s="16" t="b">
        <f>IFERROR(IF(MATCH('SETTINGS (save)'!A17,COVER!$A:$A,0),TRUE,FALSE),FALSE)</f>
        <v>1</v>
      </c>
      <c r="L25" s="49" t="s">
        <v>20</v>
      </c>
      <c r="M25" s="49" t="s">
        <v>20</v>
      </c>
      <c r="N25" s="45" t="b">
        <f t="shared" si="2"/>
        <v>1</v>
      </c>
      <c r="O25" s="46" t="s">
        <v>58</v>
      </c>
      <c r="P25" s="64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IF(OR(ISNUMBER(IFERROR(MATCH(A26,UPDATE!$1:$1,0),TRUE))=FALSE,H26=FALSE),L26,_xlfn.AGGREGATE(4,6,INDEX(UPDATE!$A:$AZ,,MATCH(A26,UPDATE!$1:$1,0))))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✅</v>
      </c>
      <c r="G26" s="56" t="s">
        <v>57</v>
      </c>
      <c r="H26" s="36" t="b">
        <f>IF(ISNUMBER(INDEX(UPDATE!$A:$AZ,2,MATCH('SETTINGS (save)'!A26,UPDATE!$1:$1,0)))=TRUE,TRUE,FALSE)</f>
        <v>0</v>
      </c>
      <c r="I26" s="16">
        <f>IFERROR(INDEX(UPDATE!A:A,MATCH(_xlfn.AGGREGATE(4,6,INDEX(UPDATE!$A$3:$AZ$200,,MATCH(A26,UPDATE!$1:$1,0))),INDEX(UPDATE!$A:$AZ,,MATCH(A26,UPDATE!$1:$1,0)),0)),K26)</f>
        <v>104</v>
      </c>
      <c r="J26" s="16" t="b">
        <f>IFERROR(IF(MATCH('SETTINGS (save)'!A18,COVER!$A:$A,0),TRUE,FALSE),FALSE)</f>
        <v>1</v>
      </c>
      <c r="L26" s="49" t="s">
        <v>20</v>
      </c>
      <c r="M26" s="49" t="s">
        <v>20</v>
      </c>
      <c r="N26" s="45" t="b">
        <f t="shared" si="2"/>
        <v>1</v>
      </c>
      <c r="O26" s="46" t="s">
        <v>60</v>
      </c>
      <c r="P26" s="64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62</v>
      </c>
      <c r="C27" s="13" t="str">
        <f>IF(OR(ISNUMBER(IFERROR(MATCH(A27,UPDATE!$1:$1,0),TRUE))=FALSE,H27=FALSE),L27,_xlfn.AGGREGATE(4,6,INDEX(UPDATE!$A:$AZ,,MATCH(A27,UPDATE!$1:$1,0))))</f>
        <v>F</v>
      </c>
      <c r="D27" s="19" t="str">
        <f t="shared" si="0"/>
        <v>F</v>
      </c>
      <c r="E27" s="14" t="s">
        <v>36</v>
      </c>
      <c r="F27" s="14" t="str">
        <f t="shared" si="1"/>
        <v>✅</v>
      </c>
      <c r="G27" s="56" t="s">
        <v>57</v>
      </c>
      <c r="H27" s="36" t="b">
        <f>IF(ISNUMBER(INDEX(UPDATE!$A:$AZ,2,MATCH('SETTINGS (save)'!A27,UPDATE!$1:$1,0)))=TRUE,TRUE,FALSE)</f>
        <v>0</v>
      </c>
      <c r="I27" s="16">
        <f>IFERROR(INDEX(UPDATE!A:A,MATCH(_xlfn.AGGREGATE(4,6,INDEX(UPDATE!$A$3:$AZ$200,,MATCH(A27,UPDATE!$1:$1,0))),INDEX(UPDATE!$A:$AZ,,MATCH(A27,UPDATE!$1:$1,0)),0)),K27)</f>
        <v>131</v>
      </c>
      <c r="J27" s="16" t="b">
        <f>IFERROR(IF(MATCH('SETTINGS (save)'!A19,COVER!$A:$A,0),TRUE,FALSE),FALSE)</f>
        <v>1</v>
      </c>
      <c r="L27" s="49" t="s">
        <v>20</v>
      </c>
      <c r="M27" s="49" t="s">
        <v>20</v>
      </c>
      <c r="N27" s="45" t="b">
        <f t="shared" si="2"/>
        <v>1</v>
      </c>
      <c r="O27" s="46" t="s">
        <v>63</v>
      </c>
      <c r="P27" s="64" t="b">
        <f>IF(IFERROR(HLOOKUP(A27,UPDATE!$1:$1,1,FALSE),FALSE)&lt;&gt;FALSE,TRUE,FALSE)</f>
        <v>1</v>
      </c>
    </row>
    <row r="28" spans="1:17" x14ac:dyDescent="0.2">
      <c r="A28" s="38" t="s">
        <v>64</v>
      </c>
      <c r="B28" s="34" t="s">
        <v>65</v>
      </c>
      <c r="C28" s="13">
        <f>IF(OR(ISNUMBER(IFERROR(MATCH(A28,UPDATE!$1:$1,0),TRUE))=FALSE,H28=FALSE),L28,_xlfn.AGGREGATE(4,6,INDEX(UPDATE!$A:$AZ,,MATCH(A28,UPDATE!$1:$1,0))))</f>
        <v>90</v>
      </c>
      <c r="D28" s="19" t="str">
        <f t="shared" si="0"/>
        <v>x</v>
      </c>
      <c r="E28" s="35" t="s">
        <v>23</v>
      </c>
      <c r="F28" s="14" t="str">
        <f t="shared" si="1"/>
        <v>✅</v>
      </c>
      <c r="H28" s="36" t="b">
        <f>IF(ISNUMBER(INDEX(UPDATE!$A:$AZ,2,MATCH('SETTINGS (save)'!A28,UPDATE!$1:$1,0)))=TRUE,TRUE,FALSE)</f>
        <v>1</v>
      </c>
      <c r="I28" s="16">
        <f>IFERROR(INDEX(UPDATE!A:A,MATCH(_xlfn.AGGREGATE(4,6,INDEX(UPDATE!$A$3:$AZ$200,,MATCH(A28,UPDATE!$1:$1,0))),INDEX(UPDATE!$A:$AZ,,MATCH(A28,UPDATE!$1:$1,0)),0)),K28)</f>
        <v>10</v>
      </c>
      <c r="J28" s="16" t="b">
        <f>IFERROR(IF(MATCH('SETTINGS (save)'!A20,COVER!$A:$A,0),TRUE,FALSE),FALSE)</f>
        <v>1</v>
      </c>
      <c r="L28" s="49" t="s">
        <v>66</v>
      </c>
      <c r="M28" s="49" t="s">
        <v>66</v>
      </c>
      <c r="N28" s="45" t="b">
        <f t="shared" si="2"/>
        <v>1</v>
      </c>
      <c r="O28" s="46" t="s">
        <v>65</v>
      </c>
      <c r="P28" s="64" t="b">
        <f>IF(IFERROR(HLOOKUP(A28,UPDATE!$1:$1,1,FALSE),FALSE)&lt;&gt;FALSE,TRUE,FALSE)</f>
        <v>1</v>
      </c>
    </row>
    <row r="29" spans="1:17" x14ac:dyDescent="0.2">
      <c r="A29" s="38" t="s">
        <v>111</v>
      </c>
      <c r="B29" s="34" t="s">
        <v>111</v>
      </c>
      <c r="C29" s="13" t="str">
        <f>IF(OR(ISNUMBER(IFERROR(MATCH(A29,UPDATE!$1:$1,0),TRUE))=FALSE,H29=FALSE),L29,_xlfn.AGGREGATE(4,6,INDEX(UPDATE!$A:$AZ,,MATCH(A29,UPDATE!$1:$1,0))))</f>
        <v>*</v>
      </c>
      <c r="D29" s="19" t="str">
        <f t="shared" si="0"/>
        <v>*</v>
      </c>
      <c r="E29" s="35" t="s">
        <v>23</v>
      </c>
      <c r="F29" s="14" t="str">
        <f t="shared" si="1"/>
        <v>❌</v>
      </c>
      <c r="H29" s="36" t="b">
        <f>IF(ISNUMBER(INDEX(UPDATE!$A:$AZ,2,MATCH('SETTINGS (save)'!A29,UPDATE!$1:$1,0)))=TRUE,TRUE,FALSE)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0</v>
      </c>
      <c r="J29" s="16" t="b">
        <f>IFERROR(IF(MATCH('SETTINGS (save)'!A39,COVER!$A:$A,0),TRUE,FALSE),FALSE)</f>
        <v>1</v>
      </c>
      <c r="L29" s="49" t="s">
        <v>24</v>
      </c>
      <c r="M29" s="49" t="s">
        <v>24</v>
      </c>
      <c r="N29" s="45" t="b">
        <f t="shared" si="2"/>
        <v>0</v>
      </c>
      <c r="O29" s="46" t="s">
        <v>111</v>
      </c>
      <c r="P29" s="64" t="b">
        <f>IF(IFERROR(HLOOKUP(A29,UPDATE!$1:$1,1,FALSE),FALSE)&lt;&gt;FALSE,TRUE,FALSE)</f>
        <v>0</v>
      </c>
    </row>
    <row r="30" spans="1:17" x14ac:dyDescent="0.2">
      <c r="A30" s="38" t="s">
        <v>67</v>
      </c>
      <c r="B30" s="34" t="s">
        <v>68</v>
      </c>
      <c r="C30" s="13" t="str">
        <f>IF(OR(ISNUMBER(IFERROR(MATCH(A30,UPDATE!$1:$1,0),TRUE))=FALSE,H30=FALSE),L30,_xlfn.AGGREGATE(4,6,INDEX(UPDATE!$A:$AZ,,MATCH(A30,UPDATE!$1:$1,0))))</f>
        <v>F</v>
      </c>
      <c r="D30" s="19" t="str">
        <f t="shared" si="0"/>
        <v>F</v>
      </c>
      <c r="E30" s="35" t="s">
        <v>23</v>
      </c>
      <c r="F30" s="14" t="str">
        <f t="shared" si="1"/>
        <v>✅</v>
      </c>
      <c r="H30" s="36" t="b">
        <f>IF(ISNUMBER(INDEX(UPDATE!$A:$AZ,2,MATCH('SETTINGS (save)'!A30,UPDATE!$1:$1,0)))=TRUE,TRUE,FALSE)</f>
        <v>0</v>
      </c>
      <c r="I30" s="16">
        <f>IFERROR(INDEX(UPDATE!A:A,MATCH(_xlfn.AGGREGATE(4,6,INDEX(UPDATE!$A$3:$AZ$200,,MATCH(A30,UPDATE!$1:$1,0))),INDEX(UPDATE!$A:$AZ,,MATCH(A30,UPDATE!$1:$1,0)),0)),K30)</f>
        <v>30</v>
      </c>
      <c r="J30" s="16" t="b">
        <f>IFERROR(IF(MATCH('SETTINGS (save)'!A21,COVER!$A:$A,0),TRUE,FALSE),FALSE)</f>
        <v>1</v>
      </c>
      <c r="L30" s="49" t="s">
        <v>20</v>
      </c>
      <c r="M30" s="49" t="s">
        <v>20</v>
      </c>
      <c r="N30" s="45" t="b">
        <f t="shared" si="2"/>
        <v>1</v>
      </c>
      <c r="O30" s="46" t="s">
        <v>69</v>
      </c>
      <c r="P30" s="64" t="b">
        <f>IF(IFERROR(HLOOKUP(A30,UPDATE!$1:$1,1,FALSE),FALSE)&lt;&gt;FALSE,TRUE,FALSE)</f>
        <v>1</v>
      </c>
    </row>
    <row r="31" spans="1:17" x14ac:dyDescent="0.2">
      <c r="A31" s="38" t="s">
        <v>70</v>
      </c>
      <c r="B31" s="34" t="s">
        <v>70</v>
      </c>
      <c r="C31" s="13">
        <f>IF(OR(ISNUMBER(IFERROR(MATCH(A31,UPDATE!$1:$1,0),TRUE))=FALSE,H31=FALSE),L31,_xlfn.AGGREGATE(4,6,INDEX(UPDATE!$A:$AZ,,MATCH(A31,UPDATE!$1:$1,0))))</f>
        <v>162</v>
      </c>
      <c r="D31" s="19">
        <f t="shared" si="0"/>
        <v>45140</v>
      </c>
      <c r="E31" s="14" t="s">
        <v>19</v>
      </c>
      <c r="F31" s="14" t="str">
        <f t="shared" si="1"/>
        <v>✅</v>
      </c>
      <c r="H31" s="36" t="b">
        <f>IF(ISNUMBER(INDEX(UPDATE!$A:$AZ,2,MATCH('SETTINGS (save)'!A31,UPDATE!$1:$1,0)))=TRUE,TRUE,FALSE)</f>
        <v>1</v>
      </c>
      <c r="I31" s="16">
        <f>IFERROR(INDEX(UPDATE!A:A,MATCH(_xlfn.AGGREGATE(4,6,INDEX(UPDATE!$A$3:$AZ$200,,MATCH(A31,UPDATE!$1:$1,0))),INDEX(UPDATE!$A:$AZ,,MATCH(A31,UPDATE!$1:$1,0)),0)),K31)</f>
        <v>16</v>
      </c>
      <c r="J31" s="16" t="b">
        <f>IFERROR(IF(MATCH('SETTINGS (save)'!A22,COVER!$A:$A,0),TRUE,FALSE),FALSE)</f>
        <v>1</v>
      </c>
      <c r="L31" s="49" t="s">
        <v>24</v>
      </c>
      <c r="M31" s="50">
        <v>45140</v>
      </c>
      <c r="N31" s="45" t="b">
        <f t="shared" si="2"/>
        <v>1</v>
      </c>
      <c r="O31" s="46" t="s">
        <v>70</v>
      </c>
      <c r="P31" s="64" t="b">
        <f>IF(IFERROR(HLOOKUP(A31,UPDATE!$1:$1,1,FALSE),FALSE)&lt;&gt;FALSE,TRUE,FALSE)</f>
        <v>1</v>
      </c>
    </row>
    <row r="32" spans="1:17" x14ac:dyDescent="0.2">
      <c r="A32" s="38" t="s">
        <v>71</v>
      </c>
      <c r="B32" s="34" t="s">
        <v>72</v>
      </c>
      <c r="C32" s="13">
        <f>IF(OR(ISNUMBER(IFERROR(MATCH(A32,UPDATE!$1:$1,0),TRUE))=FALSE,H32=FALSE),L32,_xlfn.AGGREGATE(4,6,INDEX(UPDATE!$A:$AZ,,MATCH(A32,UPDATE!$1:$1,0))))</f>
        <v>395</v>
      </c>
      <c r="D32" s="19">
        <f t="shared" si="0"/>
        <v>45140</v>
      </c>
      <c r="E32" s="35" t="s">
        <v>23</v>
      </c>
      <c r="F32" s="14" t="str">
        <f t="shared" si="1"/>
        <v>✅</v>
      </c>
      <c r="H32" s="36" t="b">
        <f>IF(ISNUMBER(INDEX(UPDATE!$A:$AZ,2,MATCH('SETTINGS (save)'!A32,UPDATE!$1:$1,0)))=TRUE,TRUE,FALSE)</f>
        <v>1</v>
      </c>
      <c r="I32" s="16">
        <f>IFERROR(INDEX(UPDATE!A:A,MATCH(_xlfn.AGGREGATE(4,6,INDEX(UPDATE!$A$3:$AZ$200,,MATCH(A32,UPDATE!$1:$1,0))),INDEX(UPDATE!$A:$AZ,,MATCH(A32,UPDATE!$1:$1,0)),0)),K32)</f>
        <v>38</v>
      </c>
      <c r="J32" s="16" t="b">
        <f>IFERROR(IF(MATCH('SETTINGS (save)'!A23,COVER!$A:$A,0),TRUE,FALSE),FALSE)</f>
        <v>1</v>
      </c>
      <c r="L32" s="49" t="s">
        <v>24</v>
      </c>
      <c r="M32" s="50">
        <v>45140</v>
      </c>
      <c r="N32" s="45" t="b">
        <f t="shared" si="2"/>
        <v>1</v>
      </c>
      <c r="O32" s="46" t="s">
        <v>72</v>
      </c>
      <c r="P32" s="64" t="b">
        <f>IF(IFERROR(HLOOKUP(A32,UPDATE!$1:$1,1,FALSE),FALSE)&lt;&gt;FALSE,TRUE,FALSE)</f>
        <v>1</v>
      </c>
      <c r="Q32" s="52" t="s">
        <v>73</v>
      </c>
    </row>
    <row r="33" spans="1:17" x14ac:dyDescent="0.2">
      <c r="A33" s="38" t="s">
        <v>106</v>
      </c>
      <c r="B33" s="34" t="s">
        <v>107</v>
      </c>
      <c r="C33" s="13" t="str">
        <f>IF(OR(ISNUMBER(IFERROR(MATCH(A33,UPDATE!$1:$1,0),TRUE))=FALSE,H33=FALSE),L33,_xlfn.AGGREGATE(4,6,INDEX(UPDATE!$A:$AZ,,MATCH(A33,UPDATE!$1:$1,0))))</f>
        <v>*</v>
      </c>
      <c r="D33" s="19">
        <f t="shared" si="0"/>
        <v>45140</v>
      </c>
      <c r="E33" s="35" t="s">
        <v>23</v>
      </c>
      <c r="F33" s="14" t="str">
        <f t="shared" si="1"/>
        <v>✅</v>
      </c>
      <c r="H33" s="36" t="b">
        <f>IF(ISNUMBER(INDEX(UPDATE!$A:$AZ,2,MATCH('SETTINGS (save)'!A33,UPDATE!$1:$1,0)))=TRUE,TRUE,FALSE)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IFERROR(IF(MATCH('SETTINGS (save)'!A37,COVER!$A:$A,0),TRUE,FALSE),FALSE)</f>
        <v>1</v>
      </c>
      <c r="L33" s="49" t="s">
        <v>24</v>
      </c>
      <c r="M33" s="51">
        <v>45140</v>
      </c>
      <c r="N33" s="45" t="b">
        <f t="shared" si="2"/>
        <v>1</v>
      </c>
      <c r="O33" s="46" t="s">
        <v>107</v>
      </c>
      <c r="P33" s="64" t="b">
        <f>IF(IFERROR(HLOOKUP(A33,UPDATE!$1:$1,1,FALSE),FALSE)&lt;&gt;FALSE,TRUE,FALSE)</f>
        <v>1</v>
      </c>
    </row>
    <row r="34" spans="1:17" x14ac:dyDescent="0.2">
      <c r="A34" s="38" t="s">
        <v>118</v>
      </c>
      <c r="B34" s="34" t="s">
        <v>118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53" si="3">IF(C34="F","F",M34)</f>
        <v>F</v>
      </c>
      <c r="E34" s="35" t="s">
        <v>23</v>
      </c>
      <c r="F34" s="14" t="str">
        <f t="shared" ref="F34:F53" si="4">IF(AND(OR(P34=TRUE,K34&lt;&gt;""),J34=TRUE),"✅","❌")</f>
        <v>✅</v>
      </c>
      <c r="H34" s="36" t="b">
        <f>IF(ISNUMBER(INDEX(UPDATE!$A:$AZ,2,MATCH('SETTINGS (save)'!A34,UPDATE!$1:$1,0)))=TRUE,TRUE,FALSE)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18</v>
      </c>
      <c r="J34" s="16" t="b">
        <f>IFERROR(IF(MATCH('SETTINGS (save)'!A43,COVER!$A:$A,0),TRUE,FALSE),FALSE)</f>
        <v>1</v>
      </c>
      <c r="L34" s="49" t="s">
        <v>20</v>
      </c>
      <c r="M34" s="49" t="s">
        <v>20</v>
      </c>
      <c r="N34" s="45" t="b">
        <f t="shared" ref="N34:N53" si="5">IF(F34&lt;&gt;"",F34="✅","")</f>
        <v>1</v>
      </c>
      <c r="O34" s="46" t="s">
        <v>118</v>
      </c>
      <c r="P34" s="64" t="b">
        <f>IF(IFERROR(HLOOKUP(A34,UPDATE!$1:$1,1,FALSE),FALSE)&lt;&gt;FALSE,TRUE,FALSE)</f>
        <v>1</v>
      </c>
    </row>
    <row r="35" spans="1:17" x14ac:dyDescent="0.2">
      <c r="A35" s="39" t="s">
        <v>124</v>
      </c>
      <c r="B35" s="61" t="s">
        <v>125</v>
      </c>
      <c r="C35" s="13" t="str">
        <f>IF(OR(ISNUMBER(IFERROR(MATCH(A35,UPDATE!$1:$1,0),TRUE))=FALSE,H35=FALSE),L35,_xlfn.AGGREGATE(4,6,INDEX(UPDATE!$A:$AZ,,MATCH(A35,UPDATE!$1:$1,0))))</f>
        <v>F</v>
      </c>
      <c r="D35" s="19" t="str">
        <f t="shared" si="3"/>
        <v>F</v>
      </c>
      <c r="E35" s="35" t="s">
        <v>23</v>
      </c>
      <c r="F35" s="14" t="str">
        <f t="shared" si="4"/>
        <v>✅</v>
      </c>
      <c r="H35" s="36" t="b">
        <f>IF(ISNUMBER(INDEX(UPDATE!$A:$AZ,2,MATCH('SETTINGS (save)'!A35,UPDATE!$1:$1,0)))=TRUE,TRUE,FALSE)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19</v>
      </c>
      <c r="J35" s="16" t="b">
        <f>IFERROR(IF(MATCH('SETTINGS (save)'!A46,COVER!$A:$A,0),TRUE,FALSE),FALSE)</f>
        <v>1</v>
      </c>
      <c r="L35" s="49" t="s">
        <v>20</v>
      </c>
      <c r="M35" s="49" t="s">
        <v>20</v>
      </c>
      <c r="N35" s="45" t="b">
        <f t="shared" si="5"/>
        <v>1</v>
      </c>
      <c r="O35" s="46" t="s">
        <v>124</v>
      </c>
      <c r="P35" s="64" t="b">
        <f>IF(IFERROR(HLOOKUP(A35,UPDATE!$1:$1,1,FALSE),FALSE)&lt;&gt;FALSE,TRUE,FALSE)</f>
        <v>1</v>
      </c>
    </row>
    <row r="36" spans="1:17" x14ac:dyDescent="0.2">
      <c r="A36" s="39" t="s">
        <v>134</v>
      </c>
      <c r="B36" s="61" t="s">
        <v>134</v>
      </c>
      <c r="C36" s="13" t="str">
        <f>IF(OR(ISNUMBER(IFERROR(MATCH(A36,UPDATE!$1:$1,0),TRUE))=FALSE,H36=FALSE),L36,_xlfn.AGGREGATE(4,6,INDEX(UPDATE!$A:$AZ,,MATCH(A36,UPDATE!$1:$1,0))))</f>
        <v>*</v>
      </c>
      <c r="D36" s="19" t="str">
        <f t="shared" si="3"/>
        <v>*</v>
      </c>
      <c r="E36" s="35" t="s">
        <v>23</v>
      </c>
      <c r="F36" s="14" t="str">
        <f t="shared" si="4"/>
        <v>✅</v>
      </c>
      <c r="H36" s="36" t="b">
        <f>IF(ISNUMBER(INDEX(UPDATE!$A:$AZ,2,MATCH('SETTINGS (save)'!A36,UPDATE!$1:$1,0)))=TRUE,TRUE,FALSE)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IFERROR(IF(MATCH('SETTINGS (save)'!A53,COVER!$A:$A,0),TRUE,FALSE),FALSE)</f>
        <v>1</v>
      </c>
      <c r="L36" s="49" t="s">
        <v>24</v>
      </c>
      <c r="M36" s="49" t="s">
        <v>24</v>
      </c>
      <c r="N36" s="45" t="b">
        <f t="shared" si="5"/>
        <v>1</v>
      </c>
      <c r="O36" s="46" t="s">
        <v>134</v>
      </c>
      <c r="P36" s="64" t="b">
        <f>IF(IFERROR(HLOOKUP(A36,UPDATE!$1:$1,1,FALSE),FALSE)&lt;&gt;FALSE,TRUE,FALSE)</f>
        <v>1</v>
      </c>
    </row>
    <row r="37" spans="1:17" x14ac:dyDescent="0.2">
      <c r="A37" s="38" t="s">
        <v>112</v>
      </c>
      <c r="B37" s="34" t="s">
        <v>112</v>
      </c>
      <c r="C37" s="13" t="str">
        <f>IF(OR(ISNUMBER(IFERROR(MATCH(A37,UPDATE!$1:$1,0),TRUE))=FALSE,H37=FALSE),L37,_xlfn.AGGREGATE(4,6,INDEX(UPDATE!$A:$AZ,,MATCH(A37,UPDATE!$1:$1,0))))</f>
        <v>F</v>
      </c>
      <c r="D37" s="19" t="str">
        <f t="shared" si="3"/>
        <v>F</v>
      </c>
      <c r="E37" s="35" t="s">
        <v>23</v>
      </c>
      <c r="F37" s="14" t="str">
        <f t="shared" si="4"/>
        <v>❌</v>
      </c>
      <c r="H37" s="36" t="b">
        <f>IF(ISNUMBER(INDEX(UPDATE!$A:$AZ,2,MATCH('SETTINGS (save)'!A37,UPDATE!$1:$1,0)))=TRUE,TRUE,FALSE)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0</v>
      </c>
      <c r="J37" s="16" t="b">
        <f>IFERROR(IF(MATCH('SETTINGS (save)'!A40,COVER!$A:$A,0),TRUE,FALSE),FALSE)</f>
        <v>1</v>
      </c>
      <c r="L37" s="49" t="s">
        <v>20</v>
      </c>
      <c r="M37" s="49" t="s">
        <v>20</v>
      </c>
      <c r="N37" s="45" t="b">
        <f t="shared" si="5"/>
        <v>0</v>
      </c>
      <c r="O37" s="46" t="s">
        <v>112</v>
      </c>
      <c r="P37" s="64" t="b">
        <f>IF(IFERROR(HLOOKUP(A37,UPDATE!$1:$1,1,FALSE),FALSE)&lt;&gt;FALSE,TRUE,FALSE)</f>
        <v>0</v>
      </c>
    </row>
    <row r="38" spans="1:17" x14ac:dyDescent="0.2">
      <c r="A38" s="12" t="s">
        <v>74</v>
      </c>
      <c r="B38" s="34" t="s">
        <v>75</v>
      </c>
      <c r="C38" s="13" t="str">
        <f>IF(OR(ISNUMBER(IFERROR(MATCH(A38,UPDATE!$1:$1,0),TRUE))=FALSE,H38=FALSE),L38,_xlfn.AGGREGATE(4,6,INDEX(UPDATE!$A:$AZ,,MATCH(A38,UPDATE!$1:$1,0))))</f>
        <v>F</v>
      </c>
      <c r="D38" s="19" t="str">
        <f t="shared" si="3"/>
        <v>F</v>
      </c>
      <c r="E38" s="14" t="s">
        <v>19</v>
      </c>
      <c r="F38" s="14" t="str">
        <f t="shared" si="4"/>
        <v>✅</v>
      </c>
      <c r="H38" s="36" t="b">
        <f>IF(ISNUMBER(INDEX(UPDATE!$A:$AZ,2,MATCH('SETTINGS (save)'!A38,UPDATE!$1:$1,0)))=TRUE,TRUE,FALSE)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41</v>
      </c>
      <c r="J38" s="16" t="b">
        <f>IFERROR(IF(MATCH('SETTINGS (save)'!A24,COVER!$A:$A,0),TRUE,FALSE),FALSE)</f>
        <v>1</v>
      </c>
      <c r="L38" s="49" t="s">
        <v>20</v>
      </c>
      <c r="M38" s="49" t="s">
        <v>20</v>
      </c>
      <c r="N38" s="45" t="b">
        <f t="shared" si="5"/>
        <v>1</v>
      </c>
      <c r="O38" s="46" t="s">
        <v>75</v>
      </c>
      <c r="P38" s="64" t="b">
        <f>IF(IFERROR(HLOOKUP(A38,UPDATE!$1:$1,1,FALSE),FALSE)&lt;&gt;FALSE,TRUE,FALSE)</f>
        <v>1</v>
      </c>
    </row>
    <row r="39" spans="1:17" x14ac:dyDescent="0.2">
      <c r="A39" s="38" t="s">
        <v>76</v>
      </c>
      <c r="B39" s="34" t="s">
        <v>77</v>
      </c>
      <c r="C39" s="13">
        <f>IF(OR(ISNUMBER(IFERROR(MATCH(A39,UPDATE!$1:$1,0),TRUE))=FALSE,H39=FALSE),L39,_xlfn.AGGREGATE(4,6,INDEX(UPDATE!$A:$AZ,,MATCH(A39,UPDATE!$1:$1,0))))</f>
        <v>1080</v>
      </c>
      <c r="D39" s="19">
        <f t="shared" si="3"/>
        <v>45140</v>
      </c>
      <c r="E39" s="35" t="s">
        <v>23</v>
      </c>
      <c r="F39" s="14" t="str">
        <f t="shared" si="4"/>
        <v>✅</v>
      </c>
      <c r="H39" s="36" t="b">
        <f>IF(ISNUMBER(INDEX(UPDATE!$A:$AZ,2,MATCH('SETTINGS (save)'!A39,UPDATE!$1:$1,0)))=TRUE,TRUE,FALSE)</f>
        <v>1</v>
      </c>
      <c r="I39" s="16">
        <f>IFERROR(INDEX(UPDATE!A:A,MATCH(_xlfn.AGGREGATE(4,6,INDEX(UPDATE!$A$3:$AZ$200,,MATCH(A39,UPDATE!$1:$1,0))),INDEX(UPDATE!$A:$AZ,,MATCH(A39,UPDATE!$1:$1,0)),0)),K39)</f>
        <v>106</v>
      </c>
      <c r="J39" s="16" t="b">
        <f>IFERROR(IF(MATCH('SETTINGS (save)'!A25,COVER!$A:$A,0),TRUE,FALSE),FALSE)</f>
        <v>1</v>
      </c>
      <c r="L39" s="49" t="s">
        <v>24</v>
      </c>
      <c r="M39" s="50">
        <v>45140</v>
      </c>
      <c r="N39" s="45" t="b">
        <f t="shared" si="5"/>
        <v>1</v>
      </c>
      <c r="O39" s="46" t="s">
        <v>77</v>
      </c>
      <c r="P39" s="64" t="b">
        <f>IF(IFERROR(HLOOKUP(A39,UPDATE!$1:$1,1,FALSE),FALSE)&lt;&gt;FALSE,TRUE,FALSE)</f>
        <v>1</v>
      </c>
    </row>
    <row r="40" spans="1:17" x14ac:dyDescent="0.2">
      <c r="A40" s="38" t="s">
        <v>78</v>
      </c>
      <c r="B40" s="34" t="s">
        <v>79</v>
      </c>
      <c r="C40" s="13">
        <f>IF(OR(ISNUMBER(IFERROR(MATCH(A40,UPDATE!$1:$1,0),TRUE))=FALSE,H40=FALSE),L40,_xlfn.AGGREGATE(4,6,INDEX(UPDATE!$A:$AZ,,MATCH(A40,UPDATE!$1:$1,0))))</f>
        <v>178</v>
      </c>
      <c r="D40" s="19">
        <f t="shared" si="3"/>
        <v>45140</v>
      </c>
      <c r="E40" s="14" t="s">
        <v>32</v>
      </c>
      <c r="F40" s="14" t="str">
        <f t="shared" si="4"/>
        <v>✅</v>
      </c>
      <c r="H40" s="36" t="b">
        <f>IF(ISNUMBER(INDEX(UPDATE!$A:$AZ,2,MATCH('SETTINGS (save)'!A40,UPDATE!$1:$1,0)))=TRUE,TRUE,FALSE)</f>
        <v>1</v>
      </c>
      <c r="I40" s="16">
        <f>IFERROR(INDEX(UPDATE!A:A,MATCH(_xlfn.AGGREGATE(4,6,INDEX(UPDATE!$A$3:$AZ$200,,MATCH(A40,UPDATE!$1:$1,0))),INDEX(UPDATE!$A:$AZ,,MATCH(A40,UPDATE!$1:$1,0)),0)),K40)</f>
        <v>27</v>
      </c>
      <c r="J40" s="16" t="b">
        <f>IFERROR(IF(MATCH('SETTINGS (save)'!A26,COVER!$A:$A,0),TRUE,FALSE),FALSE)</f>
        <v>1</v>
      </c>
      <c r="L40" s="49" t="s">
        <v>24</v>
      </c>
      <c r="M40" s="50">
        <v>45140</v>
      </c>
      <c r="N40" s="45" t="b">
        <f t="shared" si="5"/>
        <v>1</v>
      </c>
      <c r="O40" s="46" t="s">
        <v>80</v>
      </c>
      <c r="P40" s="64" t="b">
        <f>IF(IFERROR(HLOOKUP(A40,UPDATE!$1:$1,1,FALSE),FALSE)&lt;&gt;FALSE,TRUE,FALSE)</f>
        <v>1</v>
      </c>
    </row>
    <row r="41" spans="1:17" x14ac:dyDescent="0.2">
      <c r="A41" s="38" t="s">
        <v>81</v>
      </c>
      <c r="B41" s="34" t="s">
        <v>82</v>
      </c>
      <c r="C41" s="13">
        <f>IF(OR(ISNUMBER(IFERROR(MATCH(A41,UPDATE!$1:$1,0),TRUE))=FALSE,H41=FALSE),L41,_xlfn.AGGREGATE(4,6,INDEX(UPDATE!$A:$AZ,,MATCH(A41,UPDATE!$1:$1,0))))</f>
        <v>129</v>
      </c>
      <c r="D41" s="19">
        <f t="shared" si="3"/>
        <v>45140</v>
      </c>
      <c r="E41" s="35" t="s">
        <v>23</v>
      </c>
      <c r="F41" s="14" t="str">
        <f t="shared" si="4"/>
        <v>✅</v>
      </c>
      <c r="H41" s="36" t="b">
        <f>IF(ISNUMBER(INDEX(UPDATE!$A:$AZ,2,MATCH('SETTINGS (save)'!A41,UPDATE!$1:$1,0)))=TRUE,TRUE,FALSE)</f>
        <v>1</v>
      </c>
      <c r="I41" s="16">
        <f>IFERROR(INDEX(UPDATE!A:A,MATCH(_xlfn.AGGREGATE(4,6,INDEX(UPDATE!$A$3:$AZ$200,,MATCH(A41,UPDATE!$1:$1,0))),INDEX(UPDATE!$A:$AZ,,MATCH(A41,UPDATE!$1:$1,0)),0)),K41)</f>
        <v>12</v>
      </c>
      <c r="J41" s="16" t="b">
        <f>IFERROR(IF(MATCH('SETTINGS (save)'!A27,COVER!$A:$A,0),TRUE,FALSE),FALSE)</f>
        <v>1</v>
      </c>
      <c r="L41" s="49" t="s">
        <v>24</v>
      </c>
      <c r="M41" s="50">
        <v>45140</v>
      </c>
      <c r="N41" s="45" t="b">
        <f t="shared" si="5"/>
        <v>1</v>
      </c>
      <c r="O41" s="46" t="s">
        <v>82</v>
      </c>
      <c r="P41" s="64" t="b">
        <f>IF(IFERROR(HLOOKUP(A41,UPDATE!$1:$1,1,FALSE),FALSE)&lt;&gt;FALSE,TRUE,FALSE)</f>
        <v>1</v>
      </c>
      <c r="Q41" s="53"/>
    </row>
    <row r="42" spans="1:17" x14ac:dyDescent="0.2">
      <c r="A42" s="39" t="s">
        <v>133</v>
      </c>
      <c r="B42" s="34" t="s">
        <v>133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35" t="s">
        <v>23</v>
      </c>
      <c r="F42" s="14" t="str">
        <f t="shared" si="4"/>
        <v>✅</v>
      </c>
      <c r="H42" s="36" t="b">
        <f>IF(ISNUMBER(INDEX(UPDATE!$A:$AZ,2,MATCH('SETTINGS (save)'!A42,UPDATE!$1:$1,0)))=TRUE,TRUE,FALSE)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25</v>
      </c>
      <c r="J42" s="16" t="b">
        <f>IFERROR(IF(MATCH('SETTINGS (save)'!A52,COVER!$A:$A,0),TRUE,FALSE),FALSE)</f>
        <v>1</v>
      </c>
      <c r="L42" s="49" t="s">
        <v>20</v>
      </c>
      <c r="M42" s="49" t="s">
        <v>20</v>
      </c>
      <c r="N42" s="45" t="b">
        <f t="shared" si="5"/>
        <v>1</v>
      </c>
      <c r="O42" s="46" t="s">
        <v>133</v>
      </c>
      <c r="P42" s="64" t="b">
        <f>IF(IFERROR(HLOOKUP(A42,UPDATE!$1:$1,1,FALSE),FALSE)&lt;&gt;FALSE,TRUE,FALSE)</f>
        <v>1</v>
      </c>
    </row>
    <row r="43" spans="1:17" x14ac:dyDescent="0.2">
      <c r="A43" s="38" t="s">
        <v>83</v>
      </c>
      <c r="B43" s="34" t="s">
        <v>84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35" t="s">
        <v>23</v>
      </c>
      <c r="F43" s="14" t="str">
        <f t="shared" si="4"/>
        <v>✅</v>
      </c>
      <c r="H43" s="36" t="b">
        <f>IF(ISNUMBER(INDEX(UPDATE!$A:$AZ,2,MATCH('SETTINGS (save)'!A43,UPDATE!$1:$1,0)))=TRUE,TRUE,FALSE)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21</v>
      </c>
      <c r="J43" s="16" t="b">
        <f>IFERROR(IF(MATCH('SETTINGS (save)'!A28,COVER!$A:$A,0),TRUE,FALSE),FALSE)</f>
        <v>1</v>
      </c>
      <c r="K43" s="49">
        <v>21</v>
      </c>
      <c r="L43" s="49" t="s">
        <v>20</v>
      </c>
      <c r="M43" s="49" t="s">
        <v>20</v>
      </c>
      <c r="N43" s="45" t="b">
        <f t="shared" si="5"/>
        <v>1</v>
      </c>
      <c r="O43" s="46" t="s">
        <v>84</v>
      </c>
      <c r="P43" s="64" t="b">
        <f>IF(IFERROR(HLOOKUP(A43,UPDATE!$1:$1,1,FALSE),FALSE)&lt;&gt;FALSE,TRUE,FALSE)</f>
        <v>0</v>
      </c>
    </row>
    <row r="44" spans="1:17" x14ac:dyDescent="0.2">
      <c r="A44" s="39" t="s">
        <v>127</v>
      </c>
      <c r="C44" s="13" t="str">
        <f>IF(OR(ISNUMBER(IFERROR(MATCH(A44,UPDATE!$1:$1,0),TRUE))=FALSE,H44=FALSE),L44,_xlfn.AGGREGATE(4,6,INDEX(UPDATE!$A:$AZ,,MATCH(A44,UPDATE!$1:$1,0))))</f>
        <v>*</v>
      </c>
      <c r="D44" s="19" t="str">
        <f t="shared" si="3"/>
        <v>*</v>
      </c>
      <c r="E44" s="35" t="s">
        <v>19</v>
      </c>
      <c r="F44" s="14" t="str">
        <f t="shared" si="4"/>
        <v>❌</v>
      </c>
      <c r="H44" s="36" t="b">
        <f>IF(ISNUMBER(INDEX(UPDATE!$A:$AZ,2,MATCH('SETTINGS (save)'!A44,UPDATE!$1:$1,0)))=TRUE,TRUE,FALSE)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IFERROR(IF(MATCH('SETTINGS (save)'!A48,COVER!$A:$A,0),TRUE,FALSE),FALSE)</f>
        <v>1</v>
      </c>
      <c r="L44" s="49" t="s">
        <v>24</v>
      </c>
      <c r="M44" s="49" t="s">
        <v>24</v>
      </c>
      <c r="N44" s="45" t="b">
        <f t="shared" si="5"/>
        <v>0</v>
      </c>
      <c r="O44" s="46" t="s">
        <v>127</v>
      </c>
      <c r="P44" s="64" t="b">
        <f>IF(IFERROR(HLOOKUP(A44,UPDATE!$1:$1,1,FALSE),FALSE)&lt;&gt;FALSE,TRUE,FALSE)</f>
        <v>0</v>
      </c>
    </row>
    <row r="45" spans="1:17" x14ac:dyDescent="0.2">
      <c r="A45" s="38" t="s">
        <v>85</v>
      </c>
      <c r="B45" s="34" t="s">
        <v>86</v>
      </c>
      <c r="C45" s="13" t="str">
        <f>IF(OR(ISNUMBER(IFERROR(MATCH(A45,UPDATE!$1:$1,0),TRUE))=FALSE,H45=FALSE),L45,_xlfn.AGGREGATE(4,6,INDEX(UPDATE!$A:$AZ,,MATCH(A45,UPDATE!$1:$1,0))))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6" t="b">
        <f>IF(ISNUMBER(INDEX(UPDATE!$A:$AZ,2,MATCH('SETTINGS (save)'!A45,UPDATE!$1:$1,0)))=TRUE,TRUE,FALSE)</f>
        <v>0</v>
      </c>
      <c r="I45" s="16">
        <f>IFERROR(INDEX(UPDATE!A:A,MATCH(_xlfn.AGGREGATE(4,6,INDEX(UPDATE!$A$3:$AZ$200,,MATCH(A45,UPDATE!$1:$1,0))),INDEX(UPDATE!$A:$AZ,,MATCH(A45,UPDATE!$1:$1,0)),0)),K45)</f>
        <v>34</v>
      </c>
      <c r="J45" s="16" t="b">
        <f>IFERROR(IF(MATCH('SETTINGS (save)'!A29,COVER!$A:$A,0),TRUE,FALSE),FALSE)</f>
        <v>1</v>
      </c>
      <c r="L45" s="49" t="s">
        <v>20</v>
      </c>
      <c r="M45" s="49" t="s">
        <v>20</v>
      </c>
      <c r="N45" s="45" t="b">
        <f t="shared" si="5"/>
        <v>1</v>
      </c>
      <c r="O45" s="46" t="s">
        <v>87</v>
      </c>
      <c r="P45" s="64" t="b">
        <f>IF(IFERROR(HLOOKUP(A45,UPDATE!$1:$1,1,FALSE),FALSE)&lt;&gt;FALSE,TRUE,FALSE)</f>
        <v>1</v>
      </c>
    </row>
    <row r="46" spans="1:17" x14ac:dyDescent="0.2">
      <c r="A46" s="38" t="s">
        <v>88</v>
      </c>
      <c r="B46" s="34" t="s">
        <v>89</v>
      </c>
      <c r="C46" s="13">
        <f>IF(OR(ISNUMBER(IFERROR(MATCH(A46,UPDATE!$1:$1,0),TRUE))=FALSE,H46=FALSE),L46,_xlfn.AGGREGATE(4,6,INDEX(UPDATE!$A:$AZ,,MATCH(A46,UPDATE!$1:$1,0))))</f>
        <v>85</v>
      </c>
      <c r="D46" s="19">
        <f t="shared" si="3"/>
        <v>45140</v>
      </c>
      <c r="E46" s="14" t="s">
        <v>19</v>
      </c>
      <c r="F46" s="14" t="str">
        <f t="shared" si="4"/>
        <v>✅</v>
      </c>
      <c r="H46" s="36" t="b">
        <f>IF(ISNUMBER(INDEX(UPDATE!$A:$AZ,2,MATCH('SETTINGS (save)'!A46,UPDATE!$1:$1,0)))=TRUE,TRUE,FALSE)</f>
        <v>1</v>
      </c>
      <c r="I46" s="16">
        <f>IFERROR(INDEX(UPDATE!A:A,MATCH(_xlfn.AGGREGATE(4,6,INDEX(UPDATE!$A$3:$AZ$200,,MATCH(A46,UPDATE!$1:$1,0))),INDEX(UPDATE!$A:$AZ,,MATCH(A46,UPDATE!$1:$1,0)),0)),K46)</f>
        <v>11</v>
      </c>
      <c r="J46" s="16" t="b">
        <f>IFERROR(IF(MATCH('SETTINGS (save)'!A30,COVER!$A:$A,0),TRUE,FALSE),FALSE)</f>
        <v>1</v>
      </c>
      <c r="L46" s="49" t="s">
        <v>24</v>
      </c>
      <c r="M46" s="50">
        <v>45140</v>
      </c>
      <c r="N46" s="45" t="b">
        <f t="shared" si="5"/>
        <v>1</v>
      </c>
      <c r="O46" s="46" t="s">
        <v>89</v>
      </c>
      <c r="P46" s="64" t="b">
        <f>IF(IFERROR(HLOOKUP(A46,UPDATE!$1:$1,1,FALSE),FALSE)&lt;&gt;FALSE,TRUE,FALSE)</f>
        <v>1</v>
      </c>
    </row>
    <row r="47" spans="1:17" x14ac:dyDescent="0.2">
      <c r="A47" s="12" t="s">
        <v>90</v>
      </c>
      <c r="B47" s="34" t="s">
        <v>91</v>
      </c>
      <c r="C47" s="13" t="str">
        <f>IF(OR(ISNUMBER(IFERROR(MATCH(A47,UPDATE!$1:$1,0),TRUE))=FALSE,H47=FALSE),L47,_xlfn.AGGREGATE(4,6,INDEX(UPDATE!$A:$AZ,,MATCH(A47,UPDATE!$1:$1,0))))</f>
        <v>x</v>
      </c>
      <c r="D47" s="19" t="str">
        <f t="shared" si="3"/>
        <v>x</v>
      </c>
      <c r="E47" s="14" t="s">
        <v>92</v>
      </c>
      <c r="F47" s="14" t="str">
        <f t="shared" si="4"/>
        <v>❌</v>
      </c>
      <c r="H47" s="36" t="b">
        <f>IF(ISNUMBER(INDEX(UPDATE!$A:$AZ,2,MATCH('SETTINGS (save)'!A47,UPDATE!$1:$1,0)))=TRUE,TRUE,FALSE)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0</v>
      </c>
      <c r="J47" s="16" t="b">
        <f>IFERROR(IF(MATCH('SETTINGS (save)'!A31,COVER!$A:$A,0),TRUE,FALSE),FALSE)</f>
        <v>1</v>
      </c>
      <c r="L47" s="49" t="s">
        <v>66</v>
      </c>
      <c r="M47" s="49" t="s">
        <v>66</v>
      </c>
      <c r="N47" s="45" t="b">
        <f t="shared" si="5"/>
        <v>0</v>
      </c>
      <c r="O47" s="46" t="s">
        <v>91</v>
      </c>
      <c r="P47" s="64" t="b">
        <f>IF(IFERROR(HLOOKUP(A47,UPDATE!$1:$1,1,FALSE),FALSE)&lt;&gt;FALSE,TRUE,FALSE)</f>
        <v>0</v>
      </c>
    </row>
    <row r="48" spans="1:17" x14ac:dyDescent="0.2">
      <c r="A48" s="12" t="s">
        <v>108</v>
      </c>
      <c r="B48" s="34" t="s">
        <v>109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14" t="s">
        <v>19</v>
      </c>
      <c r="F48" s="14" t="str">
        <f t="shared" si="4"/>
        <v>✅</v>
      </c>
      <c r="H48" s="36" t="b">
        <f>IF(ISNUMBER(INDEX(UPDATE!$A:$AZ,2,MATCH('SETTINGS (save)'!A48,UPDATE!$1:$1,0)))=TRUE,TRUE,FALSE)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11</v>
      </c>
      <c r="J48" s="16" t="b">
        <f>IFERROR(IF(MATCH('SETTINGS (save)'!A38,COVER!$A:$A,0),TRUE,FALSE),FALSE)</f>
        <v>1</v>
      </c>
      <c r="L48" s="49" t="s">
        <v>24</v>
      </c>
      <c r="M48" s="49" t="s">
        <v>24</v>
      </c>
      <c r="N48" s="45" t="b">
        <f t="shared" si="5"/>
        <v>1</v>
      </c>
      <c r="O48" s="46" t="s">
        <v>110</v>
      </c>
      <c r="P48" s="64" t="b">
        <f>IF(IFERROR(HLOOKUP(A48,UPDATE!$1:$1,1,FALSE),FALSE)&lt;&gt;FALSE,TRUE,FALSE)</f>
        <v>1</v>
      </c>
    </row>
    <row r="49" spans="1:16" x14ac:dyDescent="0.2">
      <c r="A49" s="38" t="s">
        <v>93</v>
      </c>
      <c r="B49" s="34" t="s">
        <v>94</v>
      </c>
      <c r="C49" s="13" t="str">
        <f>IF(OR(ISNUMBER(IFERROR(MATCH(A49,UPDATE!$1:$1,0),TRUE))=FALSE,H49=FALSE),L49,_xlfn.AGGREGATE(4,6,INDEX(UPDATE!$A:$AZ,,MATCH(A49,UPDATE!$1:$1,0))))</f>
        <v>F</v>
      </c>
      <c r="D49" s="19" t="str">
        <f t="shared" si="3"/>
        <v>F</v>
      </c>
      <c r="E49" s="35" t="s">
        <v>23</v>
      </c>
      <c r="F49" s="14" t="str">
        <f t="shared" si="4"/>
        <v>✅</v>
      </c>
      <c r="G49" s="56" t="s">
        <v>95</v>
      </c>
      <c r="H49" s="36" t="b">
        <f>IF(ISNUMBER(INDEX(UPDATE!$A:$AZ,2,MATCH('SETTINGS (save)'!A49,UPDATE!$1:$1,0)))=TRUE,TRUE,FALSE)</f>
        <v>0</v>
      </c>
      <c r="I49" s="16">
        <f>IFERROR(INDEX(UPDATE!A:A,MATCH(_xlfn.AGGREGATE(4,6,INDEX(UPDATE!$A$3:$AZ$200,,MATCH(A49,UPDATE!$1:$1,0))),INDEX(UPDATE!$A:$AZ,,MATCH(A49,UPDATE!$1:$1,0)),0)),K49)</f>
        <v>14</v>
      </c>
      <c r="J49" s="16" t="b">
        <f>IFERROR(IF(MATCH('SETTINGS (save)'!A32,COVER!$A:$A,0),TRUE,FALSE),FALSE)</f>
        <v>1</v>
      </c>
      <c r="K49" s="49">
        <v>14</v>
      </c>
      <c r="L49" s="49" t="s">
        <v>20</v>
      </c>
      <c r="M49" s="49" t="s">
        <v>20</v>
      </c>
      <c r="N49" s="45" t="b">
        <f t="shared" si="5"/>
        <v>1</v>
      </c>
      <c r="O49" s="46" t="s">
        <v>94</v>
      </c>
      <c r="P49" s="64" t="b">
        <f>IF(IFERROR(HLOOKUP(A49,UPDATE!$1:$1,1,FALSE),FALSE)&lt;&gt;FALSE,TRUE,FALSE)</f>
        <v>0</v>
      </c>
    </row>
    <row r="50" spans="1:16" x14ac:dyDescent="0.2">
      <c r="A50" s="38" t="s">
        <v>96</v>
      </c>
      <c r="B50" s="34" t="s">
        <v>97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35" t="s">
        <v>23</v>
      </c>
      <c r="F50" s="14" t="str">
        <f t="shared" si="4"/>
        <v>✅</v>
      </c>
      <c r="H50" s="36" t="b">
        <f>IF(ISNUMBER(INDEX(UPDATE!$A:$AZ,2,MATCH('SETTINGS (save)'!A50,UPDATE!$1:$1,0)))=TRUE,TRUE,FALSE)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16</v>
      </c>
      <c r="J50" s="16" t="b">
        <f>IFERROR(IF(MATCH('SETTINGS (save)'!A33,COVER!$A:$A,0),TRUE,FALSE),FALSE)</f>
        <v>1</v>
      </c>
      <c r="K50" s="49">
        <v>16</v>
      </c>
      <c r="L50" s="49" t="s">
        <v>20</v>
      </c>
      <c r="M50" s="49" t="s">
        <v>20</v>
      </c>
      <c r="N50" s="45" t="b">
        <f t="shared" si="5"/>
        <v>1</v>
      </c>
      <c r="O50" s="46" t="s">
        <v>97</v>
      </c>
      <c r="P50" s="64" t="b">
        <f>IF(IFERROR(HLOOKUP(A50,UPDATE!$1:$1,1,FALSE),FALSE)&lt;&gt;FALSE,TRUE,FALSE)</f>
        <v>0</v>
      </c>
    </row>
    <row r="51" spans="1:16" x14ac:dyDescent="0.2">
      <c r="A51" s="38" t="s">
        <v>98</v>
      </c>
      <c r="B51" s="34" t="s">
        <v>98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14" t="s">
        <v>32</v>
      </c>
      <c r="F51" s="14" t="str">
        <f t="shared" si="4"/>
        <v>✅</v>
      </c>
      <c r="H51" s="36" t="b">
        <f>IF(ISNUMBER(INDEX(UPDATE!$A:$AZ,2,MATCH('SETTINGS (save)'!A51,UPDATE!$1:$1,0)))=TRUE,TRUE,FALSE)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37</v>
      </c>
      <c r="J51" s="16" t="b">
        <f>IFERROR(IF(MATCH('SETTINGS (save)'!A34,COVER!$A:$A,0),TRUE,FALSE),FALSE)</f>
        <v>1</v>
      </c>
      <c r="K51" s="49">
        <v>37</v>
      </c>
      <c r="L51" s="49" t="s">
        <v>20</v>
      </c>
      <c r="M51" s="49" t="s">
        <v>20</v>
      </c>
      <c r="N51" s="45" t="b">
        <f t="shared" si="5"/>
        <v>1</v>
      </c>
      <c r="O51" s="46" t="s">
        <v>98</v>
      </c>
      <c r="P51" s="64" t="b">
        <f>IF(IFERROR(HLOOKUP(A51,UPDATE!$1:$1,1,FALSE),FALSE)&lt;&gt;FALSE,TRUE,FALSE)</f>
        <v>0</v>
      </c>
    </row>
    <row r="52" spans="1:16" x14ac:dyDescent="0.2">
      <c r="A52" s="38" t="s">
        <v>99</v>
      </c>
      <c r="B52" s="34" t="s">
        <v>100</v>
      </c>
      <c r="C52" s="13" t="str">
        <f>IF(OR(ISNUMBER(IFERROR(MATCH(A52,UPDATE!$1:$1,0),TRUE))=FALSE,H52=FALSE),L52,_xlfn.AGGREGATE(4,6,INDEX(UPDATE!$A:$AZ,,MATCH(A52,UPDATE!$1:$1,0))))</f>
        <v>x</v>
      </c>
      <c r="D52" s="19">
        <f t="shared" si="3"/>
        <v>45140</v>
      </c>
      <c r="E52" s="35" t="s">
        <v>23</v>
      </c>
      <c r="F52" s="14" t="str">
        <f t="shared" si="4"/>
        <v>❌</v>
      </c>
      <c r="H52" s="36" t="b">
        <f>IF(ISNUMBER(INDEX(UPDATE!$A:$AZ,2,MATCH('SETTINGS (save)'!A52,UPDATE!$1:$1,0)))=TRUE,TRUE,FALSE)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0</v>
      </c>
      <c r="J52" s="16" t="b">
        <f>IFERROR(IF(MATCH('SETTINGS (save)'!A35,COVER!$A:$A,0),TRUE,FALSE),FALSE)</f>
        <v>1</v>
      </c>
      <c r="L52" s="49" t="s">
        <v>66</v>
      </c>
      <c r="M52" s="51">
        <v>45140</v>
      </c>
      <c r="N52" s="45" t="b">
        <f t="shared" si="5"/>
        <v>0</v>
      </c>
      <c r="O52" s="46" t="s">
        <v>100</v>
      </c>
      <c r="P52" s="64" t="b">
        <f>IF(IFERROR(HLOOKUP(A52,UPDATE!$1:$1,1,FALSE),FALSE)&lt;&gt;FALSE,TRUE,FALSE)</f>
        <v>0</v>
      </c>
    </row>
    <row r="53" spans="1:16" x14ac:dyDescent="0.2">
      <c r="A53" s="12" t="s">
        <v>101</v>
      </c>
      <c r="B53" s="34" t="s">
        <v>102</v>
      </c>
      <c r="C53" s="13" t="str">
        <f>IF(OR(ISNUMBER(IFERROR(MATCH(A53,UPDATE!$1:$1,0),TRUE))=FALSE,H53=FALSE),L53,_xlfn.AGGREGATE(4,6,INDEX(UPDATE!$A:$AZ,,MATCH(A53,UPDATE!$1:$1,0))))</f>
        <v>x</v>
      </c>
      <c r="D53" s="19" t="str">
        <f t="shared" si="3"/>
        <v>x</v>
      </c>
      <c r="E53" s="14" t="s">
        <v>103</v>
      </c>
      <c r="F53" s="14" t="str">
        <f t="shared" si="4"/>
        <v>✅</v>
      </c>
      <c r="G53" s="56" t="s">
        <v>104</v>
      </c>
      <c r="H53" s="36" t="b">
        <f>IF(ISNUMBER(INDEX(UPDATE!$A:$AZ,2,MATCH('SETTINGS (save)'!A53,UPDATE!$1:$1,0)))=TRUE,TRUE,FALSE)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IFERROR(IF(MATCH('SETTINGS (save)'!A36,COVER!$A:$A,0),TRUE,FALSE),FALSE)</f>
        <v>1</v>
      </c>
      <c r="L53" s="49" t="s">
        <v>66</v>
      </c>
      <c r="M53" s="49" t="s">
        <v>66</v>
      </c>
      <c r="N53" s="45" t="b">
        <f t="shared" si="5"/>
        <v>1</v>
      </c>
      <c r="O53" s="46" t="s">
        <v>105</v>
      </c>
      <c r="P53" s="64" t="b">
        <f>IF(IFERROR(HLOOKUP(A53,UPDATE!$1:$1,1,FALSE),FALSE)&lt;&gt;FALSE,TRUE,FALSE)</f>
        <v>1</v>
      </c>
    </row>
  </sheetData>
  <autoFilter ref="A1:Q1" xr:uid="{122EB1D2-0FA3-EB44-B58B-20D5FF0263EB}">
    <sortState xmlns:xlrd2="http://schemas.microsoft.com/office/spreadsheetml/2017/richdata2" ref="A2:Q53">
      <sortCondition ref="A1:A53"/>
    </sortState>
  </autoFilter>
  <conditionalFormatting sqref="J1:J1048576">
    <cfRule type="expression" dxfId="4" priority="5" stopIfTrue="1">
      <formula>J1=FALSE</formula>
    </cfRule>
  </conditionalFormatting>
  <conditionalFormatting sqref="N75:N1048576 N1:N53">
    <cfRule type="expression" dxfId="3" priority="4" stopIfTrue="1">
      <formula>N1=FALSE</formula>
    </cfRule>
  </conditionalFormatting>
  <conditionalFormatting sqref="I1:I1048576">
    <cfRule type="expression" dxfId="2" priority="3">
      <formula>I1=0</formula>
    </cfRule>
  </conditionalFormatting>
  <conditionalFormatting sqref="P1:P1048576">
    <cfRule type="expression" dxfId="1" priority="2" stopIfTrue="1">
      <formula>AND(N1=FALSE,K1="")</formula>
    </cfRule>
  </conditionalFormatting>
  <conditionalFormatting sqref="A1:A1048576">
    <cfRule type="expression" dxfId="0" priority="1" stopIfTrue="1">
      <formula>F1="❌"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5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264</v>
      </c>
      <c r="D4" s="3" t="s">
        <v>265</v>
      </c>
      <c r="E4" s="3" t="s">
        <v>266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UPDATE</vt:lpstr>
      <vt:lpstr>COVER</vt:lpstr>
      <vt:lpstr>readme</vt:lpstr>
      <vt:lpstr>LIST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2023-08-18T18:09:08Z</dcterms:modified>
</cp:coreProperties>
</file>