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_proj/EMS/"/>
    </mc:Choice>
  </mc:AlternateContent>
  <xr:revisionPtr revIDLastSave="0" documentId="13_ncr:1_{59AF3577-5536-ED4F-B891-4C1DD1596942}" xr6:coauthVersionLast="47" xr6:coauthVersionMax="47" xr10:uidLastSave="{00000000-0000-0000-0000-000000000000}"/>
  <bookViews>
    <workbookView xWindow="0" yWindow="880" windowWidth="36000" windowHeight="22500" activeTab="3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C3" i="4"/>
  <c r="D3" i="4"/>
  <c r="F3" i="4"/>
  <c r="G3" i="4"/>
  <c r="A4" i="4"/>
  <c r="B4" i="4"/>
  <c r="C4" i="4"/>
  <c r="D4" i="4"/>
  <c r="F4" i="4"/>
  <c r="G4" i="4"/>
  <c r="A5" i="4"/>
  <c r="B5" i="4"/>
  <c r="C5" i="4"/>
  <c r="D5" i="4"/>
  <c r="F5" i="4"/>
  <c r="G5" i="4"/>
  <c r="A6" i="4"/>
  <c r="B6" i="4"/>
  <c r="C6" i="4"/>
  <c r="D6" i="4"/>
  <c r="F6" i="4"/>
  <c r="G6" i="4"/>
  <c r="A7" i="4"/>
  <c r="B7" i="4"/>
  <c r="C7" i="4"/>
  <c r="D7" i="4"/>
  <c r="F7" i="4"/>
  <c r="G7" i="4"/>
  <c r="A8" i="4"/>
  <c r="B8" i="4"/>
  <c r="C8" i="4"/>
  <c r="D8" i="4"/>
  <c r="F8" i="4"/>
  <c r="G8" i="4"/>
  <c r="A9" i="4"/>
  <c r="B9" i="4"/>
  <c r="C9" i="4"/>
  <c r="D9" i="4"/>
  <c r="F9" i="4"/>
  <c r="G9" i="4"/>
  <c r="A10" i="4"/>
  <c r="B10" i="4"/>
  <c r="C10" i="4"/>
  <c r="D10" i="4"/>
  <c r="F10" i="4"/>
  <c r="G10" i="4"/>
  <c r="A11" i="4"/>
  <c r="B11" i="4"/>
  <c r="C11" i="4"/>
  <c r="D11" i="4"/>
  <c r="F11" i="4"/>
  <c r="G11" i="4"/>
  <c r="A12" i="4"/>
  <c r="B12" i="4"/>
  <c r="C12" i="4"/>
  <c r="D12" i="4"/>
  <c r="F12" i="4"/>
  <c r="G12" i="4"/>
  <c r="A13" i="4"/>
  <c r="B13" i="4"/>
  <c r="C13" i="4"/>
  <c r="D13" i="4"/>
  <c r="F13" i="4"/>
  <c r="G13" i="4"/>
  <c r="A14" i="4"/>
  <c r="B14" i="4"/>
  <c r="C14" i="4"/>
  <c r="D14" i="4"/>
  <c r="F14" i="4"/>
  <c r="G14" i="4"/>
  <c r="A15" i="4"/>
  <c r="B15" i="4"/>
  <c r="C15" i="4"/>
  <c r="D15" i="4"/>
  <c r="F15" i="4"/>
  <c r="G15" i="4"/>
  <c r="A16" i="4"/>
  <c r="B16" i="4"/>
  <c r="C16" i="4"/>
  <c r="D16" i="4"/>
  <c r="F16" i="4"/>
  <c r="G16" i="4"/>
  <c r="A17" i="4"/>
  <c r="B17" i="4"/>
  <c r="C17" i="4"/>
  <c r="D17" i="4"/>
  <c r="F17" i="4"/>
  <c r="G17" i="4"/>
  <c r="A18" i="4"/>
  <c r="B18" i="4"/>
  <c r="C18" i="4"/>
  <c r="D18" i="4"/>
  <c r="F18" i="4"/>
  <c r="G18" i="4"/>
  <c r="A19" i="4"/>
  <c r="B19" i="4"/>
  <c r="C19" i="4"/>
  <c r="D19" i="4"/>
  <c r="F19" i="4"/>
  <c r="G19" i="4"/>
  <c r="A20" i="4"/>
  <c r="B20" i="4"/>
  <c r="C20" i="4"/>
  <c r="D20" i="4"/>
  <c r="F20" i="4"/>
  <c r="G20" i="4"/>
  <c r="A21" i="4"/>
  <c r="B21" i="4"/>
  <c r="C21" i="4"/>
  <c r="D21" i="4"/>
  <c r="F21" i="4"/>
  <c r="G21" i="4"/>
  <c r="A22" i="4"/>
  <c r="B22" i="4"/>
  <c r="C22" i="4"/>
  <c r="D22" i="4"/>
  <c r="F22" i="4"/>
  <c r="G22" i="4"/>
  <c r="A23" i="4"/>
  <c r="B23" i="4"/>
  <c r="C23" i="4"/>
  <c r="D23" i="4"/>
  <c r="F23" i="4"/>
  <c r="G23" i="4"/>
  <c r="A24" i="4"/>
  <c r="B24" i="4"/>
  <c r="C24" i="4"/>
  <c r="D24" i="4"/>
  <c r="F24" i="4"/>
  <c r="G24" i="4"/>
  <c r="A25" i="4"/>
  <c r="B25" i="4"/>
  <c r="C25" i="4"/>
  <c r="D25" i="4"/>
  <c r="F25" i="4"/>
  <c r="G25" i="4"/>
  <c r="A26" i="4"/>
  <c r="B26" i="4"/>
  <c r="C26" i="4"/>
  <c r="D26" i="4"/>
  <c r="F26" i="4"/>
  <c r="G26" i="4"/>
  <c r="A27" i="4"/>
  <c r="B27" i="4"/>
  <c r="C27" i="4"/>
  <c r="D27" i="4"/>
  <c r="F27" i="4"/>
  <c r="G27" i="4"/>
  <c r="A28" i="4"/>
  <c r="B28" i="4"/>
  <c r="C28" i="4"/>
  <c r="D28" i="4"/>
  <c r="F28" i="4"/>
  <c r="G28" i="4"/>
  <c r="A29" i="4"/>
  <c r="B29" i="4"/>
  <c r="C29" i="4"/>
  <c r="D29" i="4"/>
  <c r="F29" i="4"/>
  <c r="G29" i="4"/>
  <c r="A30" i="4"/>
  <c r="B30" i="4"/>
  <c r="C30" i="4"/>
  <c r="D30" i="4"/>
  <c r="F30" i="4"/>
  <c r="G30" i="4"/>
  <c r="A31" i="4"/>
  <c r="B31" i="4"/>
  <c r="C31" i="4"/>
  <c r="D31" i="4"/>
  <c r="F31" i="4"/>
  <c r="G31" i="4"/>
  <c r="A32" i="4"/>
  <c r="B32" i="4"/>
  <c r="C32" i="4"/>
  <c r="D32" i="4"/>
  <c r="F32" i="4"/>
  <c r="G32" i="4"/>
  <c r="A33" i="4"/>
  <c r="B33" i="4"/>
  <c r="C33" i="4"/>
  <c r="D33" i="4"/>
  <c r="F33" i="4"/>
  <c r="G33" i="4"/>
  <c r="A34" i="4"/>
  <c r="B34" i="4"/>
  <c r="C34" i="4"/>
  <c r="D34" i="4"/>
  <c r="F34" i="4"/>
  <c r="G34" i="4"/>
  <c r="A35" i="4"/>
  <c r="B35" i="4"/>
  <c r="C35" i="4"/>
  <c r="D35" i="4"/>
  <c r="F35" i="4"/>
  <c r="G35" i="4"/>
  <c r="A36" i="4"/>
  <c r="B36" i="4"/>
  <c r="C36" i="4"/>
  <c r="D36" i="4"/>
  <c r="F36" i="4"/>
  <c r="G36" i="4"/>
  <c r="A37" i="4"/>
  <c r="B37" i="4"/>
  <c r="C37" i="4"/>
  <c r="D37" i="4"/>
  <c r="F37" i="4"/>
  <c r="G37" i="4"/>
  <c r="A38" i="4"/>
  <c r="B38" i="4"/>
  <c r="C38" i="4"/>
  <c r="D38" i="4"/>
  <c r="F38" i="4"/>
  <c r="G38" i="4"/>
  <c r="A39" i="4"/>
  <c r="B39" i="4"/>
  <c r="C39" i="4"/>
  <c r="D39" i="4"/>
  <c r="F39" i="4"/>
  <c r="G39" i="4"/>
  <c r="A40" i="4"/>
  <c r="B40" i="4"/>
  <c r="C40" i="4"/>
  <c r="D40" i="4"/>
  <c r="F40" i="4"/>
  <c r="G40" i="4"/>
  <c r="A41" i="4"/>
  <c r="B41" i="4"/>
  <c r="C41" i="4"/>
  <c r="D41" i="4"/>
  <c r="F41" i="4"/>
  <c r="G41" i="4"/>
  <c r="A42" i="4"/>
  <c r="B42" i="4"/>
  <c r="C42" i="4"/>
  <c r="D42" i="4"/>
  <c r="F42" i="4"/>
  <c r="G42" i="4"/>
  <c r="A43" i="4"/>
  <c r="B43" i="4"/>
  <c r="C43" i="4"/>
  <c r="D43" i="4"/>
  <c r="F43" i="4"/>
  <c r="G43" i="4"/>
  <c r="A44" i="4"/>
  <c r="B44" i="4"/>
  <c r="C44" i="4"/>
  <c r="D44" i="4"/>
  <c r="F44" i="4"/>
  <c r="G44" i="4"/>
  <c r="A45" i="4"/>
  <c r="B45" i="4"/>
  <c r="C45" i="4"/>
  <c r="D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C2" i="4"/>
  <c r="D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D4" i="1" s="1"/>
  <c r="H5" i="1"/>
  <c r="H6" i="1"/>
  <c r="C6" i="1" s="1"/>
  <c r="D6" i="1" s="1"/>
  <c r="H7" i="1"/>
  <c r="C7" i="1" s="1"/>
  <c r="D7" i="1" s="1"/>
  <c r="H8" i="1"/>
  <c r="C8" i="1" s="1"/>
  <c r="D8" i="1" s="1"/>
  <c r="H9" i="1"/>
  <c r="C9" i="1" s="1"/>
  <c r="D9" i="1" s="1"/>
  <c r="H10" i="1"/>
  <c r="C10" i="1" s="1"/>
  <c r="D10" i="1" s="1"/>
  <c r="H11" i="1"/>
  <c r="C11" i="1" s="1"/>
  <c r="D11" i="1" s="1"/>
  <c r="H12" i="1"/>
  <c r="C12" i="1" s="1"/>
  <c r="D12" i="1" s="1"/>
  <c r="H13" i="1"/>
  <c r="C13" i="1" s="1"/>
  <c r="D13" i="1" s="1"/>
  <c r="H14" i="1"/>
  <c r="C14" i="1" s="1"/>
  <c r="D14" i="1" s="1"/>
  <c r="H15" i="1"/>
  <c r="C15" i="1" s="1"/>
  <c r="D15" i="1" s="1"/>
  <c r="H16" i="1"/>
  <c r="C16" i="1" s="1"/>
  <c r="D16" i="1" s="1"/>
  <c r="H17" i="1"/>
  <c r="C17" i="1" s="1"/>
  <c r="D17" i="1" s="1"/>
  <c r="H18" i="1"/>
  <c r="C18" i="1" s="1"/>
  <c r="D18" i="1" s="1"/>
  <c r="H19" i="1"/>
  <c r="C19" i="1" s="1"/>
  <c r="D19" i="1" s="1"/>
  <c r="H20" i="1"/>
  <c r="C20" i="1" s="1"/>
  <c r="D20" i="1" s="1"/>
  <c r="H21" i="1"/>
  <c r="C21" i="1" s="1"/>
  <c r="D21" i="1" s="1"/>
  <c r="H22" i="1"/>
  <c r="C22" i="1" s="1"/>
  <c r="D22" i="1" s="1"/>
  <c r="H23" i="1"/>
  <c r="C23" i="1" s="1"/>
  <c r="D23" i="1" s="1"/>
  <c r="H24" i="1"/>
  <c r="C24" i="1" s="1"/>
  <c r="D24" i="1" s="1"/>
  <c r="H25" i="1"/>
  <c r="C25" i="1" s="1"/>
  <c r="D25" i="1" s="1"/>
  <c r="H26" i="1"/>
  <c r="C26" i="1" s="1"/>
  <c r="D26" i="1" s="1"/>
  <c r="H27" i="1"/>
  <c r="C27" i="1" s="1"/>
  <c r="D27" i="1" s="1"/>
  <c r="H28" i="1"/>
  <c r="C28" i="1" s="1"/>
  <c r="D28" i="1" s="1"/>
  <c r="H29" i="1"/>
  <c r="C29" i="1" s="1"/>
  <c r="D29" i="1" s="1"/>
  <c r="H30" i="1"/>
  <c r="C30" i="1" s="1"/>
  <c r="D30" i="1" s="1"/>
  <c r="H31" i="1"/>
  <c r="C31" i="1" s="1"/>
  <c r="D31" i="1" s="1"/>
  <c r="H32" i="1"/>
  <c r="C32" i="1" s="1"/>
  <c r="D32" i="1" s="1"/>
  <c r="H33" i="1"/>
  <c r="C33" i="1" s="1"/>
  <c r="D33" i="1" s="1"/>
  <c r="H34" i="1"/>
  <c r="C34" i="1" s="1"/>
  <c r="D34" i="1" s="1"/>
  <c r="H35" i="1"/>
  <c r="C35" i="1" s="1"/>
  <c r="D35" i="1" s="1"/>
  <c r="H36" i="1"/>
  <c r="C36" i="1" s="1"/>
  <c r="D36" i="1" s="1"/>
  <c r="H37" i="1"/>
  <c r="C37" i="1" s="1"/>
  <c r="D37" i="1" s="1"/>
  <c r="H38" i="1"/>
  <c r="C38" i="1" s="1"/>
  <c r="D38" i="1" s="1"/>
  <c r="H39" i="1"/>
  <c r="C39" i="1" s="1"/>
  <c r="D39" i="1" s="1"/>
  <c r="H40" i="1"/>
  <c r="C40" i="1" s="1"/>
  <c r="D40" i="1" s="1"/>
  <c r="H41" i="1"/>
  <c r="C41" i="1" s="1"/>
  <c r="D41" i="1" s="1"/>
  <c r="H42" i="1"/>
  <c r="C42" i="1" s="1"/>
  <c r="D42" i="1" s="1"/>
  <c r="H43" i="1"/>
  <c r="C43" i="1" s="1"/>
  <c r="D43" i="1" s="1"/>
  <c r="H44" i="1"/>
  <c r="C44" i="1" s="1"/>
  <c r="D44" i="1" s="1"/>
  <c r="H45" i="1"/>
  <c r="C45" i="1" s="1"/>
  <c r="D45" i="1" s="1"/>
  <c r="H2" i="1"/>
  <c r="C2" i="1" s="1"/>
  <c r="D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D3" i="1" s="1"/>
  <c r="C5" i="1"/>
  <c r="D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<sst xmlns="http://schemas.openxmlformats.org/spreadsheetml/2006/main" count="429" uniqueCount="220">
  <si>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</si>
  <si>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</si>
  <si>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</si>
  <si>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</si>
  <si>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</si>
  <si>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</si>
  <si>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</si>
  <si>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</si>
  <si>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</si>
  <si>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</si>
  <si>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</si>
  <si>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</si>
  <si>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</si>
  <si>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</si>
  <si>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</si>
  <si>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</si>
  <si>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</si>
  <si>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</si>
  <si>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</si>
  <si>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</si>
  <si>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</si>
  <si>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</si>
  <si>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</si>
  <si>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</si>
  <si>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</si>
  <si>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</si>
  <si>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</si>
  <si>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</si>
  <si>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</si>
  <si>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</si>
  <si>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</si>
  <si>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</si>
  <si>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</si>
  <si>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</si>
  <si>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</si>
  <si>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</si>
  <si>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</si>
  <si>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</si>
  <si>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</si>
  <si>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</si>
  <si>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</si>
  <si>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</si>
  <si>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</si>
  <si>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</si>
  <si>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</si>
  <si>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</si>
  <si>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</si>
  <si>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</si>
  <si>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</si>
  <si>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</si>
  <si>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</si>
  <si>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</si>
  <si>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</si>
  <si>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</si>
  <si>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</si>
  <si>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</si>
  <si>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</si>
  <si>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</si>
  <si>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</si>
  <si>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</si>
  <si>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</si>
  <si>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</si>
  <si>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</si>
  <si>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</si>
  <si>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</si>
  <si>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</si>
  <si>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</si>
  <si>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</si>
  <si>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</si>
  <si>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</si>
  <si>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</si>
  <si>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</si>
  <si>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</si>
  <si>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</si>
  <si>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</si>
  <si>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</si>
  <si>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</si>
  <si>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</si>
  <si>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</si>
  <si>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</si>
  <si>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</si>
  <si>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</si>
  <si>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</si>
  <si>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</si>
  <si>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</si>
  <si>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</si>
  <si>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</si>
  <si>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</si>
  <si>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</si>
  <si>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</si>
  <si>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</si>
  <si>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</si>
  <si>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</si>
  <si>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</si>
  <si>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</si>
  <si>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</si>
  <si>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</si>
  <si>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</si>
  <si>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</si>
  <si>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</si>
  <si>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</si>
  <si>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</si>
  <si>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</si>
  <si>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</si>
  <si>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</si>
  <si>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</si>
  <si>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</si>
  <si>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</si>
  <si>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</si>
  <si>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</si>
  <si>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</si>
  <si>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</si>
  <si>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</si>
  <si>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</si>
  <si>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</si>
  <si>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</si>
  <si>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</si>
  <si>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</si>
  <si>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</si>
  <si>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</si>
  <si>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</si>
  <si>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</si>
  <si>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</si>
  <si>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</si>
  <si>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</si>
  <si>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</si>
  <si>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</si>
  <si>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</si>
  <si>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</si>
  <si>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</si>
  <si>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</si>
  <si>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</si>
  <si>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</si>
  <si>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</si>
  <si>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</si>
  <si>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</si>
  <si>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</si>
  <si>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</si>
  <si>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</si>
  <si>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</si>
  <si>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</si>
  <si>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</si>
  <si>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</si>
  <si>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</si>
  <si>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</si>
  <si>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</si>
  <si>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</si>
  <si>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</si>
  <si>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</si>
  <si>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</si>
  <si>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</si>
  <si>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</si>
  <si>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</si>
  <si>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</si>
  <si>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</si>
  <si>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</si>
  <si>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</si>
  <si>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</si>
  <si>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</si>
  <si>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</si>
  <si>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</si>
  <si>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</si>
  <si>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</si>
  <si>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</si>
  <si>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</si>
  <si>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</si>
  <si>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</si>
  <si>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</si>
  <si>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</si>
  <si>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</si>
  <si>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</si>
  <si>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</si>
  <si>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</si>
  <si>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</si>
  <si>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</si>
  <si>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</si>
  <si>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</si>
  <si>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</si>
  <si>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</si>
  <si>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</si>
  <si>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</si>
  <si>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</si>
  <si>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</si>
  <si>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</si>
  <si>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</si>
  <si>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</si>
  <si>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</si>
  <si>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</si>
  <si>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</si>
  <si>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</si>
  <si>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</si>
  <si>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</si>
  <si>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</si>
  <si>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</si>
  <si>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</si>
  <si>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</si>
  <si>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</si>
  <si>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</si>
  <si>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</si>
  <si>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</si>
  <si>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</si>
  <si>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</si>
  <si>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</si>
  <si>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</si>
  <si>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</si>
  <si>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</si>
  <si>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</si>
  <si>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</si>
  <si>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</si>
  <si>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</si>
  <si>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</si>
  <si>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</si>
  <si>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</si>
  <si>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</si>
  <si>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Mangafoxfull</t>
  </si>
  <si>
    <t>&lt;a href="https://manganato.com"&gt;&lt;img src="https://favicon.malsync.moe/?domain=https://manganato.com"&gt; MN&lt;/a&gt;</t>
  </si>
  <si>
    <t>&lt;a href="http://fanfox.net"&gt;&lt;img src="https://favicon.malsync.moe/?domain=http://fanfox.net"&gt; MF&lt;/a&gt;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</si>
  <si>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</si>
  <si>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</si>
  <si>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&lt;a href="https://mangafoxfull.com/manga/"&gt;&lt;img src="https://favicon.malsync.moe/?domain=https://mangafoxfull.com/manga/"&gt; MFF&lt;/a&gt;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</si>
</sst>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N52"/>
  <sheetViews>
    <sheetView zoomScale="90" zoomScaleNormal="90" workbookViewId="0">
      <selection activeCell="F41" sqref="F4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</cols>
  <sheetData>
    <row r="1" spans="1:14" x14ac:dyDescent="0.2">
      <c r="A1" s="11" t="s">
        <v>31</v>
      </c>
      <c r="B1" s="11" t="s">
        <v>155</v>
      </c>
      <c r="C1" s="11" t="s">
        <v>160</v>
      </c>
      <c r="D1" s="24" t="s">
        <v>209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212</v>
      </c>
      <c r="J1" s="11" t="s">
        <v>156</v>
      </c>
      <c r="K1" s="12" t="s">
        <v>213</v>
      </c>
      <c r="L1" s="12" t="s">
        <v>161</v>
      </c>
      <c r="M1" s="12" t="s">
        <v>210</v>
      </c>
    </row>
    <row r="2" spans="1:14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196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208</v>
      </c>
      <c r="M2" s="16" t="s">
        <v>211</v>
      </c>
      <c r="N2" s="3"/>
    </row>
    <row r="3" spans="1:14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 t="str">
        <f t="shared" si="0"/>
        <v>*</v>
      </c>
      <c r="E3" s="15" t="s">
        <v>196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207</v>
      </c>
      <c r="M3" s="16" t="s">
        <v>211</v>
      </c>
      <c r="N3" s="3"/>
    </row>
    <row r="4" spans="1:14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197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208</v>
      </c>
      <c r="M4" s="16" t="s">
        <v>211</v>
      </c>
      <c r="N4" s="3"/>
    </row>
    <row r="5" spans="1:14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 t="str">
        <f t="shared" si="0"/>
        <v>*</v>
      </c>
      <c r="E5" s="15" t="s">
        <v>196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207</v>
      </c>
      <c r="M5" s="16" t="s">
        <v>211</v>
      </c>
      <c r="N5" s="3"/>
    </row>
    <row r="6" spans="1:14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 t="str">
        <f t="shared" si="0"/>
        <v>*</v>
      </c>
      <c r="E6" s="15" t="s">
        <v>196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207</v>
      </c>
      <c r="M6" s="16" t="s">
        <v>211</v>
      </c>
      <c r="N6" s="3"/>
    </row>
    <row r="7" spans="1:14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197</v>
      </c>
      <c r="F7" s="15" t="str">
        <f t="shared" si="1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207</v>
      </c>
      <c r="M7" s="16" t="s">
        <v>211</v>
      </c>
      <c r="N7" s="3"/>
    </row>
    <row r="8" spans="1:14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199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208</v>
      </c>
      <c r="M8" s="16" t="s">
        <v>211</v>
      </c>
      <c r="N8" s="3"/>
    </row>
    <row r="9" spans="1:14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199</v>
      </c>
      <c r="F9" s="15" t="str">
        <f t="shared" si="1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207</v>
      </c>
      <c r="M9" s="16" t="s">
        <v>211</v>
      </c>
      <c r="N9" s="3"/>
    </row>
    <row r="10" spans="1:14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196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0</v>
      </c>
      <c r="J10" s="15" t="b">
        <f>IFERROR(IF(MATCH(SETTINGS!A10,COVER!$A:$A,0),TRUE,FALSE),FALSE)</f>
        <v>1</v>
      </c>
      <c r="K10" s="16"/>
      <c r="L10" s="16" t="s">
        <v>208</v>
      </c>
      <c r="M10" s="16" t="s">
        <v>211</v>
      </c>
      <c r="N10" s="3"/>
    </row>
    <row r="11" spans="1:14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196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15" t="b">
        <f>IFERROR(IF(MATCH(SETTINGS!A11,COVER!$A:$A,0),TRUE,FALSE),FALSE)</f>
        <v>1</v>
      </c>
      <c r="K11" s="16"/>
      <c r="L11" s="16" t="s">
        <v>208</v>
      </c>
      <c r="M11" s="16" t="s">
        <v>211</v>
      </c>
      <c r="N11" s="3"/>
    </row>
    <row r="12" spans="1:14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196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15" t="b">
        <f>IFERROR(IF(MATCH(SETTINGS!A12,COVER!$A:$A,0),TRUE,FALSE),FALSE)</f>
        <v>1</v>
      </c>
      <c r="K12" s="16">
        <v>25</v>
      </c>
      <c r="L12" s="16" t="s">
        <v>208</v>
      </c>
      <c r="M12" s="16" t="s">
        <v>211</v>
      </c>
      <c r="N12" s="3"/>
    </row>
    <row r="13" spans="1:14" x14ac:dyDescent="0.2">
      <c r="A13" s="13" t="s">
        <v>27</v>
      </c>
      <c r="B13" s="13" t="s">
        <v>169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197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15" t="b">
        <f>IFERROR(IF(MATCH(SETTINGS!A13,COVER!$A:$A,0),TRUE,FALSE),FALSE)</f>
        <v>1</v>
      </c>
      <c r="K13" s="16"/>
      <c r="L13" s="16" t="s">
        <v>208</v>
      </c>
      <c r="M13" s="16" t="s">
        <v>211</v>
      </c>
      <c r="N13" s="3"/>
    </row>
    <row r="14" spans="1:14" x14ac:dyDescent="0.2">
      <c r="A14" s="13" t="s">
        <v>7</v>
      </c>
      <c r="B14" s="13" t="s">
        <v>170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196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15" t="b">
        <f>IFERROR(IF(MATCH(SETTINGS!A14,COVER!$A:$A,0),TRUE,FALSE),FALSE)</f>
        <v>1</v>
      </c>
      <c r="K14" s="16"/>
      <c r="L14" s="16" t="s">
        <v>207</v>
      </c>
      <c r="M14" s="16" t="s">
        <v>211</v>
      </c>
      <c r="N14" s="3"/>
    </row>
    <row r="15" spans="1:14" x14ac:dyDescent="0.2">
      <c r="A15" s="13" t="s">
        <v>5</v>
      </c>
      <c r="B15" s="13" t="s">
        <v>171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196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15" t="b">
        <f>IFERROR(IF(MATCH(SETTINGS!A15,COVER!$A:$A,0),TRUE,FALSE),FALSE)</f>
        <v>1</v>
      </c>
      <c r="K15" s="16"/>
      <c r="L15" s="16" t="s">
        <v>207</v>
      </c>
      <c r="M15" s="23">
        <v>45114</v>
      </c>
      <c r="N15" s="3"/>
    </row>
    <row r="16" spans="1:14" x14ac:dyDescent="0.2">
      <c r="A16" s="13" t="s">
        <v>16</v>
      </c>
      <c r="B16" s="13" t="s">
        <v>172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199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211</v>
      </c>
      <c r="N16" s="3"/>
    </row>
    <row r="17" spans="1:14" x14ac:dyDescent="0.2">
      <c r="A17" s="13" t="s">
        <v>17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199</v>
      </c>
      <c r="F17" s="15" t="str">
        <f t="shared" si="1"/>
        <v>✅</v>
      </c>
      <c r="G17" s="19" t="s">
        <v>201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15" t="b">
        <f>IFERROR(IF(MATCH(SETTINGS!A17,COVER!$A:$A,0),TRUE,FALSE),FALSE)</f>
        <v>1</v>
      </c>
      <c r="K17" s="16"/>
      <c r="L17" s="16" t="s">
        <v>208</v>
      </c>
      <c r="M17" s="16" t="s">
        <v>211</v>
      </c>
      <c r="N17" s="3"/>
    </row>
    <row r="18" spans="1:14" x14ac:dyDescent="0.2">
      <c r="A18" s="13" t="s">
        <v>18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199</v>
      </c>
      <c r="F18" s="15" t="str">
        <f t="shared" si="1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15" t="b">
        <f>IFERROR(IF(MATCH(SETTINGS!A18,COVER!$A:$A,0),TRUE,FALSE),FALSE)</f>
        <v>1</v>
      </c>
      <c r="K18" s="16"/>
      <c r="L18" s="16" t="s">
        <v>208</v>
      </c>
      <c r="M18" s="16" t="s">
        <v>211</v>
      </c>
      <c r="N18" s="3"/>
    </row>
    <row r="19" spans="1:14" x14ac:dyDescent="0.2">
      <c r="A19" s="13" t="s">
        <v>9</v>
      </c>
      <c r="B19" s="13" t="s">
        <v>173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199</v>
      </c>
      <c r="F19" s="15" t="str">
        <f t="shared" si="1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15" t="b">
        <f>IFERROR(IF(MATCH(SETTINGS!A19,COVER!$A:$A,0),TRUE,FALSE),FALSE)</f>
        <v>1</v>
      </c>
      <c r="K19" s="16"/>
      <c r="L19" s="16" t="s">
        <v>208</v>
      </c>
      <c r="M19" s="16" t="s">
        <v>211</v>
      </c>
      <c r="N19" s="3"/>
    </row>
    <row r="20" spans="1:14" x14ac:dyDescent="0.2">
      <c r="A20" s="13" t="s">
        <v>109</v>
      </c>
      <c r="B20" s="13" t="s">
        <v>174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196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15" t="b">
        <f>IFERROR(IF(MATCH(SETTINGS!A20,COVER!$A:$A,0),TRUE,FALSE),FALSE)</f>
        <v>1</v>
      </c>
      <c r="K20" s="16"/>
      <c r="L20" s="16" t="s">
        <v>207</v>
      </c>
      <c r="M20" s="16" t="s">
        <v>211</v>
      </c>
      <c r="N20" s="3"/>
    </row>
    <row r="21" spans="1:14" x14ac:dyDescent="0.2">
      <c r="A21" s="13" t="s">
        <v>22</v>
      </c>
      <c r="B21" s="13" t="s">
        <v>175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196</v>
      </c>
      <c r="F21" s="15" t="str">
        <f t="shared" ref="F21:F30" si="2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15" t="b">
        <f>IFERROR(IF(MATCH(SETTINGS!A21,COVER!$A:$A,0),TRUE,FALSE),FALSE)</f>
        <v>1</v>
      </c>
      <c r="K21" s="16"/>
      <c r="L21" s="16" t="s">
        <v>207</v>
      </c>
      <c r="M21" s="16" t="s">
        <v>211</v>
      </c>
      <c r="N21" s="3"/>
    </row>
    <row r="22" spans="1:14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196</v>
      </c>
      <c r="F22" s="15" t="str">
        <f t="shared" si="2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15" t="b">
        <f>IFERROR(IF(MATCH(SETTINGS!A22,COVER!$A:$A,0),TRUE,FALSE),FALSE)</f>
        <v>1</v>
      </c>
      <c r="K22" s="16"/>
      <c r="L22" s="16" t="s">
        <v>207</v>
      </c>
      <c r="M22" s="16" t="s">
        <v>211</v>
      </c>
      <c r="N22" s="3"/>
    </row>
    <row r="23" spans="1:14" x14ac:dyDescent="0.2">
      <c r="A23" s="13" t="s">
        <v>6</v>
      </c>
      <c r="B23" s="13" t="s">
        <v>176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196</v>
      </c>
      <c r="F23" s="15" t="str">
        <f t="shared" si="2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15" t="b">
        <f>IFERROR(IF(MATCH(SETTINGS!A23,COVER!$A:$A,0),TRUE,FALSE),FALSE)</f>
        <v>1</v>
      </c>
      <c r="K23" s="16"/>
      <c r="L23" s="16" t="s">
        <v>207</v>
      </c>
      <c r="M23" s="16" t="s">
        <v>211</v>
      </c>
      <c r="N23" s="3"/>
    </row>
    <row r="24" spans="1:14" x14ac:dyDescent="0.2">
      <c r="A24" s="13" t="s">
        <v>20</v>
      </c>
      <c r="B24" s="13" t="s">
        <v>177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196</v>
      </c>
      <c r="F24" s="15" t="str">
        <f t="shared" si="2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211</v>
      </c>
      <c r="N24" s="3"/>
    </row>
    <row r="25" spans="1:14" x14ac:dyDescent="0.2">
      <c r="A25" s="13" t="s">
        <v>8</v>
      </c>
      <c r="B25" s="13" t="s">
        <v>178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196</v>
      </c>
      <c r="F25" s="15" t="str">
        <f t="shared" si="2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15" t="b">
        <f>IFERROR(IF(MATCH(SETTINGS!A25,COVER!$A:$A,0),TRUE,FALSE),FALSE)</f>
        <v>1</v>
      </c>
      <c r="K25" s="16"/>
      <c r="L25" s="16" t="s">
        <v>207</v>
      </c>
      <c r="M25" s="16" t="s">
        <v>211</v>
      </c>
      <c r="N25" s="3"/>
    </row>
    <row r="26" spans="1:14" x14ac:dyDescent="0.2">
      <c r="A26" s="13" t="s">
        <v>11</v>
      </c>
      <c r="B26" s="13" t="s">
        <v>179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197</v>
      </c>
      <c r="F26" s="15" t="str">
        <f t="shared" si="2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15" t="b">
        <f>IFERROR(IF(MATCH(SETTINGS!A26,COVER!$A:$A,0),TRUE,FALSE),FALSE)</f>
        <v>1</v>
      </c>
      <c r="K26" s="16"/>
      <c r="L26" s="16" t="s">
        <v>207</v>
      </c>
      <c r="M26" s="16" t="s">
        <v>211</v>
      </c>
      <c r="N26" s="3"/>
    </row>
    <row r="27" spans="1:14" x14ac:dyDescent="0.2">
      <c r="A27" s="13" t="s">
        <v>3</v>
      </c>
      <c r="B27" s="13" t="s">
        <v>180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196</v>
      </c>
      <c r="F27" s="15" t="str">
        <f t="shared" si="2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15" t="b">
        <f>IFERROR(IF(MATCH(SETTINGS!A27,COVER!$A:$A,0),TRUE,FALSE),FALSE)</f>
        <v>1</v>
      </c>
      <c r="K27" s="16"/>
      <c r="L27" s="16" t="s">
        <v>207</v>
      </c>
      <c r="M27" s="23">
        <v>45114</v>
      </c>
      <c r="N27" s="3"/>
    </row>
    <row r="28" spans="1:14" x14ac:dyDescent="0.2">
      <c r="A28" s="13" t="s">
        <v>134</v>
      </c>
      <c r="B28" s="13" t="s">
        <v>181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196</v>
      </c>
      <c r="F28" s="15" t="str">
        <f t="shared" si="2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15" t="b">
        <f>IFERROR(IF(MATCH(SETTINGS!A28,COVER!$A:$A,0),TRUE,FALSE),FALSE)</f>
        <v>1</v>
      </c>
      <c r="K28" s="16">
        <v>21</v>
      </c>
      <c r="L28" s="16" t="s">
        <v>207</v>
      </c>
      <c r="M28" s="16" t="s">
        <v>211</v>
      </c>
      <c r="N28" s="3"/>
    </row>
    <row r="29" spans="1:14" x14ac:dyDescent="0.2">
      <c r="A29" s="13" t="s">
        <v>21</v>
      </c>
      <c r="B29" s="13" t="s">
        <v>182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196</v>
      </c>
      <c r="F29" s="15" t="str">
        <f t="shared" si="2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15" t="b">
        <f>IFERROR(IF(MATCH(SETTINGS!A29,COVER!$A:$A,0),TRUE,FALSE),FALSE)</f>
        <v>1</v>
      </c>
      <c r="K29" s="16"/>
      <c r="L29" s="16" t="s">
        <v>207</v>
      </c>
      <c r="M29" s="16" t="s">
        <v>211</v>
      </c>
      <c r="N29" s="3"/>
    </row>
    <row r="30" spans="1:14" x14ac:dyDescent="0.2">
      <c r="A30" s="13" t="s">
        <v>13</v>
      </c>
      <c r="B30" s="13" t="s">
        <v>183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196</v>
      </c>
      <c r="F30" s="15" t="str">
        <f t="shared" si="2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15" t="b">
        <f>IFERROR(IF(MATCH(SETTINGS!A30,COVER!$A:$A,0),TRUE,FALSE),FALSE)</f>
        <v>1</v>
      </c>
      <c r="K30" s="16"/>
      <c r="L30" s="16" t="s">
        <v>207</v>
      </c>
      <c r="M30" s="16" t="s">
        <v>211</v>
      </c>
      <c r="N30" s="3"/>
    </row>
    <row r="31" spans="1:14" x14ac:dyDescent="0.2">
      <c r="A31" s="13" t="s">
        <v>184</v>
      </c>
      <c r="B31" s="13" t="s">
        <v>185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205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15" t="b">
        <f>IFERROR(IF(MATCH(SETTINGS!A31,COVER!$A:$A,0),TRUE,FALSE),FALSE)</f>
        <v>0</v>
      </c>
      <c r="K31" s="16"/>
      <c r="L31" s="16" t="s">
        <v>207</v>
      </c>
      <c r="M31" s="16" t="s">
        <v>211</v>
      </c>
      <c r="N31" s="3"/>
    </row>
    <row r="32" spans="1:14" x14ac:dyDescent="0.2">
      <c r="A32" s="13" t="s">
        <v>143</v>
      </c>
      <c r="B32" s="13" t="s">
        <v>186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197</v>
      </c>
      <c r="F32" s="15" t="str">
        <f>"✅"</f>
        <v>✅</v>
      </c>
      <c r="G32" s="19" t="s">
        <v>202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15" t="b">
        <f>IFERROR(IF(MATCH(SETTINGS!A32,COVER!$A:$A,0),TRUE,FALSE),FALSE)</f>
        <v>1</v>
      </c>
      <c r="K32" s="16">
        <v>14</v>
      </c>
      <c r="L32" s="16" t="s">
        <v>208</v>
      </c>
      <c r="M32" s="16" t="s">
        <v>211</v>
      </c>
      <c r="N32" s="3"/>
    </row>
    <row r="33" spans="1:14" x14ac:dyDescent="0.2">
      <c r="A33" s="13" t="s">
        <v>187</v>
      </c>
      <c r="B33" s="13" t="s">
        <v>188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197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15" t="b">
        <f>IFERROR(IF(MATCH(SETTINGS!A33,COVER!$A:$A,0),TRUE,FALSE),FALSE)</f>
        <v>1</v>
      </c>
      <c r="K33" s="16">
        <v>16</v>
      </c>
      <c r="L33" s="16" t="s">
        <v>208</v>
      </c>
      <c r="M33" s="16" t="s">
        <v>211</v>
      </c>
      <c r="N33" s="3"/>
    </row>
    <row r="34" spans="1:14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197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15" t="b">
        <f>IFERROR(IF(MATCH(SETTINGS!A34,COVER!$A:$A,0),TRUE,FALSE),FALSE)</f>
        <v>1</v>
      </c>
      <c r="K34" s="16">
        <v>37</v>
      </c>
      <c r="L34" s="16" t="s">
        <v>208</v>
      </c>
      <c r="M34" s="16" t="s">
        <v>211</v>
      </c>
      <c r="N34" s="3"/>
    </row>
    <row r="35" spans="1:14" x14ac:dyDescent="0.2">
      <c r="A35" s="13" t="s">
        <v>150</v>
      </c>
      <c r="B35" s="13" t="s">
        <v>189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197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15" t="b">
        <f>IFERROR(IF(MATCH(SETTINGS!A35,COVER!$A:$A,0),TRUE,FALSE),FALSE)</f>
        <v>1</v>
      </c>
      <c r="K35" s="16"/>
      <c r="L35" s="16" t="s">
        <v>207</v>
      </c>
      <c r="M35" s="16" t="s">
        <v>211</v>
      </c>
      <c r="N35" s="3"/>
    </row>
    <row r="36" spans="1:14" x14ac:dyDescent="0.2">
      <c r="A36" s="13" t="s">
        <v>19</v>
      </c>
      <c r="B36" s="13" t="s">
        <v>190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203</v>
      </c>
      <c r="F36" s="15" t="str">
        <f>"✅"</f>
        <v>✅</v>
      </c>
      <c r="G36" s="19" t="s">
        <v>204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15" t="b">
        <f>IFERROR(IF(MATCH(SETTINGS!A36,COVER!$A:$A,0),TRUE,FALSE),FALSE)</f>
        <v>1</v>
      </c>
      <c r="K36" s="16"/>
      <c r="L36" s="16" t="s">
        <v>207</v>
      </c>
      <c r="M36" s="16" t="s">
        <v>211</v>
      </c>
      <c r="N36" s="3"/>
    </row>
    <row r="37" spans="1:14" x14ac:dyDescent="0.2">
      <c r="A37" s="13" t="s">
        <v>28</v>
      </c>
      <c r="B37" s="13" t="s">
        <v>191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197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15" t="b">
        <f>IFERROR(IF(MATCH(SETTINGS!A37,COVER!$A:$A,0),TRUE,FALSE),FALSE)</f>
        <v>1</v>
      </c>
      <c r="K37" s="16"/>
      <c r="L37" s="16" t="s">
        <v>207</v>
      </c>
      <c r="M37" s="16" t="s">
        <v>211</v>
      </c>
      <c r="N37" s="3"/>
    </row>
    <row r="38" spans="1:14" x14ac:dyDescent="0.2">
      <c r="A38" s="13" t="s">
        <v>15</v>
      </c>
      <c r="B38" s="13" t="s">
        <v>192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196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15" t="b">
        <f>IFERROR(IF(MATCH(SETTINGS!A38,COVER!$A:$A,0),TRUE,FALSE),FALSE)</f>
        <v>1</v>
      </c>
      <c r="K38" s="16"/>
      <c r="L38" s="16" t="s">
        <v>207</v>
      </c>
      <c r="M38" s="16" t="s">
        <v>211</v>
      </c>
      <c r="N38" s="3"/>
    </row>
    <row r="39" spans="1:14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199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15" t="b">
        <f>IFERROR(IF(MATCH(SETTINGS!A39,COVER!$A:$A,0),TRUE,FALSE),FALSE)</f>
        <v>1</v>
      </c>
      <c r="K39" s="16"/>
      <c r="L39" s="16" t="s">
        <v>207</v>
      </c>
      <c r="M39" s="16" t="s">
        <v>211</v>
      </c>
      <c r="N39" s="3"/>
    </row>
    <row r="40" spans="1:14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196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211</v>
      </c>
    </row>
    <row r="41" spans="1:14" x14ac:dyDescent="0.2">
      <c r="A41" s="13" t="s">
        <v>72</v>
      </c>
      <c r="B41" s="13" t="s">
        <v>193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207</v>
      </c>
      <c r="M41" s="16" t="s">
        <v>211</v>
      </c>
    </row>
    <row r="42" spans="1:14" x14ac:dyDescent="0.2">
      <c r="A42" s="13" t="s">
        <v>29</v>
      </c>
      <c r="B42" s="13" t="s">
        <v>194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205</v>
      </c>
      <c r="F42" s="15" t="str">
        <f t="shared" ref="F42" si="3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15" t="b">
        <f>IFERROR(IF(MATCH(SETTINGS!A42,COVER!$A:$A,0),TRUE,FALSE),FALSE)</f>
        <v>1</v>
      </c>
      <c r="K42" s="16"/>
      <c r="L42" s="16" t="s">
        <v>207</v>
      </c>
      <c r="M42" s="16" t="s">
        <v>211</v>
      </c>
    </row>
    <row r="43" spans="1:14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205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15" t="b">
        <f>IFERROR(IF(MATCH(SETTINGS!A43,COVER!$A:$A,0),TRUE,FALSE),FALSE)</f>
        <v>1</v>
      </c>
      <c r="K43" s="16"/>
      <c r="L43" s="16" t="s">
        <v>207</v>
      </c>
      <c r="M43" s="16" t="s">
        <v>211</v>
      </c>
    </row>
    <row r="44" spans="1:14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197</v>
      </c>
      <c r="F44" s="15" t="str">
        <f>"❌"</f>
        <v>❌</v>
      </c>
      <c r="G44" s="19" t="s">
        <v>206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207</v>
      </c>
      <c r="M44" s="16" t="s">
        <v>211</v>
      </c>
    </row>
    <row r="45" spans="1:14" x14ac:dyDescent="0.2">
      <c r="A45" s="13" t="s">
        <v>56</v>
      </c>
      <c r="B45" s="13" t="s">
        <v>195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196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207</v>
      </c>
      <c r="M45" s="35">
        <v>45114</v>
      </c>
    </row>
    <row r="52" spans="2:2" x14ac:dyDescent="0.2">
      <c r="B52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4" sqref="I24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24" width="10.83203125" style="1"/>
    <col min="25" max="25" width="10.83203125" style="7"/>
    <col min="26" max="51" width="10.83203125" style="1"/>
    <col min="52" max="52" width="10.83203125" style="34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31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Z1" s="32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0" t="e">
        <f>NA()</f>
        <v>#N/A</v>
      </c>
      <c r="AZ2" s="33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7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1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7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1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7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1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7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1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7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1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7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1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7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1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7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1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7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1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7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1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7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1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7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1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7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1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7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1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7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1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7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1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7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1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7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1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7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1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7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1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7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1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7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1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7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1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7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1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7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1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7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1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7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1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7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1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7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1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7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1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7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1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7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1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7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1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7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1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7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1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7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1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7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1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7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1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7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1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7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1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7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1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7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1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7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1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7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1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7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1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7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1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7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1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7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1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7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1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7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1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7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1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7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1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7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1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7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1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7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1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7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1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7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1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7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1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7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1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7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1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7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1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7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1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7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1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7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1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7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1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7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1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7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1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7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1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7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1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7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1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7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1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7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1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7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1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7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1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7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1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7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1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7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1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7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1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7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1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7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1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7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1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7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1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7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1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7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1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7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1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7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1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7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1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7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1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7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1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7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1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7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1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7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1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7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1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7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1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7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1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1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7">
        <v>315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1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7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1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7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1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7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1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7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1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7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1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7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1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7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1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7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1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7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1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7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1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7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1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7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1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7">
        <v>197</v>
      </c>
      <c r="Z112" s="1">
        <v>193</v>
      </c>
      <c r="AA112" s="1" t="e">
        <f>NA()</f>
        <v>#N/A</v>
      </c>
      <c r="AB112" s="1" t="e">
        <f>NA()</f>
        <v>#N/A</v>
      </c>
      <c r="AC112" s="1" t="e">
        <f>NA()</f>
        <v>#N/A</v>
      </c>
      <c r="AD112" s="1">
        <v>148</v>
      </c>
      <c r="AE112" s="1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7">
        <v>187</v>
      </c>
      <c r="Z113" s="1">
        <v>184</v>
      </c>
      <c r="AA113" s="1" t="e">
        <f>NA()</f>
        <v>#N/A</v>
      </c>
      <c r="AB113" s="1" t="e">
        <f>NA()</f>
        <v>#N/A</v>
      </c>
      <c r="AC113" s="1" t="e">
        <f>NA()</f>
        <v>#N/A</v>
      </c>
      <c r="AD113" s="1">
        <v>141</v>
      </c>
      <c r="AE113" s="1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7">
        <v>178</v>
      </c>
      <c r="Z114" s="1">
        <v>175</v>
      </c>
      <c r="AA114" s="1" t="e">
        <f>NA()</f>
        <v>#N/A</v>
      </c>
      <c r="AB114" s="1" t="e">
        <f>NA()</f>
        <v>#N/A</v>
      </c>
      <c r="AC114" s="1" t="e">
        <f>NA()</f>
        <v>#N/A</v>
      </c>
      <c r="AD114" s="1">
        <v>134</v>
      </c>
      <c r="AE114" s="1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7">
        <v>168</v>
      </c>
      <c r="Z115" s="1">
        <v>166</v>
      </c>
      <c r="AA115" s="1" t="e">
        <f>NA()</f>
        <v>#N/A</v>
      </c>
      <c r="AB115" s="1" t="e">
        <f>NA()</f>
        <v>#N/A</v>
      </c>
      <c r="AC115" s="1" t="e">
        <f>NA()</f>
        <v>#N/A</v>
      </c>
      <c r="AD115" s="1">
        <v>127</v>
      </c>
      <c r="AE115" s="1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7">
        <v>158</v>
      </c>
      <c r="Z116" s="1">
        <v>157</v>
      </c>
      <c r="AA116" s="1" t="e">
        <f>NA()</f>
        <v>#N/A</v>
      </c>
      <c r="AB116" s="1" t="e">
        <f>NA()</f>
        <v>#N/A</v>
      </c>
      <c r="AC116" s="1" t="e">
        <f>NA()</f>
        <v>#N/A</v>
      </c>
      <c r="AD116" s="1">
        <v>120</v>
      </c>
      <c r="AE116" s="1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7">
        <v>149</v>
      </c>
      <c r="Z117" s="1">
        <v>148</v>
      </c>
      <c r="AA117" s="1" t="e">
        <f>NA()</f>
        <v>#N/A</v>
      </c>
      <c r="AB117" s="1" t="e">
        <f>NA()</f>
        <v>#N/A</v>
      </c>
      <c r="AC117" s="1" t="e">
        <f>NA()</f>
        <v>#N/A</v>
      </c>
      <c r="AD117" s="1">
        <v>113</v>
      </c>
      <c r="AE117" s="1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7">
        <v>139</v>
      </c>
      <c r="Z118" s="1">
        <v>139</v>
      </c>
      <c r="AA118" s="1" t="e">
        <f>NA()</f>
        <v>#N/A</v>
      </c>
      <c r="AB118" s="1" t="e">
        <f>NA()</f>
        <v>#N/A</v>
      </c>
      <c r="AC118" s="1">
        <v>101</v>
      </c>
      <c r="AD118" s="1">
        <v>105</v>
      </c>
      <c r="AE118" s="1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7">
        <v>130</v>
      </c>
      <c r="Z119" s="1">
        <v>130</v>
      </c>
      <c r="AA119" s="1" t="e">
        <f>NA()</f>
        <v>#N/A</v>
      </c>
      <c r="AB119" s="1" t="e">
        <f>NA()</f>
        <v>#N/A</v>
      </c>
      <c r="AC119" s="1">
        <v>99</v>
      </c>
      <c r="AD119" s="1">
        <v>98</v>
      </c>
      <c r="AE119" s="1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7">
        <v>123</v>
      </c>
      <c r="Z120" s="1">
        <v>121</v>
      </c>
      <c r="AA120" s="1" t="e">
        <f>NA()</f>
        <v>#N/A</v>
      </c>
      <c r="AB120" s="1" t="e">
        <f>NA()</f>
        <v>#N/A</v>
      </c>
      <c r="AC120" s="1">
        <v>97</v>
      </c>
      <c r="AD120" s="1">
        <v>91</v>
      </c>
      <c r="AE120" s="1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7">
        <v>115</v>
      </c>
      <c r="Z121" s="1">
        <v>112</v>
      </c>
      <c r="AA121" s="1" t="e">
        <f>NA()</f>
        <v>#N/A</v>
      </c>
      <c r="AB121" s="1">
        <v>127</v>
      </c>
      <c r="AC121" s="1">
        <v>95</v>
      </c>
      <c r="AD121" s="1">
        <v>83</v>
      </c>
      <c r="AE121" s="1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7">
        <v>107</v>
      </c>
      <c r="Z122" s="1">
        <v>103</v>
      </c>
      <c r="AA122" s="1" t="e">
        <f>NA()</f>
        <v>#N/A</v>
      </c>
      <c r="AB122" s="1">
        <v>116</v>
      </c>
      <c r="AC122" s="1">
        <v>90</v>
      </c>
      <c r="AD122" s="1">
        <v>75</v>
      </c>
      <c r="AE122" s="1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7">
        <v>98</v>
      </c>
      <c r="Z123" s="1">
        <v>94</v>
      </c>
      <c r="AA123" s="1" t="e">
        <f>NA()</f>
        <v>#N/A</v>
      </c>
      <c r="AB123" s="1">
        <v>106</v>
      </c>
      <c r="AC123" s="1">
        <v>88</v>
      </c>
      <c r="AD123" s="1">
        <v>67</v>
      </c>
      <c r="AE123" s="1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7">
        <v>88</v>
      </c>
      <c r="Z124" s="1">
        <v>85</v>
      </c>
      <c r="AA124" s="1" t="e">
        <f>NA()</f>
        <v>#N/A</v>
      </c>
      <c r="AB124" s="1">
        <v>96</v>
      </c>
      <c r="AC124" s="1">
        <v>83</v>
      </c>
      <c r="AD124" s="1">
        <v>59</v>
      </c>
      <c r="AE124" s="1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7">
        <v>79</v>
      </c>
      <c r="Z125" s="1">
        <v>76</v>
      </c>
      <c r="AA125" s="1" t="e">
        <f>NA()</f>
        <v>#N/A</v>
      </c>
      <c r="AB125" s="1">
        <v>87</v>
      </c>
      <c r="AC125" s="1">
        <v>74</v>
      </c>
      <c r="AD125" s="1">
        <v>53</v>
      </c>
      <c r="AE125" s="1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7">
        <v>70</v>
      </c>
      <c r="Z126" s="1">
        <v>67</v>
      </c>
      <c r="AA126" s="1" t="e">
        <f>NA()</f>
        <v>#N/A</v>
      </c>
      <c r="AB126" s="1">
        <v>76</v>
      </c>
      <c r="AC126" s="1">
        <v>66</v>
      </c>
      <c r="AD126" s="1">
        <v>47</v>
      </c>
      <c r="AE126" s="1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7">
        <v>61</v>
      </c>
      <c r="Z127" s="1">
        <v>58</v>
      </c>
      <c r="AA127" s="1" t="e">
        <f>NA()</f>
        <v>#N/A</v>
      </c>
      <c r="AB127" s="1">
        <v>66</v>
      </c>
      <c r="AC127" s="1">
        <v>60</v>
      </c>
      <c r="AD127" s="1">
        <v>40</v>
      </c>
      <c r="AE127" s="1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7">
        <v>52</v>
      </c>
      <c r="Z128" s="1">
        <v>49</v>
      </c>
      <c r="AA128" s="1" t="e">
        <f>NA()</f>
        <v>#N/A</v>
      </c>
      <c r="AB128" s="1">
        <v>56</v>
      </c>
      <c r="AC128" s="1">
        <v>52</v>
      </c>
      <c r="AD128" s="1">
        <v>31</v>
      </c>
      <c r="AE128" s="1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7">
        <v>43</v>
      </c>
      <c r="Z129" s="1">
        <v>40</v>
      </c>
      <c r="AA129" s="1" t="e">
        <f>NA()</f>
        <v>#N/A</v>
      </c>
      <c r="AB129" s="1">
        <v>46</v>
      </c>
      <c r="AC129" s="1">
        <v>43</v>
      </c>
      <c r="AD129" s="1">
        <v>24</v>
      </c>
      <c r="AE129" s="1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7">
        <v>34</v>
      </c>
      <c r="Z130" s="1">
        <v>31</v>
      </c>
      <c r="AA130" s="1" t="e">
        <f>NA()</f>
        <v>#N/A</v>
      </c>
      <c r="AB130" s="1">
        <v>36</v>
      </c>
      <c r="AC130" s="1">
        <v>34</v>
      </c>
      <c r="AD130" s="1">
        <v>19</v>
      </c>
      <c r="AE130" s="1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7">
        <v>25</v>
      </c>
      <c r="Z131" s="1">
        <v>22</v>
      </c>
      <c r="AA131" s="1" t="e">
        <f>NA()</f>
        <v>#N/A</v>
      </c>
      <c r="AB131" s="1">
        <v>26</v>
      </c>
      <c r="AC131" s="1">
        <v>24</v>
      </c>
      <c r="AD131" s="1">
        <v>13</v>
      </c>
      <c r="AE131" s="1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7">
        <v>16</v>
      </c>
      <c r="Z132" s="1">
        <v>13</v>
      </c>
      <c r="AA132" s="1" t="e">
        <f>NA()</f>
        <v>#N/A</v>
      </c>
      <c r="AB132" s="1">
        <v>16</v>
      </c>
      <c r="AC132" s="1">
        <v>17</v>
      </c>
      <c r="AD132" s="1">
        <v>8</v>
      </c>
      <c r="AE132" s="1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7">
        <v>7</v>
      </c>
      <c r="Z133" s="1">
        <v>6</v>
      </c>
      <c r="AA133" s="1" t="e">
        <f>NA()</f>
        <v>#N/A</v>
      </c>
      <c r="AB133" s="1">
        <v>6</v>
      </c>
      <c r="AC133" s="1">
        <v>9</v>
      </c>
      <c r="AD133" s="1">
        <v>3</v>
      </c>
      <c r="AE133" s="1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zoomScale="85" zoomScaleNormal="85" workbookViewId="0">
      <selection activeCell="B52" sqref="B52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tabSelected="1" workbookViewId="0">
      <selection activeCell="J11" sqref="J11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3" bestFit="1" customWidth="1"/>
    <col min="9" max="9" width="12" style="37" bestFit="1" customWidth="1"/>
    <col min="10" max="10" width="130.5" style="38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Commentaire</v>
      </c>
    </row>
    <row r="2" spans="1:10" x14ac:dyDescent="0.2">
      <c r="A2" s="15" t="str">
        <f>IF(SETTINGS!A2&lt;&gt;"",SETTINGS!A2,"")</f>
        <v>20thCB</v>
      </c>
      <c r="B2" s="15" t="str">
        <f>IF(SETTINGS!B2&lt;&gt;"",SETTINGS!B2,"")</f>
        <v>20th Century Boys</v>
      </c>
      <c r="C2" s="15" t="str">
        <f>IF(SETTINGS!C2&lt;&gt;"",SETTINGS!C2,"")</f>
        <v>F</v>
      </c>
      <c r="D2" s="36" t="str">
        <f>IF(SETTINGS!D2&lt;&gt;"",SETTINGS!D2,"")</f>
        <v>-</v>
      </c>
      <c r="E2" s="15" t="str">
        <f>IF(SETTINGS!E2&lt;&gt;"",IFERROR(VLOOKUP(SETTINGS!E2,$I:$J,2,FALSE),SETTINGS!E2),"")</f>
        <v>&lt;a href="http://fanfox.net"&gt;&lt;img src="https://favicon.malsync.moe/?domain=http://fanfox.net"&gt; MF&lt;/a&gt;</v>
      </c>
      <c r="F2" s="15" t="str">
        <f>IF(SETTINGS!F2&lt;&gt;"",SETTINGS!F2,"")</f>
        <v>✅</v>
      </c>
      <c r="G2" s="15" t="str">
        <f>IF(SETTINGS!G2&lt;&gt;"",SETTINGS!G2,"")</f>
        <v/>
      </c>
      <c r="I2" s="37" t="s">
        <v>196</v>
      </c>
      <c r="J2" s="38" t="s">
        <v>216</v>
      </c>
    </row>
    <row r="3" spans="1:10" x14ac:dyDescent="0.2">
      <c r="A3" s="15" t="str">
        <f>IF(SETTINGS!A3&lt;&gt;"",SETTINGS!A3,"")</f>
        <v>BCL</v>
      </c>
      <c r="B3" s="15" t="str">
        <f>IF(SETTINGS!B3&lt;&gt;"",SETTINGS!B3,"")</f>
        <v>Black Clover</v>
      </c>
      <c r="C3" s="15">
        <f>IF(SETTINGS!C3&lt;&gt;"",SETTINGS!C3,"")</f>
        <v>365</v>
      </c>
      <c r="D3" s="36" t="str">
        <f>IF(SETTINGS!D3&lt;&gt;"",SETTINGS!D3,"")</f>
        <v>*</v>
      </c>
      <c r="E3" s="15" t="str">
        <f>IF(SETTINGS!E3&lt;&gt;"",IFERROR(VLOOKUP(SETTINGS!E3,$I:$J,2,FALSE),SETTINGS!E3),"")</f>
        <v>&lt;a href="http://fanfox.net"&gt;&lt;img src="https://favicon.malsync.moe/?domain=http://fanfox.net"&gt; MF&lt;/a&gt;</v>
      </c>
      <c r="F3" s="15" t="str">
        <f>IF(SETTINGS!F3&lt;&gt;"",SETTINGS!F3,"")</f>
        <v>✅</v>
      </c>
      <c r="G3" s="15" t="str">
        <f>IF(SETTINGS!G3&lt;&gt;"",SETTINGS!G3,"")</f>
        <v/>
      </c>
      <c r="I3" s="37" t="s">
        <v>197</v>
      </c>
      <c r="J3" s="38" t="s">
        <v>215</v>
      </c>
    </row>
    <row r="4" spans="1:10" x14ac:dyDescent="0.2">
      <c r="A4" s="15" t="str">
        <f>IF(SETTINGS!A4&lt;&gt;"",SETTINGS!A4,"")</f>
        <v>Bleach</v>
      </c>
      <c r="B4" s="15" t="str">
        <f>IF(SETTINGS!B4&lt;&gt;"",SETTINGS!B4,"")</f>
        <v>Bleach</v>
      </c>
      <c r="C4" s="15" t="str">
        <f>IF(SETTINGS!C4&lt;&gt;"",SETTINGS!C4,"")</f>
        <v>F</v>
      </c>
      <c r="D4" s="36" t="str">
        <f>IF(SETTINGS!D4&lt;&gt;"",SETTINGS!D4,"")</f>
        <v>-</v>
      </c>
      <c r="E4" s="15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5" t="str">
        <f>IF(SETTINGS!F4&lt;&gt;"",SETTINGS!F4,"")</f>
        <v>✅</v>
      </c>
      <c r="G4" s="15" t="str">
        <f>IF(SETTINGS!G4&lt;&gt;"",SETTINGS!G4,"")</f>
        <v/>
      </c>
      <c r="I4" s="37" t="s">
        <v>199</v>
      </c>
      <c r="J4" s="38" t="s">
        <v>217</v>
      </c>
    </row>
    <row r="5" spans="1:10" x14ac:dyDescent="0.2">
      <c r="A5" s="15" t="str">
        <f>IF(SETTINGS!A5&lt;&gt;"",SETTINGS!A5,"")</f>
        <v>Chainsaw</v>
      </c>
      <c r="B5" s="15" t="str">
        <f>IF(SETTINGS!B5&lt;&gt;"",SETTINGS!B5,"")</f>
        <v>Chainsaw Man</v>
      </c>
      <c r="C5" s="15">
        <f>IF(SETTINGS!C5&lt;&gt;"",SETTINGS!C5,"")</f>
        <v>119</v>
      </c>
      <c r="D5" s="36" t="str">
        <f>IF(SETTINGS!D5&lt;&gt;"",SETTINGS!D5,"")</f>
        <v>*</v>
      </c>
      <c r="E5" s="15" t="str">
        <f>IF(SETTINGS!E5&lt;&gt;"",IFERROR(VLOOKUP(SETTINGS!E5,$I:$J,2,FALSE),SETTINGS!E5),"")</f>
        <v>&lt;a href="http://fanfox.net"&gt;&lt;img src="https://favicon.malsync.moe/?domain=http://fanfox.net"&gt; MF&lt;/a&gt;</v>
      </c>
      <c r="F5" s="15" t="str">
        <f>IF(SETTINGS!F5&lt;&gt;"",SETTINGS!F5,"")</f>
        <v>✅</v>
      </c>
      <c r="G5" s="15" t="str">
        <f>IF(SETTINGS!G5&lt;&gt;"",SETTINGS!G5,"")</f>
        <v/>
      </c>
      <c r="I5" s="37" t="s">
        <v>205</v>
      </c>
      <c r="J5" s="38" t="s">
        <v>218</v>
      </c>
    </row>
    <row r="6" spans="1:10" x14ac:dyDescent="0.2">
      <c r="A6" s="15" t="str">
        <f>IF(SETTINGS!A6&lt;&gt;"",SETTINGS!A6,"")</f>
        <v>CJX</v>
      </c>
      <c r="B6" s="15" t="str">
        <f>IF(SETTINGS!B6&lt;&gt;"",SETTINGS!B6,"")</f>
        <v>Choujin X</v>
      </c>
      <c r="C6" s="15">
        <f>IF(SETTINGS!C6&lt;&gt;"",SETTINGS!C6,"")</f>
        <v>40</v>
      </c>
      <c r="D6" s="36" t="str">
        <f>IF(SETTINGS!D6&lt;&gt;"",SETTINGS!D6,"")</f>
        <v>*</v>
      </c>
      <c r="E6" s="15" t="str">
        <f>IF(SETTINGS!E6&lt;&gt;"",IFERROR(VLOOKUP(SETTINGS!E6,$I:$J,2,FALSE),SETTINGS!E6),"")</f>
        <v>&lt;a href="http://fanfox.net"&gt;&lt;img src="https://favicon.malsync.moe/?domain=http://fanfox.net"&gt; MF&lt;/a&gt;</v>
      </c>
      <c r="F6" s="15" t="str">
        <f>IF(SETTINGS!F6&lt;&gt;"",SETTINGS!F6,"")</f>
        <v>✅</v>
      </c>
      <c r="G6" s="15" t="str">
        <f>IF(SETTINGS!G6&lt;&gt;"",SETTINGS!G6,"")</f>
        <v/>
      </c>
      <c r="I6" s="37" t="s">
        <v>214</v>
      </c>
      <c r="J6" s="38" t="s">
        <v>219</v>
      </c>
    </row>
    <row r="7" spans="1:10" x14ac:dyDescent="0.2">
      <c r="A7" s="15" t="str">
        <f>IF(SETTINGS!A7&lt;&gt;"",SETTINGS!A7,"")</f>
        <v>Conan</v>
      </c>
      <c r="B7" s="15" t="str">
        <f>IF(SETTINGS!B7&lt;&gt;"",SETTINGS!B7,"")</f>
        <v>Detective Conan</v>
      </c>
      <c r="C7" s="15">
        <f>IF(SETTINGS!C7&lt;&gt;"",SETTINGS!C7,"")</f>
        <v>1115</v>
      </c>
      <c r="D7" s="36" t="str">
        <f>IF(SETTINGS!D7&lt;&gt;"",SETTINGS!D7,"")</f>
        <v>*</v>
      </c>
      <c r="E7" s="15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5" t="str">
        <f>IF(SETTINGS!F7&lt;&gt;"",SETTINGS!F7,"")</f>
        <v>✅</v>
      </c>
      <c r="G7" s="15" t="str">
        <f>IF(SETTINGS!G7&lt;&gt;"",SETTINGS!G7,"")</f>
        <v>Vol.3 End Of Volume Bonus Page</v>
      </c>
    </row>
    <row r="8" spans="1:10" x14ac:dyDescent="0.2">
      <c r="A8" s="15" t="str">
        <f>IF(SETTINGS!A8&lt;&gt;"",SETTINGS!A8,"")</f>
        <v>DB</v>
      </c>
      <c r="B8" s="15" t="str">
        <f>IF(SETTINGS!B8&lt;&gt;"",SETTINGS!B8,"")</f>
        <v>Dragon Ball</v>
      </c>
      <c r="C8" s="15" t="str">
        <f>IF(SETTINGS!C8&lt;&gt;"",SETTINGS!C8,"")</f>
        <v>F</v>
      </c>
      <c r="D8" s="36" t="str">
        <f>IF(SETTINGS!D8&lt;&gt;"",SETTINGS!D8,"")</f>
        <v>-</v>
      </c>
      <c r="E8" s="15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5" t="str">
        <f>IF(SETTINGS!F8&lt;&gt;"",SETTINGS!F8,"")</f>
        <v>✅</v>
      </c>
      <c r="G8" s="15" t="str">
        <f>IF(SETTINGS!G8&lt;&gt;"",SETTINGS!G8,"")</f>
        <v/>
      </c>
    </row>
    <row r="9" spans="1:10" x14ac:dyDescent="0.2">
      <c r="A9" s="15" t="str">
        <f>IF(SETTINGS!A9&lt;&gt;"",SETTINGS!A9,"")</f>
        <v>DBSuper</v>
      </c>
      <c r="B9" s="15" t="str">
        <f>IF(SETTINGS!B9&lt;&gt;"",SETTINGS!B9,"")</f>
        <v>Dragon Ball Super</v>
      </c>
      <c r="C9" s="15">
        <f>IF(SETTINGS!C9&lt;&gt;"",SETTINGS!C9,"")</f>
        <v>89</v>
      </c>
      <c r="D9" s="36" t="str">
        <f>IF(SETTINGS!D9&lt;&gt;"",SETTINGS!D9,"")</f>
        <v>*</v>
      </c>
      <c r="E9" s="15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5" t="str">
        <f>IF(SETTINGS!F9&lt;&gt;"",SETTINGS!F9,"")</f>
        <v>✅</v>
      </c>
      <c r="G9" s="15" t="str">
        <f>IF(SETTINGS!G9&lt;&gt;"",SETTINGS!G9,"")</f>
        <v>Chapitre 34 image corrompue à delete</v>
      </c>
    </row>
    <row r="10" spans="1:10" x14ac:dyDescent="0.2">
      <c r="A10" s="15" t="str">
        <f>IF(SETTINGS!A10&lt;&gt;"",SETTINGS!A10,"")</f>
        <v>Gamaran</v>
      </c>
      <c r="B10" s="15" t="str">
        <f>IF(SETTINGS!B10&lt;&gt;"",SETTINGS!B10,"")</f>
        <v>Gamaran</v>
      </c>
      <c r="C10" s="15" t="str">
        <f>IF(SETTINGS!C10&lt;&gt;"",SETTINGS!C10,"")</f>
        <v>F</v>
      </c>
      <c r="D10" s="36" t="str">
        <f>IF(SETTINGS!D10&lt;&gt;"",SETTINGS!D10,"")</f>
        <v>-</v>
      </c>
      <c r="E10" s="15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5" t="str">
        <f>IF(SETTINGS!F10&lt;&gt;"",SETTINGS!F10,"")</f>
        <v>❌</v>
      </c>
      <c r="G10" s="15" t="str">
        <f>IF(SETTINGS!G10&lt;&gt;"",SETTINGS!G10,"")</f>
        <v/>
      </c>
    </row>
    <row r="11" spans="1:10" x14ac:dyDescent="0.2">
      <c r="A11" s="15" t="str">
        <f>IF(SETTINGS!A11&lt;&gt;"",SETTINGS!A11,"")</f>
        <v>Gintama</v>
      </c>
      <c r="B11" s="15" t="str">
        <f>IF(SETTINGS!B11&lt;&gt;"",SETTINGS!B11,"")</f>
        <v>Gintama</v>
      </c>
      <c r="C11" s="15" t="str">
        <f>IF(SETTINGS!C11&lt;&gt;"",SETTINGS!C11,"")</f>
        <v>F</v>
      </c>
      <c r="D11" s="36" t="str">
        <f>IF(SETTINGS!D11&lt;&gt;"",SETTINGS!D11,"")</f>
        <v>-</v>
      </c>
      <c r="E11" s="15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5" t="str">
        <f>IF(SETTINGS!F11&lt;&gt;"",SETTINGS!F11,"")</f>
        <v>✅</v>
      </c>
      <c r="G11" s="15" t="str">
        <f>IF(SETTINGS!G11&lt;&gt;"",SETTINGS!G11,"")</f>
        <v/>
      </c>
    </row>
    <row r="12" spans="1:10" x14ac:dyDescent="0.2">
      <c r="A12" s="15" t="str">
        <f>IF(SETTINGS!A12&lt;&gt;"",SETTINGS!A12,"")</f>
        <v>GTO</v>
      </c>
      <c r="B12" s="15" t="str">
        <f>IF(SETTINGS!B12&lt;&gt;"",SETTINGS!B12,"")</f>
        <v>GTO</v>
      </c>
      <c r="C12" s="15" t="str">
        <f>IF(SETTINGS!C12&lt;&gt;"",SETTINGS!C12,"")</f>
        <v>F</v>
      </c>
      <c r="D12" s="36" t="str">
        <f>IF(SETTINGS!D12&lt;&gt;"",SETTINGS!D12,"")</f>
        <v>-</v>
      </c>
      <c r="E12" s="15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5" t="str">
        <f>IF(SETTINGS!F12&lt;&gt;"",SETTINGS!F12,"")</f>
        <v>✅</v>
      </c>
      <c r="G12" s="15" t="str">
        <f>IF(SETTINGS!G12&lt;&gt;"",SETTINGS!G12,"")</f>
        <v/>
      </c>
    </row>
    <row r="13" spans="1:10" x14ac:dyDescent="0.2">
      <c r="A13" s="15" t="str">
        <f>IF(SETTINGS!A13&lt;&gt;"",SETTINGS!A13,"")</f>
        <v>HellP</v>
      </c>
      <c r="B13" s="15" t="str">
        <f>IF(SETTINGS!B13&lt;&gt;"",SETTINGS!B13,"")</f>
        <v>Hell's Paradise Jigokuraku</v>
      </c>
      <c r="C13" s="15" t="str">
        <f>IF(SETTINGS!C13&lt;&gt;"",SETTINGS!C13,"")</f>
        <v>F</v>
      </c>
      <c r="D13" s="36" t="str">
        <f>IF(SETTINGS!D13&lt;&gt;"",SETTINGS!D13,"")</f>
        <v>-</v>
      </c>
      <c r="E13" s="15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5" t="str">
        <f>IF(SETTINGS!F13&lt;&gt;"",SETTINGS!F13,"")</f>
        <v>✅</v>
      </c>
      <c r="G13" s="15" t="str">
        <f>IF(SETTINGS!G13&lt;&gt;"",SETTINGS!G13,"")</f>
        <v/>
      </c>
    </row>
    <row r="14" spans="1:10" x14ac:dyDescent="0.2">
      <c r="A14" s="15" t="str">
        <f>IF(SETTINGS!A14&lt;&gt;"",SETTINGS!A14,"")</f>
        <v>HxH</v>
      </c>
      <c r="B14" s="15" t="str">
        <f>IF(SETTINGS!B14&lt;&gt;"",SETTINGS!B14,"")</f>
        <v>Hunter X Hunter</v>
      </c>
      <c r="C14" s="15">
        <f>IF(SETTINGS!C14&lt;&gt;"",SETTINGS!C14,"")</f>
        <v>400</v>
      </c>
      <c r="D14" s="36" t="str">
        <f>IF(SETTINGS!D14&lt;&gt;"",SETTINGS!D14,"")</f>
        <v>*</v>
      </c>
      <c r="E14" s="15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5" t="str">
        <f>IF(SETTINGS!F14&lt;&gt;"",SETTINGS!F14,"")</f>
        <v>✅</v>
      </c>
      <c r="G14" s="15" t="str">
        <f>IF(SETTINGS!G14&lt;&gt;"",SETTINGS!G14,"")</f>
        <v/>
      </c>
    </row>
    <row r="15" spans="1:10" x14ac:dyDescent="0.2">
      <c r="A15" s="15" t="str">
        <f>IF(SETTINGS!A15&lt;&gt;"",SETTINGS!A15,"")</f>
        <v>JJK</v>
      </c>
      <c r="B15" s="15" t="str">
        <f>IF(SETTINGS!B15&lt;&gt;"",SETTINGS!B15,"")</f>
        <v>Jujutsu Kaisen</v>
      </c>
      <c r="C15" s="15">
        <f>IF(SETTINGS!C15&lt;&gt;"",SETTINGS!C15,"")</f>
        <v>228</v>
      </c>
      <c r="D15" s="36">
        <f>IF(SETTINGS!D15&lt;&gt;"",SETTINGS!D15,"")</f>
        <v>45114</v>
      </c>
      <c r="E15" s="15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5" t="str">
        <f>IF(SETTINGS!F15&lt;&gt;"",SETTINGS!F15,"")</f>
        <v>✅</v>
      </c>
      <c r="G15" s="15" t="str">
        <f>IF(SETTINGS!G15&lt;&gt;"",SETTINGS!G15,"")</f>
        <v/>
      </c>
    </row>
    <row r="16" spans="1:10" x14ac:dyDescent="0.2">
      <c r="A16" s="15" t="str">
        <f>IF(SETTINGS!A16&lt;&gt;"",SETTINGS!A16,"")</f>
        <v>Jojo1</v>
      </c>
      <c r="B16" s="15" t="str">
        <f>IF(SETTINGS!B16&lt;&gt;"",SETTINGS!B16,"")</f>
        <v>JoJo’s Bizarre Adventure</v>
      </c>
      <c r="C16" s="15" t="str">
        <f>IF(SETTINGS!C16&lt;&gt;"",SETTINGS!C16,"")</f>
        <v>F</v>
      </c>
      <c r="D16" s="36" t="str">
        <f>IF(SETTINGS!D16&lt;&gt;"",SETTINGS!D16,"")</f>
        <v>-</v>
      </c>
      <c r="E16" s="15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5" t="str">
        <f>IF(SETTINGS!F16&lt;&gt;"",SETTINGS!F16,"")</f>
        <v>✅</v>
      </c>
      <c r="G16" s="15" t="str">
        <f>IF(SETTINGS!G16&lt;&gt;"",SETTINGS!G16,"")</f>
        <v/>
      </c>
    </row>
    <row r="17" spans="1:7" x14ac:dyDescent="0.2">
      <c r="A17" s="15" t="str">
        <f>IF(SETTINGS!A17&lt;&gt;"",SETTINGS!A17,"")</f>
        <v>Jojo2</v>
      </c>
      <c r="B17" s="15" t="str">
        <f>IF(SETTINGS!B17&lt;&gt;"",SETTINGS!B17,"")</f>
        <v>JoJo’s Bizarre Adventure</v>
      </c>
      <c r="C17" s="15" t="str">
        <f>IF(SETTINGS!C17&lt;&gt;"",SETTINGS!C17,"")</f>
        <v>F</v>
      </c>
      <c r="D17" s="36" t="str">
        <f>IF(SETTINGS!D17&lt;&gt;"",SETTINGS!D17,"")</f>
        <v>-</v>
      </c>
      <c r="E17" s="15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5" t="str">
        <f>IF(SETTINGS!F17&lt;&gt;"",SETTINGS!F17,"")</f>
        <v>✅</v>
      </c>
      <c r="G17" s="15" t="str">
        <f>IF(SETTINGS!G17&lt;&gt;"",SETTINGS!G17,"")</f>
        <v>Rename les couvertures</v>
      </c>
    </row>
    <row r="18" spans="1:7" x14ac:dyDescent="0.2">
      <c r="A18" s="15" t="str">
        <f>IF(SETTINGS!A18&lt;&gt;"",SETTINGS!A18,"")</f>
        <v>Jojo3</v>
      </c>
      <c r="B18" s="15" t="str">
        <f>IF(SETTINGS!B18&lt;&gt;"",SETTINGS!B18,"")</f>
        <v>JoJo’s Bizarre Adventure</v>
      </c>
      <c r="C18" s="15" t="str">
        <f>IF(SETTINGS!C18&lt;&gt;"",SETTINGS!C18,"")</f>
        <v>F</v>
      </c>
      <c r="D18" s="36" t="str">
        <f>IF(SETTINGS!D18&lt;&gt;"",SETTINGS!D18,"")</f>
        <v>-</v>
      </c>
      <c r="E18" s="15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5" t="str">
        <f>IF(SETTINGS!F18&lt;&gt;"",SETTINGS!F18,"")</f>
        <v>✅</v>
      </c>
      <c r="G18" s="15" t="str">
        <f>IF(SETTINGS!G18&lt;&gt;"",SETTINGS!G18,"")</f>
        <v>Rename les couvertures</v>
      </c>
    </row>
    <row r="19" spans="1:7" x14ac:dyDescent="0.2">
      <c r="A19" s="15" t="str">
        <f>IF(SETTINGS!A19&lt;&gt;"",SETTINGS!A19,"")</f>
        <v>Jojo4</v>
      </c>
      <c r="B19" s="15" t="str">
        <f>IF(SETTINGS!B19&lt;&gt;"",SETTINGS!B19,"")</f>
        <v>Jojo’s Bizarre Adventure Part 8 – Jojolion</v>
      </c>
      <c r="C19" s="15" t="str">
        <f>IF(SETTINGS!C19&lt;&gt;"",SETTINGS!C19,"")</f>
        <v>F</v>
      </c>
      <c r="D19" s="36" t="str">
        <f>IF(SETTINGS!D19&lt;&gt;"",SETTINGS!D19,"")</f>
        <v>-</v>
      </c>
      <c r="E19" s="15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5" t="str">
        <f>IF(SETTINGS!F19&lt;&gt;"",SETTINGS!F19,"")</f>
        <v>✅</v>
      </c>
      <c r="G19" s="15" t="str">
        <f>IF(SETTINGS!G19&lt;&gt;"",SETTINGS!G19,"")</f>
        <v>Rename les couvertures</v>
      </c>
    </row>
    <row r="20" spans="1:7" x14ac:dyDescent="0.2">
      <c r="A20" s="15" t="str">
        <f>IF(SETTINGS!A20&lt;&gt;"",SETTINGS!A20,"")</f>
        <v>Kaiju</v>
      </c>
      <c r="B20" s="15" t="str">
        <f>IF(SETTINGS!B20&lt;&gt;"",SETTINGS!B20,"")</f>
        <v>Kaiju No. 8</v>
      </c>
      <c r="C20" s="15" t="str">
        <f>IF(SETTINGS!C20&lt;&gt;"",SETTINGS!C20,"")</f>
        <v>-</v>
      </c>
      <c r="D20" s="36" t="str">
        <f>IF(SETTINGS!D20&lt;&gt;"",SETTINGS!D20,"")</f>
        <v>*</v>
      </c>
      <c r="E20" s="15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5" t="str">
        <f>IF(SETTINGS!F20&lt;&gt;"",SETTINGS!F20,"")</f>
        <v>❌</v>
      </c>
      <c r="G20" s="15" t="str">
        <f>IF(SETTINGS!G20&lt;&gt;"",SETTINGS!G20,"")</f>
        <v/>
      </c>
    </row>
    <row r="21" spans="1:7" x14ac:dyDescent="0.2">
      <c r="A21" s="15" t="str">
        <f>IF(SETTINGS!A21&lt;&gt;"",SETTINGS!A21,"")</f>
        <v>KNB</v>
      </c>
      <c r="B21" s="15" t="str">
        <f>IF(SETTINGS!B21&lt;&gt;"",SETTINGS!B21,"")</f>
        <v>Kuroko no Basuke</v>
      </c>
      <c r="C21" s="15" t="str">
        <f>IF(SETTINGS!C21&lt;&gt;"",SETTINGS!C21,"")</f>
        <v>-</v>
      </c>
      <c r="D21" s="36" t="str">
        <f>IF(SETTINGS!D21&lt;&gt;"",SETTINGS!D21,"")</f>
        <v>*</v>
      </c>
      <c r="E21" s="15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5" t="str">
        <f>IF(SETTINGS!F21&lt;&gt;"",SETTINGS!F21,"")</f>
        <v>✅</v>
      </c>
      <c r="G21" s="15" t="str">
        <f>IF(SETTINGS!G21&lt;&gt;"",SETTINGS!G21,"")</f>
        <v/>
      </c>
    </row>
    <row r="22" spans="1:7" x14ac:dyDescent="0.2">
      <c r="A22" s="15" t="str">
        <f>IF(SETTINGS!A22&lt;&gt;"",SETTINGS!A22,"")</f>
        <v>Mashle</v>
      </c>
      <c r="B22" s="15" t="str">
        <f>IF(SETTINGS!B22&lt;&gt;"",SETTINGS!B22,"")</f>
        <v>Mashle</v>
      </c>
      <c r="C22" s="15">
        <f>IF(SETTINGS!C22&lt;&gt;"",SETTINGS!C22,"")</f>
        <v>162</v>
      </c>
      <c r="D22" s="36" t="str">
        <f>IF(SETTINGS!D22&lt;&gt;"",SETTINGS!D22,"")</f>
        <v>*</v>
      </c>
      <c r="E22" s="15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5" t="str">
        <f>IF(SETTINGS!F22&lt;&gt;"",SETTINGS!F22,"")</f>
        <v>✅</v>
      </c>
      <c r="G22" s="15" t="str">
        <f>IF(SETTINGS!G22&lt;&gt;"",SETTINGS!G22,"")</f>
        <v/>
      </c>
    </row>
    <row r="23" spans="1:7" x14ac:dyDescent="0.2">
      <c r="A23" s="15" t="str">
        <f>IF(SETTINGS!A23&lt;&gt;"",SETTINGS!A23,"")</f>
        <v>MHA</v>
      </c>
      <c r="B23" s="15" t="str">
        <f>IF(SETTINGS!B23&lt;&gt;"",SETTINGS!B23,"")</f>
        <v>Boku no Hero Academia</v>
      </c>
      <c r="C23" s="15">
        <f>IF(SETTINGS!C23&lt;&gt;"",SETTINGS!C23,"")</f>
        <v>392</v>
      </c>
      <c r="D23" s="36" t="str">
        <f>IF(SETTINGS!D23&lt;&gt;"",SETTINGS!D23,"")</f>
        <v>*</v>
      </c>
      <c r="E23" s="15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5" t="str">
        <f>IF(SETTINGS!F23&lt;&gt;"",SETTINGS!F23,"")</f>
        <v>✅</v>
      </c>
      <c r="G23" s="15" t="str">
        <f>IF(SETTINGS!G23&lt;&gt;"",SETTINGS!G23,"")</f>
        <v/>
      </c>
    </row>
    <row r="24" spans="1:7" x14ac:dyDescent="0.2">
      <c r="A24" s="15" t="str">
        <f>IF(SETTINGS!A24&lt;&gt;"",SETTINGS!A24,"")</f>
        <v>NNTZ</v>
      </c>
      <c r="B24" s="15" t="str">
        <f>IF(SETTINGS!B24&lt;&gt;"",SETTINGS!B24,"")</f>
        <v>Nanatsu no Taizai</v>
      </c>
      <c r="C24" s="15" t="str">
        <f>IF(SETTINGS!C24&lt;&gt;"",SETTINGS!C24,"")</f>
        <v>F</v>
      </c>
      <c r="D24" s="36" t="str">
        <f>IF(SETTINGS!D24&lt;&gt;"",SETTINGS!D24,"")</f>
        <v>-</v>
      </c>
      <c r="E24" s="15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5" t="str">
        <f>IF(SETTINGS!F24&lt;&gt;"",SETTINGS!F24,"")</f>
        <v>✅</v>
      </c>
      <c r="G24" s="15" t="str">
        <f>IF(SETTINGS!G24&lt;&gt;"",SETTINGS!G24,"")</f>
        <v/>
      </c>
    </row>
    <row r="25" spans="1:7" x14ac:dyDescent="0.2">
      <c r="A25" s="15" t="str">
        <f>IF(SETTINGS!A25&lt;&gt;"",SETTINGS!A25,"")</f>
        <v>OP</v>
      </c>
      <c r="B25" s="15" t="str">
        <f>IF(SETTINGS!B25&lt;&gt;"",SETTINGS!B25,"")</f>
        <v>One Piece</v>
      </c>
      <c r="C25" s="15">
        <f>IF(SETTINGS!C25&lt;&gt;"",SETTINGS!C25,"")</f>
        <v>1080</v>
      </c>
      <c r="D25" s="36" t="str">
        <f>IF(SETTINGS!D25&lt;&gt;"",SETTINGS!D25,"")</f>
        <v>*</v>
      </c>
      <c r="E25" s="15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5" t="str">
        <f>IF(SETTINGS!F25&lt;&gt;"",SETTINGS!F25,"")</f>
        <v>✅</v>
      </c>
      <c r="G25" s="15" t="str">
        <f>IF(SETTINGS!G25&lt;&gt;"",SETTINGS!G25,"")</f>
        <v/>
      </c>
    </row>
    <row r="26" spans="1:7" x14ac:dyDescent="0.2">
      <c r="A26" s="15" t="str">
        <f>IF(SETTINGS!A26&lt;&gt;"",SETTINGS!A26,"")</f>
        <v>Opman</v>
      </c>
      <c r="B26" s="15" t="str">
        <f>IF(SETTINGS!B26&lt;&gt;"",SETTINGS!B26,"")</f>
        <v>Onepunch-Man</v>
      </c>
      <c r="C26" s="15">
        <f>IF(SETTINGS!C26&lt;&gt;"",SETTINGS!C26,"")</f>
        <v>178</v>
      </c>
      <c r="D26" s="36" t="str">
        <f>IF(SETTINGS!D26&lt;&gt;"",SETTINGS!D26,"")</f>
        <v>*</v>
      </c>
      <c r="E26" s="15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5" t="str">
        <f>IF(SETTINGS!F26&lt;&gt;"",SETTINGS!F26,"")</f>
        <v>✅</v>
      </c>
      <c r="G26" s="15" t="str">
        <f>IF(SETTINGS!G26&lt;&gt;"",SETTINGS!G26,"")</f>
        <v/>
      </c>
    </row>
    <row r="27" spans="1:7" x14ac:dyDescent="0.2">
      <c r="A27" s="15" t="str">
        <f>IF(SETTINGS!A27&lt;&gt;"",SETTINGS!A27,"")</f>
        <v>SakDays</v>
      </c>
      <c r="B27" s="15" t="str">
        <f>IF(SETTINGS!B27&lt;&gt;"",SETTINGS!B27,"")</f>
        <v>Sakamoto Days</v>
      </c>
      <c r="C27" s="15">
        <f>IF(SETTINGS!C27&lt;&gt;"",SETTINGS!C27,"")</f>
        <v>125</v>
      </c>
      <c r="D27" s="36">
        <f>IF(SETTINGS!D27&lt;&gt;"",SETTINGS!D27,"")</f>
        <v>45114</v>
      </c>
      <c r="E27" s="15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5" t="str">
        <f>IF(SETTINGS!F27&lt;&gt;"",SETTINGS!F27,"")</f>
        <v>✅</v>
      </c>
      <c r="G27" s="15" t="str">
        <f>IF(SETTINGS!G27&lt;&gt;"",SETTINGS!G27,"")</f>
        <v/>
      </c>
    </row>
    <row r="28" spans="1:7" x14ac:dyDescent="0.2">
      <c r="A28" s="15" t="str">
        <f>IF(SETTINGS!A28&lt;&gt;"",SETTINGS!A28,"")</f>
        <v>SKR</v>
      </c>
      <c r="B28" s="15" t="str">
        <f>IF(SETTINGS!B28&lt;&gt;"",SETTINGS!B28,"")</f>
        <v>Sun-ken Rock</v>
      </c>
      <c r="C28" s="15" t="str">
        <f>IF(SETTINGS!C28&lt;&gt;"",SETTINGS!C28,"")</f>
        <v>-</v>
      </c>
      <c r="D28" s="36" t="str">
        <f>IF(SETTINGS!D28&lt;&gt;"",SETTINGS!D28,"")</f>
        <v>*</v>
      </c>
      <c r="E28" s="15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5" t="str">
        <f>IF(SETTINGS!F28&lt;&gt;"",SETTINGS!F28,"")</f>
        <v>✅</v>
      </c>
      <c r="G28" s="15" t="str">
        <f>IF(SETTINGS!G28&lt;&gt;"",SETTINGS!G28,"")</f>
        <v/>
      </c>
    </row>
    <row r="29" spans="1:7" x14ac:dyDescent="0.2">
      <c r="A29" s="15" t="str">
        <f>IF(SETTINGS!A29&lt;&gt;"",SETTINGS!A29,"")</f>
        <v>SNK</v>
      </c>
      <c r="B29" s="15" t="str">
        <f>IF(SETTINGS!B29&lt;&gt;"",SETTINGS!B29,"")</f>
        <v>Shingeki no Kyojin</v>
      </c>
      <c r="C29" s="15" t="str">
        <f>IF(SETTINGS!C29&lt;&gt;"",SETTINGS!C29,"")</f>
        <v>-</v>
      </c>
      <c r="D29" s="36" t="str">
        <f>IF(SETTINGS!D29&lt;&gt;"",SETTINGS!D29,"")</f>
        <v>*</v>
      </c>
      <c r="E29" s="15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5" t="str">
        <f>IF(SETTINGS!F29&lt;&gt;"",SETTINGS!F29,"")</f>
        <v>✅</v>
      </c>
      <c r="G29" s="15" t="str">
        <f>IF(SETTINGS!G29&lt;&gt;"",SETTINGS!G29,"")</f>
        <v/>
      </c>
    </row>
    <row r="30" spans="1:7" x14ac:dyDescent="0.2">
      <c r="A30" s="15" t="str">
        <f>IF(SETTINGS!A30&lt;&gt;"",SETTINGS!A30,"")</f>
        <v>SpyF</v>
      </c>
      <c r="B30" s="15" t="str">
        <f>IF(SETTINGS!B30&lt;&gt;"",SETTINGS!B30,"")</f>
        <v>Spy X Family</v>
      </c>
      <c r="C30" s="15">
        <f>IF(SETTINGS!C30&lt;&gt;"",SETTINGS!C30,"")</f>
        <v>85</v>
      </c>
      <c r="D30" s="36" t="str">
        <f>IF(SETTINGS!D30&lt;&gt;"",SETTINGS!D30,"")</f>
        <v>*</v>
      </c>
      <c r="E30" s="15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5" t="str">
        <f>IF(SETTINGS!F30&lt;&gt;"",SETTINGS!F30,"")</f>
        <v>✅</v>
      </c>
      <c r="G30" s="15" t="str">
        <f>IF(SETTINGS!G30&lt;&gt;"",SETTINGS!G30,"")</f>
        <v/>
      </c>
    </row>
    <row r="31" spans="1:7" x14ac:dyDescent="0.2">
      <c r="A31" s="15" t="str">
        <f>IF(SETTINGS!A31&lt;&gt;"",SETTINGS!A31,"")</f>
        <v>SSY Lost Canva</v>
      </c>
      <c r="B31" s="15" t="str">
        <f>IF(SETTINGS!B31&lt;&gt;"",SETTINGS!B31,"")</f>
        <v>Saint Seiya - The Lost Canva</v>
      </c>
      <c r="C31" s="15" t="str">
        <f>IF(SETTINGS!C31&lt;&gt;"",SETTINGS!C31,"")</f>
        <v>-</v>
      </c>
      <c r="D31" s="36" t="str">
        <f>IF(SETTINGS!D31&lt;&gt;"",SETTINGS!D31,"")</f>
        <v>*</v>
      </c>
      <c r="E31" s="15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5" t="str">
        <f>IF(SETTINGS!F31&lt;&gt;"",SETTINGS!F31,"")</f>
        <v>❌</v>
      </c>
      <c r="G31" s="15" t="str">
        <f>IF(SETTINGS!G31&lt;&gt;"",SETTINGS!G31,"")</f>
        <v/>
      </c>
    </row>
    <row r="32" spans="1:7" x14ac:dyDescent="0.2">
      <c r="A32" s="15" t="str">
        <f>IF(SETTINGS!A32&lt;&gt;"",SETTINGS!A32,"")</f>
        <v>TK</v>
      </c>
      <c r="B32" s="15" t="str">
        <f>IF(SETTINGS!B32&lt;&gt;"",SETTINGS!B32,"")</f>
        <v>Tokyo Ghoul</v>
      </c>
      <c r="C32" s="15" t="str">
        <f>IF(SETTINGS!C32&lt;&gt;"",SETTINGS!C32,"")</f>
        <v>F</v>
      </c>
      <c r="D32" s="36" t="str">
        <f>IF(SETTINGS!D32&lt;&gt;"",SETTINGS!D32,"")</f>
        <v>-</v>
      </c>
      <c r="E32" s="15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5" t="str">
        <f>IF(SETTINGS!F32&lt;&gt;"",SETTINGS!F32,"")</f>
        <v>✅</v>
      </c>
      <c r="G32" s="15" t="str">
        <f>IF(SETTINGS!G32&lt;&gt;"",SETTINGS!G32,"")</f>
        <v>renomer 2 derniers chapt</v>
      </c>
    </row>
    <row r="33" spans="1:7" x14ac:dyDescent="0.2">
      <c r="A33" s="15" t="str">
        <f>IF(SETTINGS!A33&lt;&gt;"",SETTINGS!A33,"")</f>
        <v>TKre</v>
      </c>
      <c r="B33" s="15" t="str">
        <f>IF(SETTINGS!B33&lt;&gt;"",SETTINGS!B33,"")</f>
        <v>Tokyo Ghoulre</v>
      </c>
      <c r="C33" s="15" t="str">
        <f>IF(SETTINGS!C33&lt;&gt;"",SETTINGS!C33,"")</f>
        <v>F</v>
      </c>
      <c r="D33" s="36" t="str">
        <f>IF(SETTINGS!D33&lt;&gt;"",SETTINGS!D33,"")</f>
        <v>-</v>
      </c>
      <c r="E33" s="15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5" t="str">
        <f>IF(SETTINGS!F33&lt;&gt;"",SETTINGS!F33,"")</f>
        <v>✅</v>
      </c>
      <c r="G33" s="15" t="str">
        <f>IF(SETTINGS!G33&lt;&gt;"",SETTINGS!G33,"")</f>
        <v/>
      </c>
    </row>
    <row r="34" spans="1:7" x14ac:dyDescent="0.2">
      <c r="A34" s="15" t="str">
        <f>IF(SETTINGS!A34&lt;&gt;"",SETTINGS!A34,"")</f>
        <v>Vagabond</v>
      </c>
      <c r="B34" s="15" t="str">
        <f>IF(SETTINGS!B34&lt;&gt;"",SETTINGS!B34,"")</f>
        <v>Vagabond</v>
      </c>
      <c r="C34" s="15" t="str">
        <f>IF(SETTINGS!C34&lt;&gt;"",SETTINGS!C34,"")</f>
        <v>F</v>
      </c>
      <c r="D34" s="36" t="str">
        <f>IF(SETTINGS!D34&lt;&gt;"",SETTINGS!D34,"")</f>
        <v>-</v>
      </c>
      <c r="E34" s="15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5" t="str">
        <f>IF(SETTINGS!F34&lt;&gt;"",SETTINGS!F34,"")</f>
        <v>✅</v>
      </c>
      <c r="G34" s="15" t="str">
        <f>IF(SETTINGS!G34&lt;&gt;"",SETTINGS!G34,"")</f>
        <v/>
      </c>
    </row>
    <row r="35" spans="1:7" x14ac:dyDescent="0.2">
      <c r="A35" s="15" t="str">
        <f>IF(SETTINGS!A35&lt;&gt;"",SETTINGS!A35,"")</f>
        <v>Vinland</v>
      </c>
      <c r="B35" s="15" t="str">
        <f>IF(SETTINGS!B35&lt;&gt;"",SETTINGS!B35,"")</f>
        <v>Vinland Saga</v>
      </c>
      <c r="C35" s="15" t="str">
        <f>IF(SETTINGS!C35&lt;&gt;"",SETTINGS!C35,"")</f>
        <v>-</v>
      </c>
      <c r="D35" s="36" t="str">
        <f>IF(SETTINGS!D35&lt;&gt;"",SETTINGS!D35,"")</f>
        <v>*</v>
      </c>
      <c r="E35" s="15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5" t="str">
        <f>IF(SETTINGS!F35&lt;&gt;"",SETTINGS!F35,"")</f>
        <v>❌</v>
      </c>
      <c r="G35" s="15" t="str">
        <f>IF(SETTINGS!G35&lt;&gt;"",SETTINGS!G35,"")</f>
        <v/>
      </c>
    </row>
    <row r="36" spans="1:7" x14ac:dyDescent="0.2">
      <c r="A36" s="15" t="str">
        <f>IF(SETTINGS!A36&lt;&gt;"",SETTINGS!A36,"")</f>
        <v>YuGiOh</v>
      </c>
      <c r="B36" s="15" t="str">
        <f>IF(SETTINGS!B36&lt;&gt;"",SETTINGS!B36,"")</f>
        <v>Yu-Gi-Oh ! – Edition Double</v>
      </c>
      <c r="C36" s="15" t="str">
        <f>IF(SETTINGS!C36&lt;&gt;"",SETTINGS!C36,"")</f>
        <v>-</v>
      </c>
      <c r="D36" s="36" t="str">
        <f>IF(SETTINGS!D36&lt;&gt;"",SETTINGS!D36,"")</f>
        <v>*</v>
      </c>
      <c r="E36" s="15" t="str">
        <f>IF(SETTINGS!E36&lt;&gt;"",IFERROR(VLOOKUP(SETTINGS!E36,$I:$J,2,FALSE),SETTINGS!E36),"")</f>
        <v>Sushi scans</v>
      </c>
      <c r="F36" s="15" t="str">
        <f>IF(SETTINGS!F36&lt;&gt;"",SETTINGS!F36,"")</f>
        <v>✅</v>
      </c>
      <c r="G36" s="15" t="str">
        <f>IF(SETTINGS!G36&lt;&gt;"",SETTINGS!G36,"")</f>
        <v>Directement convertir en kindle</v>
      </c>
    </row>
    <row r="37" spans="1:7" x14ac:dyDescent="0.2">
      <c r="A37" s="15" t="str">
        <f>IF(SETTINGS!A37&lt;&gt;"",SETTINGS!A37,"")</f>
        <v>Mob100</v>
      </c>
      <c r="B37" s="15" t="str">
        <f>IF(SETTINGS!B37&lt;&gt;"",SETTINGS!B37,"")</f>
        <v>Mob Psycho 100</v>
      </c>
      <c r="C37" s="15" t="str">
        <f>IF(SETTINGS!C37&lt;&gt;"",SETTINGS!C37,"")</f>
        <v>-</v>
      </c>
      <c r="D37" s="36" t="str">
        <f>IF(SETTINGS!D37&lt;&gt;"",SETTINGS!D37,"")</f>
        <v>*</v>
      </c>
      <c r="E37" s="15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5" t="str">
        <f>IF(SETTINGS!F37&lt;&gt;"",SETTINGS!F37,"")</f>
        <v>✅</v>
      </c>
      <c r="G37" s="15" t="str">
        <f>IF(SETTINGS!G37&lt;&gt;"",SETTINGS!G37,"")</f>
        <v/>
      </c>
    </row>
    <row r="38" spans="1:7" x14ac:dyDescent="0.2">
      <c r="A38" s="15" t="str">
        <f>IF(SETTINGS!A38&lt;&gt;"",SETTINGS!A38,"")</f>
        <v>Tablier</v>
      </c>
      <c r="B38" s="15" t="str">
        <f>IF(SETTINGS!B38&lt;&gt;"",SETTINGS!B38,"")</f>
        <v>Gokushufudou The Way of the House Husband</v>
      </c>
      <c r="C38" s="15" t="str">
        <f>IF(SETTINGS!C38&lt;&gt;"",SETTINGS!C38,"")</f>
        <v>-</v>
      </c>
      <c r="D38" s="36" t="str">
        <f>IF(SETTINGS!D38&lt;&gt;"",SETTINGS!D38,"")</f>
        <v>*</v>
      </c>
      <c r="E38" s="1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5" t="str">
        <f>IF(SETTINGS!F38&lt;&gt;"",SETTINGS!F38,"")</f>
        <v>✅</v>
      </c>
      <c r="G38" s="15" t="str">
        <f>IF(SETTINGS!G38&lt;&gt;"",SETTINGS!G38,"")</f>
        <v/>
      </c>
    </row>
    <row r="39" spans="1:7" x14ac:dyDescent="0.2">
      <c r="A39" s="15" t="str">
        <f>IF(SETTINGS!A39&lt;&gt;"",SETTINGS!A39,"")</f>
        <v>Kingdom</v>
      </c>
      <c r="B39" s="15" t="str">
        <f>IF(SETTINGS!B39&lt;&gt;"",SETTINGS!B39,"")</f>
        <v/>
      </c>
      <c r="C39" s="15" t="str">
        <f>IF(SETTINGS!C39&lt;&gt;"",SETTINGS!C39,"")</f>
        <v>-</v>
      </c>
      <c r="D39" s="36" t="str">
        <f>IF(SETTINGS!D39&lt;&gt;"",SETTINGS!D39,"")</f>
        <v>*</v>
      </c>
      <c r="E39" s="15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5" t="str">
        <f>IF(SETTINGS!F39&lt;&gt;"",SETTINGS!F39,"")</f>
        <v>❌</v>
      </c>
      <c r="G39" s="15" t="str">
        <f>IF(SETTINGS!G39&lt;&gt;"",SETTINGS!G39,"")</f>
        <v/>
      </c>
    </row>
    <row r="40" spans="1:7" x14ac:dyDescent="0.2">
      <c r="A40" s="15" t="str">
        <f>IF(SETTINGS!A40&lt;&gt;"",SETTINGS!A40,"")</f>
        <v>Naruto</v>
      </c>
      <c r="B40" s="15" t="str">
        <f>IF(SETTINGS!B40&lt;&gt;"",SETTINGS!B40,"")</f>
        <v>Naruto</v>
      </c>
      <c r="C40" s="15" t="str">
        <f>IF(SETTINGS!C40&lt;&gt;"",SETTINGS!C40,"")</f>
        <v>F</v>
      </c>
      <c r="D40" s="36" t="str">
        <f>IF(SETTINGS!D40&lt;&gt;"",SETTINGS!D40,"")</f>
        <v>-</v>
      </c>
      <c r="E40" s="15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5" t="str">
        <f>IF(SETTINGS!F40&lt;&gt;"",SETTINGS!F40,"")</f>
        <v>❌</v>
      </c>
      <c r="G40" s="15" t="str">
        <f>IF(SETTINGS!G40&lt;&gt;"",SETTINGS!G40,"")</f>
        <v/>
      </c>
    </row>
    <row r="41" spans="1:7" x14ac:dyDescent="0.2">
      <c r="A41" s="15" t="str">
        <f>IF(SETTINGS!A41&lt;&gt;"",SETTINGS!A41,"")</f>
        <v>FireForce</v>
      </c>
      <c r="B41" s="15" t="str">
        <f>IF(SETTINGS!B41&lt;&gt;"",SETTINGS!B41,"")</f>
        <v>Enen no Shouboutai</v>
      </c>
      <c r="C41" s="15" t="str">
        <f>IF(SETTINGS!C41&lt;&gt;"",SETTINGS!C41,"")</f>
        <v>-</v>
      </c>
      <c r="D41" s="36" t="str">
        <f>IF(SETTINGS!D41&lt;&gt;"",SETTINGS!D41,"")</f>
        <v>*</v>
      </c>
      <c r="E41" s="15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5" t="str">
        <f>IF(SETTINGS!F41&lt;&gt;"",SETTINGS!F41,"")</f>
        <v>❌</v>
      </c>
      <c r="G41" s="15" t="str">
        <f>IF(SETTINGS!G41&lt;&gt;"",SETTINGS!G41,"")</f>
        <v/>
      </c>
    </row>
    <row r="42" spans="1:7" x14ac:dyDescent="0.2">
      <c r="A42" s="15" t="str">
        <f>IF(SETTINGS!A42&lt;&gt;"",SETTINGS!A42,"")</f>
        <v>Immortal</v>
      </c>
      <c r="B42" s="15" t="str">
        <f>IF(SETTINGS!B42&lt;&gt;"",SETTINGS!B42,"")</f>
        <v>Blade of the Immortal</v>
      </c>
      <c r="C42" s="15" t="str">
        <f>IF(SETTINGS!C42&lt;&gt;"",SETTINGS!C42,"")</f>
        <v>-</v>
      </c>
      <c r="D42" s="36" t="str">
        <f>IF(SETTINGS!D42&lt;&gt;"",SETTINGS!D42,"")</f>
        <v>*</v>
      </c>
      <c r="E42" s="15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5" t="str">
        <f>IF(SETTINGS!F42&lt;&gt;"",SETTINGS!F42,"")</f>
        <v>✅</v>
      </c>
      <c r="G42" s="15" t="str">
        <f>IF(SETTINGS!G42&lt;&gt;"",SETTINGS!G42,"")</f>
        <v/>
      </c>
    </row>
    <row r="43" spans="1:7" x14ac:dyDescent="0.2">
      <c r="A43" s="15" t="str">
        <f>IF(SETTINGS!A43&lt;&gt;"",SETTINGS!A43,"")</f>
        <v>Monster</v>
      </c>
      <c r="B43" s="15" t="str">
        <f>IF(SETTINGS!B43&lt;&gt;"",SETTINGS!B43,"")</f>
        <v/>
      </c>
      <c r="C43" s="15" t="str">
        <f>IF(SETTINGS!C43&lt;&gt;"",SETTINGS!C43,"")</f>
        <v>-</v>
      </c>
      <c r="D43" s="36" t="str">
        <f>IF(SETTINGS!D43&lt;&gt;"",SETTINGS!D43,"")</f>
        <v>*</v>
      </c>
      <c r="E43" s="15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5" t="str">
        <f>IF(SETTINGS!F43&lt;&gt;"",SETTINGS!F43,"")</f>
        <v>❌</v>
      </c>
      <c r="G43" s="15" t="str">
        <f>IF(SETTINGS!G43&lt;&gt;"",SETTINGS!G43,"")</f>
        <v/>
      </c>
    </row>
    <row r="44" spans="1:7" x14ac:dyDescent="0.2">
      <c r="A44" s="15" t="str">
        <f>IF(SETTINGS!A44&lt;&gt;"",SETTINGS!A44,"")</f>
        <v>FMB</v>
      </c>
      <c r="B44" s="15" t="str">
        <f>IF(SETTINGS!B44&lt;&gt;"",SETTINGS!B44,"")</f>
        <v/>
      </c>
      <c r="C44" s="15" t="str">
        <f>IF(SETTINGS!C44&lt;&gt;"",SETTINGS!C44,"")</f>
        <v>-</v>
      </c>
      <c r="D44" s="36" t="str">
        <f>IF(SETTINGS!D44&lt;&gt;"",SETTINGS!D44,"")</f>
        <v>*</v>
      </c>
      <c r="E44" s="15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5" t="str">
        <f>IF(SETTINGS!F44&lt;&gt;"",SETTINGS!F44,"")</f>
        <v>❌</v>
      </c>
      <c r="G44" s="15" t="str">
        <f>IF(SETTINGS!G44&lt;&gt;"",SETTINGS!G44,"")</f>
        <v>Rename 108.6 et 108.7</v>
      </c>
    </row>
    <row r="45" spans="1:7" x14ac:dyDescent="0.2">
      <c r="A45" s="15" t="str">
        <f>IF(SETTINGS!A45&lt;&gt;"",SETTINGS!A45,"")</f>
        <v>BlueL</v>
      </c>
      <c r="B45" s="15" t="str">
        <f>IF(SETTINGS!B45&lt;&gt;"",SETTINGS!B45,"")</f>
        <v>Blue Lock</v>
      </c>
      <c r="C45" s="15" t="str">
        <f>IF(SETTINGS!C45&lt;&gt;"",SETTINGS!C45,"")</f>
        <v>-</v>
      </c>
      <c r="D45" s="36">
        <f>IF(SETTINGS!D45&lt;&gt;"",SETTINGS!D45,"")</f>
        <v>45114</v>
      </c>
      <c r="E45" s="15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5" t="str">
        <f>IF(SETTINGS!F45&lt;&gt;"",SETTINGS!F45,"")</f>
        <v>❌</v>
      </c>
      <c r="G45" s="15" t="str">
        <f>IF(SETTINGS!G45&lt;&gt;"",SETTINGS!G45,"")</f>
        <v/>
      </c>
    </row>
    <row r="46" spans="1:7" x14ac:dyDescent="0.2">
      <c r="A46" s="15" t="str">
        <f>IF(SETTINGS!A46&lt;&gt;"",SETTINGS!A46,"")</f>
        <v/>
      </c>
      <c r="B46" s="15" t="str">
        <f>IF(SETTINGS!B46&lt;&gt;"",SETTINGS!B46,"")</f>
        <v/>
      </c>
      <c r="C46" s="15" t="str">
        <f>IF(SETTINGS!C46&lt;&gt;"",SETTINGS!C46,"")</f>
        <v/>
      </c>
      <c r="D46" s="36" t="str">
        <f>IF(SETTINGS!D46&lt;&gt;"",SETTINGS!D46,"")</f>
        <v/>
      </c>
      <c r="E46" s="15" t="str">
        <f>IF(SETTINGS!E46&lt;&gt;"",IFERROR(VLOOKUP(SETTINGS!E46,$I:$J,2,FALSE),SETTINGS!E46),"")</f>
        <v/>
      </c>
      <c r="F46" s="15" t="str">
        <f>IF(SETTINGS!F46&lt;&gt;"",SETTINGS!F46,"")</f>
        <v/>
      </c>
      <c r="G46" s="15" t="str">
        <f>IF(SETTINGS!G46&lt;&gt;"",SETTINGS!G46,"")</f>
        <v/>
      </c>
    </row>
    <row r="47" spans="1:7" x14ac:dyDescent="0.2">
      <c r="A47" s="15" t="str">
        <f>IF(SETTINGS!A47&lt;&gt;"",SETTINGS!A47,"")</f>
        <v/>
      </c>
      <c r="B47" s="15" t="str">
        <f>IF(SETTINGS!B47&lt;&gt;"",SETTINGS!B47,"")</f>
        <v/>
      </c>
      <c r="C47" s="15" t="str">
        <f>IF(SETTINGS!C47&lt;&gt;"",SETTINGS!C47,"")</f>
        <v/>
      </c>
      <c r="D47" s="36" t="str">
        <f>IF(SETTINGS!D47&lt;&gt;"",SETTINGS!D47,"")</f>
        <v/>
      </c>
      <c r="E47" s="15" t="str">
        <f>IF(SETTINGS!E47&lt;&gt;"",IFERROR(VLOOKUP(SETTINGS!E47,$I:$J,2,FALSE),SETTINGS!E47),"")</f>
        <v/>
      </c>
      <c r="F47" s="15" t="str">
        <f>IF(SETTINGS!F47&lt;&gt;"",SETTINGS!F47,"")</f>
        <v/>
      </c>
      <c r="G47" s="15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2023-07-07T17:32:34Z</dcterms:modified>
</cp:coreProperties>
</file>