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0.xml" ContentType="application/vnd.openxmlformats-officedocument.themeOverrid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2.xml" ContentType="application/vnd.openxmlformats-officedocument.themeOverride+xml"/>
  <Override PartName="/xl/drawings/drawing7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ACDF362C-D358-2544-B1DC-3A15954B06F4}" xr6:coauthVersionLast="47" xr6:coauthVersionMax="47" xr10:uidLastSave="{00000000-0000-0000-0000-000000000000}"/>
  <bookViews>
    <workbookView xWindow="0" yWindow="880" windowWidth="36000" windowHeight="22500" activeTab="4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5" l="1"/>
  <c r="AD1" i="5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29" i="5" a="1"/>
  <c r="AD10" i="5" a="1"/>
  <c r="AD33" i="5" a="1"/>
  <c r="AD23" i="5" a="1"/>
  <c r="AD13" i="5" a="1"/>
  <c r="AD31" i="5" a="1"/>
  <c r="AD9" i="5" a="1"/>
  <c r="AD32" i="5" a="1"/>
  <c r="AD24" i="5" a="1"/>
  <c r="AD6" i="5" a="1"/>
  <c r="AD3" i="5" a="1"/>
  <c r="AD16" i="5" a="1"/>
  <c r="AD21" i="5" a="1"/>
  <c r="AD2" i="5" a="1"/>
  <c r="AD35" i="5" a="1"/>
  <c r="AD11" i="5" a="1"/>
  <c r="AD15" i="5" a="1"/>
  <c r="AD8" i="5" a="1"/>
  <c r="AD28" i="5" a="1"/>
  <c r="AD17" i="5" a="1"/>
  <c r="AD20" i="5" a="1"/>
  <c r="AD30" i="5" a="1"/>
  <c r="AD36" i="5" a="1"/>
  <c r="AD18" i="5" a="1"/>
  <c r="AD34" i="5" a="1"/>
  <c r="AD5" i="5" a="1"/>
  <c r="AD19" i="5" a="1"/>
  <c r="AD27" i="5" a="1"/>
  <c r="AD14" i="5" a="1"/>
  <c r="AD25" i="5" a="1"/>
  <c r="AD4" i="5" a="1"/>
  <c r="AD7" i="5" a="1"/>
  <c r="AD22" i="5" a="1"/>
  <c r="AD12" i="5" a="1"/>
  <c r="AD26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J5" i="5" l="1"/>
  <c r="J4" i="5"/>
  <c r="J32" i="5"/>
  <c r="K32" i="5"/>
  <c r="K19" i="5"/>
  <c r="J13" i="5"/>
  <c r="K13" i="5"/>
  <c r="K23" i="5"/>
  <c r="L23" i="5" s="1"/>
  <c r="J17" i="5"/>
  <c r="K17" i="5"/>
  <c r="K16" i="5"/>
  <c r="J22" i="5"/>
  <c r="K22" i="5"/>
  <c r="J31" i="5"/>
  <c r="K31" i="5"/>
  <c r="J26" i="5"/>
  <c r="K26" i="5"/>
  <c r="J15" i="5"/>
  <c r="K15" i="5"/>
  <c r="K10" i="5"/>
  <c r="K14" i="5"/>
  <c r="K18" i="5"/>
  <c r="K27" i="5"/>
  <c r="J21" i="5"/>
  <c r="K21" i="5"/>
  <c r="K20" i="5"/>
  <c r="J35" i="5"/>
  <c r="K35" i="5"/>
  <c r="K24" i="5"/>
  <c r="J29" i="5"/>
  <c r="K29" i="5"/>
  <c r="K30" i="5"/>
  <c r="J11" i="5"/>
  <c r="K11" i="5"/>
  <c r="J9" i="5"/>
  <c r="K9" i="5"/>
  <c r="J8" i="5"/>
  <c r="K8" i="5"/>
  <c r="K12" i="5"/>
  <c r="J25" i="5"/>
  <c r="K25" i="5"/>
  <c r="K7" i="5"/>
  <c r="K36" i="5"/>
  <c r="K28" i="5"/>
  <c r="K33" i="5"/>
  <c r="K34" i="5"/>
  <c r="J18" i="5"/>
  <c r="J6" i="5"/>
  <c r="J10" i="5"/>
  <c r="J19" i="5"/>
  <c r="J14" i="5"/>
  <c r="J23" i="5"/>
  <c r="J12" i="5"/>
  <c r="J27" i="5"/>
  <c r="J16" i="5"/>
  <c r="J20" i="5"/>
  <c r="J24" i="5"/>
  <c r="J30" i="5"/>
  <c r="J7" i="5"/>
  <c r="J36" i="5"/>
  <c r="J28" i="5"/>
  <c r="J33" i="5"/>
  <c r="J34" i="5"/>
  <c r="K6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L25" i="5" l="1"/>
  <c r="L34" i="5"/>
  <c r="L7" i="5"/>
  <c r="L20" i="5"/>
  <c r="L30" i="5"/>
  <c r="L11" i="5"/>
  <c r="L17" i="5"/>
  <c r="L29" i="5"/>
  <c r="L33" i="5"/>
  <c r="L27" i="5"/>
  <c r="L18" i="5"/>
  <c r="L26" i="5"/>
  <c r="L13" i="5"/>
  <c r="L14" i="5"/>
  <c r="L21" i="5"/>
  <c r="L12" i="5"/>
  <c r="L31" i="5"/>
  <c r="L8" i="5"/>
  <c r="L24" i="5"/>
  <c r="L22" i="5"/>
  <c r="L19" i="5"/>
  <c r="L28" i="5"/>
  <c r="L9" i="5"/>
  <c r="L35" i="5"/>
  <c r="L10" i="5"/>
  <c r="L32" i="5"/>
  <c r="L36" i="5"/>
  <c r="L15" i="5"/>
  <c r="L16" i="5"/>
  <c r="I34" i="5"/>
  <c r="I3" i="5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<sst xmlns="http://schemas.openxmlformats.org/spreadsheetml/2006/main" count="287" uniqueCount="178">
  <si>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</si>
  <si>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</si>
  <si>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</si>
  <si>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</si>
  <si>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</si>
  <si>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</si>
  <si>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</si>
  <si>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</si>
  <si>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</si>
  <si>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</si>
  <si>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</si>
  <si>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</si>
  <si>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</si>
  <si>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</si>
  <si>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</si>
  <si>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</si>
  <si>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</si>
  <si>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</si>
  <si>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</si>
  <si>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</si>
  <si>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</si>
  <si>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</si>
  <si>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</si>
  <si>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</si>
  <si>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</si>
  <si>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</si>
  <si>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</si>
  <si>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</si>
  <si>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</si>
  <si>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</si>
  <si>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</si>
  <si>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</si>
  <si>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</si>
  <si>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</si>
  <si>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</si>
  <si>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</si>
  <si>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</si>
  <si>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</si>
  <si>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</si>
  <si>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</si>
  <si>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</si>
  <si>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</si>
  <si>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</si>
  <si>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</si>
  <si>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</si>
  <si>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</si>
  <si>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</si>
  <si>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</si>
  <si>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</si>
  <si>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</si>
  <si>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</si>
  <si>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</si>
  <si>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</si>
  <si>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</si>
  <si>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</si>
  <si>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</si>
  <si>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</si>
  <si>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</si>
  <si>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</si>
  <si>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</si>
  <si>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</si>
  <si>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</si>
  <si>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</si>
  <si>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</si>
  <si>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</si>
  <si>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</si>
  <si>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</si>
  <si>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</si>
  <si>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</si>
  <si>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</si>
  <si>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</si>
  <si>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</si>
  <si>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</si>
  <si>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</si>
  <si>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</si>
  <si>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</si>
  <si>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</si>
  <si>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</si>
  <si>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</si>
  <si>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</si>
  <si>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</si>
  <si>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</si>
  <si>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</si>
  <si>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</si>
  <si>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</si>
  <si>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</si>
  <si>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</si>
  <si>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</si>
  <si>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</si>
  <si>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</si>
  <si>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</si>
  <si>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</si>
  <si>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</si>
  <si>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</si>
  <si>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</si>
  <si>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</si>
  <si>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</si>
  <si>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</si>
  <si>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</si>
  <si>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</si>
  <si>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</si>
  <si>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</si>
  <si>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</si>
  <si>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</si>
  <si>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</si>
  <si>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</si>
  <si>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</si>
  <si>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</si>
  <si>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</si>
  <si>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</si>
  <si>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</si>
  <si>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</si>
  <si>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</si>
  <si>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</si>
  <si>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</si>
  <si>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</si>
  <si>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</si>
  <si>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</si>
  <si>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</si>
  <si>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</si>
  <si>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</si>
  <si>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</si>
  <si>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</si>
  <si>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</si>
  <si>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</si>
  <si>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</si>
  <si>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</si>
  <si>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</si>
  <si>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</si>
  <si>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</si>
  <si>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</si>
  <si>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</si>
  <si>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</si>
  <si>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</si>
  <si>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</si>
  <si>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</si>
  <si>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</si>
  <si>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</si>
  <si>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</si>
  <si>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</si>
  <si>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</si>
  <si>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</si>
  <si>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</si>
  <si>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</si>
  <si>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</si>
  <si>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</si>
  <si>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</si>
  <si>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</si>
  <si>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</si>
  <si>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</si>
  <si>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</si>
  <si>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</si>
  <si>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</si>
  <si>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</si>
  <si>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</si>
  <si>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</si>
  <si>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</si>
  <si>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</si>
  <si>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</si>
  <si>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</si>
  <si>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</si>
  <si>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</si>
  <si>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</si>
  <si>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</si>
  <si>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</si>
  <si>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</si>
  <si>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</si>
  <si>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Persistent demand</t>
  </si>
  <si>
    <t>Persistent supply</t>
  </si>
  <si>
    <t>Transitory demand</t>
  </si>
  <si>
    <t>Transitory supply</t>
  </si>
  <si>
    <t>Ambiguous demand</t>
  </si>
  <si>
    <t>Ambiguous supply</t>
  </si>
  <si>
    <t>Unclassified</t>
  </si>
  <si>
    <t>Total</t>
  </si>
  <si>
    <t>QoQ difference of Real FCE of households growth (%)</t>
  </si>
  <si>
    <t>Real FCE of households growth (%YoY)</t>
  </si>
  <si>
    <t>Persistent demand - YoY inflation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</si>
</sst>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5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14" fillId="4" borderId="0" xfId="0" applyFont="1" applyFill="1"/>
    <xf numFmtId="2" fontId="14" fillId="4" borderId="0" xfId="0" applyNumberFormat="1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861E1"/>
      <color rgb="FFFFA500"/>
      <color rgb="FFA52A2A"/>
      <color rgb="FF3CB371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2.3415423426658113E-2"/>
          <c:y val="5.0164771070282881E-2"/>
          <c:w val="0.97658457657334186"/>
          <c:h val="0.852334462594135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A52A2A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FA5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93083111748128E-2"/>
          <c:y val="3.758056284631088E-2"/>
          <c:w val="0.85495803383765689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2617746015312525E-2"/>
          <c:y val="5.7682716049382715E-2"/>
          <c:w val="0.96008701818533781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&quot;%&quot;\ ;[Red]\-#,##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25174143929683207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4274565403261974E-2"/>
          <c:y val="4.1771980134028774E-2"/>
          <c:w val="0.95572543459673798"/>
          <c:h val="0.9408549874857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RESULTS!$G$27:$G$37</c:f>
              <c:numCache>
                <c:formatCode>0.00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6F44-AAA3-4A7066EE074C}"/>
            </c:ext>
          </c:extLst>
        </c:ser>
        <c:ser>
          <c:idx val="2"/>
          <c:order val="1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RESULTS!$I$27:$I$37</c:f>
              <c:numCache>
                <c:formatCode>0.00</c:formatCode>
                <c:ptCount val="11"/>
                <c:pt idx="0">
                  <c:v>-0.66229961816587279</c:v>
                </c:pt>
                <c:pt idx="1">
                  <c:v>8.147523041250955E-2</c:v>
                </c:pt>
                <c:pt idx="2">
                  <c:v>0.54531247884496237</c:v>
                </c:pt>
                <c:pt idx="3">
                  <c:v>0.56989001160276831</c:v>
                </c:pt>
                <c:pt idx="4">
                  <c:v>0.84729450338912249</c:v>
                </c:pt>
                <c:pt idx="5">
                  <c:v>1.189447914350124</c:v>
                </c:pt>
                <c:pt idx="6">
                  <c:v>1.6735839471945984</c:v>
                </c:pt>
                <c:pt idx="7">
                  <c:v>2.1259671654397767</c:v>
                </c:pt>
                <c:pt idx="8">
                  <c:v>2.3389090417248064</c:v>
                </c:pt>
                <c:pt idx="9">
                  <c:v>2.0853796372303002</c:v>
                </c:pt>
                <c:pt idx="10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6F44-AAA3-4A7066EE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catAx>
        <c:axId val="7785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528661218734783E-2"/>
          <c:y val="1.7371046334754486E-2"/>
          <c:w val="0.81759400811238958"/>
          <c:h val="9.8171609882937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629523582279482E-2"/>
          <c:y val="2.8750000000000001E-2"/>
          <c:w val="0.95788057742782151"/>
          <c:h val="0.9425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HH_CONS_EXP!$B$21:$B$36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HH_CONS_EXP!$K$26:$K$36</c:f>
              <c:numCache>
                <c:formatCode>0.00</c:formatCode>
                <c:ptCount val="11"/>
                <c:pt idx="0">
                  <c:v>-1.0958890964836376</c:v>
                </c:pt>
                <c:pt idx="1">
                  <c:v>12.957520263877221</c:v>
                </c:pt>
                <c:pt idx="2">
                  <c:v>1.0100072898775014</c:v>
                </c:pt>
                <c:pt idx="3">
                  <c:v>7.675948787263831</c:v>
                </c:pt>
                <c:pt idx="4">
                  <c:v>6.0096142064826719</c:v>
                </c:pt>
                <c:pt idx="5">
                  <c:v>5.8488517913484417</c:v>
                </c:pt>
                <c:pt idx="6">
                  <c:v>1.1573170629364249E-2</c:v>
                </c:pt>
                <c:pt idx="7">
                  <c:v>-0.51041463607253146</c:v>
                </c:pt>
                <c:pt idx="8">
                  <c:v>-0.69624729643489314</c:v>
                </c:pt>
                <c:pt idx="9">
                  <c:v>-2.4369437217464207</c:v>
                </c:pt>
                <c:pt idx="10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5572692957059"/>
          <c:y val="3.4418007380751847E-2"/>
          <c:w val="0.25345840292690686"/>
          <c:h val="8.569407990667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753141784429272E-2"/>
          <c:y val="0.10595854828491266"/>
          <c:w val="0.91482087917818222"/>
          <c:h val="0.8319762345679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QoQ difference of Real FCE of households growth (%)</c:v>
                </c:pt>
              </c:strCache>
            </c:strRef>
          </c:tx>
          <c:spPr>
            <a:solidFill>
              <a:srgbClr val="00B0F0"/>
            </a:solidFill>
            <a:ln w="19050"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5.5671169530423725</c:v>
                </c:pt>
                <c:pt idx="1">
                  <c:v>14.05340936036086</c:v>
                </c:pt>
                <c:pt idx="2">
                  <c:v>-11.94751297399972</c:v>
                </c:pt>
                <c:pt idx="3">
                  <c:v>6.6659414973863296</c:v>
                </c:pt>
                <c:pt idx="4">
                  <c:v>-1.6663345807811591</c:v>
                </c:pt>
                <c:pt idx="5">
                  <c:v>-0.16076241513423017</c:v>
                </c:pt>
                <c:pt idx="6">
                  <c:v>-5.8372786207190774</c:v>
                </c:pt>
                <c:pt idx="7">
                  <c:v>-0.52198780670189571</c:v>
                </c:pt>
                <c:pt idx="8">
                  <c:v>-0.18583266036236168</c:v>
                </c:pt>
                <c:pt idx="9">
                  <c:v>-1.7406964253115276</c:v>
                </c:pt>
                <c:pt idx="10">
                  <c:v>-0.49312630450316641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4775"/>
        <c:axId val="24649815"/>
      </c:barChart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Persistent demand</c:v>
                </c:pt>
              </c:strCache>
            </c:strRef>
          </c:tx>
          <c:spPr>
            <a:ln w="22225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538608"/>
        <c:axId val="1876389696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valAx>
        <c:axId val="1876389696"/>
        <c:scaling>
          <c:orientation val="minMax"/>
          <c:max val="1.5"/>
          <c:min val="-1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1876538608"/>
        <c:crosses val="max"/>
        <c:crossBetween val="between"/>
      </c:valAx>
      <c:catAx>
        <c:axId val="187653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38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6.1220924970585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753141784429272E-2"/>
          <c:y val="0.10595854828491266"/>
          <c:w val="0.91482087917818222"/>
          <c:h val="0.8319762345679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Persistent demand - YoY inflation (RHS)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908D"/>
                </a:fgClr>
                <a:bgClr>
                  <a:srgbClr val="FFFFFF"/>
                </a:bgClr>
              </a:patt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1B2-034B-BBF8-73FB656B46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908D"/>
                </a:fgClr>
                <a:bgClr>
                  <a:srgbClr val="FFFFFF"/>
                </a:bgClr>
              </a:patt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1B2-034B-BBF8-73FB656B4693}"/>
              </c:ext>
            </c:extLst>
          </c:dPt>
          <c:cat>
            <c:strRef>
              <c:f>Sheet1!$B$21:$B$31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Sheet1!$C$21:$C$31</c:f>
              <c:numCache>
                <c:formatCode>General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2-494C-A275-F3056106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3020160"/>
        <c:axId val="1333700064"/>
      </c:barChart>
      <c:lineChart>
        <c:grouping val="standard"/>
        <c:varyColors val="0"/>
        <c:ser>
          <c:idx val="1"/>
          <c:order val="1"/>
          <c:tx>
            <c:strRef>
              <c:f>Sheet1!$D$15</c:f>
              <c:strCache>
                <c:ptCount val="1"/>
                <c:pt idx="0">
                  <c:v>Real FCE of households growth (%YoY)</c:v>
                </c:pt>
              </c:strCache>
            </c:strRef>
          </c:tx>
          <c:spPr>
            <a:ln w="22225" cap="rnd">
              <a:solidFill>
                <a:srgbClr val="CFCFCF">
                  <a:lumMod val="1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Sheet1!$B$21:$B$31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Sheet1!$D$21:$D$31</c:f>
              <c:numCache>
                <c:formatCode>General</c:formatCode>
                <c:ptCount val="11"/>
                <c:pt idx="0">
                  <c:v>-1.0958890964836376</c:v>
                </c:pt>
                <c:pt idx="1">
                  <c:v>12.957520263877221</c:v>
                </c:pt>
                <c:pt idx="2">
                  <c:v>1.0100072898775014</c:v>
                </c:pt>
                <c:pt idx="3">
                  <c:v>7.675948787263831</c:v>
                </c:pt>
                <c:pt idx="4">
                  <c:v>6.0096142064826719</c:v>
                </c:pt>
                <c:pt idx="5">
                  <c:v>5.8488517913484417</c:v>
                </c:pt>
                <c:pt idx="6">
                  <c:v>1.1573170629364249E-2</c:v>
                </c:pt>
                <c:pt idx="7">
                  <c:v>-0.51041463607253146</c:v>
                </c:pt>
                <c:pt idx="8">
                  <c:v>-0.69624729643489314</c:v>
                </c:pt>
                <c:pt idx="9">
                  <c:v>-2.4369437217464207</c:v>
                </c:pt>
                <c:pt idx="10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2-494C-A275-F3056106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FF">
                <a:lumMod val="50000"/>
              </a:srgb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&quot;%&quot;\ ;[Red]\-#,##0&quot;%&quot;" sourceLinked="0"/>
        <c:majorTickMark val="out"/>
        <c:minorTickMark val="none"/>
        <c:tickLblPos val="nextTo"/>
        <c:spPr>
          <a:noFill/>
          <a:ln>
            <a:solidFill>
              <a:srgbClr val="CFCFCF">
                <a:lumMod val="1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valAx>
        <c:axId val="1333700064"/>
        <c:scaling>
          <c:orientation val="minMax"/>
        </c:scaling>
        <c:delete val="0"/>
        <c:axPos val="r"/>
        <c:numFmt formatCode="0.0&quot;%&quot;" sourceLinked="0"/>
        <c:majorTickMark val="out"/>
        <c:minorTickMark val="none"/>
        <c:tickLblPos val="nextTo"/>
        <c:spPr>
          <a:noFill/>
          <a:ln>
            <a:solidFill>
              <a:srgbClr val="CFCFCF">
                <a:lumMod val="1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1333020160"/>
        <c:crosses val="max"/>
        <c:crossBetween val="between"/>
      </c:valAx>
      <c:catAx>
        <c:axId val="133302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3700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9276216300777"/>
          <c:y val="1.1809756539053307E-2"/>
          <c:w val="0.56900297231058039"/>
          <c:h val="5.6623223821160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32</xdr:row>
      <xdr:rowOff>38100</xdr:rowOff>
    </xdr:from>
    <xdr:to>
      <xdr:col>24</xdr:col>
      <xdr:colOff>609600</xdr:colOff>
      <xdr:row>55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39</xdr:row>
      <xdr:rowOff>0</xdr:rowOff>
    </xdr:from>
    <xdr:to>
      <xdr:col>8</xdr:col>
      <xdr:colOff>546100</xdr:colOff>
      <xdr:row>67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A649A4-0F8D-A846-98CA-E6FE4ED7C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808182</xdr:colOff>
      <xdr:row>67</xdr:row>
      <xdr:rowOff>153939</xdr:rowOff>
    </xdr:from>
    <xdr:to>
      <xdr:col>8</xdr:col>
      <xdr:colOff>495813</xdr:colOff>
      <xdr:row>96</xdr:row>
      <xdr:rowOff>113915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D2C5F5-BACF-E018-7D7B-D31B52C7D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</xdr:col>
      <xdr:colOff>821008</xdr:colOff>
      <xdr:row>92</xdr:row>
      <xdr:rowOff>89799</xdr:rowOff>
    </xdr:from>
    <xdr:ext cx="5195456" cy="33353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1D9942-51AB-5AA9-F7CC-D3386D190140}"/>
            </a:ext>
          </a:extLst>
        </xdr:cNvPr>
        <xdr:cNvSpPr txBox="1"/>
      </xdr:nvSpPr>
      <xdr:spPr>
        <a:xfrm>
          <a:off x="2463028" y="17792829"/>
          <a:ext cx="5195456" cy="333535"/>
        </a:xfrm>
        <a:prstGeom prst="rect">
          <a:avLst/>
        </a:prstGeom>
      </xdr:spPr>
      <xdr:txBody>
        <a:bodyPr vertOverflow="clip" horzOverflow="clip" wrap="square" lIns="0" tIns="0" rIns="0" bIns="0" rtlCol="0" anchor="t">
          <a:noAutofit/>
        </a:bodyPr>
        <a:lstStyle/>
        <a:p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Positive real FCE growth rate increases persistent demand</a:t>
          </a:r>
        </a:p>
      </xdr:txBody>
    </xdr:sp>
    <xdr:clientData/>
  </xdr:oneCellAnchor>
  <xdr:twoCellAnchor>
    <xdr:from>
      <xdr:col>4</xdr:col>
      <xdr:colOff>2328333</xdr:colOff>
      <xdr:row>69</xdr:row>
      <xdr:rowOff>75595</xdr:rowOff>
    </xdr:from>
    <xdr:to>
      <xdr:col>4</xdr:col>
      <xdr:colOff>2328333</xdr:colOff>
      <xdr:row>94</xdr:row>
      <xdr:rowOff>181429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4466CD7-438E-C8FE-464A-B0DB8B3609B2}"/>
            </a:ext>
          </a:extLst>
        </xdr:cNvPr>
        <xdr:cNvCxnSpPr/>
      </xdr:nvCxnSpPr>
      <xdr:spPr>
        <a:xfrm>
          <a:off x="7710714" y="13637381"/>
          <a:ext cx="0" cy="5019524"/>
        </a:xfrm>
        <a:prstGeom prst="line">
          <a:avLst/>
        </a:prstGeom>
        <a:ln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0.67124</cdr:x>
      <cdr:y>0.60887</cdr:y>
    </cdr:from>
    <cdr:to>
      <cdr:x>0.99231</cdr:x>
      <cdr:y>0.734</cdr:y>
    </cdr:to>
    <cdr:sp macro="" textlink="">
      <cdr:nvSpPr>
        <cdr:cNvPr id="2" name="TextBox 23">
          <a:extLst xmlns:a="http://schemas.openxmlformats.org/drawingml/2006/main">
            <a:ext uri="{FF2B5EF4-FFF2-40B4-BE49-F238E27FC236}">
              <a16:creationId xmlns:a16="http://schemas.microsoft.com/office/drawing/2014/main" id="{2F1D9942-51AB-5AA9-F7CC-D3386D190140}"/>
            </a:ext>
          </a:extLst>
        </cdr:cNvPr>
        <cdr:cNvSpPr txBox="1"/>
      </cdr:nvSpPr>
      <cdr:spPr>
        <a:xfrm xmlns:a="http://schemas.openxmlformats.org/drawingml/2006/main">
          <a:off x="6722019" y="3373325"/>
          <a:ext cx="3215409" cy="693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Negative real FCE growth rate decreases persistent demand contribution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508000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9C247E-28F8-2641-9300-6C57B4126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508000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B50663-4964-E949-A90A-C21FA13E9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584200</xdr:colOff>
      <xdr:row>32</xdr:row>
      <xdr:rowOff>88900</xdr:rowOff>
    </xdr:from>
    <xdr:ext cx="65" cy="24051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1513C3-6C96-6A42-AC92-4726103F9DAF}"/>
            </a:ext>
          </a:extLst>
        </xdr:cNvPr>
        <xdr:cNvSpPr txBox="1"/>
      </xdr:nvSpPr>
      <xdr:spPr>
        <a:xfrm>
          <a:off x="17919700" y="6184900"/>
          <a:ext cx="65" cy="240515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pPr algn="l">
            <a:spcAft>
              <a:spcPts val="600"/>
            </a:spcAft>
          </a:pPr>
          <a:endParaRPr lang="en-GB" sz="1510" b="1" spc="100">
            <a:solidFill>
              <a:srgbClr val="13A0D3"/>
            </a:solidFill>
          </a:endParaRPr>
        </a:p>
      </xdr:txBody>
    </xdr:sp>
    <xdr:clientData/>
  </xdr:one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0.62782</cdr:x>
      <cdr:y>0.09195</cdr:y>
    </cdr:from>
    <cdr:to>
      <cdr:x>0.62782</cdr:x>
      <cdr:y>0.93563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2FF0259A-DF61-C194-B5DB-B87A35C4131C}"/>
            </a:ext>
          </a:extLst>
        </cdr:cNvPr>
        <cdr:cNvCxnSpPr/>
      </cdr:nvCxnSpPr>
      <cdr:spPr>
        <a:xfrm xmlns:a="http://schemas.openxmlformats.org/drawingml/2006/main" flipV="1">
          <a:off x="6019822" y="508000"/>
          <a:ext cx="0" cy="466088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zoomScale="91" workbookViewId="0">
      <selection activeCell="B22" sqref="B22:B37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5" t="s">
        <v>172</v>
      </c>
      <c r="M2" s="5" t="s">
        <v>173</v>
      </c>
      <c r="N2" s="5" t="s">
        <v>174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opLeftCell="I1" workbookViewId="0">
      <selection activeCell="AA11" sqref="AA11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6" ca="1" si="4">(E4/E3-1)*100</f>
        <v>0.60130933765518702</v>
      </c>
      <c r="K4" s="33"/>
      <c r="L4" s="21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>
        <f ca="1">K7-K6</f>
        <v>-0.74701395636187495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>
        <f t="shared" ref="L8:L36" ca="1" si="8">K8-K7</f>
        <v>-0.55761249931141066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>
        <f t="shared" ca="1" si="8"/>
        <v>1.1554117307805312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>
        <f t="shared" ca="1" si="8"/>
        <v>-0.76617662069977666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>
        <f t="shared" ca="1" si="8"/>
        <v>0.8191318934846592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>
        <f t="shared" ca="1" si="8"/>
        <v>0.82956281653812081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>
        <f t="shared" ca="1" si="8"/>
        <v>-0.81576802722322928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>
        <f t="shared" ca="1" si="8"/>
        <v>-5.5261615258461738E-2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>
        <f t="shared" ca="1" si="8"/>
        <v>-0.73187041419564558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>
        <f t="shared" ca="1" si="8"/>
        <v>-0.57645782441404503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>
        <f t="shared" ca="1" si="8"/>
        <v>-4.6870784113406394E-2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>
        <f t="shared" ca="1" si="8"/>
        <v>0.32099659813806802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>
        <f t="shared" ca="1" si="8"/>
        <v>0.62351211139992646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>
        <f t="shared" ca="1" si="8"/>
        <v>-0.134679250349512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>
        <f t="shared" ca="1" si="8"/>
        <v>0.35870832144917486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>
        <f t="shared" ca="1" si="8"/>
        <v>-6.1706354915092581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>
        <f t="shared" ca="1" si="8"/>
        <v>-11.377837610253483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>
        <f t="shared" ca="1" si="8"/>
        <v>15.634212338513043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>
        <f t="shared" ca="1" si="8"/>
        <v>-6.1196729930937055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>
        <f t="shared" ca="1" si="8"/>
        <v>5.5671169530423725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>
        <f t="shared" ca="1" si="8"/>
        <v>14.05340936036086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>
        <f t="shared" ca="1" si="8"/>
        <v>-11.94751297399972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>
        <f t="shared" ca="1" si="8"/>
        <v>6.6659414973863296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>
        <f t="shared" ca="1" si="8"/>
        <v>-1.6663345807811591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>
        <f t="shared" ca="1" si="8"/>
        <v>-0.16076241513423017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>
        <f t="shared" ca="1" si="8"/>
        <v>-5.8372786207190774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>
        <f t="shared" ca="1" si="8"/>
        <v>-0.52198780670189571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ca="1">EXP(TREND($G$2:$G$21,$A$2:$A$21,A34,TRUE))</f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1">
        <f t="shared" ca="1" si="8"/>
        <v>-0.18583266036236168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9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1">
        <f t="shared" ca="1" si="8"/>
        <v>-1.7406964253115276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9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1">
        <f t="shared" ca="1" si="8"/>
        <v>-0.49312630450316641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3"/>
      <c r="K37" s="31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t="s">
        <v>86</v>
      </c>
      <c r="AA37" s="4">
        <v>102.16</v>
      </c>
      <c r="AB37" s="4">
        <f t="shared" si="6"/>
        <v>101.88666666666666</v>
      </c>
    </row>
    <row r="38" spans="1:31"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t="s">
        <v>87</v>
      </c>
      <c r="AA38" s="4">
        <v>102.06</v>
      </c>
      <c r="AB38" s="4">
        <f t="shared" si="6"/>
        <v>102.00666666666666</v>
      </c>
    </row>
    <row r="39" spans="1:31"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t="s">
        <v>88</v>
      </c>
      <c r="AA39" s="4">
        <v>102.05</v>
      </c>
      <c r="AB39" s="4">
        <f t="shared" si="6"/>
        <v>102.08999999999999</v>
      </c>
    </row>
    <row r="40" spans="1:31"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t="s">
        <v>89</v>
      </c>
      <c r="AA40" s="4">
        <v>103.22</v>
      </c>
      <c r="AB40" s="4">
        <f t="shared" si="6"/>
        <v>102.44333333333334</v>
      </c>
    </row>
    <row r="41" spans="1:31"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t="s">
        <v>90</v>
      </c>
      <c r="AA41" s="4">
        <v>103.43</v>
      </c>
      <c r="AB41" s="4">
        <f t="shared" si="6"/>
        <v>102.89999999999999</v>
      </c>
    </row>
    <row r="42" spans="1:31"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t="s">
        <v>91</v>
      </c>
      <c r="AA42" s="4">
        <v>103.92</v>
      </c>
      <c r="AB42" s="4">
        <f t="shared" si="6"/>
        <v>103.52333333333333</v>
      </c>
    </row>
    <row r="43" spans="1:31"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t="s">
        <v>92</v>
      </c>
      <c r="AA43" s="4">
        <v>103.93</v>
      </c>
      <c r="AB43" s="4">
        <f t="shared" si="6"/>
        <v>103.76</v>
      </c>
    </row>
    <row r="44" spans="1:31"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t="s">
        <v>93</v>
      </c>
      <c r="AA44" s="4">
        <v>103.8</v>
      </c>
      <c r="AB44" s="4">
        <f t="shared" si="6"/>
        <v>103.88333333333334</v>
      </c>
    </row>
    <row r="45" spans="1:31"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t="s">
        <v>94</v>
      </c>
      <c r="AA45" s="4">
        <v>104.35</v>
      </c>
      <c r="AB45" s="4">
        <f t="shared" si="6"/>
        <v>104.02666666666669</v>
      </c>
    </row>
    <row r="46" spans="1:31"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t="s">
        <v>95</v>
      </c>
      <c r="AA46" s="4">
        <v>104.12</v>
      </c>
      <c r="AB46" s="4">
        <f t="shared" si="6"/>
        <v>104.08999999999999</v>
      </c>
    </row>
    <row r="47" spans="1:31"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t="s">
        <v>96</v>
      </c>
      <c r="AA47" s="4">
        <v>104.24</v>
      </c>
      <c r="AB47" s="4">
        <f t="shared" si="6"/>
        <v>104.23666666666666</v>
      </c>
    </row>
    <row r="48" spans="1:31"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t="s">
        <v>97</v>
      </c>
      <c r="AA48" s="4">
        <v>104</v>
      </c>
      <c r="AB48" s="4">
        <f t="shared" si="6"/>
        <v>104.12</v>
      </c>
    </row>
    <row r="49" spans="12:28"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t="s">
        <v>98</v>
      </c>
      <c r="AA49" s="4">
        <v>104.1</v>
      </c>
      <c r="AB49" s="4">
        <f t="shared" si="6"/>
        <v>104.11333333333334</v>
      </c>
    </row>
    <row r="50" spans="12:28"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t="s">
        <v>99</v>
      </c>
      <c r="AA50" s="4">
        <v>103.52</v>
      </c>
      <c r="AB50" s="4">
        <f t="shared" si="6"/>
        <v>103.87333333333333</v>
      </c>
    </row>
    <row r="51" spans="12:28"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t="s">
        <v>100</v>
      </c>
      <c r="AA51" s="4">
        <v>103.64</v>
      </c>
      <c r="AB51" s="4">
        <f t="shared" si="6"/>
        <v>103.75333333333333</v>
      </c>
    </row>
    <row r="52" spans="12:28"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t="s">
        <v>101</v>
      </c>
      <c r="AA52" s="4">
        <v>104.55</v>
      </c>
      <c r="AB52" s="4">
        <f t="shared" si="6"/>
        <v>103.90333333333332</v>
      </c>
    </row>
    <row r="53" spans="12:28"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t="s">
        <v>102</v>
      </c>
      <c r="AA53" s="4">
        <v>104.93</v>
      </c>
      <c r="AB53" s="4">
        <f t="shared" si="6"/>
        <v>104.37333333333333</v>
      </c>
    </row>
    <row r="54" spans="12:28"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t="s">
        <v>103</v>
      </c>
      <c r="AA54" s="4">
        <v>105.06</v>
      </c>
      <c r="AB54" s="4">
        <f t="shared" si="6"/>
        <v>104.84666666666668</v>
      </c>
    </row>
    <row r="55" spans="12:28"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t="s">
        <v>104</v>
      </c>
      <c r="AA55" s="4">
        <v>105.35</v>
      </c>
      <c r="AB55" s="4">
        <f t="shared" si="6"/>
        <v>105.11333333333334</v>
      </c>
    </row>
    <row r="56" spans="12:28"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10">AVERAGE(AA67:AA69)</f>
        <v>105.82666666666667</v>
      </c>
    </row>
    <row r="70" spans="26:28">
      <c r="Z70" t="s">
        <v>119</v>
      </c>
      <c r="AA70" s="4">
        <v>105.3</v>
      </c>
      <c r="AB70" s="4">
        <f t="shared" si="10"/>
        <v>105.73333333333333</v>
      </c>
    </row>
    <row r="71" spans="26:28">
      <c r="Z71" t="s">
        <v>120</v>
      </c>
      <c r="AA71" s="4">
        <v>105.27</v>
      </c>
      <c r="AB71" s="4">
        <f t="shared" si="10"/>
        <v>105.48666666666666</v>
      </c>
    </row>
    <row r="72" spans="26:28">
      <c r="Z72" t="s">
        <v>121</v>
      </c>
      <c r="AA72" s="4">
        <v>105.5</v>
      </c>
      <c r="AB72" s="4">
        <f t="shared" si="10"/>
        <v>105.35666666666667</v>
      </c>
    </row>
    <row r="73" spans="26:28">
      <c r="Z73" t="s">
        <v>122</v>
      </c>
      <c r="AA73" s="4">
        <v>105.75</v>
      </c>
      <c r="AB73" s="4">
        <f t="shared" si="10"/>
        <v>105.50666666666666</v>
      </c>
    </row>
    <row r="74" spans="26:28">
      <c r="Z74" t="s">
        <v>123</v>
      </c>
      <c r="AA74" s="4">
        <v>106.03</v>
      </c>
      <c r="AB74" s="4">
        <f t="shared" si="10"/>
        <v>105.75999999999999</v>
      </c>
    </row>
    <row r="75" spans="26:28">
      <c r="Z75" t="s">
        <v>124</v>
      </c>
      <c r="AA75" s="4">
        <v>106.07</v>
      </c>
      <c r="AB75" s="4">
        <f t="shared" si="10"/>
        <v>105.95</v>
      </c>
    </row>
    <row r="76" spans="26:28">
      <c r="Z76" t="s">
        <v>125</v>
      </c>
      <c r="AA76" s="4">
        <v>106.8</v>
      </c>
      <c r="AB76" s="4">
        <f t="shared" si="10"/>
        <v>106.3</v>
      </c>
    </row>
    <row r="77" spans="26:28">
      <c r="Z77" t="s">
        <v>126</v>
      </c>
      <c r="AA77" s="4">
        <v>107.02</v>
      </c>
      <c r="AB77" s="4">
        <f t="shared" si="10"/>
        <v>106.63</v>
      </c>
    </row>
    <row r="78" spans="26:28">
      <c r="Z78" t="s">
        <v>127</v>
      </c>
      <c r="AA78" s="4">
        <v>107.38</v>
      </c>
      <c r="AB78" s="4">
        <f t="shared" si="10"/>
        <v>107.06666666666666</v>
      </c>
    </row>
    <row r="79" spans="26:28">
      <c r="Z79" t="s">
        <v>128</v>
      </c>
      <c r="AA79" s="4">
        <v>107.57</v>
      </c>
      <c r="AB79" s="4">
        <f t="shared" si="10"/>
        <v>107.32333333333332</v>
      </c>
    </row>
    <row r="80" spans="26:28">
      <c r="Z80" t="s">
        <v>129</v>
      </c>
      <c r="AA80" s="4">
        <v>107.64</v>
      </c>
      <c r="AB80" s="4">
        <f t="shared" si="10"/>
        <v>107.52999999999999</v>
      </c>
    </row>
    <row r="81" spans="12:28">
      <c r="Z81" t="s">
        <v>130</v>
      </c>
      <c r="AA81" s="4">
        <v>108.38</v>
      </c>
      <c r="AB81" s="4">
        <f t="shared" si="10"/>
        <v>107.86333333333333</v>
      </c>
    </row>
    <row r="82" spans="12:28">
      <c r="Z82" t="s">
        <v>131</v>
      </c>
      <c r="AA82" s="4">
        <v>108.16</v>
      </c>
      <c r="AB82" s="4">
        <f t="shared" si="10"/>
        <v>108.05999999999999</v>
      </c>
    </row>
    <row r="83" spans="12:28">
      <c r="Z83" t="s">
        <v>132</v>
      </c>
      <c r="AA83" s="4">
        <v>108.64</v>
      </c>
      <c r="AB83" s="4">
        <f t="shared" si="10"/>
        <v>108.39333333333333</v>
      </c>
    </row>
    <row r="84" spans="12:28">
      <c r="Z84" t="s">
        <v>133</v>
      </c>
      <c r="AA84" s="4">
        <v>109.09</v>
      </c>
      <c r="AB84" s="4">
        <f t="shared" si="10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10"/>
        <v>109.02333333333335</v>
      </c>
    </row>
    <row r="86" spans="12:28">
      <c r="Z86" t="s">
        <v>135</v>
      </c>
      <c r="AA86" s="4">
        <v>109.51</v>
      </c>
      <c r="AB86" s="4">
        <f t="shared" si="10"/>
        <v>109.31333333333333</v>
      </c>
    </row>
    <row r="87" spans="12:28">
      <c r="Z87" t="s">
        <v>136</v>
      </c>
      <c r="AA87" s="4">
        <v>110.49</v>
      </c>
      <c r="AB87" s="4">
        <f t="shared" si="10"/>
        <v>109.78000000000002</v>
      </c>
    </row>
    <row r="88" spans="12:28">
      <c r="Z88" t="s">
        <v>137</v>
      </c>
      <c r="AA88" s="4">
        <v>112.26</v>
      </c>
      <c r="AB88" s="4">
        <f t="shared" si="10"/>
        <v>110.75333333333333</v>
      </c>
    </row>
    <row r="89" spans="12:28">
      <c r="Z89" t="s">
        <v>138</v>
      </c>
      <c r="AA89" s="4">
        <v>112.78</v>
      </c>
      <c r="AB89" s="4">
        <f t="shared" si="10"/>
        <v>111.84333333333332</v>
      </c>
    </row>
    <row r="90" spans="12:28">
      <c r="Z90" t="s">
        <v>139</v>
      </c>
      <c r="AA90" s="4">
        <v>113.63</v>
      </c>
      <c r="AB90" s="4">
        <f t="shared" si="10"/>
        <v>112.89</v>
      </c>
    </row>
    <row r="91" spans="12:28">
      <c r="Z91" t="s">
        <v>140</v>
      </c>
      <c r="AA91" s="4">
        <v>114.6</v>
      </c>
      <c r="AB91" s="4">
        <f t="shared" si="10"/>
        <v>113.67</v>
      </c>
    </row>
    <row r="92" spans="12:28">
      <c r="Z92" t="s">
        <v>141</v>
      </c>
      <c r="AA92" s="4">
        <v>114.94</v>
      </c>
      <c r="AB92" s="4">
        <f t="shared" si="10"/>
        <v>114.38999999999999</v>
      </c>
    </row>
    <row r="93" spans="12:28">
      <c r="Z93" t="s">
        <v>142</v>
      </c>
      <c r="AA93" s="4">
        <v>115.49</v>
      </c>
      <c r="AB93" s="4">
        <f t="shared" si="10"/>
        <v>115.00999999999999</v>
      </c>
    </row>
    <row r="94" spans="12:28">
      <c r="Z94" t="s">
        <v>143</v>
      </c>
      <c r="AA94" s="4">
        <v>114.9</v>
      </c>
      <c r="AB94" s="4">
        <f t="shared" si="10"/>
        <v>115.11000000000001</v>
      </c>
    </row>
    <row r="95" spans="12:28">
      <c r="Z95" t="s">
        <v>144</v>
      </c>
      <c r="AA95" s="4">
        <v>116.32</v>
      </c>
      <c r="AB95" s="4">
        <f t="shared" si="10"/>
        <v>115.57</v>
      </c>
    </row>
    <row r="96" spans="12:28">
      <c r="Z96" t="s">
        <v>145</v>
      </c>
      <c r="AA96" s="4">
        <v>116.81</v>
      </c>
      <c r="AB96" s="4">
        <f t="shared" si="10"/>
        <v>116.00999999999999</v>
      </c>
    </row>
    <row r="97" spans="26:28">
      <c r="Z97" t="s">
        <v>146</v>
      </c>
      <c r="AA97" s="4">
        <v>116.7</v>
      </c>
      <c r="AB97" s="4">
        <f t="shared" si="10"/>
        <v>116.61</v>
      </c>
    </row>
    <row r="98" spans="26:28">
      <c r="Z98" t="s">
        <v>147</v>
      </c>
      <c r="AA98" s="4">
        <v>117.22</v>
      </c>
      <c r="AB98" s="4">
        <f t="shared" si="10"/>
        <v>116.91000000000001</v>
      </c>
    </row>
    <row r="99" spans="26:28">
      <c r="Z99" t="s">
        <v>148</v>
      </c>
      <c r="AA99" s="4">
        <v>118.55</v>
      </c>
      <c r="AB99" s="4">
        <f t="shared" si="10"/>
        <v>117.49000000000001</v>
      </c>
    </row>
    <row r="100" spans="26:28">
      <c r="Z100" t="s">
        <v>149</v>
      </c>
      <c r="AA100" s="4">
        <v>119.76</v>
      </c>
      <c r="AB100" s="4">
        <f t="shared" si="10"/>
        <v>118.50999999999999</v>
      </c>
    </row>
    <row r="101" spans="26:28">
      <c r="Z101" t="s">
        <v>150</v>
      </c>
      <c r="AA101" s="4">
        <v>120.55</v>
      </c>
      <c r="AB101" s="4">
        <f t="shared" si="10"/>
        <v>119.62</v>
      </c>
    </row>
    <row r="102" spans="26:28">
      <c r="Z102" t="s">
        <v>151</v>
      </c>
      <c r="AA102" s="4">
        <v>120.46</v>
      </c>
      <c r="AB102" s="4">
        <f t="shared" si="10"/>
        <v>120.25666666666666</v>
      </c>
    </row>
    <row r="103" spans="26:28">
      <c r="Z103" t="s">
        <v>152</v>
      </c>
      <c r="AA103" s="4">
        <v>120.71</v>
      </c>
      <c r="AB103" s="4">
        <f t="shared" si="10"/>
        <v>120.57333333333332</v>
      </c>
    </row>
    <row r="104" spans="26:28">
      <c r="Z104" t="s">
        <v>153</v>
      </c>
      <c r="AA104" s="4">
        <v>120.77</v>
      </c>
      <c r="AB104" s="4">
        <f t="shared" si="10"/>
        <v>120.64666666666666</v>
      </c>
    </row>
    <row r="105" spans="26:28">
      <c r="Z105" t="s">
        <v>154</v>
      </c>
      <c r="AA105" s="4">
        <v>122.1</v>
      </c>
      <c r="AB105" s="4">
        <f t="shared" si="10"/>
        <v>121.19333333333333</v>
      </c>
    </row>
    <row r="106" spans="26:28">
      <c r="Z106" t="s">
        <v>155</v>
      </c>
      <c r="AA106" s="4">
        <v>121.4</v>
      </c>
      <c r="AB106" s="4">
        <f t="shared" si="10"/>
        <v>121.42333333333333</v>
      </c>
    </row>
    <row r="107" spans="26:28">
      <c r="Z107" t="s">
        <v>156</v>
      </c>
      <c r="AA107" s="4">
        <v>121.61</v>
      </c>
      <c r="AB107" s="4">
        <f t="shared" si="10"/>
        <v>121.70333333333333</v>
      </c>
    </row>
    <row r="108" spans="26:28">
      <c r="Z108" t="s">
        <v>157</v>
      </c>
      <c r="AA108" s="4">
        <v>121.27</v>
      </c>
      <c r="AB108" s="4">
        <f t="shared" si="10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C71A-A5FF-6B40-AB9A-73AC100F0BF5}">
  <dimension ref="B2:Q60"/>
  <sheetViews>
    <sheetView tabSelected="1" topLeftCell="A9" workbookViewId="0">
      <selection activeCell="S30" sqref="S30"/>
    </sheetView>
  </sheetViews>
  <sheetFormatPr baseColWidth="10" defaultRowHeight="15"/>
  <sheetData>
    <row r="2" spans="2:4">
      <c r="C2" t="s">
        <v>175</v>
      </c>
      <c r="D2" t="s">
        <v>167</v>
      </c>
    </row>
    <row r="3" spans="2:4">
      <c r="B3" t="s">
        <v>39</v>
      </c>
      <c r="C3" s="4">
        <v>5.5671169530423725</v>
      </c>
      <c r="D3">
        <v>0.26920207073922447</v>
      </c>
    </row>
    <row r="4" spans="2:4">
      <c r="B4" t="s">
        <v>40</v>
      </c>
      <c r="C4" s="4">
        <v>14.05340936036086</v>
      </c>
      <c r="D4">
        <v>0.71610863399253388</v>
      </c>
    </row>
    <row r="5" spans="2:4">
      <c r="B5" t="s">
        <v>41</v>
      </c>
      <c r="C5" s="4">
        <v>-11.94751297399972</v>
      </c>
      <c r="D5">
        <v>0.80306504696439818</v>
      </c>
    </row>
    <row r="6" spans="2:4">
      <c r="B6" t="s">
        <v>42</v>
      </c>
      <c r="C6" s="4">
        <v>6.6659414973863296</v>
      </c>
      <c r="D6">
        <v>1.0924494268839047</v>
      </c>
    </row>
    <row r="7" spans="2:4">
      <c r="B7" t="s">
        <v>43</v>
      </c>
      <c r="C7" s="4">
        <v>-1.6663345807811591</v>
      </c>
      <c r="D7">
        <v>1.2823660429210453</v>
      </c>
    </row>
    <row r="8" spans="2:4">
      <c r="B8" t="s">
        <v>44</v>
      </c>
      <c r="C8" s="4">
        <v>-0.16076241513423017</v>
      </c>
      <c r="D8">
        <v>1.3074713175370072</v>
      </c>
    </row>
    <row r="9" spans="2:4">
      <c r="B9" t="s">
        <v>45</v>
      </c>
      <c r="C9" s="4">
        <v>-5.8372786207190774</v>
      </c>
      <c r="D9">
        <v>1.4705810085633988</v>
      </c>
    </row>
    <row r="10" spans="2:4">
      <c r="B10" t="s">
        <v>46</v>
      </c>
      <c r="C10" s="4">
        <v>-0.52198780670189571</v>
      </c>
      <c r="D10">
        <v>1.2114624292043124</v>
      </c>
    </row>
    <row r="11" spans="2:4">
      <c r="B11" t="s">
        <v>47</v>
      </c>
      <c r="C11" s="4">
        <v>-0.18583266036236168</v>
      </c>
      <c r="D11">
        <v>0.91789795200865854</v>
      </c>
    </row>
    <row r="12" spans="2:4">
      <c r="B12" t="s">
        <v>48</v>
      </c>
      <c r="C12" s="4">
        <v>-1.7406964253115276</v>
      </c>
      <c r="D12">
        <v>0.45114750010520194</v>
      </c>
    </row>
    <row r="13" spans="2:4">
      <c r="B13" t="s">
        <v>49</v>
      </c>
      <c r="C13" s="4">
        <v>-0.49312630450316641</v>
      </c>
      <c r="D13">
        <v>0.15058840923030808</v>
      </c>
    </row>
    <row r="15" spans="2:4">
      <c r="C15" t="s">
        <v>177</v>
      </c>
      <c r="D15" t="s">
        <v>176</v>
      </c>
    </row>
    <row r="16" spans="2:4">
      <c r="B16" t="s">
        <v>34</v>
      </c>
      <c r="C16">
        <v>1.1894010128107653E-2</v>
      </c>
      <c r="D16">
        <v>1.3709277068173931</v>
      </c>
    </row>
    <row r="17" spans="2:17">
      <c r="B17" t="s">
        <v>35</v>
      </c>
      <c r="C17">
        <v>7.8942528863960651E-2</v>
      </c>
      <c r="D17">
        <v>-4.799707784691865</v>
      </c>
    </row>
    <row r="18" spans="2:17">
      <c r="B18" t="s">
        <v>36</v>
      </c>
      <c r="C18">
        <v>9.952794014365092E-2</v>
      </c>
      <c r="D18">
        <v>-16.177545394945348</v>
      </c>
    </row>
    <row r="19" spans="2:17">
      <c r="B19" t="s">
        <v>37</v>
      </c>
      <c r="C19">
        <v>0.1404954961877421</v>
      </c>
      <c r="D19">
        <v>-0.54333305643230467</v>
      </c>
    </row>
    <row r="20" spans="2:17">
      <c r="B20" t="s">
        <v>38</v>
      </c>
      <c r="C20">
        <v>0.17331451374731036</v>
      </c>
      <c r="D20">
        <v>-6.6630060495260102</v>
      </c>
    </row>
    <row r="21" spans="2:17">
      <c r="B21" t="s">
        <v>39</v>
      </c>
      <c r="C21">
        <v>0.26920207073922447</v>
      </c>
      <c r="D21">
        <v>-1.0958890964836376</v>
      </c>
    </row>
    <row r="22" spans="2:17">
      <c r="B22" t="s">
        <v>40</v>
      </c>
      <c r="C22">
        <v>0.71610863399253388</v>
      </c>
      <c r="D22">
        <v>12.957520263877221</v>
      </c>
    </row>
    <row r="23" spans="2:17">
      <c r="B23" t="s">
        <v>41</v>
      </c>
      <c r="C23">
        <v>0.80306504696439818</v>
      </c>
      <c r="D23">
        <v>1.0100072898775014</v>
      </c>
    </row>
    <row r="24" spans="2:17">
      <c r="B24" t="s">
        <v>42</v>
      </c>
      <c r="C24">
        <v>1.0924494268839047</v>
      </c>
      <c r="D24">
        <v>7.675948787263831</v>
      </c>
    </row>
    <row r="25" spans="2:17">
      <c r="B25" t="s">
        <v>43</v>
      </c>
      <c r="C25">
        <v>1.2823660429210453</v>
      </c>
      <c r="D25">
        <v>6.0096142064826719</v>
      </c>
    </row>
    <row r="26" spans="2:17">
      <c r="B26" t="s">
        <v>44</v>
      </c>
      <c r="C26">
        <v>1.3074713175370072</v>
      </c>
      <c r="D26">
        <v>5.8488517913484417</v>
      </c>
    </row>
    <row r="27" spans="2:17">
      <c r="B27" t="s">
        <v>45</v>
      </c>
      <c r="C27">
        <v>1.4705810085633988</v>
      </c>
      <c r="D27">
        <v>1.1573170629364249E-2</v>
      </c>
    </row>
    <row r="28" spans="2:17">
      <c r="B28" t="s">
        <v>46</v>
      </c>
      <c r="C28">
        <v>1.2114624292043124</v>
      </c>
      <c r="D28">
        <v>-0.51041463607253146</v>
      </c>
    </row>
    <row r="29" spans="2:17">
      <c r="B29" t="s">
        <v>47</v>
      </c>
      <c r="C29">
        <v>0.91789795200865854</v>
      </c>
      <c r="D29">
        <v>-0.69624729643489314</v>
      </c>
    </row>
    <row r="30" spans="2:17">
      <c r="B30" t="s">
        <v>48</v>
      </c>
      <c r="C30">
        <v>0.45114750010520194</v>
      </c>
      <c r="D30">
        <v>-2.4369437217464207</v>
      </c>
    </row>
    <row r="31" spans="2:17">
      <c r="B31" t="s">
        <v>49</v>
      </c>
      <c r="C31">
        <v>0.15058840923030808</v>
      </c>
      <c r="D31">
        <v>-2.9300700262495871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2:17"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</row>
    <row r="33" spans="5:17"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</row>
    <row r="34" spans="5:17"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5:17"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5:17"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5:17"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5:17"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spans="5:17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5:17"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spans="5:17"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5:17"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5:17"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5:17"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5:17"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</row>
    <row r="46" spans="5:17"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</row>
    <row r="47" spans="5:17"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 spans="5:17"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5:17"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spans="5:17"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</row>
    <row r="51" spans="5:17"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spans="5:17"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spans="5:17"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5:17"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5:17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5:17"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spans="5:17"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5:17"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5:17"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spans="5:17"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HH_CONS nul</vt:lpstr>
      <vt:lpstr>RESULTS</vt:lpstr>
      <vt:lpstr>HH_CONS_EXP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2024-01-10T17:34:36Z</dcterms:modified>
</cp:coreProperties>
</file>