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"/>
    </mc:Choice>
  </mc:AlternateContent>
  <xr:revisionPtr revIDLastSave="0" documentId="8_{D38CAB7C-617D-40E4-90B8-C45110D721F9}" xr6:coauthVersionLast="45" xr6:coauthVersionMax="45" xr10:uidLastSave="{00000000-0000-0000-0000-000000000000}"/>
  <bookViews>
    <workbookView xWindow="-108" yWindow="-108" windowWidth="30936" windowHeight="16896" xr2:uid="{726B00D4-7909-4EB4-ADC5-2A820F6FE6CE}"/>
  </bookViews>
  <sheets>
    <sheet name="Sheet1" sheetId="1" r:id="rId1"/>
  </sheets>
  <definedNames>
    <definedName name="OLE_LINK1" localSheetId="0">Sheet1!$J$48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C22" i="1"/>
  <c r="G23" i="1"/>
  <c r="G22" i="1"/>
  <c r="G21" i="1"/>
  <c r="G20" i="1"/>
  <c r="F23" i="1"/>
  <c r="F22" i="1"/>
  <c r="F21" i="1"/>
  <c r="F20" i="1"/>
  <c r="E23" i="1"/>
  <c r="E22" i="1"/>
  <c r="E21" i="1"/>
  <c r="E20" i="1"/>
  <c r="D20" i="1"/>
  <c r="H20" i="1"/>
  <c r="I20" i="1"/>
  <c r="J20" i="1"/>
  <c r="K20" i="1"/>
  <c r="L20" i="1"/>
  <c r="M20" i="1"/>
  <c r="N20" i="1"/>
  <c r="O20" i="1"/>
  <c r="D23" i="1"/>
  <c r="D22" i="1"/>
  <c r="D21" i="1"/>
  <c r="C21" i="1"/>
  <c r="C20" i="1"/>
  <c r="I23" i="1"/>
  <c r="J23" i="1"/>
  <c r="K23" i="1"/>
  <c r="L23" i="1"/>
  <c r="M23" i="1"/>
  <c r="N23" i="1"/>
  <c r="O23" i="1"/>
  <c r="H23" i="1"/>
  <c r="H22" i="1"/>
  <c r="H21" i="1"/>
  <c r="J22" i="1"/>
  <c r="J21" i="1"/>
  <c r="L22" i="1"/>
  <c r="M22" i="1"/>
  <c r="N22" i="1"/>
  <c r="O22" i="1"/>
  <c r="K22" i="1"/>
  <c r="I22" i="1"/>
  <c r="K21" i="1"/>
  <c r="L21" i="1"/>
  <c r="M21" i="1"/>
  <c r="N21" i="1"/>
  <c r="O21" i="1"/>
  <c r="I21" i="1"/>
</calcChain>
</file>

<file path=xl/sharedStrings.xml><?xml version="1.0" encoding="utf-8"?>
<sst xmlns="http://schemas.openxmlformats.org/spreadsheetml/2006/main" count="77" uniqueCount="38">
  <si>
    <t xml:space="preserve">Initial Heuristic Multiplier </t>
  </si>
  <si>
    <t>Change</t>
  </si>
  <si>
    <t>maxTimeAllowed</t>
  </si>
  <si>
    <t xml:space="preserve">Total wins AI </t>
  </si>
  <si>
    <t xml:space="preserve">Total points AI </t>
  </si>
  <si>
    <t xml:space="preserve">Total points basic AI2 </t>
  </si>
  <si>
    <t>numberIterations</t>
  </si>
  <si>
    <t>AVG plays per second</t>
  </si>
  <si>
    <t>total avg plays per second</t>
  </si>
  <si>
    <t>Heuristic Multiplier</t>
  </si>
  <si>
    <t>Total Games</t>
  </si>
  <si>
    <t>Average Time</t>
  </si>
  <si>
    <t>Total Time</t>
  </si>
  <si>
    <t>Total wins basic AI2</t>
  </si>
  <si>
    <t>Total wins AI pure Monte</t>
  </si>
  <si>
    <t>Total points AI pure Monte</t>
  </si>
  <si>
    <t xml:space="preserve">Biggest Difference </t>
  </si>
  <si>
    <t>-</t>
  </si>
  <si>
    <t>all 4 enabled</t>
  </si>
  <si>
    <t xml:space="preserve"> Flip alone</t>
  </si>
  <si>
    <t>avg points per game</t>
  </si>
  <si>
    <t>avg opponent points per game</t>
  </si>
  <si>
    <t>adjacentPieces</t>
  </si>
  <si>
    <t>Invalid Data!</t>
  </si>
  <si>
    <t>cornerPiece</t>
  </si>
  <si>
    <t>relativeScore</t>
  </si>
  <si>
    <t>All 3, no Adjacent</t>
  </si>
  <si>
    <t>Relative points versus opponent</t>
  </si>
  <si>
    <t>Relative Wins versus opponent</t>
  </si>
  <si>
    <t>all 4 enabled2</t>
  </si>
  <si>
    <t>all 4 enabled3</t>
  </si>
  <si>
    <t>all 4 enabled4</t>
  </si>
  <si>
    <t>all 4 enabled5</t>
  </si>
  <si>
    <t>all 4 enabled6</t>
  </si>
  <si>
    <t>all 4 enabled7</t>
  </si>
  <si>
    <t>all 4 enabled8</t>
  </si>
  <si>
    <t xml:space="preserve"> Heuristics Enabled</t>
  </si>
  <si>
    <t>Pierre Drego 301301848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</si>
</sst>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2" fillId="2" borderId="0" xfId="1"/>
    <xf numFmtId="0" fontId="2" fillId="2" borderId="0" xfId="1" applyAlignment="1">
      <alignment vertical="center"/>
    </xf>
    <xf numFmtId="0" fontId="4" fillId="0" borderId="0" xfId="0" applyFont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Determining HeuristicMultiplier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Initial Heuristic Multiplier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Sheet1!$C$9:$J$9</c:f>
              <c:numCache>
                <c:formatCode>General</c:formatCode>
                <c:ptCount val="8"/>
                <c:pt idx="0">
                  <c:v>5</c:v>
                </c:pt>
                <c:pt idx="1">
                  <c:v>2</c:v>
                </c:pt>
                <c:pt idx="2">
                  <c:v>1.5</c:v>
                </c:pt>
                <c:pt idx="3">
                  <c:v>1.1000000000000001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9-4732-8534-620477652119}"/>
            </c:ext>
          </c:extLst>
        </c:ser>
        <c:ser>
          <c:idx val="1"/>
          <c:order val="1"/>
          <c:tx>
            <c:strRef>
              <c:f>Sheet1!$B$23</c:f>
              <c:strCache>
                <c:ptCount val="1"/>
                <c:pt idx="0">
                  <c:v>Relative Wins versus opponent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Sheet1!$C$23:$J$23</c:f>
              <c:numCache>
                <c:formatCode>General</c:formatCode>
                <c:ptCount val="8"/>
                <c:pt idx="0">
                  <c:v>1.025974025974026</c:v>
                </c:pt>
                <c:pt idx="1">
                  <c:v>1.6607142857142858</c:v>
                </c:pt>
                <c:pt idx="2">
                  <c:v>1.7592592592592593</c:v>
                </c:pt>
                <c:pt idx="3">
                  <c:v>1.7256637168141593</c:v>
                </c:pt>
                <c:pt idx="4">
                  <c:v>0.83333333333333337</c:v>
                </c:pt>
                <c:pt idx="5">
                  <c:v>1.825</c:v>
                </c:pt>
                <c:pt idx="6">
                  <c:v>1.5636363636363637</c:v>
                </c:pt>
                <c:pt idx="7">
                  <c:v>1.7291666666666667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9-4732-8534-620477652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415727"/>
        <c:axId val="1526845311"/>
      </c:lineChart>
      <c:catAx>
        <c:axId val="180741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</a:t>
                </a:r>
                <a:r>
                  <a:rPr lang="en-CA" baseline="0"/>
                  <a:t> Wins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45311"/>
        <c:crosses val="autoZero"/>
        <c:auto val="1"/>
        <c:lblAlgn val="ctr"/>
        <c:lblOffset val="100"/>
        <c:noMultiLvlLbl val="0"/>
      </c:catAx>
      <c:valAx>
        <c:axId val="152684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Heuristic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1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Determining HeuristicMultiplier Value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(Sheet1!$C$9,Sheet1!$C$23)</c:f>
              <c:numCache>
                <c:formatCode>General</c:formatCode>
                <c:ptCount val="2"/>
                <c:pt idx="0">
                  <c:v>5</c:v>
                </c:pt>
                <c:pt idx="1">
                  <c:v>1.025974025974026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04-429D-9BBD-A499F95619C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(Sheet1!$D$9,Sheet1!$D$23)</c:f>
              <c:numCache>
                <c:formatCode>General</c:formatCode>
                <c:ptCount val="2"/>
                <c:pt idx="0">
                  <c:v>2</c:v>
                </c:pt>
                <c:pt idx="1">
                  <c:v>1.6607142857142858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04-429D-9BBD-A499F95619C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(Sheet1!$E$9,Sheet1!$E$23)</c:f>
              <c:numCache>
                <c:formatCode>General</c:formatCode>
                <c:ptCount val="2"/>
                <c:pt idx="0">
                  <c:v>1.5</c:v>
                </c:pt>
                <c:pt idx="1">
                  <c:v>1.7592592592592593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04-429D-9BBD-A499F95619C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(Sheet1!$F$9,Sheet1!$F$23)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1.7256637168141593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04-429D-9BBD-A499F95619C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(Sheet1!$G$9,Sheet1!$G$23)</c:f>
              <c:numCache>
                <c:formatCode>General</c:formatCode>
                <c:ptCount val="2"/>
                <c:pt idx="0">
                  <c:v>1</c:v>
                </c:pt>
                <c:pt idx="1">
                  <c:v>0.83333333333333337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04-429D-9BBD-A499F95619C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(Sheet1!$H$9,Sheet1!$H$23)</c:f>
              <c:numCache>
                <c:formatCode>General</c:formatCode>
                <c:ptCount val="2"/>
                <c:pt idx="0">
                  <c:v>1</c:v>
                </c:pt>
                <c:pt idx="1">
                  <c:v>1.825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04-429D-9BBD-A499F95619C2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(Sheet1!$I$9,Sheet1!$I$23)</c:f>
              <c:numCache>
                <c:formatCode>General</c:formatCode>
                <c:ptCount val="2"/>
                <c:pt idx="0">
                  <c:v>0.5</c:v>
                </c:pt>
                <c:pt idx="1">
                  <c:v>1.5636363636363637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04-429D-9BBD-A499F95619C2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(Sheet1!$B$9,Sheet1!$B$23)</c:f>
              <c:strCache>
                <c:ptCount val="2"/>
                <c:pt idx="0">
                  <c:v>Initial Heuristic Multiplier </c:v>
                </c:pt>
                <c:pt idx="1">
                  <c:v>Relative Wins versus opponent</c:v>
                </c:pt>
              </c:strCache>
            </c:strRef>
          </c:xVal>
          <c:yVal>
            <c:numRef>
              <c:f>(Sheet1!$J$9,Sheet1!$J$23)</c:f>
              <c:numCache>
                <c:formatCode>General</c:formatCode>
                <c:ptCount val="2"/>
                <c:pt idx="0">
                  <c:v>0.3</c:v>
                </c:pt>
                <c:pt idx="1">
                  <c:v>1.7291666666666667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104-429D-9BBD-A499F9561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94591"/>
        <c:axId val="197022431"/>
      </c:scatterChart>
      <c:valAx>
        <c:axId val="195994591"/>
        <c:scaling>
          <c:orientation val="minMax"/>
          <c:max val="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2431"/>
        <c:crosses val="autoZero"/>
        <c:crossBetween val="midCat"/>
      </c:valAx>
      <c:valAx>
        <c:axId val="19702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4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138953</xdr:colOff>
      <xdr:row>24</xdr:row>
      <xdr:rowOff>156881</xdr:rowOff>
    </xdr:from>
    <xdr:to>
      <xdr:col>13</xdr:col>
      <xdr:colOff>569259</xdr:colOff>
      <xdr:row>38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2228F-2160-47B3-9A13-C9180FF82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614082</xdr:colOff>
      <xdr:row>25</xdr:row>
      <xdr:rowOff>22412</xdr:rowOff>
    </xdr:from>
    <xdr:to>
      <xdr:col>8</xdr:col>
      <xdr:colOff>918882</xdr:colOff>
      <xdr:row>39</xdr:row>
      <xdr:rowOff>40341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E758D2-1474-4B7B-B028-A8828F213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319CC6-31FE-4FB8-BD58-53896C89F568}" name="Table1" displayName="Table1" ref="B8:O23" totalsRowShown="0" headerRowDxfId="16" dataDxfId="15" headerRowBorderDxfId="14">
  <autoFilter ref="B8:O23" xr:uid="{6B8AA056-91B3-476C-980D-79C83C2E06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C1E47372-D16B-4C44-95F8-7FC35862142A}" name=" Heuristics Enabled" dataDxfId="0"/>
    <tableColumn id="2" xr3:uid="{A11C8357-D570-4CAA-8431-8EE70328007E}" name="all 4 enabled" dataDxfId="13"/>
    <tableColumn id="3" xr3:uid="{05F011C2-5107-45D2-9CC7-141020607D75}" name="all 4 enabled2" dataDxfId="12"/>
    <tableColumn id="4" xr3:uid="{B3814D06-5A3F-4E95-ADB1-39129B12475E}" name="all 4 enabled3" dataDxfId="11"/>
    <tableColumn id="5" xr3:uid="{A2AF33EB-1538-48FD-96C9-5B06CEE984D7}" name="all 4 enabled4" dataDxfId="10"/>
    <tableColumn id="6" xr3:uid="{ECF98F20-A627-4B22-8AFF-FBFFA381D41E}" name="all 4 enabled5" dataDxfId="9"/>
    <tableColumn id="7" xr3:uid="{349EAAF4-0790-4B80-88CD-79ED28AA0E00}" name="all 4 enabled6" dataDxfId="8"/>
    <tableColumn id="8" xr3:uid="{52FF0A06-34F8-420E-9271-C0135D44E514}" name="all 4 enabled7" dataDxfId="7"/>
    <tableColumn id="9" xr3:uid="{F0ACC997-852F-4CD9-829D-AE379F782755}" name="all 4 enabled8" dataDxfId="6"/>
    <tableColumn id="10" xr3:uid="{7DD7EDB9-2FF5-4876-9FCB-3743F40BA132}" name="All 3, no Adjacent" dataDxfId="5"/>
    <tableColumn id="11" xr3:uid="{9D363495-7D2B-4EF2-BD91-C790B40AD111}" name=" Flip alone" dataDxfId="4"/>
    <tableColumn id="12" xr3:uid="{B145B788-8122-491D-A4F9-3455A857F09F}" name="cornerPiece" dataDxfId="3"/>
    <tableColumn id="13" xr3:uid="{662833EF-6C9C-42D1-8444-FD33EFECAA3D}" name="relativeScore" dataDxfId="2"/>
    <tableColumn id="14" xr3:uid="{E0EF691F-BDF0-4AB4-A454-D46B99F644FB}" name="adjacentPieces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4B62-BB88-4841-9C77-E89C9E0F1B3C}">
  <dimension ref="A1:O100"/>
  <sheetViews>
    <sheetView tabSelected="1" zoomScale="85" zoomScaleNormal="85" workbookViewId="0"/>
  </sheetViews>
  <sheetFormatPr defaultRowHeight="14.4" x14ac:dyDescent="0.3"/>
  <cols>
    <col min="2" max="2" width="29.6640625" bestFit="1" customWidth="1"/>
    <col min="3" max="3" width="14.44140625" customWidth="1"/>
    <col min="4" max="10" width="15.5546875" customWidth="1"/>
    <col min="11" max="11" width="18.21875" customWidth="1"/>
    <col min="12" max="13" width="13.33203125" bestFit="1" customWidth="1"/>
    <col min="14" max="14" width="14.44140625" customWidth="1"/>
    <col min="15" max="15" width="16.21875" customWidth="1"/>
  </cols>
  <sheetData>
    <row r="1" spans="1:15" x14ac:dyDescent="0.3">
      <c r="A1" t="s">
        <v>37</v>
      </c>
    </row>
    <row r="3" spans="1:1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5" x14ac:dyDescent="0.3">
      <c r="A8" s="2"/>
      <c r="B8" s="8" t="s">
        <v>36</v>
      </c>
      <c r="C8" s="9" t="s">
        <v>18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8" t="s">
        <v>26</v>
      </c>
      <c r="L8" s="9" t="s">
        <v>19</v>
      </c>
      <c r="M8" s="9" t="s">
        <v>24</v>
      </c>
      <c r="N8" s="9" t="s">
        <v>25</v>
      </c>
      <c r="O8" s="9" t="s">
        <v>22</v>
      </c>
    </row>
    <row r="9" spans="1:15" x14ac:dyDescent="0.3">
      <c r="A9" s="2"/>
      <c r="B9" s="10" t="s">
        <v>0</v>
      </c>
      <c r="C9" s="11">
        <v>5</v>
      </c>
      <c r="D9" s="12">
        <v>2</v>
      </c>
      <c r="E9" s="12">
        <v>1.5</v>
      </c>
      <c r="F9" s="11">
        <v>1.1000000000000001</v>
      </c>
      <c r="G9" s="12">
        <v>1</v>
      </c>
      <c r="H9" s="12">
        <v>1</v>
      </c>
      <c r="I9" s="12">
        <v>0.5</v>
      </c>
      <c r="J9" s="12">
        <v>0.3</v>
      </c>
      <c r="K9" s="12">
        <v>0.5</v>
      </c>
      <c r="L9" s="12">
        <v>0.5</v>
      </c>
      <c r="M9" s="12">
        <v>0.5</v>
      </c>
      <c r="N9" s="12">
        <v>0.5</v>
      </c>
      <c r="O9" s="12">
        <v>0.5</v>
      </c>
    </row>
    <row r="10" spans="1:15" x14ac:dyDescent="0.3">
      <c r="A10" s="2"/>
      <c r="B10" s="10" t="s">
        <v>2</v>
      </c>
      <c r="C10" s="12">
        <v>5</v>
      </c>
      <c r="D10" s="12">
        <v>5</v>
      </c>
      <c r="E10" s="12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>
        <v>5</v>
      </c>
      <c r="O10" s="12">
        <v>5</v>
      </c>
    </row>
    <row r="11" spans="1:15" x14ac:dyDescent="0.3">
      <c r="A11" s="2"/>
      <c r="B11" s="10" t="s">
        <v>6</v>
      </c>
      <c r="C11" s="12">
        <v>100</v>
      </c>
      <c r="D11" s="12">
        <v>100</v>
      </c>
      <c r="E11" s="12">
        <v>100</v>
      </c>
      <c r="F11" s="12">
        <v>100</v>
      </c>
      <c r="G11" s="12">
        <v>1000</v>
      </c>
      <c r="H11" s="12">
        <v>100</v>
      </c>
      <c r="I11" s="12">
        <v>100</v>
      </c>
      <c r="J11" s="12">
        <v>100</v>
      </c>
      <c r="K11" s="12">
        <v>100</v>
      </c>
      <c r="L11" s="12">
        <v>100</v>
      </c>
      <c r="M11" s="12">
        <v>100</v>
      </c>
      <c r="N11" s="12">
        <v>100</v>
      </c>
      <c r="O11" s="12">
        <v>100</v>
      </c>
    </row>
    <row r="12" spans="1:15" x14ac:dyDescent="0.3">
      <c r="A12" s="2"/>
      <c r="B12" s="10" t="s">
        <v>3</v>
      </c>
      <c r="C12" s="11">
        <v>79</v>
      </c>
      <c r="D12" s="11">
        <v>93</v>
      </c>
      <c r="E12" s="11">
        <v>95</v>
      </c>
      <c r="F12" s="11">
        <v>195</v>
      </c>
      <c r="G12" s="11">
        <v>45</v>
      </c>
      <c r="H12" s="12">
        <v>73</v>
      </c>
      <c r="I12" s="11">
        <v>86</v>
      </c>
      <c r="J12" s="11">
        <v>83</v>
      </c>
      <c r="K12" s="11">
        <v>54</v>
      </c>
      <c r="L12" s="11">
        <v>0</v>
      </c>
      <c r="M12" s="11">
        <v>0</v>
      </c>
      <c r="N12" s="11">
        <v>57</v>
      </c>
      <c r="O12" s="11">
        <v>0</v>
      </c>
    </row>
    <row r="13" spans="1:15" x14ac:dyDescent="0.3">
      <c r="A13" s="2"/>
      <c r="B13" s="10" t="s">
        <v>4</v>
      </c>
      <c r="C13" s="11">
        <v>5271</v>
      </c>
      <c r="D13" s="11">
        <v>5299</v>
      </c>
      <c r="E13" s="11">
        <v>5364</v>
      </c>
      <c r="F13" s="11">
        <v>11239</v>
      </c>
      <c r="G13" s="11">
        <v>2995</v>
      </c>
      <c r="H13" s="12">
        <v>4183</v>
      </c>
      <c r="I13" s="11">
        <v>4993</v>
      </c>
      <c r="J13" s="11">
        <v>4724</v>
      </c>
      <c r="K13" s="11">
        <v>3185</v>
      </c>
      <c r="L13" s="11">
        <v>3068</v>
      </c>
      <c r="M13" s="11">
        <v>1666</v>
      </c>
      <c r="N13" s="11">
        <v>3247</v>
      </c>
      <c r="O13" s="11">
        <v>793</v>
      </c>
    </row>
    <row r="14" spans="1:15" x14ac:dyDescent="0.3">
      <c r="A14" s="2"/>
      <c r="B14" s="10" t="s">
        <v>14</v>
      </c>
      <c r="C14" s="11">
        <v>77</v>
      </c>
      <c r="D14" s="11">
        <v>56</v>
      </c>
      <c r="E14" s="11">
        <v>54</v>
      </c>
      <c r="F14" s="11">
        <v>113</v>
      </c>
      <c r="G14" s="11">
        <v>54</v>
      </c>
      <c r="H14" s="12">
        <v>40</v>
      </c>
      <c r="I14" s="11">
        <v>55</v>
      </c>
      <c r="J14" s="11">
        <v>48</v>
      </c>
      <c r="K14" s="11">
        <v>40</v>
      </c>
      <c r="L14" s="11">
        <v>180</v>
      </c>
      <c r="M14" s="11">
        <v>98</v>
      </c>
      <c r="N14" s="11">
        <v>46</v>
      </c>
      <c r="O14" s="11">
        <v>50</v>
      </c>
    </row>
    <row r="15" spans="1:15" x14ac:dyDescent="0.3">
      <c r="A15" s="2"/>
      <c r="B15" s="10" t="s">
        <v>15</v>
      </c>
      <c r="C15" s="11">
        <v>4845</v>
      </c>
      <c r="D15" s="11">
        <v>4117</v>
      </c>
      <c r="E15" s="11">
        <v>4165</v>
      </c>
      <c r="F15" s="11">
        <v>8512</v>
      </c>
      <c r="G15" s="11">
        <v>3311</v>
      </c>
      <c r="H15" s="12">
        <v>3160</v>
      </c>
      <c r="I15" s="11">
        <v>3943</v>
      </c>
      <c r="J15" s="11">
        <v>3634</v>
      </c>
      <c r="K15" s="11">
        <v>2721</v>
      </c>
      <c r="L15" s="11">
        <v>8289</v>
      </c>
      <c r="M15" s="11">
        <v>4389</v>
      </c>
      <c r="N15" s="11">
        <v>3293</v>
      </c>
      <c r="O15" s="11">
        <v>2371</v>
      </c>
    </row>
    <row r="16" spans="1:15" x14ac:dyDescent="0.3">
      <c r="A16" s="2"/>
      <c r="B16" s="10" t="s">
        <v>8</v>
      </c>
      <c r="C16" s="11">
        <v>5162.7739940000001</v>
      </c>
      <c r="D16" s="11">
        <v>5490.0661710000004</v>
      </c>
      <c r="E16" s="11">
        <v>5447.3676150000001</v>
      </c>
      <c r="F16" s="11">
        <v>2896.0606469999998</v>
      </c>
      <c r="G16" s="11">
        <v>9059.8130039999996</v>
      </c>
      <c r="H16" s="12">
        <v>7139.128815</v>
      </c>
      <c r="I16" s="11">
        <v>6384.7046719999998</v>
      </c>
      <c r="J16" s="11">
        <v>6263.8025150000003</v>
      </c>
      <c r="K16" s="11">
        <v>8715.8179450000007</v>
      </c>
      <c r="L16" s="11">
        <v>4510.234837</v>
      </c>
      <c r="M16" s="11">
        <v>9530.7708980000007</v>
      </c>
      <c r="N16" s="11">
        <v>7937.1042319999997</v>
      </c>
      <c r="O16" s="11">
        <v>14860.600694000001</v>
      </c>
    </row>
    <row r="17" spans="1:15" x14ac:dyDescent="0.3">
      <c r="A17" s="2"/>
      <c r="B17" s="10" t="s">
        <v>10</v>
      </c>
      <c r="C17" s="11">
        <v>160</v>
      </c>
      <c r="D17" s="11">
        <v>150</v>
      </c>
      <c r="E17" s="11">
        <v>150</v>
      </c>
      <c r="F17" s="11">
        <v>312</v>
      </c>
      <c r="G17" s="11">
        <v>100</v>
      </c>
      <c r="H17" s="12">
        <v>116</v>
      </c>
      <c r="I17" s="11">
        <v>141</v>
      </c>
      <c r="J17" s="13">
        <v>133</v>
      </c>
      <c r="K17" s="11">
        <v>94</v>
      </c>
      <c r="L17" s="11">
        <v>180</v>
      </c>
      <c r="M17" s="11">
        <v>98</v>
      </c>
      <c r="N17" s="11">
        <v>103</v>
      </c>
      <c r="O17" s="11">
        <v>50</v>
      </c>
    </row>
    <row r="18" spans="1:15" x14ac:dyDescent="0.3">
      <c r="A18" s="2"/>
      <c r="B18" s="10" t="s">
        <v>11</v>
      </c>
      <c r="C18" s="13">
        <v>2.0051299999999999</v>
      </c>
      <c r="D18" s="13">
        <v>1.9473640000000001</v>
      </c>
      <c r="E18" s="13">
        <v>1.9385140000000001</v>
      </c>
      <c r="F18" s="13">
        <v>2.383575</v>
      </c>
      <c r="G18" s="13">
        <v>18.328942999999999</v>
      </c>
      <c r="H18" s="12">
        <v>1.8101309999999999</v>
      </c>
      <c r="I18" s="13">
        <v>1.8169010000000001</v>
      </c>
      <c r="J18" s="13">
        <v>1.877067</v>
      </c>
      <c r="K18" s="13">
        <v>1.7290179999999999</v>
      </c>
      <c r="L18" s="13">
        <v>2.0282429999999998</v>
      </c>
      <c r="M18" s="13">
        <v>1.585196</v>
      </c>
      <c r="N18" s="13">
        <v>1.663287</v>
      </c>
      <c r="O18" s="13">
        <v>1.4829559999999999</v>
      </c>
    </row>
    <row r="19" spans="1:15" x14ac:dyDescent="0.3">
      <c r="A19" s="2"/>
      <c r="B19" s="10" t="s">
        <v>12</v>
      </c>
      <c r="C19" s="13">
        <v>320.82074699999998</v>
      </c>
      <c r="D19" s="13">
        <v>292.1046</v>
      </c>
      <c r="E19" s="13">
        <v>290.777107</v>
      </c>
      <c r="F19" s="13">
        <v>743.67534999999998</v>
      </c>
      <c r="G19" s="13">
        <v>1832.894301</v>
      </c>
      <c r="H19" s="12">
        <v>209.97516200000001</v>
      </c>
      <c r="I19" s="13">
        <v>256.18308400000001</v>
      </c>
      <c r="J19" s="13">
        <v>249.64997500000001</v>
      </c>
      <c r="K19" s="13">
        <v>162.527683</v>
      </c>
      <c r="L19" s="13">
        <v>365.083707</v>
      </c>
      <c r="M19" s="13">
        <v>155.34916799999999</v>
      </c>
      <c r="N19" s="13">
        <v>171.31851900000001</v>
      </c>
      <c r="O19" s="13">
        <v>74.147805000000005</v>
      </c>
    </row>
    <row r="20" spans="1:15" x14ac:dyDescent="0.3">
      <c r="A20" s="2"/>
      <c r="B20" s="10" t="s">
        <v>20</v>
      </c>
      <c r="C20" s="13">
        <f>SUM(C13/C17)</f>
        <v>32.943750000000001</v>
      </c>
      <c r="D20" s="13">
        <f>SUM(D13/D17)</f>
        <v>35.326666666666668</v>
      </c>
      <c r="E20" s="13">
        <f>SUM(E13/E17)</f>
        <v>35.76</v>
      </c>
      <c r="F20" s="13">
        <f>SUM(F13/F17)</f>
        <v>36.022435897435898</v>
      </c>
      <c r="G20" s="13">
        <f>SUM(G13/G17)</f>
        <v>29.95</v>
      </c>
      <c r="H20" s="13">
        <f>SUM(H13/H17)</f>
        <v>36.060344827586206</v>
      </c>
      <c r="I20" s="13">
        <f>SUM(I13/I17)</f>
        <v>35.411347517730498</v>
      </c>
      <c r="J20" s="13">
        <f>SUM(J13/J17)</f>
        <v>35.518796992481199</v>
      </c>
      <c r="K20" s="13">
        <f>SUM(K13/K17)</f>
        <v>33.882978723404257</v>
      </c>
      <c r="L20" s="13">
        <f>SUM(L13/L17)</f>
        <v>17.044444444444444</v>
      </c>
      <c r="M20" s="13">
        <f>SUM(M13/M17)</f>
        <v>17</v>
      </c>
      <c r="N20" s="13">
        <f>SUM(N13/N17)</f>
        <v>31.524271844660195</v>
      </c>
      <c r="O20" s="13">
        <f>SUM(O13/O17)</f>
        <v>15.86</v>
      </c>
    </row>
    <row r="21" spans="1:15" x14ac:dyDescent="0.3">
      <c r="A21" s="2"/>
      <c r="B21" s="10" t="s">
        <v>21</v>
      </c>
      <c r="C21" s="13">
        <f>SUM(C15/C17)</f>
        <v>30.28125</v>
      </c>
      <c r="D21" s="13">
        <f>SUM(D15/D17)</f>
        <v>27.446666666666665</v>
      </c>
      <c r="E21" s="13">
        <f>SUM(E15/E17)</f>
        <v>27.766666666666666</v>
      </c>
      <c r="F21" s="13">
        <f>SUM(F15/F17)</f>
        <v>27.282051282051281</v>
      </c>
      <c r="G21" s="13">
        <f>SUM(G15/G17)</f>
        <v>33.11</v>
      </c>
      <c r="H21" s="13">
        <f>SUM(H15/H17)</f>
        <v>27.241379310344829</v>
      </c>
      <c r="I21" s="13">
        <f>SUM(I15/I17)</f>
        <v>27.964539007092199</v>
      </c>
      <c r="J21" s="13">
        <f>SUM(J15/J17)</f>
        <v>27.323308270676691</v>
      </c>
      <c r="K21" s="13">
        <f>SUM(K15/K17)</f>
        <v>28.946808510638299</v>
      </c>
      <c r="L21" s="13">
        <f>SUM(L15/L17)</f>
        <v>46.05</v>
      </c>
      <c r="M21" s="13">
        <f>SUM(M15/M17)</f>
        <v>44.785714285714285</v>
      </c>
      <c r="N21" s="13">
        <f>SUM(N15/N17)</f>
        <v>31.970873786407768</v>
      </c>
      <c r="O21" s="13">
        <f>SUM(O15/O17)</f>
        <v>47.42</v>
      </c>
    </row>
    <row r="22" spans="1:15" x14ac:dyDescent="0.3">
      <c r="A22" s="2"/>
      <c r="B22" s="10" t="s">
        <v>27</v>
      </c>
      <c r="C22" s="13">
        <f>SUM(C13/C15)</f>
        <v>1.0879256965944273</v>
      </c>
      <c r="D22" s="13">
        <f>SUM(D13/D15)</f>
        <v>1.2871022589264027</v>
      </c>
      <c r="E22" s="13">
        <f>SUM(E13/E15)</f>
        <v>1.2878751500600241</v>
      </c>
      <c r="F22" s="13">
        <f>SUM(F13/F15)</f>
        <v>1.3203712406015038</v>
      </c>
      <c r="G22" s="13">
        <f>SUM(G13/G15)</f>
        <v>0.90456055572334637</v>
      </c>
      <c r="H22" s="13">
        <f>SUM(H13/H15)</f>
        <v>1.3237341772151898</v>
      </c>
      <c r="I22" s="13">
        <f>SUM(I13/I15)</f>
        <v>1.2662946994674107</v>
      </c>
      <c r="J22" s="13">
        <f>SUM(J13/J15)</f>
        <v>1.2999449642267473</v>
      </c>
      <c r="K22" s="13">
        <f>SUM(K13/K15)</f>
        <v>1.1705255420801175</v>
      </c>
      <c r="L22" s="13">
        <f>SUM(L13/L15)</f>
        <v>0.37012908674146461</v>
      </c>
      <c r="M22" s="13">
        <f>SUM(M13/M15)</f>
        <v>0.37958532695374803</v>
      </c>
      <c r="N22" s="13">
        <f>SUM(N13/N15)</f>
        <v>0.98603097479501978</v>
      </c>
      <c r="O22" s="13">
        <f>SUM(O13/O15)</f>
        <v>0.33445803458456347</v>
      </c>
    </row>
    <row r="23" spans="1:15" x14ac:dyDescent="0.3">
      <c r="A23" s="2"/>
      <c r="B23" s="14" t="s">
        <v>28</v>
      </c>
      <c r="C23" s="15">
        <f>SUM(C12/C14)</f>
        <v>1.025974025974026</v>
      </c>
      <c r="D23" s="15">
        <f>SUM(D12/D14)</f>
        <v>1.6607142857142858</v>
      </c>
      <c r="E23" s="15">
        <f>SUM(E12/E14)</f>
        <v>1.7592592592592593</v>
      </c>
      <c r="F23" s="15">
        <f>SUM(F12/F14)</f>
        <v>1.7256637168141593</v>
      </c>
      <c r="G23" s="15">
        <f>SUM(G12/G14)</f>
        <v>0.83333333333333337</v>
      </c>
      <c r="H23" s="15">
        <f>SUM(H12/H14)</f>
        <v>1.825</v>
      </c>
      <c r="I23" s="15">
        <f>SUM(I12/I14)</f>
        <v>1.5636363636363637</v>
      </c>
      <c r="J23" s="15">
        <f>SUM(J12/J14)</f>
        <v>1.7291666666666667</v>
      </c>
      <c r="K23" s="15">
        <f>SUM(K12/K14)</f>
        <v>1.35</v>
      </c>
      <c r="L23" s="15">
        <f>SUM(L12/L14)</f>
        <v>0</v>
      </c>
      <c r="M23" s="15">
        <f>SUM(M12/M14)</f>
        <v>0</v>
      </c>
      <c r="N23" s="15">
        <f>SUM(N12/N14)</f>
        <v>1.2391304347826086</v>
      </c>
      <c r="O23" s="15">
        <f>SUM(O12/O14)</f>
        <v>0</v>
      </c>
    </row>
    <row r="24" spans="1:15" x14ac:dyDescent="0.3">
      <c r="A24" s="2"/>
    </row>
    <row r="25" spans="1:15" x14ac:dyDescent="0.3">
      <c r="A25" s="2"/>
    </row>
    <row r="26" spans="1:15" x14ac:dyDescent="0.3">
      <c r="A26" s="2"/>
    </row>
    <row r="27" spans="1:15" x14ac:dyDescent="0.3">
      <c r="A27" s="2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5" x14ac:dyDescent="0.3">
      <c r="A29" s="2"/>
    </row>
    <row r="30" spans="1:15" x14ac:dyDescent="0.3">
      <c r="A30" s="2"/>
    </row>
    <row r="31" spans="1:15" x14ac:dyDescent="0.3">
      <c r="A31" s="2"/>
    </row>
    <row r="32" spans="1:15" x14ac:dyDescent="0.3">
      <c r="A32" s="2"/>
    </row>
    <row r="33" spans="1:15" x14ac:dyDescent="0.3">
      <c r="A33" s="2"/>
    </row>
    <row r="34" spans="1:15" x14ac:dyDescent="0.3">
      <c r="A34" s="2"/>
    </row>
    <row r="35" spans="1:15" x14ac:dyDescent="0.3">
      <c r="A35" s="2"/>
    </row>
    <row r="36" spans="1:15" x14ac:dyDescent="0.3">
      <c r="A36" s="2"/>
    </row>
    <row r="37" spans="1:15" x14ac:dyDescent="0.3">
      <c r="A37" s="2"/>
    </row>
    <row r="38" spans="1:15" x14ac:dyDescent="0.3">
      <c r="A38" s="2"/>
    </row>
    <row r="39" spans="1:15" x14ac:dyDescent="0.3">
      <c r="A39" s="2"/>
    </row>
    <row r="40" spans="1:15" x14ac:dyDescent="0.3">
      <c r="A40" s="2"/>
    </row>
    <row r="41" spans="1:15" x14ac:dyDescent="0.3">
      <c r="A41" s="2"/>
    </row>
    <row r="42" spans="1:15" ht="31.2" x14ac:dyDescent="0.6">
      <c r="A42" s="2"/>
      <c r="B42" s="7" t="s">
        <v>23</v>
      </c>
    </row>
    <row r="43" spans="1:15" x14ac:dyDescent="0.3">
      <c r="A43" s="2"/>
      <c r="B43" s="4"/>
    </row>
    <row r="44" spans="1:15" x14ac:dyDescent="0.3">
      <c r="A44" s="2"/>
      <c r="B44" s="5" t="s">
        <v>1</v>
      </c>
      <c r="C44" s="6">
        <v>0.1</v>
      </c>
      <c r="D44" s="6">
        <v>0.1</v>
      </c>
      <c r="E44" s="5"/>
      <c r="F44" s="5" t="s">
        <v>1</v>
      </c>
      <c r="G44" s="6">
        <v>0</v>
      </c>
      <c r="H44" s="6">
        <v>0.1</v>
      </c>
      <c r="I44" s="6">
        <v>0.1</v>
      </c>
      <c r="J44" s="6">
        <v>0</v>
      </c>
      <c r="K44" s="6">
        <v>0.1</v>
      </c>
      <c r="L44" s="6">
        <v>0.1</v>
      </c>
      <c r="N44" s="6">
        <v>0</v>
      </c>
      <c r="O44" s="6">
        <v>0</v>
      </c>
    </row>
    <row r="45" spans="1:15" x14ac:dyDescent="0.3">
      <c r="A45" s="2"/>
      <c r="B45" s="5" t="s">
        <v>0</v>
      </c>
      <c r="C45" s="6">
        <v>100</v>
      </c>
      <c r="D45" s="6">
        <v>100</v>
      </c>
      <c r="E45" s="5"/>
      <c r="F45" s="5" t="s">
        <v>0</v>
      </c>
      <c r="G45" s="5">
        <v>1.5300000086400001E-4</v>
      </c>
      <c r="H45" s="6">
        <v>4.0000000000000001E-3</v>
      </c>
      <c r="I45" s="6">
        <v>4.0000000000000001E-3</v>
      </c>
      <c r="J45" s="6">
        <v>8.7279999999999996E-3</v>
      </c>
      <c r="K45" s="6">
        <v>100</v>
      </c>
      <c r="L45" s="6">
        <v>100</v>
      </c>
      <c r="N45" s="6">
        <v>0.72</v>
      </c>
      <c r="O45" s="6">
        <v>1.0000000000000001E-5</v>
      </c>
    </row>
    <row r="46" spans="1:15" x14ac:dyDescent="0.3">
      <c r="A46" s="2"/>
      <c r="B46" s="5" t="s">
        <v>2</v>
      </c>
      <c r="C46" s="6">
        <v>5</v>
      </c>
      <c r="D46" s="6">
        <v>5</v>
      </c>
      <c r="E46" s="5"/>
      <c r="F46" s="5" t="s">
        <v>2</v>
      </c>
      <c r="G46" s="6">
        <v>5</v>
      </c>
      <c r="H46" s="6">
        <v>5</v>
      </c>
      <c r="I46" s="6">
        <v>5</v>
      </c>
      <c r="J46" s="6">
        <v>5</v>
      </c>
      <c r="K46" s="6">
        <v>5</v>
      </c>
      <c r="L46" s="6">
        <v>5</v>
      </c>
      <c r="N46" s="6">
        <v>5</v>
      </c>
      <c r="O46" s="6">
        <v>5</v>
      </c>
    </row>
    <row r="47" spans="1:15" x14ac:dyDescent="0.3">
      <c r="A47" s="2"/>
      <c r="B47" s="5" t="s">
        <v>6</v>
      </c>
      <c r="C47" s="6">
        <v>1000</v>
      </c>
      <c r="D47" s="6">
        <v>250</v>
      </c>
      <c r="E47" s="5"/>
      <c r="F47" s="5" t="s">
        <v>6</v>
      </c>
      <c r="G47" s="5">
        <v>300</v>
      </c>
      <c r="H47" s="5">
        <v>300</v>
      </c>
      <c r="I47" s="5">
        <v>300</v>
      </c>
      <c r="J47" s="6">
        <v>1000</v>
      </c>
      <c r="K47" s="6">
        <v>1000</v>
      </c>
      <c r="L47" s="6">
        <v>250</v>
      </c>
      <c r="N47" s="6">
        <v>100</v>
      </c>
      <c r="O47" s="6">
        <v>300</v>
      </c>
    </row>
    <row r="48" spans="1:15" x14ac:dyDescent="0.3">
      <c r="A48" s="2"/>
      <c r="B48" s="5" t="s">
        <v>3</v>
      </c>
      <c r="C48" s="6">
        <v>93</v>
      </c>
      <c r="D48" s="6">
        <v>74</v>
      </c>
      <c r="E48" s="5"/>
      <c r="F48" s="5" t="s">
        <v>3</v>
      </c>
      <c r="G48" s="5">
        <v>144</v>
      </c>
      <c r="H48" s="5">
        <v>56</v>
      </c>
      <c r="I48" s="5">
        <v>162</v>
      </c>
      <c r="J48" s="6">
        <v>64</v>
      </c>
      <c r="K48" s="6">
        <v>93</v>
      </c>
      <c r="L48" s="6">
        <v>74</v>
      </c>
      <c r="N48" s="5">
        <v>92</v>
      </c>
      <c r="O48" s="5">
        <v>48</v>
      </c>
    </row>
    <row r="49" spans="1:15" x14ac:dyDescent="0.3">
      <c r="A49" s="2"/>
      <c r="B49" s="5" t="s">
        <v>4</v>
      </c>
      <c r="C49" s="6">
        <v>3859</v>
      </c>
      <c r="D49" s="6">
        <v>3130</v>
      </c>
      <c r="E49" s="5"/>
      <c r="F49" s="5" t="s">
        <v>4</v>
      </c>
      <c r="G49" s="5">
        <v>6231</v>
      </c>
      <c r="H49" s="5">
        <v>2301</v>
      </c>
      <c r="I49" s="5">
        <v>6832</v>
      </c>
      <c r="J49" s="6">
        <v>2951</v>
      </c>
      <c r="K49" s="6">
        <v>3859</v>
      </c>
      <c r="L49" s="6">
        <v>3130</v>
      </c>
      <c r="N49" s="5">
        <v>6924</v>
      </c>
      <c r="O49" s="5">
        <v>4208</v>
      </c>
    </row>
    <row r="50" spans="1:15" x14ac:dyDescent="0.3">
      <c r="A50" s="2"/>
      <c r="B50" s="5" t="s">
        <v>13</v>
      </c>
      <c r="C50" s="6">
        <v>26</v>
      </c>
      <c r="D50" s="6">
        <v>23</v>
      </c>
      <c r="E50" s="5"/>
      <c r="F50" s="5" t="s">
        <v>14</v>
      </c>
      <c r="G50" s="5">
        <v>51</v>
      </c>
      <c r="H50" s="5">
        <v>16</v>
      </c>
      <c r="I50" s="5">
        <v>44</v>
      </c>
      <c r="J50" s="6">
        <v>35</v>
      </c>
      <c r="K50" s="6">
        <v>26</v>
      </c>
      <c r="L50" s="6">
        <v>23</v>
      </c>
      <c r="N50" s="5">
        <v>124</v>
      </c>
      <c r="O50" s="5">
        <v>90</v>
      </c>
    </row>
    <row r="51" spans="1:15" x14ac:dyDescent="0.3">
      <c r="A51" s="2"/>
      <c r="B51" s="5" t="s">
        <v>5</v>
      </c>
      <c r="C51" s="6">
        <v>3605</v>
      </c>
      <c r="D51" s="6">
        <v>3048</v>
      </c>
      <c r="E51" s="5"/>
      <c r="F51" s="5" t="s">
        <v>15</v>
      </c>
      <c r="G51" s="5">
        <v>5925</v>
      </c>
      <c r="H51" s="5">
        <v>2167</v>
      </c>
      <c r="I51" s="5">
        <v>6063</v>
      </c>
      <c r="J51" s="6">
        <v>3050</v>
      </c>
      <c r="K51" s="6">
        <v>3605</v>
      </c>
      <c r="L51" s="6">
        <v>3048</v>
      </c>
      <c r="N51" s="5">
        <v>7094</v>
      </c>
      <c r="O51" s="5">
        <v>4673</v>
      </c>
    </row>
    <row r="52" spans="1:15" x14ac:dyDescent="0.3">
      <c r="A52" s="2"/>
      <c r="B52" s="5" t="s">
        <v>7</v>
      </c>
      <c r="C52" s="6">
        <v>7488.7413640000004</v>
      </c>
      <c r="D52" s="6">
        <v>8470.7325390000005</v>
      </c>
      <c r="E52" s="5"/>
      <c r="F52" s="5" t="s">
        <v>7</v>
      </c>
      <c r="G52" s="5">
        <v>4734.1216489999997</v>
      </c>
      <c r="H52" s="5">
        <v>11563.721662</v>
      </c>
      <c r="I52" s="5">
        <v>4451.9863079999996</v>
      </c>
      <c r="J52" s="6">
        <v>9620.8804519999994</v>
      </c>
      <c r="K52" s="6">
        <v>7488.7413640000004</v>
      </c>
      <c r="L52" s="6">
        <v>8470.7325390000005</v>
      </c>
      <c r="N52" s="5">
        <v>4098.6146369999997</v>
      </c>
      <c r="O52" s="5">
        <v>5374.6110140000001</v>
      </c>
    </row>
    <row r="53" spans="1:15" x14ac:dyDescent="0.3">
      <c r="A53" s="2"/>
      <c r="B53" s="5" t="s">
        <v>8</v>
      </c>
      <c r="C53" s="6">
        <v>7424.847906</v>
      </c>
      <c r="D53" s="6">
        <v>8737.5670699999991</v>
      </c>
      <c r="E53" s="5"/>
      <c r="F53" s="5" t="s">
        <v>8</v>
      </c>
      <c r="G53" s="5">
        <v>4757.7047990000001</v>
      </c>
      <c r="H53" s="5">
        <v>11636.945151</v>
      </c>
      <c r="I53" s="5">
        <v>4426.9592709999997</v>
      </c>
      <c r="J53" s="6">
        <v>9669.9407589999992</v>
      </c>
      <c r="K53" s="6">
        <v>7424.847906</v>
      </c>
      <c r="L53" s="6">
        <v>8737.5670699999991</v>
      </c>
      <c r="N53" s="5">
        <v>4043.2664629999999</v>
      </c>
      <c r="O53" s="5">
        <v>5502.1761829999996</v>
      </c>
    </row>
    <row r="54" spans="1:15" x14ac:dyDescent="0.3">
      <c r="A54" s="2"/>
      <c r="B54" s="5" t="s">
        <v>9</v>
      </c>
      <c r="C54" s="6">
        <v>7.7399999999999995E-4</v>
      </c>
      <c r="D54" s="6">
        <v>4.6E-5</v>
      </c>
      <c r="E54" s="5"/>
      <c r="F54" s="5" t="s">
        <v>9</v>
      </c>
      <c r="G54" s="5">
        <v>1.5300000086400001E-4</v>
      </c>
      <c r="H54" s="5">
        <v>6.5692824136999998E-5</v>
      </c>
      <c r="I54" s="5">
        <v>9.9999999999999995E-7</v>
      </c>
      <c r="J54" s="6">
        <v>8.7279999999999996E-3</v>
      </c>
      <c r="K54" s="6">
        <v>7.7399999999999995E-4</v>
      </c>
      <c r="L54" s="6">
        <v>4.6E-5</v>
      </c>
      <c r="N54" s="5">
        <v>0.72000002861022905</v>
      </c>
      <c r="O54" s="5">
        <v>9.9999997469999992E-6</v>
      </c>
    </row>
    <row r="55" spans="1:15" x14ac:dyDescent="0.3">
      <c r="A55" s="2"/>
      <c r="B55" s="5" t="s">
        <v>10</v>
      </c>
      <c r="C55" s="6">
        <v>121</v>
      </c>
      <c r="D55" s="6">
        <v>100</v>
      </c>
      <c r="E55" s="5"/>
      <c r="F55" s="5" t="s">
        <v>10</v>
      </c>
      <c r="G55" s="5">
        <v>197</v>
      </c>
      <c r="H55" s="5">
        <v>73</v>
      </c>
      <c r="I55" s="5">
        <v>207</v>
      </c>
      <c r="J55" s="6">
        <v>100</v>
      </c>
      <c r="K55" s="6">
        <v>121</v>
      </c>
      <c r="L55" s="6">
        <v>100</v>
      </c>
      <c r="N55" s="5">
        <v>224</v>
      </c>
      <c r="O55" s="5">
        <v>142</v>
      </c>
    </row>
    <row r="56" spans="1:15" x14ac:dyDescent="0.3">
      <c r="A56" s="2"/>
      <c r="B56" s="5" t="s">
        <v>11</v>
      </c>
      <c r="C56" s="6">
        <v>4.5313119999999998</v>
      </c>
      <c r="D56" s="6">
        <v>4.025595</v>
      </c>
      <c r="E56" s="5"/>
      <c r="F56" s="5" t="s">
        <v>11</v>
      </c>
      <c r="G56" s="5">
        <v>5.8992110000000002</v>
      </c>
      <c r="H56" s="5">
        <v>4.8435920000000001</v>
      </c>
      <c r="I56" s="5">
        <v>5.8451909999999998</v>
      </c>
      <c r="J56" s="6">
        <v>17.706021</v>
      </c>
      <c r="K56" s="6">
        <v>4.5313119999999998</v>
      </c>
      <c r="L56" s="6">
        <v>4.025595</v>
      </c>
      <c r="N56" s="5">
        <v>2.0727660000000001</v>
      </c>
      <c r="O56" s="5">
        <v>5.9422050000000004</v>
      </c>
    </row>
    <row r="57" spans="1:15" x14ac:dyDescent="0.3">
      <c r="A57" s="2"/>
      <c r="B57" s="5" t="s">
        <v>12</v>
      </c>
      <c r="C57" s="6">
        <v>548.28877</v>
      </c>
      <c r="D57" s="6">
        <v>402.55953699999998</v>
      </c>
      <c r="E57" s="5"/>
      <c r="F57" s="5" t="s">
        <v>12</v>
      </c>
      <c r="G57" s="5">
        <v>1162.1446410000001</v>
      </c>
      <c r="H57" s="5">
        <v>353.58218699999998</v>
      </c>
      <c r="I57" s="5">
        <v>1209.9545519999999</v>
      </c>
      <c r="J57" s="6">
        <v>1770.602077</v>
      </c>
      <c r="K57" s="6">
        <v>548.28877</v>
      </c>
      <c r="L57" s="6">
        <v>402.55953699999998</v>
      </c>
      <c r="N57" s="5">
        <v>464.29958699999997</v>
      </c>
      <c r="O57" s="5">
        <v>843.79308900000001</v>
      </c>
    </row>
    <row r="58" spans="1:15" x14ac:dyDescent="0.3">
      <c r="A58" s="2"/>
      <c r="B58" s="5"/>
      <c r="C58" s="5"/>
      <c r="D58" s="5"/>
      <c r="E58" s="5"/>
      <c r="F58" s="5" t="s">
        <v>16</v>
      </c>
      <c r="G58" s="5">
        <v>1.5300000000000001E-4</v>
      </c>
      <c r="H58" s="5">
        <v>1.5300000000000001E-4</v>
      </c>
      <c r="I58" s="5">
        <v>1.4E-5</v>
      </c>
      <c r="J58" s="5" t="s">
        <v>17</v>
      </c>
      <c r="K58" s="5" t="s">
        <v>17</v>
      </c>
      <c r="L58" s="5" t="s">
        <v>17</v>
      </c>
      <c r="N58" s="5">
        <v>0.72</v>
      </c>
      <c r="O58" s="5">
        <v>1.0000000000000001E-5</v>
      </c>
    </row>
    <row r="59" spans="1:15" x14ac:dyDescent="0.3">
      <c r="A59" s="2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</row>
    <row r="60" spans="1:15" x14ac:dyDescent="0.3">
      <c r="A60" s="2"/>
      <c r="B60" s="5" t="s">
        <v>1</v>
      </c>
      <c r="C60" s="6">
        <v>100</v>
      </c>
      <c r="D60" s="6">
        <v>100</v>
      </c>
      <c r="E60" s="6">
        <v>200</v>
      </c>
      <c r="F60" s="6">
        <v>1000</v>
      </c>
      <c r="H60" s="2"/>
      <c r="J60" s="2"/>
      <c r="K60" s="2"/>
      <c r="L60" s="2"/>
    </row>
    <row r="61" spans="1:15" x14ac:dyDescent="0.3">
      <c r="A61" s="2"/>
      <c r="B61" s="5" t="s">
        <v>0</v>
      </c>
      <c r="C61" s="6">
        <v>5</v>
      </c>
      <c r="D61" s="6">
        <v>5</v>
      </c>
      <c r="E61" s="6">
        <v>5</v>
      </c>
      <c r="F61" s="6">
        <v>5</v>
      </c>
      <c r="H61" s="2"/>
      <c r="J61" s="2"/>
      <c r="K61" s="2"/>
      <c r="L61" s="2"/>
    </row>
    <row r="62" spans="1:15" x14ac:dyDescent="0.3">
      <c r="A62" s="2"/>
      <c r="B62" s="5" t="s">
        <v>2</v>
      </c>
      <c r="C62" s="6">
        <v>1000</v>
      </c>
      <c r="D62" s="6">
        <v>1000</v>
      </c>
      <c r="E62" s="6">
        <v>1000</v>
      </c>
      <c r="F62" s="6">
        <v>1000</v>
      </c>
      <c r="H62" s="2"/>
      <c r="J62" s="2"/>
      <c r="K62" s="2"/>
      <c r="L62" s="2"/>
    </row>
    <row r="63" spans="1:15" x14ac:dyDescent="0.3">
      <c r="A63" s="2"/>
      <c r="B63" s="5" t="s">
        <v>6</v>
      </c>
      <c r="C63" s="6">
        <v>0.1</v>
      </c>
      <c r="D63" s="6">
        <v>0.5</v>
      </c>
      <c r="E63" s="6">
        <v>0.2</v>
      </c>
      <c r="F63" s="6">
        <v>0.2</v>
      </c>
      <c r="H63" s="2"/>
      <c r="J63" s="2"/>
      <c r="K63" s="2"/>
      <c r="L63" s="2"/>
    </row>
    <row r="64" spans="1:15" x14ac:dyDescent="0.3">
      <c r="A64" s="2"/>
      <c r="B64" s="5" t="s">
        <v>3</v>
      </c>
      <c r="C64" s="6">
        <v>49</v>
      </c>
      <c r="D64" s="6">
        <v>11</v>
      </c>
      <c r="E64" s="6">
        <v>9</v>
      </c>
      <c r="F64" s="6">
        <v>10</v>
      </c>
      <c r="H64" s="2"/>
      <c r="J64" s="2"/>
      <c r="K64" s="2"/>
      <c r="L64" s="2"/>
    </row>
    <row r="65" spans="1:12" x14ac:dyDescent="0.3">
      <c r="A65" s="2"/>
      <c r="B65" s="5" t="s">
        <v>4</v>
      </c>
      <c r="C65" s="6">
        <v>2461</v>
      </c>
      <c r="D65" s="6">
        <v>437</v>
      </c>
      <c r="E65" s="6">
        <v>417</v>
      </c>
      <c r="F65" s="6">
        <v>530</v>
      </c>
      <c r="H65" s="2"/>
      <c r="J65" s="2"/>
      <c r="K65" s="2"/>
      <c r="L65" s="2"/>
    </row>
    <row r="66" spans="1:12" x14ac:dyDescent="0.3">
      <c r="A66" s="2"/>
      <c r="B66" s="5" t="s">
        <v>14</v>
      </c>
      <c r="C66" s="6">
        <v>51</v>
      </c>
      <c r="D66" s="6">
        <v>8</v>
      </c>
      <c r="E66" s="6">
        <v>10</v>
      </c>
      <c r="F66" s="6">
        <v>16</v>
      </c>
      <c r="H66" s="2"/>
      <c r="J66" s="2"/>
      <c r="K66" s="2"/>
      <c r="L66" s="2"/>
    </row>
    <row r="67" spans="1:12" x14ac:dyDescent="0.3">
      <c r="A67" s="2"/>
      <c r="B67" s="5" t="s">
        <v>15</v>
      </c>
      <c r="C67" s="6">
        <v>3703</v>
      </c>
      <c r="D67" s="6">
        <v>642</v>
      </c>
      <c r="E67" s="6">
        <v>680</v>
      </c>
      <c r="F67" s="6">
        <v>981</v>
      </c>
      <c r="H67" s="2"/>
      <c r="J67" s="2"/>
      <c r="K67" s="2"/>
      <c r="L67" s="2"/>
    </row>
    <row r="68" spans="1:12" x14ac:dyDescent="0.3">
      <c r="A68" s="2"/>
      <c r="B68" s="5" t="s">
        <v>7</v>
      </c>
      <c r="C68" s="6">
        <v>8440.6156069999997</v>
      </c>
      <c r="D68" s="6">
        <v>7592.4064120000003</v>
      </c>
      <c r="E68" s="6">
        <v>18488.310063000001</v>
      </c>
      <c r="F68" s="6">
        <v>34171.677661000002</v>
      </c>
      <c r="H68" s="2"/>
      <c r="J68" s="2"/>
      <c r="K68" s="2"/>
      <c r="L68" s="2"/>
    </row>
    <row r="69" spans="1:12" x14ac:dyDescent="0.3">
      <c r="A69" s="2"/>
      <c r="B69" s="5" t="s">
        <v>8</v>
      </c>
      <c r="C69" s="6">
        <v>8310.7330689999999</v>
      </c>
      <c r="D69" s="6">
        <v>23489.230414000001</v>
      </c>
      <c r="E69" s="6">
        <v>33943.148175000002</v>
      </c>
      <c r="F69" s="6">
        <v>35094.089501000002</v>
      </c>
      <c r="H69" s="2"/>
      <c r="J69" s="2"/>
      <c r="K69" s="2"/>
      <c r="L69" s="2"/>
    </row>
    <row r="70" spans="1:12" x14ac:dyDescent="0.3">
      <c r="A70" s="2"/>
      <c r="B70" s="5" t="s">
        <v>9</v>
      </c>
      <c r="C70" s="6">
        <v>14.850149</v>
      </c>
      <c r="D70" s="6">
        <v>33.788108999999999</v>
      </c>
      <c r="E70" s="6">
        <v>110.80543900000001</v>
      </c>
      <c r="F70" s="6">
        <v>174.28188700000001</v>
      </c>
      <c r="H70" s="2"/>
      <c r="J70" s="2"/>
      <c r="K70" s="2"/>
      <c r="L70" s="2"/>
    </row>
    <row r="71" spans="1:12" x14ac:dyDescent="0.3">
      <c r="A71" s="2"/>
      <c r="B71" s="5" t="s">
        <v>10</v>
      </c>
      <c r="C71" s="6">
        <v>101</v>
      </c>
      <c r="D71" s="6">
        <v>19</v>
      </c>
      <c r="E71" s="6">
        <v>19</v>
      </c>
      <c r="F71" s="6">
        <v>26</v>
      </c>
      <c r="H71" s="2"/>
      <c r="J71" s="2"/>
      <c r="K71" s="2"/>
      <c r="L71" s="2"/>
    </row>
    <row r="72" spans="1:12" x14ac:dyDescent="0.3">
      <c r="A72" s="2"/>
      <c r="B72" s="5" t="s">
        <v>11</v>
      </c>
      <c r="C72" s="6">
        <v>1539.9296790000001</v>
      </c>
      <c r="D72" s="6">
        <v>238.903716</v>
      </c>
      <c r="E72" s="6">
        <v>235.47886299999999</v>
      </c>
      <c r="F72" s="6">
        <v>330.66262</v>
      </c>
      <c r="H72" s="2"/>
      <c r="J72" s="2"/>
      <c r="K72" s="2"/>
      <c r="L72" s="2"/>
    </row>
    <row r="73" spans="1:12" x14ac:dyDescent="0.3">
      <c r="A73" s="2"/>
      <c r="B73" s="5" t="s">
        <v>12</v>
      </c>
      <c r="C73" s="6">
        <v>74321.607415999999</v>
      </c>
      <c r="D73" s="6">
        <v>2576.1364480000002</v>
      </c>
      <c r="E73" s="6">
        <v>2558.6379619999998</v>
      </c>
      <c r="F73" s="6">
        <v>4672.5612039999996</v>
      </c>
      <c r="H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100" spans="3:3" ht="15.6" x14ac:dyDescent="0.3">
      <c r="C100" s="1"/>
    </row>
  </sheetData>
  <pageMargins left="0.7" right="0.7" top="0.75" bottom="0.75" header="0.3" footer="0.3"/>
  <pageSetup orientation="landscape" horizontalDpi="1200" verticalDpi="12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8263A0DEDD0443893C4E5FE5D9A212" ma:contentTypeVersion="10" ma:contentTypeDescription="Create a new document." ma:contentTypeScope="" ma:versionID="7ee5cbe03b6bb4f4cf2d7b570eee046b">
  <xsd:schema xmlns:xsd="http://www.w3.org/2001/XMLSchema" xmlns:xs="http://www.w3.org/2001/XMLSchema" xmlns:p="http://schemas.microsoft.com/office/2006/metadata/properties" xmlns:ns3="eefa5dd5-8444-44ef-860c-45febd23e482" targetNamespace="http://schemas.microsoft.com/office/2006/metadata/properties" ma:root="true" ma:fieldsID="92775a003bb273baef12968478e92cea" ns3:_="">
    <xsd:import namespace="eefa5dd5-8444-44ef-860c-45febd23e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5dd5-8444-44ef-860c-45febd23e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09639-D4A9-4152-97BC-4AC00C597AA8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eefa5dd5-8444-44ef-860c-45febd23e48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596960-2C8F-4CA7-A67F-5D9A811201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43D21-3BEB-4A10-BA68-44CB1B44E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fa5dd5-8444-44ef-860c-45febd23e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Drego</dc:creator>
  <cp:lastModifiedBy>Pierre Drego</cp:lastModifiedBy>
  <cp:lastPrinted>2020-08-12T03:07:36Z</cp:lastPrinted>
  <dcterms:created xsi:type="dcterms:W3CDTF">2020-08-11T19:38:11Z</dcterms:created>
  <dcterms:modified xsi:type="dcterms:W3CDTF">2020-08-12T03:09:07Z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0x0101006C8263A0DEDD0443893C4E5FE5D9A212</vt:lpwstr>
  </property>
</Properties>
</file>