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07-05\CDA\01 - Base de donnée\02 - SQL\"/>
    </mc:Choice>
  </mc:AlternateContent>
  <bookViews>
    <workbookView xWindow="0" yWindow="0" windowWidth="28800" windowHeight="128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52" i="1"/>
  <c r="C53" i="1"/>
  <c r="C54" i="1"/>
  <c r="C55" i="1"/>
  <c r="C50" i="1"/>
  <c r="I45" i="1"/>
  <c r="I46" i="1"/>
  <c r="I47" i="1"/>
  <c r="I42" i="1"/>
  <c r="I43" i="1"/>
  <c r="I44" i="1"/>
  <c r="I31" i="1"/>
  <c r="I32" i="1"/>
  <c r="I33" i="1"/>
  <c r="I34" i="1"/>
  <c r="I35" i="1"/>
  <c r="I36" i="1"/>
  <c r="I37" i="1"/>
  <c r="I38" i="1"/>
  <c r="I39" i="1"/>
  <c r="I40" i="1"/>
  <c r="I41" i="1"/>
  <c r="I3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C10" i="1"/>
  <c r="C11" i="1"/>
  <c r="C12" i="1"/>
  <c r="C9" i="1"/>
</calcChain>
</file>

<file path=xl/sharedStrings.xml><?xml version="1.0" encoding="utf-8"?>
<sst xmlns="http://schemas.openxmlformats.org/spreadsheetml/2006/main" count="91" uniqueCount="58">
  <si>
    <t>nodep</t>
  </si>
  <si>
    <t>nomdep</t>
  </si>
  <si>
    <t>ville</t>
  </si>
  <si>
    <t>Formation</t>
  </si>
  <si>
    <t>Aix</t>
  </si>
  <si>
    <t>Ingénierie</t>
  </si>
  <si>
    <t>Paris</t>
  </si>
  <si>
    <t>Industrie</t>
  </si>
  <si>
    <t>Bordeaux</t>
  </si>
  <si>
    <t>Direction générale</t>
  </si>
  <si>
    <t>departement</t>
  </si>
  <si>
    <t>noemp</t>
  </si>
  <si>
    <t>date_nom</t>
  </si>
  <si>
    <t>Fonction</t>
  </si>
  <si>
    <t>vendeur</t>
  </si>
  <si>
    <t>psychologue</t>
  </si>
  <si>
    <t>responsable</t>
  </si>
  <si>
    <t>directeur</t>
  </si>
  <si>
    <t>ouvrier</t>
  </si>
  <si>
    <t>assistant</t>
  </si>
  <si>
    <t>analyste</t>
  </si>
  <si>
    <t>secrétaire</t>
  </si>
  <si>
    <t>président</t>
  </si>
  <si>
    <t>employe</t>
  </si>
  <si>
    <t>Table EMPLOYE</t>
  </si>
  <si>
    <t>nomemp</t>
  </si>
  <si>
    <t>fonction</t>
  </si>
  <si>
    <t>noresp</t>
  </si>
  <si>
    <t>datemb</t>
  </si>
  <si>
    <t>sala</t>
  </si>
  <si>
    <t>comm</t>
  </si>
  <si>
    <t>Costanza</t>
  </si>
  <si>
    <t>Mioche</t>
  </si>
  <si>
    <t>Directeur</t>
  </si>
  <si>
    <t>Durand</t>
  </si>
  <si>
    <t>Responsable</t>
  </si>
  <si>
    <t>Xiong</t>
  </si>
  <si>
    <t>Manoukian</t>
  </si>
  <si>
    <t>Bourdais</t>
  </si>
  <si>
    <t>Moreno</t>
  </si>
  <si>
    <t>Perou</t>
  </si>
  <si>
    <t>Bibaut</t>
  </si>
  <si>
    <t>chef de service</t>
  </si>
  <si>
    <t>Manian</t>
  </si>
  <si>
    <t>Colin</t>
  </si>
  <si>
    <t>Coulon</t>
  </si>
  <si>
    <t>Roméo</t>
  </si>
  <si>
    <t>Solal</t>
  </si>
  <si>
    <t>Bailly</t>
  </si>
  <si>
    <t>Président</t>
  </si>
  <si>
    <t>Jazarin</t>
  </si>
  <si>
    <t>Ouvrier</t>
  </si>
  <si>
    <t>Font</t>
  </si>
  <si>
    <t>Servel</t>
  </si>
  <si>
    <t>nograde</t>
  </si>
  <si>
    <t>salmin</t>
  </si>
  <si>
    <t>salmax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</si>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</sst>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1">
    <border>
      <left/>
      <right/>
      <top/>
      <bottom/>
      <diagonal/>
    </border>
    <border>
      <left/>
      <right style="thick">
        <color rgb="FF000000"/>
      </right>
      <top style="medium">
        <color rgb="FF000000"/>
      </top>
      <bottom style="thick">
        <color rgb="FF5F5F5F"/>
      </bottom>
      <diagonal/>
    </border>
    <border>
      <left/>
      <right style="thick">
        <color rgb="FF808080"/>
      </right>
      <top style="medium">
        <color rgb="FF000000"/>
      </top>
      <bottom style="thick">
        <color rgb="FFFFFFFF"/>
      </bottom>
      <diagonal/>
    </border>
    <border>
      <left/>
      <right style="thick">
        <color rgb="FF5F5F5F"/>
      </right>
      <top/>
      <bottom style="thick">
        <color rgb="FF5F5F5F"/>
      </bottom>
      <diagonal/>
    </border>
    <border>
      <left/>
      <right style="thick">
        <color rgb="FF808080"/>
      </right>
      <top/>
      <bottom style="thick">
        <color rgb="FFFFFFFF"/>
      </bottom>
      <diagonal/>
    </border>
    <border>
      <left/>
      <right style="thick">
        <color rgb="FF5F5F5F"/>
      </right>
      <top/>
      <bottom style="thick">
        <color rgb="FF808080"/>
      </bottom>
      <diagonal/>
    </border>
    <border>
      <left/>
      <right style="thick">
        <color rgb="FF808080"/>
      </right>
      <top/>
      <bottom style="thick">
        <color rgb="FF808080"/>
      </bottom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thick">
        <color rgb="FFFFFFFF"/>
      </bottom>
      <diagonal/>
    </border>
    <border>
      <left/>
      <right style="thick">
        <color rgb="FF000000"/>
      </right>
      <top style="medium">
        <color indexed="64"/>
      </top>
      <bottom style="thick">
        <color rgb="FF5F5F5F"/>
      </bottom>
      <diagonal/>
    </border>
    <border>
      <left/>
      <right style="medium">
        <color indexed="64"/>
      </right>
      <top style="medium">
        <color indexed="64"/>
      </top>
      <bottom style="thick">
        <color rgb="FFFFFFFF"/>
      </bottom>
      <diagonal/>
    </border>
    <border>
      <left style="medium">
        <color indexed="64"/>
      </left>
      <right style="thick">
        <color rgb="FF5F5F5F"/>
      </right>
      <top/>
      <bottom style="thick">
        <color rgb="FFFFFFFF"/>
      </bottom>
      <diagonal/>
    </border>
    <border>
      <left/>
      <right style="medium">
        <color indexed="64"/>
      </right>
      <top/>
      <bottom style="thick">
        <color rgb="FFFFFFFF"/>
      </bottom>
      <diagonal/>
    </border>
    <border>
      <left style="medium">
        <color indexed="64"/>
      </left>
      <right style="thick">
        <color rgb="FF5F5F5F"/>
      </right>
      <top/>
      <bottom style="medium">
        <color indexed="64"/>
      </bottom>
      <diagonal/>
    </border>
    <border>
      <left/>
      <right style="thick">
        <color rgb="FF5F5F5F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ck">
        <color rgb="FFFFFFFF"/>
      </bottom>
      <diagonal/>
    </border>
    <border>
      <left style="thick">
        <color rgb="FFC0C0C0"/>
      </left>
      <right style="double">
        <color rgb="FF5F5F5F"/>
      </right>
      <top/>
      <bottom style="thick">
        <color rgb="FFFFFFFF"/>
      </bottom>
      <diagonal/>
    </border>
    <border>
      <left style="thick">
        <color rgb="FFC0C0C0"/>
      </left>
      <right style="double">
        <color rgb="FF5F5F5F"/>
      </right>
      <top/>
      <bottom style="thick">
        <color rgb="FF808080"/>
      </bottom>
      <diagonal/>
    </border>
    <border>
      <left/>
      <right style="double">
        <color rgb="FF000000"/>
      </right>
      <top style="medium">
        <color rgb="FF000000"/>
      </top>
      <bottom style="thick">
        <color rgb="FF5F5F5F"/>
      </bottom>
      <diagonal/>
    </border>
    <border>
      <left/>
      <right style="double">
        <color rgb="FF5F5F5F"/>
      </right>
      <top/>
      <bottom style="thick">
        <color rgb="FF5F5F5F"/>
      </bottom>
      <diagonal/>
    </border>
    <border>
      <left/>
      <right style="double">
        <color rgb="FF5F5F5F"/>
      </right>
      <top/>
      <bottom style="thick">
        <color rgb="FF80808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2" xfId="0" applyFont="1" applyFill="1" applyBorder="1" applyAlignment="1">
      <alignment horizontal="left" vertical="center" wrapText="1" inden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right" vertical="center" wrapText="1"/>
    </xf>
    <xf numFmtId="0" fontId="2" fillId="0" borderId="16" xfId="0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right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indent="4"/>
    </xf>
    <xf numFmtId="0" fontId="1" fillId="2" borderId="18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right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right" vertical="center" wrapText="1"/>
    </xf>
    <xf numFmtId="0" fontId="2" fillId="0" borderId="19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8" fontId="2" fillId="0" borderId="19" xfId="0" applyNumberFormat="1" applyFont="1" applyBorder="1" applyAlignment="1">
      <alignment horizontal="center" vertical="center" wrapText="1"/>
    </xf>
    <xf numFmtId="8" fontId="2" fillId="0" borderId="3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3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8" fontId="2" fillId="0" borderId="20" xfId="0" applyNumberFormat="1" applyFont="1" applyBorder="1" applyAlignment="1">
      <alignment horizontal="center" vertical="center" wrapText="1"/>
    </xf>
    <xf numFmtId="8" fontId="2" fillId="0" borderId="5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8" fontId="2" fillId="0" borderId="4" xfId="0" applyNumberFormat="1" applyFont="1" applyBorder="1" applyAlignment="1">
      <alignment horizontal="center" vertical="center" wrapText="1"/>
    </xf>
    <xf numFmtId="8" fontId="2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55"/>
  <sheetViews>
    <sheetView tabSelected="1" topLeftCell="A28" workbookViewId="0">
      <selection activeCell="C55" sqref="C55"/>
    </sheetView>
  </sheetViews>
  <sheetFormatPr baseColWidth="10" defaultRowHeight="15" x14ac:dyDescent="0.25"/>
  <cols>
    <col min="3" max="3" width="10.7109375" customWidth="1"/>
    <col min="4" max="4" width="15.42578125" bestFit="1" customWidth="1"/>
    <col min="14" max="14" width="7.5703125" customWidth="1"/>
    <col min="15" max="15" width="8.28515625" customWidth="1"/>
    <col min="16" max="16" width="10" bestFit="1" customWidth="1"/>
    <col min="17" max="17" width="19" customWidth="1"/>
  </cols>
  <sheetData>
    <row r="1" spans="3:22" ht="15.75" thickBot="1" x14ac:dyDescent="0.3">
      <c r="D1" t="s">
        <v>10</v>
      </c>
      <c r="H1" s="17" t="s">
        <v>11</v>
      </c>
      <c r="I1" s="6" t="s">
        <v>12</v>
      </c>
      <c r="J1" s="1" t="s">
        <v>13</v>
      </c>
      <c r="K1" t="s">
        <v>23</v>
      </c>
    </row>
    <row r="2" spans="3:22" ht="16.5" thickTop="1" thickBot="1" x14ac:dyDescent="0.3">
      <c r="C2" s="9" t="s">
        <v>0</v>
      </c>
      <c r="D2" s="10" t="s">
        <v>1</v>
      </c>
      <c r="E2" s="11" t="s">
        <v>2</v>
      </c>
      <c r="H2" s="18">
        <v>1</v>
      </c>
      <c r="I2" s="19">
        <v>34626</v>
      </c>
      <c r="J2" s="3" t="s">
        <v>14</v>
      </c>
      <c r="L2" t="str">
        <f>TEXT(I2,"AAAA-MM-JJ")</f>
        <v>1994-10-19</v>
      </c>
      <c r="O2" s="22" t="s">
        <v>24</v>
      </c>
    </row>
    <row r="3" spans="3:22" ht="16.5" thickTop="1" thickBot="1" x14ac:dyDescent="0.3">
      <c r="C3" s="12">
        <v>10</v>
      </c>
      <c r="D3" s="8" t="s">
        <v>3</v>
      </c>
      <c r="E3" s="13" t="s">
        <v>4</v>
      </c>
      <c r="H3" s="18">
        <v>1</v>
      </c>
      <c r="I3" s="19">
        <v>35417</v>
      </c>
      <c r="J3" s="3" t="s">
        <v>15</v>
      </c>
      <c r="L3" t="str">
        <f t="shared" ref="L3:L27" si="0">TEXT(I3,"AAAA-MM-JJ")</f>
        <v>1996-12-18</v>
      </c>
      <c r="O3" s="17" t="s">
        <v>11</v>
      </c>
      <c r="P3" s="23" t="s">
        <v>25</v>
      </c>
      <c r="Q3" s="24" t="s">
        <v>26</v>
      </c>
      <c r="R3" s="25" t="s">
        <v>27</v>
      </c>
      <c r="S3" s="6" t="s">
        <v>28</v>
      </c>
      <c r="T3" s="26" t="s">
        <v>29</v>
      </c>
      <c r="U3" s="27" t="s">
        <v>30</v>
      </c>
      <c r="V3" s="28" t="s">
        <v>0</v>
      </c>
    </row>
    <row r="4" spans="3:22" ht="16.5" thickTop="1" thickBot="1" x14ac:dyDescent="0.3">
      <c r="C4" s="12">
        <v>20</v>
      </c>
      <c r="D4" s="8" t="s">
        <v>5</v>
      </c>
      <c r="E4" s="13" t="s">
        <v>6</v>
      </c>
      <c r="H4" s="18">
        <v>2</v>
      </c>
      <c r="I4" s="19">
        <v>32947</v>
      </c>
      <c r="J4" s="3" t="s">
        <v>16</v>
      </c>
      <c r="L4" t="str">
        <f t="shared" si="0"/>
        <v>1990-03-15</v>
      </c>
      <c r="M4" t="str">
        <f>TEXT(S4,"AAAA-MM-JJ")</f>
        <v>1994-10-19</v>
      </c>
      <c r="O4" s="18">
        <v>1</v>
      </c>
      <c r="P4" s="29" t="s">
        <v>31</v>
      </c>
      <c r="Q4" s="2" t="s">
        <v>15</v>
      </c>
      <c r="R4" s="30">
        <v>8</v>
      </c>
      <c r="S4" s="19">
        <v>34626</v>
      </c>
      <c r="T4" s="31">
        <v>1715</v>
      </c>
      <c r="U4" s="32">
        <v>200</v>
      </c>
      <c r="V4" s="33">
        <v>30</v>
      </c>
    </row>
    <row r="5" spans="3:22" ht="16.5" thickTop="1" thickBot="1" x14ac:dyDescent="0.3">
      <c r="C5" s="12">
        <v>30</v>
      </c>
      <c r="D5" s="8" t="s">
        <v>7</v>
      </c>
      <c r="E5" s="13" t="s">
        <v>8</v>
      </c>
      <c r="H5" s="18">
        <v>2</v>
      </c>
      <c r="I5" s="19">
        <v>34625</v>
      </c>
      <c r="J5" s="3" t="s">
        <v>17</v>
      </c>
      <c r="L5" t="str">
        <f t="shared" si="0"/>
        <v>1994-10-18</v>
      </c>
      <c r="M5" t="str">
        <f t="shared" ref="M5:M27" si="1">TEXT(S5,"AAAA-MM-JJ")</f>
        <v>1990-03-15</v>
      </c>
      <c r="O5" s="18">
        <v>2</v>
      </c>
      <c r="P5" s="29" t="s">
        <v>32</v>
      </c>
      <c r="Q5" s="2" t="s">
        <v>33</v>
      </c>
      <c r="R5" s="30">
        <v>6</v>
      </c>
      <c r="S5" s="19">
        <v>32947</v>
      </c>
      <c r="T5" s="31">
        <v>2200</v>
      </c>
      <c r="U5" s="32">
        <v>1000</v>
      </c>
      <c r="V5" s="33">
        <v>20</v>
      </c>
    </row>
    <row r="6" spans="3:22" ht="16.5" thickTop="1" thickBot="1" x14ac:dyDescent="0.3">
      <c r="C6" s="14">
        <v>40</v>
      </c>
      <c r="D6" s="15" t="s">
        <v>9</v>
      </c>
      <c r="E6" s="16" t="s">
        <v>6</v>
      </c>
      <c r="H6" s="18">
        <v>3</v>
      </c>
      <c r="I6" s="19">
        <v>35173</v>
      </c>
      <c r="J6" s="3" t="s">
        <v>14</v>
      </c>
      <c r="L6" t="str">
        <f t="shared" si="0"/>
        <v>1996-04-18</v>
      </c>
      <c r="M6" t="str">
        <f t="shared" si="1"/>
        <v>1996-04-18</v>
      </c>
      <c r="O6" s="18">
        <v>3</v>
      </c>
      <c r="P6" s="29" t="s">
        <v>34</v>
      </c>
      <c r="Q6" s="2" t="s">
        <v>35</v>
      </c>
      <c r="R6" s="30">
        <v>2</v>
      </c>
      <c r="S6" s="19">
        <v>35173</v>
      </c>
      <c r="T6" s="31">
        <v>3250</v>
      </c>
      <c r="U6" s="32">
        <v>0</v>
      </c>
      <c r="V6" s="33">
        <v>10</v>
      </c>
    </row>
    <row r="7" spans="3:22" ht="15.75" thickBot="1" x14ac:dyDescent="0.3">
      <c r="H7" s="18">
        <v>3</v>
      </c>
      <c r="I7" s="19">
        <v>35964</v>
      </c>
      <c r="J7" s="3" t="s">
        <v>16</v>
      </c>
      <c r="L7" t="str">
        <f t="shared" si="0"/>
        <v>1998-06-18</v>
      </c>
      <c r="M7" t="str">
        <f t="shared" si="1"/>
        <v>1994-12-15</v>
      </c>
      <c r="O7" s="18">
        <v>4</v>
      </c>
      <c r="P7" s="29" t="s">
        <v>36</v>
      </c>
      <c r="Q7" s="2" t="s">
        <v>14</v>
      </c>
      <c r="R7" s="30">
        <v>5</v>
      </c>
      <c r="S7" s="19">
        <v>34683</v>
      </c>
      <c r="T7" s="31">
        <v>1150</v>
      </c>
      <c r="U7" s="32">
        <v>200</v>
      </c>
      <c r="V7" s="33">
        <v>30</v>
      </c>
    </row>
    <row r="8" spans="3:22" ht="16.5" thickTop="1" thickBot="1" x14ac:dyDescent="0.3">
      <c r="H8" s="18">
        <v>4</v>
      </c>
      <c r="I8" s="19">
        <v>34683</v>
      </c>
      <c r="J8" s="3" t="s">
        <v>14</v>
      </c>
      <c r="L8" t="str">
        <f t="shared" si="0"/>
        <v>1994-12-15</v>
      </c>
      <c r="M8" t="str">
        <f t="shared" si="1"/>
        <v>1993-08-15</v>
      </c>
      <c r="O8" s="18">
        <v>5</v>
      </c>
      <c r="P8" s="29" t="s">
        <v>37</v>
      </c>
      <c r="Q8" s="2" t="s">
        <v>14</v>
      </c>
      <c r="R8" s="30">
        <v>11</v>
      </c>
      <c r="S8" s="19">
        <v>34196</v>
      </c>
      <c r="T8" s="31">
        <v>2530</v>
      </c>
      <c r="U8" s="32">
        <v>500</v>
      </c>
      <c r="V8" s="33">
        <v>30</v>
      </c>
    </row>
    <row r="9" spans="3:22" ht="16.5" thickTop="1" thickBot="1" x14ac:dyDescent="0.3">
      <c r="C9" t="str">
        <f>"INSERT INTO "&amp;$D$1&amp;" VALUES "&amp;C3&amp;","""&amp;D3&amp;""","""&amp;E3&amp;""""</f>
        <v>INSERT INTO departement VALUES 10,"Formation","Aix"</v>
      </c>
      <c r="H9" s="18">
        <v>5</v>
      </c>
      <c r="I9" s="19">
        <v>34196</v>
      </c>
      <c r="J9" s="3" t="s">
        <v>14</v>
      </c>
      <c r="L9" t="str">
        <f t="shared" si="0"/>
        <v>1993-08-15</v>
      </c>
      <c r="M9" t="str">
        <f t="shared" si="1"/>
        <v>2002-07-12</v>
      </c>
      <c r="O9" s="18">
        <v>6</v>
      </c>
      <c r="P9" s="29" t="s">
        <v>38</v>
      </c>
      <c r="Q9" s="2" t="s">
        <v>17</v>
      </c>
      <c r="R9" s="30">
        <v>15</v>
      </c>
      <c r="S9" s="19">
        <v>37449</v>
      </c>
      <c r="T9" s="31">
        <v>3550</v>
      </c>
      <c r="U9" s="32">
        <v>850</v>
      </c>
      <c r="V9" s="33">
        <v>40</v>
      </c>
    </row>
    <row r="10" spans="3:22" ht="16.5" thickTop="1" thickBot="1" x14ac:dyDescent="0.3">
      <c r="C10" t="str">
        <f t="shared" ref="C10:C12" si="2">"INSERT INTO "&amp;$D$1&amp;" VALUES "&amp;C4&amp;","""&amp;D4&amp;""","""&amp;E4&amp;""""</f>
        <v>INSERT INTO departement VALUES 20,"Ingénierie","Paris"</v>
      </c>
      <c r="H10" s="18">
        <v>6</v>
      </c>
      <c r="I10" s="19">
        <v>37449</v>
      </c>
      <c r="J10" s="3" t="s">
        <v>17</v>
      </c>
      <c r="L10" t="str">
        <f t="shared" si="0"/>
        <v>2002-07-12</v>
      </c>
      <c r="M10" t="str">
        <f t="shared" si="1"/>
        <v>1999-05-05</v>
      </c>
      <c r="O10" s="18">
        <v>7</v>
      </c>
      <c r="P10" s="29" t="s">
        <v>39</v>
      </c>
      <c r="Q10" s="2" t="s">
        <v>18</v>
      </c>
      <c r="R10" s="30">
        <v>3</v>
      </c>
      <c r="S10" s="19">
        <v>36285</v>
      </c>
      <c r="T10" s="31">
        <v>1075</v>
      </c>
      <c r="U10" s="32">
        <v>50</v>
      </c>
      <c r="V10" s="33">
        <v>10</v>
      </c>
    </row>
    <row r="11" spans="3:22" ht="16.5" thickTop="1" thickBot="1" x14ac:dyDescent="0.3">
      <c r="C11" t="str">
        <f t="shared" si="2"/>
        <v>INSERT INTO departement VALUES 30,"Industrie","Bordeaux"</v>
      </c>
      <c r="H11" s="18">
        <v>7</v>
      </c>
      <c r="I11" s="19">
        <v>36285</v>
      </c>
      <c r="J11" s="3" t="s">
        <v>18</v>
      </c>
      <c r="L11" t="str">
        <f t="shared" si="0"/>
        <v>1999-05-05</v>
      </c>
      <c r="M11" t="str">
        <f t="shared" si="1"/>
        <v>1995-07-05</v>
      </c>
      <c r="O11" s="18">
        <v>8</v>
      </c>
      <c r="P11" s="29" t="s">
        <v>40</v>
      </c>
      <c r="Q11" s="2" t="s">
        <v>17</v>
      </c>
      <c r="R11" s="30">
        <v>2</v>
      </c>
      <c r="S11" s="19">
        <v>34885</v>
      </c>
      <c r="T11" s="31">
        <v>2450</v>
      </c>
      <c r="U11" s="32">
        <v>800</v>
      </c>
      <c r="V11" s="33">
        <v>10</v>
      </c>
    </row>
    <row r="12" spans="3:22" ht="16.5" thickTop="1" thickBot="1" x14ac:dyDescent="0.3">
      <c r="C12" t="str">
        <f t="shared" si="2"/>
        <v>INSERT INTO departement VALUES 40,"Direction générale","Paris"</v>
      </c>
      <c r="H12" s="18">
        <v>8</v>
      </c>
      <c r="I12" s="19">
        <v>34885</v>
      </c>
      <c r="J12" s="3" t="s">
        <v>14</v>
      </c>
      <c r="L12" t="str">
        <f t="shared" si="0"/>
        <v>1995-07-05</v>
      </c>
      <c r="M12" t="str">
        <f t="shared" si="1"/>
        <v>1993-06-07</v>
      </c>
      <c r="O12" s="18">
        <v>9</v>
      </c>
      <c r="P12" s="29" t="s">
        <v>41</v>
      </c>
      <c r="Q12" s="2" t="s">
        <v>42</v>
      </c>
      <c r="R12" s="30">
        <v>8</v>
      </c>
      <c r="S12" s="19">
        <v>34127</v>
      </c>
      <c r="T12" s="31">
        <v>2200</v>
      </c>
      <c r="U12" s="34"/>
      <c r="V12" s="33">
        <v>20</v>
      </c>
    </row>
    <row r="13" spans="3:22" ht="16.5" thickTop="1" thickBot="1" x14ac:dyDescent="0.3">
      <c r="H13" s="18">
        <v>8</v>
      </c>
      <c r="I13" s="19">
        <v>35535</v>
      </c>
      <c r="J13" s="3" t="s">
        <v>16</v>
      </c>
      <c r="L13" t="str">
        <f t="shared" si="0"/>
        <v>1997-04-15</v>
      </c>
      <c r="M13" t="str">
        <f t="shared" si="1"/>
        <v>1996-10-18</v>
      </c>
      <c r="O13" s="18">
        <v>10</v>
      </c>
      <c r="P13" s="29" t="s">
        <v>43</v>
      </c>
      <c r="Q13" s="2" t="s">
        <v>19</v>
      </c>
      <c r="R13" s="30">
        <v>9</v>
      </c>
      <c r="S13" s="19">
        <v>35356</v>
      </c>
      <c r="T13" s="31">
        <v>1000</v>
      </c>
      <c r="U13" s="32">
        <v>250</v>
      </c>
      <c r="V13" s="33">
        <v>10</v>
      </c>
    </row>
    <row r="14" spans="3:22" ht="16.5" thickTop="1" thickBot="1" x14ac:dyDescent="0.3">
      <c r="C14" t="str">
        <f>"INSERT INTO "&amp;$K$1&amp;" VALUE "&amp;H2&amp;""""&amp;L2&amp;""""&amp;J2</f>
        <v>INSERT INTO employe VALUE 1"1994-10-19"vendeur</v>
      </c>
      <c r="H14" s="18">
        <v>8</v>
      </c>
      <c r="I14" s="19">
        <v>36451</v>
      </c>
      <c r="J14" s="3" t="s">
        <v>17</v>
      </c>
      <c r="L14" t="str">
        <f t="shared" si="0"/>
        <v>1999-10-18</v>
      </c>
      <c r="M14" t="str">
        <f t="shared" si="1"/>
        <v>1992-07-05</v>
      </c>
      <c r="O14" s="18">
        <v>11</v>
      </c>
      <c r="P14" s="29" t="s">
        <v>44</v>
      </c>
      <c r="Q14" s="2" t="s">
        <v>20</v>
      </c>
      <c r="R14" s="30">
        <v>2</v>
      </c>
      <c r="S14" s="19">
        <v>33790</v>
      </c>
      <c r="T14" s="31">
        <v>2702.5</v>
      </c>
      <c r="U14" s="32">
        <v>625</v>
      </c>
      <c r="V14" s="33">
        <v>30</v>
      </c>
    </row>
    <row r="15" spans="3:22" ht="16.5" thickTop="1" thickBot="1" x14ac:dyDescent="0.3">
      <c r="C15" t="str">
        <f t="shared" ref="C15:C43" si="3">"INSERT INTO "&amp;$K$1&amp;" VALUE "&amp;H3&amp;""""&amp;L3&amp;""""&amp;J3</f>
        <v>INSERT INTO employe VALUE 1"1996-12-18"psychologue</v>
      </c>
      <c r="H15" s="18">
        <v>10</v>
      </c>
      <c r="I15" s="19">
        <v>35356</v>
      </c>
      <c r="J15" s="3" t="s">
        <v>19</v>
      </c>
      <c r="L15" t="str">
        <f t="shared" si="0"/>
        <v>1996-10-18</v>
      </c>
      <c r="M15" t="str">
        <f t="shared" si="1"/>
        <v>2002-09-18</v>
      </c>
      <c r="O15" s="18">
        <v>12</v>
      </c>
      <c r="P15" s="29" t="s">
        <v>45</v>
      </c>
      <c r="Q15" s="2" t="s">
        <v>18</v>
      </c>
      <c r="R15" s="30">
        <v>8</v>
      </c>
      <c r="S15" s="19">
        <v>37517</v>
      </c>
      <c r="T15" s="31">
        <v>858</v>
      </c>
      <c r="U15" s="32">
        <v>125</v>
      </c>
      <c r="V15" s="33">
        <v>20</v>
      </c>
    </row>
    <row r="16" spans="3:22" ht="16.5" thickTop="1" thickBot="1" x14ac:dyDescent="0.3">
      <c r="C16" t="str">
        <f t="shared" si="3"/>
        <v>INSERT INTO employe VALUE 2"1990-03-15"responsable</v>
      </c>
      <c r="H16" s="18">
        <v>11</v>
      </c>
      <c r="I16" s="19">
        <v>33790</v>
      </c>
      <c r="J16" s="3" t="s">
        <v>14</v>
      </c>
      <c r="L16" t="str">
        <f t="shared" si="0"/>
        <v>1992-07-05</v>
      </c>
      <c r="M16" t="str">
        <f t="shared" si="1"/>
        <v>2001-08-16</v>
      </c>
      <c r="O16" s="18">
        <v>13</v>
      </c>
      <c r="P16" s="29" t="s">
        <v>46</v>
      </c>
      <c r="Q16" s="2" t="s">
        <v>19</v>
      </c>
      <c r="R16" s="30">
        <v>8</v>
      </c>
      <c r="S16" s="19">
        <v>37119</v>
      </c>
      <c r="T16" s="31">
        <v>1025</v>
      </c>
      <c r="U16" s="32">
        <v>1150</v>
      </c>
      <c r="V16" s="33">
        <v>10</v>
      </c>
    </row>
    <row r="17" spans="3:22" ht="16.5" thickTop="1" thickBot="1" x14ac:dyDescent="0.3">
      <c r="C17" t="str">
        <f t="shared" si="3"/>
        <v>INSERT INTO employe VALUE 2"1994-10-18"directeur</v>
      </c>
      <c r="H17" s="18">
        <v>11</v>
      </c>
      <c r="I17" s="19">
        <v>34895</v>
      </c>
      <c r="J17" s="3" t="s">
        <v>16</v>
      </c>
      <c r="L17" t="str">
        <f t="shared" si="0"/>
        <v>1995-07-15</v>
      </c>
      <c r="M17" t="str">
        <f t="shared" si="1"/>
        <v>1992-02-15</v>
      </c>
      <c r="O17" s="18">
        <v>14</v>
      </c>
      <c r="P17" s="29" t="s">
        <v>47</v>
      </c>
      <c r="Q17" s="2" t="s">
        <v>21</v>
      </c>
      <c r="R17" s="30">
        <v>3</v>
      </c>
      <c r="S17" s="19">
        <v>33649</v>
      </c>
      <c r="T17" s="31">
        <v>1225</v>
      </c>
      <c r="U17" s="34"/>
      <c r="V17" s="33">
        <v>20</v>
      </c>
    </row>
    <row r="18" spans="3:22" ht="16.5" thickTop="1" thickBot="1" x14ac:dyDescent="0.3">
      <c r="C18" t="str">
        <f t="shared" si="3"/>
        <v>INSERT INTO employe VALUE 3"1996-04-18"vendeur</v>
      </c>
      <c r="H18" s="18">
        <v>11</v>
      </c>
      <c r="I18" s="19">
        <v>36299</v>
      </c>
      <c r="J18" s="3" t="s">
        <v>20</v>
      </c>
      <c r="L18" t="str">
        <f t="shared" si="0"/>
        <v>1999-05-19</v>
      </c>
      <c r="M18" t="str">
        <f t="shared" si="1"/>
        <v>1985-01-05</v>
      </c>
      <c r="O18" s="18">
        <v>15</v>
      </c>
      <c r="P18" s="29" t="s">
        <v>48</v>
      </c>
      <c r="Q18" s="2" t="s">
        <v>49</v>
      </c>
      <c r="R18" s="34"/>
      <c r="S18" s="19">
        <v>31052</v>
      </c>
      <c r="T18" s="31">
        <v>4275</v>
      </c>
      <c r="U18" s="32">
        <v>2000</v>
      </c>
      <c r="V18" s="33">
        <v>40</v>
      </c>
    </row>
    <row r="19" spans="3:22" ht="16.5" thickTop="1" thickBot="1" x14ac:dyDescent="0.3">
      <c r="C19" t="str">
        <f t="shared" si="3"/>
        <v>INSERT INTO employe VALUE 3"1998-06-18"responsable</v>
      </c>
      <c r="H19" s="18">
        <v>12</v>
      </c>
      <c r="I19" s="19">
        <v>37517</v>
      </c>
      <c r="J19" s="3" t="s">
        <v>18</v>
      </c>
      <c r="L19" t="str">
        <f t="shared" si="0"/>
        <v>2002-09-18</v>
      </c>
      <c r="M19" t="str">
        <f t="shared" si="1"/>
        <v>2001-07-05</v>
      </c>
      <c r="O19" s="18">
        <v>16</v>
      </c>
      <c r="P19" s="29" t="s">
        <v>50</v>
      </c>
      <c r="Q19" s="2" t="s">
        <v>51</v>
      </c>
      <c r="R19" s="30">
        <v>2</v>
      </c>
      <c r="S19" s="19">
        <v>37077</v>
      </c>
      <c r="T19" s="31">
        <v>875</v>
      </c>
      <c r="U19" s="34"/>
      <c r="V19" s="33">
        <v>10</v>
      </c>
    </row>
    <row r="20" spans="3:22" ht="16.5" thickTop="1" thickBot="1" x14ac:dyDescent="0.3">
      <c r="C20" t="str">
        <f t="shared" si="3"/>
        <v>INSERT INTO employe VALUE 4"1994-12-15"vendeur</v>
      </c>
      <c r="H20" s="18">
        <v>13</v>
      </c>
      <c r="I20" s="19">
        <v>37119</v>
      </c>
      <c r="J20" s="3" t="s">
        <v>18</v>
      </c>
      <c r="L20" t="str">
        <f t="shared" si="0"/>
        <v>2001-08-16</v>
      </c>
      <c r="M20" t="str">
        <f t="shared" si="1"/>
        <v>1990-08-04</v>
      </c>
      <c r="O20" s="18">
        <v>17</v>
      </c>
      <c r="P20" s="29" t="s">
        <v>52</v>
      </c>
      <c r="Q20" s="2" t="s">
        <v>51</v>
      </c>
      <c r="R20" s="30">
        <v>2</v>
      </c>
      <c r="S20" s="19">
        <v>33089</v>
      </c>
      <c r="T20" s="31">
        <v>1200</v>
      </c>
      <c r="U20" s="32">
        <v>250</v>
      </c>
      <c r="V20" s="33">
        <v>10</v>
      </c>
    </row>
    <row r="21" spans="3:22" ht="16.5" thickTop="1" thickBot="1" x14ac:dyDescent="0.3">
      <c r="C21" t="str">
        <f t="shared" si="3"/>
        <v>INSERT INTO employe VALUE 5"1993-08-15"vendeur</v>
      </c>
      <c r="H21" s="18">
        <v>13</v>
      </c>
      <c r="I21" s="19">
        <v>37819</v>
      </c>
      <c r="J21" s="3" t="s">
        <v>19</v>
      </c>
      <c r="L21" t="str">
        <f t="shared" si="0"/>
        <v>2003-07-17</v>
      </c>
      <c r="M21" t="str">
        <f t="shared" si="1"/>
        <v>1998-12-02</v>
      </c>
      <c r="O21" s="20">
        <v>18</v>
      </c>
      <c r="P21" s="35" t="s">
        <v>53</v>
      </c>
      <c r="Q21" s="4" t="s">
        <v>18</v>
      </c>
      <c r="R21" s="36">
        <v>3</v>
      </c>
      <c r="S21" s="21">
        <v>36131</v>
      </c>
      <c r="T21" s="37">
        <v>1025</v>
      </c>
      <c r="U21" s="38">
        <v>55</v>
      </c>
      <c r="V21" s="39">
        <v>30</v>
      </c>
    </row>
    <row r="22" spans="3:22" ht="16.5" thickTop="1" thickBot="1" x14ac:dyDescent="0.3">
      <c r="C22" t="str">
        <f t="shared" si="3"/>
        <v>INSERT INTO employe VALUE 6"2002-07-12"directeur</v>
      </c>
      <c r="H22" s="18">
        <v>14</v>
      </c>
      <c r="I22" s="19">
        <v>33605</v>
      </c>
      <c r="J22" s="3" t="s">
        <v>21</v>
      </c>
      <c r="L22" t="str">
        <f t="shared" si="0"/>
        <v>1992-01-02</v>
      </c>
    </row>
    <row r="23" spans="3:22" ht="16.5" thickTop="1" thickBot="1" x14ac:dyDescent="0.3">
      <c r="C23" t="str">
        <f t="shared" si="3"/>
        <v>INSERT INTO employe VALUE 7"1999-05-05"ouvrier</v>
      </c>
      <c r="H23" s="18">
        <v>15</v>
      </c>
      <c r="I23" s="19">
        <v>31052</v>
      </c>
      <c r="J23" s="3" t="s">
        <v>17</v>
      </c>
      <c r="L23" t="str">
        <f t="shared" si="0"/>
        <v>1985-01-05</v>
      </c>
    </row>
    <row r="24" spans="3:22" ht="16.5" thickTop="1" thickBot="1" x14ac:dyDescent="0.3">
      <c r="C24" t="str">
        <f t="shared" si="3"/>
        <v>INSERT INTO employe VALUE 8"1995-07-05"vendeur</v>
      </c>
      <c r="H24" s="18">
        <v>15</v>
      </c>
      <c r="I24" s="19">
        <v>34977</v>
      </c>
      <c r="J24" s="3" t="s">
        <v>22</v>
      </c>
      <c r="L24" t="str">
        <f t="shared" si="0"/>
        <v>1995-10-05</v>
      </c>
    </row>
    <row r="25" spans="3:22" ht="16.5" thickTop="1" thickBot="1" x14ac:dyDescent="0.3">
      <c r="C25" t="str">
        <f t="shared" si="3"/>
        <v>INSERT INTO employe VALUE 8"1997-04-15"responsable</v>
      </c>
      <c r="H25" s="18">
        <v>16</v>
      </c>
      <c r="I25" s="19">
        <v>37077</v>
      </c>
      <c r="J25" s="3" t="s">
        <v>18</v>
      </c>
      <c r="L25" t="str">
        <f t="shared" si="0"/>
        <v>2001-07-05</v>
      </c>
    </row>
    <row r="26" spans="3:22" ht="16.5" thickTop="1" thickBot="1" x14ac:dyDescent="0.3">
      <c r="C26" t="str">
        <f t="shared" si="3"/>
        <v>INSERT INTO employe VALUE 8"1999-10-18"directeur</v>
      </c>
      <c r="H26" s="18">
        <v>17</v>
      </c>
      <c r="I26" s="19">
        <v>33089</v>
      </c>
      <c r="J26" s="3" t="s">
        <v>18</v>
      </c>
      <c r="L26" t="str">
        <f t="shared" si="0"/>
        <v>1990-08-04</v>
      </c>
    </row>
    <row r="27" spans="3:22" ht="16.5" thickTop="1" thickBot="1" x14ac:dyDescent="0.3">
      <c r="C27" t="str">
        <f t="shared" si="3"/>
        <v>INSERT INTO employe VALUE 10"1996-10-18"assistant</v>
      </c>
      <c r="H27" s="20">
        <v>18</v>
      </c>
      <c r="I27" s="21">
        <v>36131</v>
      </c>
      <c r="J27" s="5" t="s">
        <v>18</v>
      </c>
      <c r="L27" t="str">
        <f t="shared" si="0"/>
        <v>1998-12-02</v>
      </c>
    </row>
    <row r="28" spans="3:22" ht="15.75" thickTop="1" x14ac:dyDescent="0.25">
      <c r="C28" t="str">
        <f t="shared" si="3"/>
        <v>INSERT INTO employe VALUE 11"1992-07-05"vendeur</v>
      </c>
    </row>
    <row r="29" spans="3:22" x14ac:dyDescent="0.25">
      <c r="C29" t="str">
        <f t="shared" si="3"/>
        <v>INSERT INTO employe VALUE 11"1995-07-15"responsable</v>
      </c>
    </row>
    <row r="30" spans="3:22" x14ac:dyDescent="0.25">
      <c r="C30" t="str">
        <f t="shared" si="3"/>
        <v>INSERT INTO employe VALUE 11"1999-05-19"analyste</v>
      </c>
      <c r="I30" t="str">
        <f>"INSERT INTO `employe`(`noemp`, `nomemp`, `fonction`, `noresp`, `datemb`, `sala`, `comm`, `nodep`) VALUES ("&amp;O4&amp;","""&amp;P4&amp;""","""&amp;Q4&amp;""","&amp;R4&amp;""","""&amp;M4&amp;""""&amp;T4&amp;","&amp;U4&amp;","&amp;V4</f>
        <v>INSERT INTO `employe`(`noemp`, `nomemp`, `fonction`, `noresp`, `datemb`, `sala`, `comm`, `nodep`) VALUES (1,"Costanza","psychologue",8","1994-10-19"1715,200,30</v>
      </c>
    </row>
    <row r="31" spans="3:22" x14ac:dyDescent="0.25">
      <c r="C31" t="str">
        <f t="shared" si="3"/>
        <v>INSERT INTO employe VALUE 12"2002-09-18"ouvrier</v>
      </c>
      <c r="I31" t="str">
        <f t="shared" ref="I31:I52" si="4">"INSERT INTO `employe`(`noemp`, `nomemp`, `fonction`, `noresp`, `datemb`, `sala`, `comm`, `nodep`) VALUES ("&amp;O5&amp;","""&amp;P5&amp;""","""&amp;Q5&amp;""","&amp;R5&amp;""","""&amp;M5&amp;""""&amp;T5&amp;","&amp;U5&amp;","&amp;V5</f>
        <v>INSERT INTO `employe`(`noemp`, `nomemp`, `fonction`, `noresp`, `datemb`, `sala`, `comm`, `nodep`) VALUES (2,"Mioche","Directeur",6","1990-03-15"2200,1000,20</v>
      </c>
    </row>
    <row r="32" spans="3:22" x14ac:dyDescent="0.25">
      <c r="C32" t="str">
        <f t="shared" si="3"/>
        <v>INSERT INTO employe VALUE 13"2001-08-16"ouvrier</v>
      </c>
      <c r="I32" t="str">
        <f t="shared" si="4"/>
        <v>INSERT INTO `employe`(`noemp`, `nomemp`, `fonction`, `noresp`, `datemb`, `sala`, `comm`, `nodep`) VALUES (3,"Durand","Responsable",2","1996-04-18"3250,0,10</v>
      </c>
    </row>
    <row r="33" spans="3:9" x14ac:dyDescent="0.25">
      <c r="C33" t="str">
        <f t="shared" si="3"/>
        <v>INSERT INTO employe VALUE 13"2003-07-17"assistant</v>
      </c>
      <c r="I33" t="str">
        <f t="shared" si="4"/>
        <v>INSERT INTO `employe`(`noemp`, `nomemp`, `fonction`, `noresp`, `datemb`, `sala`, `comm`, `nodep`) VALUES (4,"Xiong","vendeur",5","1994-12-15"1150,200,30</v>
      </c>
    </row>
    <row r="34" spans="3:9" x14ac:dyDescent="0.25">
      <c r="C34" t="str">
        <f t="shared" si="3"/>
        <v>INSERT INTO employe VALUE 14"1992-01-02"secrétaire</v>
      </c>
      <c r="I34" t="str">
        <f t="shared" si="4"/>
        <v>INSERT INTO `employe`(`noemp`, `nomemp`, `fonction`, `noresp`, `datemb`, `sala`, `comm`, `nodep`) VALUES (5,"Manoukian","vendeur",11","1993-08-15"2530,500,30</v>
      </c>
    </row>
    <row r="35" spans="3:9" x14ac:dyDescent="0.25">
      <c r="C35" t="str">
        <f t="shared" si="3"/>
        <v>INSERT INTO employe VALUE 15"1985-01-05"directeur</v>
      </c>
      <c r="I35" t="str">
        <f t="shared" si="4"/>
        <v>INSERT INTO `employe`(`noemp`, `nomemp`, `fonction`, `noresp`, `datemb`, `sala`, `comm`, `nodep`) VALUES (6,"Bourdais","directeur",15","2002-07-12"3550,850,40</v>
      </c>
    </row>
    <row r="36" spans="3:9" x14ac:dyDescent="0.25">
      <c r="C36" t="str">
        <f t="shared" si="3"/>
        <v>INSERT INTO employe VALUE 15"1995-10-05"président</v>
      </c>
      <c r="I36" t="str">
        <f t="shared" si="4"/>
        <v>INSERT INTO `employe`(`noemp`, `nomemp`, `fonction`, `noresp`, `datemb`, `sala`, `comm`, `nodep`) VALUES (7,"Moreno","ouvrier",3","1999-05-05"1075,50,10</v>
      </c>
    </row>
    <row r="37" spans="3:9" x14ac:dyDescent="0.25">
      <c r="C37" t="str">
        <f t="shared" si="3"/>
        <v>INSERT INTO employe VALUE 16"2001-07-05"ouvrier</v>
      </c>
      <c r="I37" t="str">
        <f t="shared" si="4"/>
        <v>INSERT INTO `employe`(`noemp`, `nomemp`, `fonction`, `noresp`, `datemb`, `sala`, `comm`, `nodep`) VALUES (8,"Perou","directeur",2","1995-07-05"2450,800,10</v>
      </c>
    </row>
    <row r="38" spans="3:9" x14ac:dyDescent="0.25">
      <c r="C38" t="str">
        <f t="shared" si="3"/>
        <v>INSERT INTO employe VALUE 17"1990-08-04"ouvrier</v>
      </c>
      <c r="I38" t="str">
        <f t="shared" si="4"/>
        <v>INSERT INTO `employe`(`noemp`, `nomemp`, `fonction`, `noresp`, `datemb`, `sala`, `comm`, `nodep`) VALUES (9,"Bibaut","chef de service",8","1993-06-07"2200,,20</v>
      </c>
    </row>
    <row r="39" spans="3:9" x14ac:dyDescent="0.25">
      <c r="C39" t="str">
        <f t="shared" si="3"/>
        <v>INSERT INTO employe VALUE 18"1998-12-02"ouvrier</v>
      </c>
      <c r="I39" t="str">
        <f t="shared" si="4"/>
        <v>INSERT INTO `employe`(`noemp`, `nomemp`, `fonction`, `noresp`, `datemb`, `sala`, `comm`, `nodep`) VALUES (10,"Manian","assistant",9","1996-10-18"1000,250,10</v>
      </c>
    </row>
    <row r="40" spans="3:9" x14ac:dyDescent="0.25">
      <c r="I40" t="str">
        <f t="shared" si="4"/>
        <v>INSERT INTO `employe`(`noemp`, `nomemp`, `fonction`, `noresp`, `datemb`, `sala`, `comm`, `nodep`) VALUES (11,"Colin","analyste",2","1992-07-05"2702,5,625,30</v>
      </c>
    </row>
    <row r="41" spans="3:9" ht="15.75" thickBot="1" x14ac:dyDescent="0.3">
      <c r="C41" t="s">
        <v>57</v>
      </c>
      <c r="I41" t="str">
        <f t="shared" si="4"/>
        <v>INSERT INTO `employe`(`noemp`, `nomemp`, `fonction`, `noresp`, `datemb`, `sala`, `comm`, `nodep`) VALUES (12,"Coulon","ouvrier",8","2002-09-18"858,125,20</v>
      </c>
    </row>
    <row r="42" spans="3:9" ht="15.75" thickBot="1" x14ac:dyDescent="0.3">
      <c r="C42" s="17" t="s">
        <v>54</v>
      </c>
      <c r="D42" s="27" t="s">
        <v>55</v>
      </c>
      <c r="E42" s="7" t="s">
        <v>56</v>
      </c>
      <c r="I42" t="str">
        <f>"INSERT INTO `employe`(`noemp`, `nomemp`, `fonction`, `noresp`, `datemb`, `sala`, `comm`, `nodep`) VALUES ("&amp;O16&amp;","""&amp;P16&amp;""","""&amp;Q16&amp;""","&amp;R16&amp;""","""&amp;M16&amp;""""&amp;T16&amp;","&amp;U16&amp;","&amp;V16</f>
        <v>INSERT INTO `employe`(`noemp`, `nomemp`, `fonction`, `noresp`, `datemb`, `sala`, `comm`, `nodep`) VALUES (13,"Roméo","assistant",8","2001-08-16"1025,1150,10</v>
      </c>
    </row>
    <row r="43" spans="3:9" ht="16.5" thickTop="1" thickBot="1" x14ac:dyDescent="0.3">
      <c r="C43" s="18">
        <v>1</v>
      </c>
      <c r="D43" s="32">
        <v>0</v>
      </c>
      <c r="E43" s="40">
        <v>1000</v>
      </c>
      <c r="I43" t="str">
        <f t="shared" si="4"/>
        <v>INSERT INTO `employe`(`noemp`, `nomemp`, `fonction`, `noresp`, `datemb`, `sala`, `comm`, `nodep`) VALUES (14,"Solal","secrétaire",3","1992-02-15"1225,,20</v>
      </c>
    </row>
    <row r="44" spans="3:9" ht="16.5" thickTop="1" thickBot="1" x14ac:dyDescent="0.3">
      <c r="C44" s="18">
        <v>2</v>
      </c>
      <c r="D44" s="32">
        <v>1000.01</v>
      </c>
      <c r="E44" s="40">
        <v>2000</v>
      </c>
      <c r="I44" t="str">
        <f t="shared" si="4"/>
        <v>INSERT INTO `employe`(`noemp`, `nomemp`, `fonction`, `noresp`, `datemb`, `sala`, `comm`, `nodep`) VALUES (15,"Bailly","Président",","1985-01-05"4275,2000,40</v>
      </c>
    </row>
    <row r="45" spans="3:9" ht="16.5" thickTop="1" thickBot="1" x14ac:dyDescent="0.3">
      <c r="C45" s="18">
        <v>3</v>
      </c>
      <c r="D45" s="32">
        <v>2000.01</v>
      </c>
      <c r="E45" s="40">
        <v>3000</v>
      </c>
      <c r="I45" t="str">
        <f>"INSERT INTO `employe`(`noemp`, `nomemp`, `fonction`, `noresp`, `datemb`, `sala`, `comm`, `nodep`) VALUES ("&amp;O19&amp;","""&amp;P19&amp;""","""&amp;Q19&amp;""","&amp;R19&amp;""","""&amp;M19&amp;""""&amp;T19&amp;","&amp;U19&amp;","&amp;V19</f>
        <v>INSERT INTO `employe`(`noemp`, `nomemp`, `fonction`, `noresp`, `datemb`, `sala`, `comm`, `nodep`) VALUES (16,"Jazarin","Ouvrier",2","2001-07-05"875,,10</v>
      </c>
    </row>
    <row r="46" spans="3:9" ht="16.5" thickTop="1" thickBot="1" x14ac:dyDescent="0.3">
      <c r="C46" s="18">
        <v>4</v>
      </c>
      <c r="D46" s="32">
        <v>3000.01</v>
      </c>
      <c r="E46" s="40">
        <v>4000</v>
      </c>
      <c r="I46" t="str">
        <f t="shared" si="4"/>
        <v>INSERT INTO `employe`(`noemp`, `nomemp`, `fonction`, `noresp`, `datemb`, `sala`, `comm`, `nodep`) VALUES (17,"Font","Ouvrier",2","1990-08-04"1200,250,10</v>
      </c>
    </row>
    <row r="47" spans="3:9" ht="16.5" thickTop="1" thickBot="1" x14ac:dyDescent="0.3">
      <c r="C47" s="18">
        <v>5</v>
      </c>
      <c r="D47" s="32">
        <v>4000.01</v>
      </c>
      <c r="E47" s="40">
        <v>5000</v>
      </c>
      <c r="I47" t="str">
        <f t="shared" si="4"/>
        <v>INSERT INTO `employe`(`noemp`, `nomemp`, `fonction`, `noresp`, `datemb`, `sala`, `comm`, `nodep`) VALUES (18,"Servel","ouvrier",3","1998-12-02"1025,55,30</v>
      </c>
    </row>
    <row r="48" spans="3:9" ht="16.5" thickTop="1" thickBot="1" x14ac:dyDescent="0.3">
      <c r="C48" s="20">
        <v>6</v>
      </c>
      <c r="D48" s="38">
        <v>5000.01</v>
      </c>
      <c r="E48" s="41">
        <v>6000</v>
      </c>
    </row>
    <row r="49" spans="3:3" ht="15.75" thickTop="1" x14ac:dyDescent="0.25"/>
    <row r="50" spans="3:3" x14ac:dyDescent="0.25">
      <c r="C50" t="str">
        <f>"INSERT INTO "&amp;$C$41&amp;" VALUES "&amp;C43&amp;","&amp;D43&amp;","&amp;E43&amp;""</f>
        <v>INSERT INTO grade VALUES 1,0,1000</v>
      </c>
    </row>
    <row r="51" spans="3:3" x14ac:dyDescent="0.25">
      <c r="C51" t="str">
        <f t="shared" ref="C51:C55" si="5">"INSERT INTO "&amp;$C$41&amp;" VALUES "&amp;C44&amp;","&amp;D44&amp;","&amp;E44&amp;""</f>
        <v>INSERT INTO grade VALUES 2,1000,01,2000</v>
      </c>
    </row>
    <row r="52" spans="3:3" x14ac:dyDescent="0.25">
      <c r="C52" t="str">
        <f t="shared" si="5"/>
        <v>INSERT INTO grade VALUES 3,2000,01,3000</v>
      </c>
    </row>
    <row r="53" spans="3:3" x14ac:dyDescent="0.25">
      <c r="C53" t="str">
        <f t="shared" si="5"/>
        <v>INSERT INTO grade VALUES 4,3000,01,4000</v>
      </c>
    </row>
    <row r="54" spans="3:3" x14ac:dyDescent="0.25">
      <c r="C54" t="str">
        <f t="shared" si="5"/>
        <v>INSERT INTO grade VALUES 5,4000,01,5000</v>
      </c>
    </row>
    <row r="55" spans="3:3" x14ac:dyDescent="0.25">
      <c r="C55" t="str">
        <f t="shared" si="5"/>
        <v>INSERT INTO grade VALUES 6,5000,01,6000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59011-07-05</dc:creator>
  <cp:lastModifiedBy>59011-07-05</cp:lastModifiedBy>
  <dcterms:created xsi:type="dcterms:W3CDTF">2021-10-20T14:53:10Z</dcterms:created>
  <dcterms:modified xsi:type="dcterms:W3CDTF">2021-10-20T16:42:50Z</dcterms:modified>
</cp:coreProperties>
</file>