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5\CDA\01 - Base de donnée\01 - Exercices\01 - La Post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/>
  <c r="K33" i="1"/>
  <c r="K30" i="1"/>
  <c r="B30" i="1"/>
  <c r="B31" i="1"/>
  <c r="B32" i="1"/>
  <c r="B33" i="1"/>
  <c r="B28" i="1"/>
  <c r="B26" i="1"/>
  <c r="B27" i="1"/>
  <c r="B25" i="1"/>
  <c r="B16" i="1"/>
  <c r="G22" i="1"/>
  <c r="G23" i="1"/>
  <c r="G24" i="1"/>
  <c r="G21" i="1"/>
  <c r="B22" i="1"/>
  <c r="B21" i="1"/>
  <c r="G17" i="1"/>
  <c r="G18" i="1"/>
  <c r="G19" i="1"/>
  <c r="G16" i="1"/>
  <c r="B17" i="1"/>
  <c r="B18" i="1"/>
  <c r="B19" i="1"/>
</calcChain>
</file>

<file path=xl/sharedStrings.xml><?xml version="1.0" encoding="utf-8"?>
<sst xmlns="http://schemas.openxmlformats.org/spreadsheetml/2006/main" count="49" uniqueCount="44">
  <si>
    <t>Bureaux</t>
  </si>
  <si>
    <t>idBureau</t>
  </si>
  <si>
    <t>CodePostal</t>
  </si>
  <si>
    <t>Courriers</t>
  </si>
  <si>
    <t>idCourrier</t>
  </si>
  <si>
    <t>RueDestinataire</t>
  </si>
  <si>
    <t>numDestinataire</t>
  </si>
  <si>
    <t>rueEmetteur</t>
  </si>
  <si>
    <t>numEmetteur</t>
  </si>
  <si>
    <t>idType</t>
  </si>
  <si>
    <t>Rue de la madeleine</t>
  </si>
  <si>
    <t>Rue de toul</t>
  </si>
  <si>
    <t>Rue du courgain</t>
  </si>
  <si>
    <t>Rue de Douai</t>
  </si>
  <si>
    <t>Square Marivaux</t>
  </si>
  <si>
    <t>Rue du Perou</t>
  </si>
  <si>
    <t xml:space="preserve">Rue nationale </t>
  </si>
  <si>
    <t>place Dalton</t>
  </si>
  <si>
    <t>idCentreDeTri</t>
  </si>
  <si>
    <t>nomCentreDeTrie</t>
  </si>
  <si>
    <t>Toto</t>
  </si>
  <si>
    <t>Tata</t>
  </si>
  <si>
    <t>Tutu</t>
  </si>
  <si>
    <t>Turlututu</t>
  </si>
  <si>
    <t>idLivraison</t>
  </si>
  <si>
    <t>dateEnvoie</t>
  </si>
  <si>
    <t>dateReception</t>
  </si>
  <si>
    <t>idTransport</t>
  </si>
  <si>
    <t>libelleTransport</t>
  </si>
  <si>
    <t>taxeCarbone</t>
  </si>
  <si>
    <t>DHL</t>
  </si>
  <si>
    <t>ChronoPost</t>
  </si>
  <si>
    <t>Mondial Relai</t>
  </si>
  <si>
    <t>France Expresse</t>
  </si>
  <si>
    <t>Transports</t>
  </si>
  <si>
    <t>Centres_de_trie</t>
  </si>
  <si>
    <t>Livraisons</t>
  </si>
  <si>
    <t>Types</t>
  </si>
  <si>
    <t>libelleType</t>
  </si>
  <si>
    <t>Colis</t>
  </si>
  <si>
    <t>Lettre</t>
  </si>
  <si>
    <t>Acheminements</t>
  </si>
  <si>
    <t>idAcheminement</t>
  </si>
  <si>
    <t>idStransport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</si>
</sst>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topLeftCell="H16" zoomScale="130" zoomScaleNormal="130" workbookViewId="0">
      <selection activeCell="L38" sqref="L38"/>
    </sheetView>
  </sheetViews>
  <sheetFormatPr baseColWidth="10" defaultRowHeight="15" x14ac:dyDescent="0.25"/>
  <cols>
    <col min="2" max="2" width="11.140625" bestFit="1" customWidth="1"/>
    <col min="3" max="3" width="15.140625" bestFit="1" customWidth="1"/>
    <col min="4" max="4" width="13.42578125" bestFit="1" customWidth="1"/>
    <col min="5" max="5" width="19.5703125" customWidth="1"/>
    <col min="6" max="6" width="9" bestFit="1" customWidth="1"/>
    <col min="7" max="7" width="11" bestFit="1" customWidth="1"/>
    <col min="8" max="8" width="11.28515625" bestFit="1" customWidth="1"/>
    <col min="9" max="9" width="19.28515625" bestFit="1" customWidth="1"/>
    <col min="10" max="10" width="16.5703125" bestFit="1" customWidth="1"/>
    <col min="11" max="11" width="15.7109375" bestFit="1" customWidth="1"/>
    <col min="12" max="12" width="13.28515625" bestFit="1" customWidth="1"/>
    <col min="13" max="13" width="13.42578125" bestFit="1" customWidth="1"/>
    <col min="14" max="14" width="11.85546875" bestFit="1" customWidth="1"/>
    <col min="15" max="15" width="13.42578125" bestFit="1" customWidth="1"/>
  </cols>
  <sheetData>
    <row r="2" spans="2:13" ht="15.75" thickBot="1" x14ac:dyDescent="0.3"/>
    <row r="3" spans="2:13" ht="15.75" thickBot="1" x14ac:dyDescent="0.3">
      <c r="B3" s="25" t="s">
        <v>0</v>
      </c>
      <c r="C3" s="26"/>
      <c r="D3" s="25" t="s">
        <v>35</v>
      </c>
      <c r="E3" s="26"/>
      <c r="F3" s="27" t="s">
        <v>37</v>
      </c>
      <c r="G3" s="29"/>
      <c r="H3" s="27" t="s">
        <v>3</v>
      </c>
      <c r="I3" s="28"/>
      <c r="J3" s="28"/>
      <c r="K3" s="28"/>
      <c r="L3" s="28"/>
      <c r="M3" s="29"/>
    </row>
    <row r="4" spans="2:13" x14ac:dyDescent="0.25">
      <c r="B4" s="17" t="s">
        <v>1</v>
      </c>
      <c r="C4" s="19" t="s">
        <v>2</v>
      </c>
      <c r="D4" s="17" t="s">
        <v>18</v>
      </c>
      <c r="E4" s="19" t="s">
        <v>19</v>
      </c>
      <c r="F4" s="17" t="s">
        <v>9</v>
      </c>
      <c r="G4" s="19" t="s">
        <v>38</v>
      </c>
      <c r="H4" s="17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9" t="s">
        <v>9</v>
      </c>
    </row>
    <row r="5" spans="2:13" x14ac:dyDescent="0.25">
      <c r="B5" s="8">
        <v>1</v>
      </c>
      <c r="C5" s="7">
        <v>62200</v>
      </c>
      <c r="D5" s="8">
        <v>1</v>
      </c>
      <c r="E5" s="7" t="s">
        <v>20</v>
      </c>
      <c r="F5" s="8">
        <v>1</v>
      </c>
      <c r="G5" s="7" t="s">
        <v>39</v>
      </c>
      <c r="H5" s="8">
        <v>1</v>
      </c>
      <c r="I5" s="9" t="s">
        <v>10</v>
      </c>
      <c r="J5" s="9">
        <v>34</v>
      </c>
      <c r="K5" s="9" t="s">
        <v>14</v>
      </c>
      <c r="L5" s="9">
        <v>7</v>
      </c>
      <c r="M5" s="7">
        <v>1</v>
      </c>
    </row>
    <row r="6" spans="2:13" ht="15.75" thickBot="1" x14ac:dyDescent="0.3">
      <c r="B6" s="8">
        <v>2</v>
      </c>
      <c r="C6" s="7">
        <v>59000</v>
      </c>
      <c r="D6" s="8">
        <v>2</v>
      </c>
      <c r="E6" s="7" t="s">
        <v>21</v>
      </c>
      <c r="F6" s="11">
        <v>2</v>
      </c>
      <c r="G6" s="10" t="s">
        <v>40</v>
      </c>
      <c r="H6" s="8">
        <v>2</v>
      </c>
      <c r="I6" s="9" t="s">
        <v>11</v>
      </c>
      <c r="J6" s="9">
        <v>9</v>
      </c>
      <c r="K6" s="9" t="s">
        <v>15</v>
      </c>
      <c r="L6" s="9">
        <v>14</v>
      </c>
      <c r="M6" s="7">
        <v>2</v>
      </c>
    </row>
    <row r="7" spans="2:13" x14ac:dyDescent="0.25">
      <c r="B7" s="8">
        <v>3</v>
      </c>
      <c r="C7" s="7">
        <v>62340</v>
      </c>
      <c r="D7" s="8">
        <v>3</v>
      </c>
      <c r="E7" s="7" t="s">
        <v>22</v>
      </c>
      <c r="F7" s="24"/>
      <c r="G7" s="24"/>
      <c r="H7" s="8">
        <v>3</v>
      </c>
      <c r="I7" s="9" t="s">
        <v>12</v>
      </c>
      <c r="J7" s="9">
        <v>43</v>
      </c>
      <c r="K7" s="9" t="s">
        <v>16</v>
      </c>
      <c r="L7" s="9">
        <v>28</v>
      </c>
      <c r="M7" s="7">
        <v>2</v>
      </c>
    </row>
    <row r="8" spans="2:13" ht="15.75" thickBot="1" x14ac:dyDescent="0.3">
      <c r="B8" s="11">
        <v>4</v>
      </c>
      <c r="C8" s="10">
        <v>59800</v>
      </c>
      <c r="D8" s="11">
        <v>4</v>
      </c>
      <c r="E8" s="10" t="s">
        <v>23</v>
      </c>
      <c r="F8" s="24"/>
      <c r="G8" s="24"/>
      <c r="H8" s="11">
        <v>4</v>
      </c>
      <c r="I8" s="12" t="s">
        <v>13</v>
      </c>
      <c r="J8" s="12">
        <v>27</v>
      </c>
      <c r="K8" s="12" t="s">
        <v>17</v>
      </c>
      <c r="L8" s="12">
        <v>9</v>
      </c>
      <c r="M8" s="10">
        <v>1</v>
      </c>
    </row>
    <row r="9" spans="2:13" ht="15.75" thickBot="1" x14ac:dyDescent="0.3">
      <c r="B9" s="25" t="s">
        <v>34</v>
      </c>
      <c r="C9" s="30"/>
      <c r="D9" s="26"/>
      <c r="E9" s="27" t="s">
        <v>36</v>
      </c>
      <c r="F9" s="28"/>
      <c r="G9" s="28"/>
      <c r="H9" s="28"/>
      <c r="I9" s="29"/>
      <c r="J9" s="27" t="s">
        <v>41</v>
      </c>
      <c r="K9" s="28"/>
      <c r="L9" s="28"/>
      <c r="M9" s="29"/>
    </row>
    <row r="10" spans="2:13" x14ac:dyDescent="0.25">
      <c r="B10" s="20" t="s">
        <v>27</v>
      </c>
      <c r="C10" s="21" t="s">
        <v>28</v>
      </c>
      <c r="D10" s="22" t="s">
        <v>29</v>
      </c>
      <c r="E10" s="17" t="s">
        <v>24</v>
      </c>
      <c r="F10" s="23" t="s">
        <v>1</v>
      </c>
      <c r="G10" s="18" t="s">
        <v>4</v>
      </c>
      <c r="H10" s="23" t="s">
        <v>25</v>
      </c>
      <c r="I10" s="19" t="s">
        <v>26</v>
      </c>
      <c r="J10" s="20" t="s">
        <v>42</v>
      </c>
      <c r="K10" s="21" t="s">
        <v>1</v>
      </c>
      <c r="L10" s="21" t="s">
        <v>43</v>
      </c>
      <c r="M10" s="22" t="s">
        <v>18</v>
      </c>
    </row>
    <row r="11" spans="2:13" x14ac:dyDescent="0.25">
      <c r="B11" s="8">
        <v>1</v>
      </c>
      <c r="C11" s="9" t="s">
        <v>30</v>
      </c>
      <c r="D11" s="7">
        <v>2.5</v>
      </c>
      <c r="E11" s="8">
        <v>1</v>
      </c>
      <c r="F11" s="9">
        <v>2</v>
      </c>
      <c r="G11" s="9">
        <v>1</v>
      </c>
      <c r="H11" s="13">
        <v>44477</v>
      </c>
      <c r="I11" s="14">
        <v>44478</v>
      </c>
      <c r="J11" s="2">
        <v>1</v>
      </c>
      <c r="K11" s="1">
        <v>4</v>
      </c>
      <c r="L11" s="1">
        <v>2</v>
      </c>
      <c r="M11" s="3">
        <v>1</v>
      </c>
    </row>
    <row r="12" spans="2:13" x14ac:dyDescent="0.25">
      <c r="B12" s="8">
        <v>2</v>
      </c>
      <c r="C12" s="9" t="s">
        <v>31</v>
      </c>
      <c r="D12" s="7">
        <v>1</v>
      </c>
      <c r="E12" s="8">
        <v>2</v>
      </c>
      <c r="F12" s="9">
        <v>3</v>
      </c>
      <c r="G12" s="9">
        <v>2</v>
      </c>
      <c r="H12" s="13">
        <v>44478</v>
      </c>
      <c r="I12" s="14">
        <v>44479</v>
      </c>
      <c r="J12" s="2">
        <v>2</v>
      </c>
      <c r="K12" s="1">
        <v>1</v>
      </c>
      <c r="L12" s="1">
        <v>2</v>
      </c>
      <c r="M12" s="3">
        <v>2</v>
      </c>
    </row>
    <row r="13" spans="2:13" x14ac:dyDescent="0.25">
      <c r="B13" s="8">
        <v>3</v>
      </c>
      <c r="C13" s="9" t="s">
        <v>32</v>
      </c>
      <c r="D13" s="7">
        <v>5</v>
      </c>
      <c r="E13" s="8">
        <v>3</v>
      </c>
      <c r="F13" s="9">
        <v>3</v>
      </c>
      <c r="G13" s="9">
        <v>3</v>
      </c>
      <c r="H13" s="13">
        <v>44479</v>
      </c>
      <c r="I13" s="14">
        <v>44480</v>
      </c>
      <c r="J13" s="2">
        <v>3</v>
      </c>
      <c r="K13" s="1">
        <v>2</v>
      </c>
      <c r="L13" s="1">
        <v>1</v>
      </c>
      <c r="M13" s="3">
        <v>3</v>
      </c>
    </row>
    <row r="14" spans="2:13" ht="15.75" thickBot="1" x14ac:dyDescent="0.3">
      <c r="B14" s="11">
        <v>4</v>
      </c>
      <c r="C14" s="12" t="s">
        <v>33</v>
      </c>
      <c r="D14" s="10">
        <v>7.5</v>
      </c>
      <c r="E14" s="11">
        <v>4</v>
      </c>
      <c r="F14" s="12">
        <v>4</v>
      </c>
      <c r="G14" s="12">
        <v>4</v>
      </c>
      <c r="H14" s="15">
        <v>44480</v>
      </c>
      <c r="I14" s="16">
        <v>44481</v>
      </c>
      <c r="J14" s="4">
        <v>4</v>
      </c>
      <c r="K14" s="6">
        <v>4</v>
      </c>
      <c r="L14" s="6">
        <v>3</v>
      </c>
      <c r="M14" s="5">
        <v>4</v>
      </c>
    </row>
    <row r="16" spans="2:13" x14ac:dyDescent="0.25">
      <c r="B16" s="31" t="str">
        <f>"INSERT INTO`"&amp; $B$3&amp; "` (`"&amp;$B$4&amp;"`,"&amp;$C$4&amp;"`) VALUES ( NULL, `"&amp;C5&amp;"`);"</f>
        <v>INSERT INTO`Bureaux` (`idBureau`,CodePostal`) VALUES ( NULL, `62200`);</v>
      </c>
      <c r="C16" s="31"/>
      <c r="D16" s="31"/>
      <c r="E16" s="31"/>
      <c r="F16" s="31"/>
      <c r="G16" s="31" t="str">
        <f>"INSERT INTO`"&amp; $D$3&amp; "` (`"&amp;$D$4&amp;"`,"&amp;$E$4&amp;"`) VALUES ( NULL, `"&amp;E5&amp;"`);"</f>
        <v>INSERT INTO`Centres_de_trie` (`idCentreDeTri`,nomCentreDeTrie`) VALUES ( NULL, `Toto`);</v>
      </c>
      <c r="H16" s="31"/>
      <c r="I16" s="31"/>
      <c r="J16" s="31"/>
      <c r="K16" s="31"/>
      <c r="L16" s="31"/>
    </row>
    <row r="17" spans="2:18" x14ac:dyDescent="0.25">
      <c r="B17" s="31" t="str">
        <f t="shared" ref="B17:B19" si="0">"INSERT INTO`"&amp; $B$3&amp; "` (`"&amp;$B$4&amp;"`,"&amp;$C$4&amp;"`) VALUES ( NULL, `"&amp;C6&amp;"`);"</f>
        <v>INSERT INTO`Bureaux` (`idBureau`,CodePostal`) VALUES ( NULL, `59000`);</v>
      </c>
      <c r="C17" s="31"/>
      <c r="D17" s="31"/>
      <c r="E17" s="31"/>
      <c r="F17" s="31"/>
      <c r="G17" s="31" t="str">
        <f t="shared" ref="G17:G19" si="1">"INSERT INTO`"&amp; $D$3&amp; "` (`"&amp;$D$4&amp;"`,"&amp;$E$4&amp;"`) VALUES ( NULL, `"&amp;E6&amp;"`);"</f>
        <v>INSERT INTO`Centres_de_trie` (`idCentreDeTri`,nomCentreDeTrie`) VALUES ( NULL, `Tata`);</v>
      </c>
      <c r="H17" s="31"/>
      <c r="I17" s="31"/>
      <c r="J17" s="31"/>
      <c r="K17" s="31"/>
      <c r="L17" s="31"/>
    </row>
    <row r="18" spans="2:18" x14ac:dyDescent="0.25">
      <c r="B18" s="31" t="str">
        <f t="shared" si="0"/>
        <v>INSERT INTO`Bureaux` (`idBureau`,CodePostal`) VALUES ( NULL, `62340`);</v>
      </c>
      <c r="C18" s="31"/>
      <c r="D18" s="31"/>
      <c r="E18" s="31"/>
      <c r="F18" s="31"/>
      <c r="G18" s="31" t="str">
        <f t="shared" si="1"/>
        <v>INSERT INTO`Centres_de_trie` (`idCentreDeTri`,nomCentreDeTrie`) VALUES ( NULL, `Tutu`);</v>
      </c>
      <c r="H18" s="31"/>
      <c r="I18" s="31"/>
      <c r="J18" s="31"/>
      <c r="K18" s="31"/>
      <c r="L18" s="31"/>
    </row>
    <row r="19" spans="2:18" x14ac:dyDescent="0.25">
      <c r="B19" s="31" t="str">
        <f t="shared" si="0"/>
        <v>INSERT INTO`Bureaux` (`idBureau`,CodePostal`) VALUES ( NULL, `59800`);</v>
      </c>
      <c r="C19" s="31"/>
      <c r="D19" s="31"/>
      <c r="E19" s="31"/>
      <c r="F19" s="31"/>
      <c r="G19" s="31" t="str">
        <f t="shared" si="1"/>
        <v>INSERT INTO`Centres_de_trie` (`idCentreDeTri`,nomCentreDeTrie`) VALUES ( NULL, `Turlututu`);</v>
      </c>
      <c r="H19" s="31"/>
      <c r="I19" s="31"/>
      <c r="J19" s="31"/>
      <c r="K19" s="31"/>
      <c r="L19" s="31"/>
    </row>
    <row r="21" spans="2:18" x14ac:dyDescent="0.25">
      <c r="B21" s="31" t="str">
        <f>"INSERT INTO`"&amp; $F$3&amp; "` (`"&amp;$F$4&amp;"`,"&amp;$G$4&amp;"`) VALUES ( NULL, `"&amp;G5&amp;"`);"</f>
        <v>INSERT INTO`Types` (`idType`,libelleType`) VALUES ( NULL, `Colis`);</v>
      </c>
      <c r="C21" s="31"/>
      <c r="D21" s="31"/>
      <c r="E21" s="31"/>
      <c r="G21" s="32" t="str">
        <f>"INSERT INTO`"&amp; $M$4&amp; "` (`"&amp;$H$4&amp;"`,"&amp;$J$4&amp;"`,"&amp;$K$4&amp;"`,"&amp;$L$4&amp;","&amp;$I$4&amp;"``) VALUES ( NULL, `"&amp;J5&amp;"`, `"&amp;K5&amp;"`, `"&amp;L5&amp;"`, `"&amp;M5&amp;"`, `"&amp;I5&amp;"`);"</f>
        <v>INSERT INTO`idType` (`idCourrier`,numDestinataire`,rueEmetteur`,numEmetteur,RueDestinataire``) VALUES ( NULL, `34`, `Square Marivaux`, `7`, `1`, `Rue de la madeleine`);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8" x14ac:dyDescent="0.25">
      <c r="B22" s="31" t="str">
        <f>"INSERT INTO`"&amp; $F$3&amp; "` (`"&amp;$F$4&amp;"`,"&amp;$G$4&amp;"`) VALUES ( NULL, `"&amp;G6&amp;"`);"</f>
        <v>INSERT INTO`Types` (`idType`,libelleType`) VALUES ( NULL, `Lettre`);</v>
      </c>
      <c r="C22" s="31"/>
      <c r="D22" s="31"/>
      <c r="E22" s="31"/>
      <c r="G22" s="32" t="str">
        <f t="shared" ref="G22:G25" si="2">"INSERT INTO`"&amp; $M$4&amp; "` (`"&amp;$H$4&amp;"`,"&amp;$J$4&amp;"`,"&amp;$K$4&amp;"`,"&amp;$L$4&amp;","&amp;$I$4&amp;"``) VALUES ( NULL, `"&amp;J6&amp;"`, `"&amp;K6&amp;"`, `"&amp;L6&amp;"`, `"&amp;M6&amp;"`, `"&amp;I6&amp;"`);"</f>
        <v>INSERT INTO`idType` (`idCourrier`,numDestinataire`,rueEmetteur`,numEmetteur,RueDestinataire``) VALUES ( NULL, `9`, `Rue du Perou`, `14`, `2`, `Rue de toul`);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2:18" x14ac:dyDescent="0.25">
      <c r="G23" s="32" t="str">
        <f t="shared" si="2"/>
        <v>INSERT INTO`idType` (`idCourrier`,numDestinataire`,rueEmetteur`,numEmetteur,RueDestinataire``) VALUES ( NULL, `43`, `Rue nationale `, `28`, `2`, `Rue du courgain`);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2:18" x14ac:dyDescent="0.25">
      <c r="G24" s="32" t="str">
        <f t="shared" si="2"/>
        <v>INSERT INTO`idType` (`idCourrier`,numDestinataire`,rueEmetteur`,numEmetteur,RueDestinataire``) VALUES ( NULL, `27`, `place Dalton`, `9`, `1`, `Rue de Douai`);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2:18" x14ac:dyDescent="0.25">
      <c r="B25" s="32" t="str">
        <f>"INSERT INTO`"&amp; $B$9&amp; "` (`"&amp;$B$10&amp;"`,"&amp;$D$10&amp;"``,"&amp;$C$10&amp;"`) VALUES ( NULL, `"&amp;D11&amp;"`, `"&amp;C11&amp;"`);"</f>
        <v>INSERT INTO`Transports` (`idTransport`,taxeCarbone``,libelleTransport`) VALUES ( NULL, `2,5`, `DHL`);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2:18" x14ac:dyDescent="0.25">
      <c r="B26" s="32" t="str">
        <f t="shared" ref="B26:B29" si="3">"INSERT INTO`"&amp; $B$9&amp; "` (`"&amp;$B$10&amp;"`,"&amp;$D$10&amp;"``,"&amp;$C$10&amp;"`) VALUES ( NULL, `"&amp;D12&amp;"`, `"&amp;C12&amp;"`);"</f>
        <v>INSERT INTO`Transports` (`idTransport`,taxeCarbone``,libelleTransport`) VALUES ( NULL, `1`, `ChronoPost`);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2:18" x14ac:dyDescent="0.25">
      <c r="B27" s="32" t="str">
        <f t="shared" si="3"/>
        <v>INSERT INTO`Transports` (`idTransport`,taxeCarbone``,libelleTransport`) VALUES ( NULL, `5`, `Mondial Relai`);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 x14ac:dyDescent="0.25">
      <c r="B28" s="32" t="str">
        <f>"INSERT INTO`"&amp; $B$9&amp; "` (`"&amp;$B$10&amp;"`,"&amp;$D$10&amp;"``,"&amp;$C$10&amp;"`) VALUES ( NULL, `"&amp;D14&amp;"`, `"&amp;C14&amp;"`);"</f>
        <v>INSERT INTO`Transports` (`idTransport`,taxeCarbone``,libelleTransport`) VALUES ( NULL, `7,5`, `France Expresse`);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2:18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2:18" x14ac:dyDescent="0.25">
      <c r="B30" s="32" t="str">
        <f>"INSERT INTO`"&amp; $E$9&amp; "` (`"&amp;$E$10&amp;"`,"&amp;$G$10&amp;"``,"&amp;$H$10&amp;"`,"&amp;$I$10&amp;"`,"&amp;$F$10&amp;"`) VALUES ( NULL, `"&amp;G11&amp;"`, `"&amp;H11&amp;", `"&amp;I11&amp;"`, `"&amp;F11&amp;");"</f>
        <v>INSERT INTO`Livraisons` (`idLivraison`,idCourrier``,dateEnvoie`,dateReception`,idBureau`) VALUES ( NULL, `1`, `44477, `44478`, `2);</v>
      </c>
      <c r="C30" s="32"/>
      <c r="D30" s="32"/>
      <c r="E30" s="32"/>
      <c r="F30" s="32"/>
      <c r="G30" s="32"/>
      <c r="H30" s="32"/>
      <c r="I30" s="32"/>
      <c r="J30" s="32"/>
      <c r="K30" t="str">
        <f>"INSERT INTO`"&amp; $M$10&amp; "` (`"&amp;$J$9&amp;"`,"&amp;$J$10&amp;"`,"&amp;$K$10&amp;"`,"&amp;$L$10&amp;"`) VALUES ( NULL, `"&amp;J11&amp;"`, `"&amp;K11&amp;"`, `"&amp;L11&amp;"`);"</f>
        <v>INSERT INTO`idCentreDeTri` (`Acheminements`,idAcheminement`,idBureau`,idStransport`) VALUES ( NULL, `1`, `4`, `2`);</v>
      </c>
    </row>
    <row r="31" spans="2:18" x14ac:dyDescent="0.25">
      <c r="B31" s="32" t="str">
        <f t="shared" ref="B31:B33" si="4">"INSERT INTO`"&amp; $E$9&amp; "` (`"&amp;$E$10&amp;"`,"&amp;$G$10&amp;"``,"&amp;$H$10&amp;"`,"&amp;$I$10&amp;"`,"&amp;$F$10&amp;"`) VALUES ( NULL, `"&amp;G12&amp;"`, `"&amp;H12&amp;", `"&amp;I12&amp;"`, `"&amp;F12&amp;");"</f>
        <v>INSERT INTO`Livraisons` (`idLivraison`,idCourrier``,dateEnvoie`,dateReception`,idBureau`) VALUES ( NULL, `2`, `44478, `44479`, `3);</v>
      </c>
      <c r="C31" s="32"/>
      <c r="D31" s="32"/>
      <c r="E31" s="32"/>
      <c r="F31" s="32"/>
      <c r="G31" s="32"/>
      <c r="H31" s="32"/>
      <c r="I31" s="32"/>
      <c r="J31" s="32"/>
      <c r="K31" t="str">
        <f t="shared" ref="K31:K33" si="5">"INSERT INTO`"&amp; $M$10&amp; "` (`"&amp;$J$9&amp;"`,"&amp;$J$10&amp;"`,"&amp;$K$10&amp;"`,"&amp;$L$10&amp;"`) VALUES ( NULL, `"&amp;J12&amp;"`, `"&amp;K12&amp;"`, `"&amp;L12&amp;"`);"</f>
        <v>INSERT INTO`idCentreDeTri` (`Acheminements`,idAcheminement`,idBureau`,idStransport`) VALUES ( NULL, `2`, `1`, `2`);</v>
      </c>
    </row>
    <row r="32" spans="2:18" x14ac:dyDescent="0.25">
      <c r="B32" s="32" t="str">
        <f t="shared" si="4"/>
        <v>INSERT INTO`Livraisons` (`idLivraison`,idCourrier``,dateEnvoie`,dateReception`,idBureau`) VALUES ( NULL, `3`, `44479, `44480`, `3);</v>
      </c>
      <c r="C32" s="32"/>
      <c r="D32" s="32"/>
      <c r="E32" s="32"/>
      <c r="F32" s="32"/>
      <c r="G32" s="32"/>
      <c r="H32" s="32"/>
      <c r="I32" s="32"/>
      <c r="J32" s="32"/>
      <c r="K32" t="str">
        <f t="shared" si="5"/>
        <v>INSERT INTO`idCentreDeTri` (`Acheminements`,idAcheminement`,idBureau`,idStransport`) VALUES ( NULL, `3`, `2`, `1`);</v>
      </c>
    </row>
    <row r="33" spans="2:11" x14ac:dyDescent="0.25">
      <c r="B33" s="32" t="str">
        <f t="shared" si="4"/>
        <v>INSERT INTO`Livraisons` (`idLivraison`,idCourrier``,dateEnvoie`,dateReception`,idBureau`) VALUES ( NULL, `4`, `44480, `44481`, `4);</v>
      </c>
      <c r="C33" s="32"/>
      <c r="D33" s="32"/>
      <c r="E33" s="32"/>
      <c r="F33" s="32"/>
      <c r="G33" s="32"/>
      <c r="H33" s="32"/>
      <c r="I33" s="32"/>
      <c r="J33" s="32"/>
      <c r="K33" t="str">
        <f t="shared" si="5"/>
        <v>INSERT INTO`idCentreDeTri` (`Acheminements`,idAcheminement`,idBureau`,idStransport`) VALUES ( NULL, `4`, `4`, `3`);</v>
      </c>
    </row>
  </sheetData>
  <mergeCells count="30">
    <mergeCell ref="B32:J32"/>
    <mergeCell ref="B33:J33"/>
    <mergeCell ref="B27:R27"/>
    <mergeCell ref="B28:R28"/>
    <mergeCell ref="B29:R29"/>
    <mergeCell ref="B30:J30"/>
    <mergeCell ref="B31:J31"/>
    <mergeCell ref="G23:R23"/>
    <mergeCell ref="G24:R24"/>
    <mergeCell ref="B25:R25"/>
    <mergeCell ref="B26:R26"/>
    <mergeCell ref="G19:L19"/>
    <mergeCell ref="B21:E21"/>
    <mergeCell ref="B22:E22"/>
    <mergeCell ref="G21:R21"/>
    <mergeCell ref="G22:R22"/>
    <mergeCell ref="B16:F16"/>
    <mergeCell ref="B17:F17"/>
    <mergeCell ref="B18:F18"/>
    <mergeCell ref="B19:F19"/>
    <mergeCell ref="G16:L16"/>
    <mergeCell ref="G17:L17"/>
    <mergeCell ref="G18:L18"/>
    <mergeCell ref="B3:C3"/>
    <mergeCell ref="H3:M3"/>
    <mergeCell ref="D3:E3"/>
    <mergeCell ref="E9:I9"/>
    <mergeCell ref="B9:D9"/>
    <mergeCell ref="F3:G3"/>
    <mergeCell ref="J9:M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59011-07-05</dc:creator>
  <cp:lastModifiedBy>59011-07-05</cp:lastModifiedBy>
  <dcterms:created xsi:type="dcterms:W3CDTF">2021-10-08T08:20:46Z</dcterms:created>
  <dcterms:modified xsi:type="dcterms:W3CDTF">2021-10-11T08:25:37Z</dcterms:modified>
</cp:coreProperties>
</file>