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59011-95-03\EVAL_BDD_Pierre\"/>
    </mc:Choice>
  </mc:AlternateContent>
  <bookViews>
    <workbookView xWindow="0" yWindow="0" windowWidth="28800" windowHeight="12300" activeTab="2"/>
  </bookViews>
  <sheets>
    <sheet name="Station" sheetId="5" r:id="rId1"/>
    <sheet name="Chambre" sheetId="3" r:id="rId2"/>
    <sheet name="Reservations" sheetId="4" r:id="rId3"/>
    <sheet name="Client" sheetId="2" r:id="rId4"/>
    <sheet name="Hotel" sheetId="1" r:id="rId5"/>
  </sheets>
  <calcPr calcId="162913"/>
</workbook>
</file>

<file path=xl/calcChain.xml><?xml version="1.0" encoding="utf-8"?>
<calcChain xmlns="http://schemas.openxmlformats.org/spreadsheetml/2006/main">
  <c r="K18" i="4" l="1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2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3" i="5" l="1"/>
  <c r="E4" i="5"/>
  <c r="E5" i="5"/>
  <c r="E6" i="5"/>
  <c r="E7" i="5"/>
  <c r="E8" i="5"/>
  <c r="E9" i="5"/>
  <c r="E2" i="5"/>
</calcChain>
</file>

<file path=xl/sharedStrings.xml><?xml version="1.0" encoding="utf-8"?>
<sst xmlns="http://schemas.openxmlformats.org/spreadsheetml/2006/main" count="255" uniqueCount="128">
  <si>
    <t>John</t>
  </si>
  <si>
    <t>Josh</t>
  </si>
  <si>
    <t>Palm Desert</t>
  </si>
  <si>
    <t>Weller</t>
  </si>
  <si>
    <t>Londres</t>
  </si>
  <si>
    <t>Jack</t>
  </si>
  <si>
    <t>Detroit</t>
  </si>
  <si>
    <t>Les</t>
  </si>
  <si>
    <t>San Francisco</t>
  </si>
  <si>
    <t>Chris</t>
  </si>
  <si>
    <t>Ronnie</t>
  </si>
  <si>
    <t>Johnny</t>
  </si>
  <si>
    <t>New York</t>
  </si>
  <si>
    <t>JEUNEMAITRE</t>
  </si>
  <si>
    <t>Eric</t>
  </si>
  <si>
    <t>KARAM</t>
  </si>
  <si>
    <t>Patrick</t>
  </si>
  <si>
    <t>RUFET</t>
  </si>
  <si>
    <t>Corinne</t>
  </si>
  <si>
    <t>Wallerand</t>
  </si>
  <si>
    <t>SANTINI</t>
  </si>
  <si>
    <t>Jean-Luc</t>
  </si>
  <si>
    <t>AIT</t>
  </si>
  <si>
    <t>Eddie</t>
  </si>
  <si>
    <t>BARBOTIN</t>
  </si>
  <si>
    <t>BERESSI</t>
  </si>
  <si>
    <t>Isabelle</t>
  </si>
  <si>
    <t>CAMARA</t>
  </si>
  <si>
    <t>Lamine</t>
  </si>
  <si>
    <t>CECCONI</t>
  </si>
  <si>
    <t>Frank</t>
  </si>
  <si>
    <t>CHEVRON</t>
  </si>
  <si>
    <t>CIUNTU</t>
  </si>
  <si>
    <t>Marie-Carole</t>
  </si>
  <si>
    <t>Le Magnifique</t>
  </si>
  <si>
    <t>rue du bas</t>
  </si>
  <si>
    <t>Pralo</t>
  </si>
  <si>
    <t>Hotel du haut</t>
  </si>
  <si>
    <t>rue du haut</t>
  </si>
  <si>
    <t>Le Narval</t>
  </si>
  <si>
    <t>place de la liberation</t>
  </si>
  <si>
    <t>Vonten</t>
  </si>
  <si>
    <t>Les Pissenlis</t>
  </si>
  <si>
    <t>place du 14 juillet</t>
  </si>
  <si>
    <t>Bretou</t>
  </si>
  <si>
    <t>RR Hotel</t>
  </si>
  <si>
    <t>place du bas</t>
  </si>
  <si>
    <t>La Brique</t>
  </si>
  <si>
    <t>place du haut</t>
  </si>
  <si>
    <t>Le Beau Rivage</t>
  </si>
  <si>
    <t>place du centre</t>
  </si>
  <si>
    <t>Toras</t>
  </si>
  <si>
    <t>1 Chemin des randonneurs</t>
  </si>
  <si>
    <t>Alpe d Huez</t>
  </si>
  <si>
    <t>2 Rue des sapins</t>
  </si>
  <si>
    <t>Areches</t>
  </si>
  <si>
    <t>7 Avenue de la neige</t>
  </si>
  <si>
    <t>Beaufort</t>
  </si>
  <si>
    <t>8 Chemin des pissenlits</t>
  </si>
  <si>
    <t>Aussois</t>
  </si>
  <si>
    <t>Chalets les marmottes</t>
  </si>
  <si>
    <t>10 Rue des etables</t>
  </si>
  <si>
    <t>Avoriaz</t>
  </si>
  <si>
    <t>Chalets les edelweiss</t>
  </si>
  <si>
    <t>8 Avenue des sapins</t>
  </si>
  <si>
    <t>Chalets les panoramas</t>
  </si>
  <si>
    <t>3 Chemin de la neige</t>
  </si>
  <si>
    <t>Chalets les sapins</t>
  </si>
  <si>
    <t>3 Rue des pissenlits</t>
  </si>
  <si>
    <t>La Montagne</t>
  </si>
  <si>
    <t>Le Sud</t>
  </si>
  <si>
    <t>La Plage</t>
  </si>
  <si>
    <t>Reservations</t>
  </si>
  <si>
    <t>Stations</t>
  </si>
  <si>
    <t>Nom de la station</t>
  </si>
  <si>
    <t>Altitude</t>
  </si>
  <si>
    <t>Hotel</t>
  </si>
  <si>
    <t>Station</t>
  </si>
  <si>
    <t>Nom</t>
  </si>
  <si>
    <t>Categorie</t>
  </si>
  <si>
    <t>Adresse</t>
  </si>
  <si>
    <t>Ville</t>
  </si>
  <si>
    <t>Client</t>
  </si>
  <si>
    <t>Prénom</t>
  </si>
  <si>
    <t>Chaville</t>
  </si>
  <si>
    <t>Rue Du General Leclerc</t>
  </si>
  <si>
    <t>Rue Danton</t>
  </si>
  <si>
    <t>Rue Hoche</t>
  </si>
  <si>
    <t>Allee Gustave Eiffel</t>
  </si>
  <si>
    <t>Rue Jean Pierre Timbaud</t>
  </si>
  <si>
    <t>Place Paul Vaillant Couturier</t>
  </si>
  <si>
    <t>Rue Ernest Renan</t>
  </si>
  <si>
    <t>Rue Georges Marie</t>
  </si>
  <si>
    <t>Boulevard Gallieni</t>
  </si>
  <si>
    <t>Esplanade Du Belvedere</t>
  </si>
  <si>
    <t>Rue Erevan</t>
  </si>
  <si>
    <t>Chambres</t>
  </si>
  <si>
    <t>Residence les marmottes</t>
  </si>
  <si>
    <t>Residence les edelweiss</t>
  </si>
  <si>
    <t>Residence les panoramas</t>
  </si>
  <si>
    <t>Residence les sapins</t>
  </si>
  <si>
    <t>Numero de chambre</t>
  </si>
  <si>
    <t>Capacite</t>
  </si>
  <si>
    <t>Type</t>
  </si>
  <si>
    <t>Chambre</t>
  </si>
  <si>
    <t>Date reservation</t>
  </si>
  <si>
    <t>Date debut sejour</t>
  </si>
  <si>
    <t>Date fin sejour</t>
  </si>
  <si>
    <t>Prix</t>
  </si>
  <si>
    <t>arrhes</t>
  </si>
  <si>
    <t>identifiant</t>
  </si>
  <si>
    <t xml:space="preserve">SAINT JUST </t>
  </si>
  <si>
    <t>DOE</t>
  </si>
  <si>
    <t>HOMME</t>
  </si>
  <si>
    <t>PAUL</t>
  </si>
  <si>
    <t>WHITE</t>
  </si>
  <si>
    <t>CLAYPOOL</t>
  </si>
  <si>
    <t>SQUIRE</t>
  </si>
  <si>
    <t>WOOD</t>
  </si>
  <si>
    <t>THUNDERS</t>
  </si>
  <si>
    <t>Chatenay Malabry</t>
  </si>
  <si>
    <t>Courbevoie</t>
  </si>
  <si>
    <t>Le Plessis Robinson</t>
  </si>
  <si>
    <t>Marnes La Coquette</t>
  </si>
  <si>
    <t>Antony</t>
  </si>
  <si>
    <t>Suresnes</t>
  </si>
  <si>
    <t>Meudon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</si>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</sst>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2" sqref="G2"/>
    </sheetView>
  </sheetViews>
  <sheetFormatPr baseColWidth="10" defaultRowHeight="15" x14ac:dyDescent="0.25"/>
  <cols>
    <col min="2" max="3" width="23.5703125" bestFit="1" customWidth="1"/>
    <col min="4" max="4" width="24.85546875" bestFit="1" customWidth="1"/>
    <col min="5" max="5" width="86.42578125" customWidth="1"/>
  </cols>
  <sheetData>
    <row r="1" spans="1:5" x14ac:dyDescent="0.25">
      <c r="A1" t="s">
        <v>73</v>
      </c>
      <c r="B1" t="s">
        <v>74</v>
      </c>
      <c r="C1" t="s">
        <v>75</v>
      </c>
    </row>
    <row r="2" spans="1:5" x14ac:dyDescent="0.25">
      <c r="A2">
        <v>0</v>
      </c>
      <c r="B2" t="s">
        <v>69</v>
      </c>
      <c r="C2">
        <v>2500</v>
      </c>
      <c r="E2" s="2" t="str">
        <f>IF(C2="","","insert into station (nomStation,altitudeStation) Values ("""&amp;B2&amp;""","&amp;C2&amp;");")</f>
        <v>insert into station (nomStation,altitudeStation) Values ("La Montagne",2500);</v>
      </c>
    </row>
    <row r="3" spans="1:5" x14ac:dyDescent="0.25">
      <c r="A3">
        <v>1</v>
      </c>
      <c r="B3" t="s">
        <v>70</v>
      </c>
      <c r="C3">
        <v>200</v>
      </c>
      <c r="E3" s="2" t="str">
        <f t="shared" ref="E3:E9" si="0">IF(C3="","","insert into station (nomStation,altitudeStation) Values ("""&amp;B3&amp;""","&amp;C3&amp;");")</f>
        <v>insert into station (nomStation,altitudeStation) Values ("Le Sud",200);</v>
      </c>
    </row>
    <row r="4" spans="1:5" x14ac:dyDescent="0.25">
      <c r="A4">
        <v>2</v>
      </c>
      <c r="B4" t="s">
        <v>71</v>
      </c>
      <c r="C4">
        <v>10</v>
      </c>
      <c r="E4" s="2" t="str">
        <f t="shared" si="0"/>
        <v>insert into station (nomStation,altitudeStation) Values ("La Plage",10);</v>
      </c>
    </row>
    <row r="5" spans="1:5" x14ac:dyDescent="0.25">
      <c r="A5">
        <v>3</v>
      </c>
      <c r="B5" t="s">
        <v>53</v>
      </c>
      <c r="C5">
        <v>1860</v>
      </c>
      <c r="E5" s="2" t="str">
        <f t="shared" si="0"/>
        <v>insert into station (nomStation,altitudeStation) Values ("Alpe d Huez",1860);</v>
      </c>
    </row>
    <row r="6" spans="1:5" x14ac:dyDescent="0.25">
      <c r="A6">
        <v>4</v>
      </c>
      <c r="B6" t="s">
        <v>55</v>
      </c>
      <c r="C6">
        <v>1200</v>
      </c>
      <c r="E6" s="2" t="str">
        <f t="shared" si="0"/>
        <v>insert into station (nomStation,altitudeStation) Values ("Areches",1200);</v>
      </c>
    </row>
    <row r="7" spans="1:5" x14ac:dyDescent="0.25">
      <c r="A7">
        <v>5</v>
      </c>
      <c r="B7" t="s">
        <v>57</v>
      </c>
      <c r="C7">
        <v>1200</v>
      </c>
      <c r="E7" s="2" t="str">
        <f t="shared" si="0"/>
        <v>insert into station (nomStation,altitudeStation) Values ("Beaufort",1200);</v>
      </c>
    </row>
    <row r="8" spans="1:5" x14ac:dyDescent="0.25">
      <c r="A8">
        <v>6</v>
      </c>
      <c r="B8" t="s">
        <v>59</v>
      </c>
      <c r="C8">
        <v>1500</v>
      </c>
      <c r="E8" s="2" t="str">
        <f t="shared" si="0"/>
        <v>insert into station (nomStation,altitudeStation) Values ("Aussois",1500);</v>
      </c>
    </row>
    <row r="9" spans="1:5" x14ac:dyDescent="0.25">
      <c r="A9">
        <v>7</v>
      </c>
      <c r="B9" t="s">
        <v>62</v>
      </c>
      <c r="C9">
        <v>1800</v>
      </c>
      <c r="E9" s="2" t="str">
        <f t="shared" si="0"/>
        <v>insert into station (nomStation,altitudeStation) Values ("Avoriaz",1800);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4" workbookViewId="0">
      <selection activeCell="H2" sqref="H2:H40"/>
    </sheetView>
  </sheetViews>
  <sheetFormatPr baseColWidth="10" defaultColWidth="17.85546875" defaultRowHeight="15" x14ac:dyDescent="0.25"/>
  <cols>
    <col min="8" max="8" width="79" bestFit="1" customWidth="1"/>
  </cols>
  <sheetData>
    <row r="1" spans="1:8" x14ac:dyDescent="0.25">
      <c r="A1" t="s">
        <v>96</v>
      </c>
      <c r="B1" t="s">
        <v>110</v>
      </c>
      <c r="C1" t="s">
        <v>76</v>
      </c>
      <c r="D1" t="s">
        <v>101</v>
      </c>
      <c r="E1" t="s">
        <v>102</v>
      </c>
      <c r="F1" t="s">
        <v>103</v>
      </c>
    </row>
    <row r="2" spans="1:8" x14ac:dyDescent="0.25">
      <c r="B2">
        <v>1</v>
      </c>
      <c r="C2" t="s">
        <v>34</v>
      </c>
      <c r="D2">
        <v>101</v>
      </c>
      <c r="E2">
        <v>1</v>
      </c>
      <c r="F2">
        <v>1</v>
      </c>
      <c r="H2" t="str">
        <f>IF(C2="","","insert into chambre (numeroDeChambre,capacite,typeDeChambre) Values ("&amp;D2&amp;","&amp;E2&amp;","&amp;F2&amp;");")</f>
        <v>insert into chambre (numeroDeChambre,capacite,typeDeChambre) Values (101,1,1);</v>
      </c>
    </row>
    <row r="3" spans="1:8" x14ac:dyDescent="0.25">
      <c r="B3">
        <v>2</v>
      </c>
      <c r="C3" t="s">
        <v>34</v>
      </c>
      <c r="D3">
        <v>102</v>
      </c>
      <c r="E3">
        <v>2</v>
      </c>
      <c r="F3">
        <v>1</v>
      </c>
      <c r="H3" t="str">
        <f t="shared" ref="H3:H40" si="0">IF(C3="","","insert into chambre (numeroDeChambre,capacite,typeDeChambre) Values ("&amp;D3&amp;","&amp;E3&amp;","&amp;F3&amp;");")</f>
        <v>insert into chambre (numeroDeChambre,capacite,typeDeChambre) Values (102,2,1);</v>
      </c>
    </row>
    <row r="4" spans="1:8" x14ac:dyDescent="0.25">
      <c r="B4">
        <v>3</v>
      </c>
      <c r="C4" t="s">
        <v>34</v>
      </c>
      <c r="D4">
        <v>103</v>
      </c>
      <c r="E4">
        <v>1</v>
      </c>
      <c r="F4">
        <v>1</v>
      </c>
      <c r="H4" t="str">
        <f t="shared" si="0"/>
        <v>insert into chambre (numeroDeChambre,capacite,typeDeChambre) Values (103,1,1);</v>
      </c>
    </row>
    <row r="5" spans="1:8" x14ac:dyDescent="0.25">
      <c r="B5">
        <v>4</v>
      </c>
      <c r="C5" t="s">
        <v>37</v>
      </c>
      <c r="D5">
        <v>104</v>
      </c>
      <c r="E5">
        <v>2</v>
      </c>
      <c r="F5">
        <v>1</v>
      </c>
      <c r="H5" t="str">
        <f t="shared" si="0"/>
        <v>insert into chambre (numeroDeChambre,capacite,typeDeChambre) Values (104,2,1);</v>
      </c>
    </row>
    <row r="6" spans="1:8" x14ac:dyDescent="0.25">
      <c r="B6">
        <v>5</v>
      </c>
      <c r="C6" t="s">
        <v>37</v>
      </c>
      <c r="D6">
        <v>105</v>
      </c>
      <c r="E6">
        <v>2</v>
      </c>
      <c r="F6">
        <v>1</v>
      </c>
      <c r="H6" t="str">
        <f t="shared" si="0"/>
        <v>insert into chambre (numeroDeChambre,capacite,typeDeChambre) Values (105,2,1);</v>
      </c>
    </row>
    <row r="7" spans="1:8" x14ac:dyDescent="0.25">
      <c r="B7">
        <v>6</v>
      </c>
      <c r="C7" t="s">
        <v>37</v>
      </c>
      <c r="D7">
        <v>106</v>
      </c>
      <c r="E7">
        <v>1</v>
      </c>
      <c r="F7">
        <v>1</v>
      </c>
      <c r="H7" t="str">
        <f t="shared" si="0"/>
        <v>insert into chambre (numeroDeChambre,capacite,typeDeChambre) Values (106,1,1);</v>
      </c>
    </row>
    <row r="8" spans="1:8" x14ac:dyDescent="0.25">
      <c r="B8">
        <v>7</v>
      </c>
      <c r="C8" t="s">
        <v>39</v>
      </c>
      <c r="D8">
        <v>107</v>
      </c>
      <c r="E8">
        <v>3</v>
      </c>
      <c r="F8">
        <v>1</v>
      </c>
      <c r="H8" t="str">
        <f t="shared" si="0"/>
        <v>insert into chambre (numeroDeChambre,capacite,typeDeChambre) Values (107,3,1);</v>
      </c>
    </row>
    <row r="9" spans="1:8" x14ac:dyDescent="0.25">
      <c r="B9">
        <v>8</v>
      </c>
      <c r="C9" t="s">
        <v>39</v>
      </c>
      <c r="D9">
        <v>108</v>
      </c>
      <c r="E9">
        <v>1</v>
      </c>
      <c r="F9">
        <v>1</v>
      </c>
      <c r="H9" t="str">
        <f t="shared" si="0"/>
        <v>insert into chambre (numeroDeChambre,capacite,typeDeChambre) Values (108,1,1);</v>
      </c>
    </row>
    <row r="10" spans="1:8" x14ac:dyDescent="0.25">
      <c r="B10">
        <v>9</v>
      </c>
      <c r="C10" t="s">
        <v>39</v>
      </c>
      <c r="D10">
        <v>109</v>
      </c>
      <c r="E10">
        <v>2</v>
      </c>
      <c r="F10">
        <v>1</v>
      </c>
      <c r="H10" t="str">
        <f t="shared" si="0"/>
        <v>insert into chambre (numeroDeChambre,capacite,typeDeChambre) Values (109,2,1);</v>
      </c>
    </row>
    <row r="11" spans="1:8" x14ac:dyDescent="0.25">
      <c r="B11">
        <v>10</v>
      </c>
      <c r="C11" t="s">
        <v>42</v>
      </c>
      <c r="D11">
        <v>235</v>
      </c>
      <c r="E11">
        <v>1</v>
      </c>
      <c r="F11">
        <v>1</v>
      </c>
      <c r="H11" t="str">
        <f t="shared" si="0"/>
        <v>insert into chambre (numeroDeChambre,capacite,typeDeChambre) Values (235,1,1);</v>
      </c>
    </row>
    <row r="12" spans="1:8" x14ac:dyDescent="0.25">
      <c r="B12">
        <v>11</v>
      </c>
      <c r="C12" t="s">
        <v>42</v>
      </c>
      <c r="D12">
        <v>157</v>
      </c>
      <c r="E12">
        <v>1</v>
      </c>
      <c r="F12">
        <v>1</v>
      </c>
      <c r="H12" t="str">
        <f t="shared" si="0"/>
        <v>insert into chambre (numeroDeChambre,capacite,typeDeChambre) Values (157,1,1);</v>
      </c>
    </row>
    <row r="13" spans="1:8" x14ac:dyDescent="0.25">
      <c r="B13">
        <v>12</v>
      </c>
      <c r="C13" t="s">
        <v>49</v>
      </c>
      <c r="D13">
        <v>874</v>
      </c>
      <c r="E13">
        <v>1</v>
      </c>
      <c r="F13">
        <v>1</v>
      </c>
      <c r="H13" t="str">
        <f t="shared" si="0"/>
        <v>insert into chambre (numeroDeChambre,capacite,typeDeChambre) Values (874,1,1);</v>
      </c>
    </row>
    <row r="14" spans="1:8" x14ac:dyDescent="0.25">
      <c r="B14">
        <v>13</v>
      </c>
      <c r="C14" t="s">
        <v>49</v>
      </c>
      <c r="D14">
        <v>125</v>
      </c>
      <c r="E14">
        <v>5</v>
      </c>
      <c r="F14">
        <v>1</v>
      </c>
      <c r="H14" t="str">
        <f t="shared" si="0"/>
        <v>insert into chambre (numeroDeChambre,capacite,typeDeChambre) Values (125,5,1);</v>
      </c>
    </row>
    <row r="15" spans="1:8" x14ac:dyDescent="0.25">
      <c r="B15">
        <v>14</v>
      </c>
      <c r="C15" t="s">
        <v>47</v>
      </c>
      <c r="D15">
        <v>101</v>
      </c>
      <c r="E15">
        <v>3</v>
      </c>
      <c r="F15">
        <v>1</v>
      </c>
      <c r="H15" t="str">
        <f t="shared" si="0"/>
        <v>insert into chambre (numeroDeChambre,capacite,typeDeChambre) Values (101,3,1);</v>
      </c>
    </row>
    <row r="16" spans="1:8" x14ac:dyDescent="0.25">
      <c r="B16">
        <v>15</v>
      </c>
      <c r="C16" t="s">
        <v>47</v>
      </c>
      <c r="D16">
        <v>102</v>
      </c>
      <c r="E16">
        <v>3</v>
      </c>
      <c r="F16">
        <v>1</v>
      </c>
      <c r="H16" t="str">
        <f t="shared" si="0"/>
        <v>insert into chambre (numeroDeChambre,capacite,typeDeChambre) Values (102,3,1);</v>
      </c>
    </row>
    <row r="17" spans="2:8" x14ac:dyDescent="0.25">
      <c r="B17">
        <v>16</v>
      </c>
      <c r="C17" t="s">
        <v>99</v>
      </c>
      <c r="D17">
        <v>103</v>
      </c>
      <c r="E17">
        <v>2</v>
      </c>
      <c r="F17">
        <v>1</v>
      </c>
      <c r="H17" t="str">
        <f t="shared" si="0"/>
        <v>insert into chambre (numeroDeChambre,capacite,typeDeChambre) Values (103,2,1);</v>
      </c>
    </row>
    <row r="18" spans="2:8" x14ac:dyDescent="0.25">
      <c r="B18">
        <v>17</v>
      </c>
      <c r="C18" t="s">
        <v>67</v>
      </c>
      <c r="D18">
        <v>104</v>
      </c>
      <c r="E18">
        <v>3</v>
      </c>
      <c r="F18">
        <v>1</v>
      </c>
      <c r="H18" t="str">
        <f t="shared" si="0"/>
        <v>insert into chambre (numeroDeChambre,capacite,typeDeChambre) Values (104,3,1);</v>
      </c>
    </row>
    <row r="19" spans="2:8" x14ac:dyDescent="0.25">
      <c r="B19">
        <v>18</v>
      </c>
      <c r="C19" t="s">
        <v>47</v>
      </c>
      <c r="D19">
        <v>105</v>
      </c>
      <c r="E19">
        <v>3</v>
      </c>
      <c r="F19">
        <v>1</v>
      </c>
      <c r="H19" t="str">
        <f t="shared" si="0"/>
        <v>insert into chambre (numeroDeChambre,capacite,typeDeChambre) Values (105,3,1);</v>
      </c>
    </row>
    <row r="20" spans="2:8" x14ac:dyDescent="0.25">
      <c r="B20">
        <v>19</v>
      </c>
      <c r="C20" t="s">
        <v>67</v>
      </c>
      <c r="D20">
        <v>106</v>
      </c>
      <c r="E20">
        <v>1</v>
      </c>
      <c r="F20">
        <v>1</v>
      </c>
      <c r="H20" t="str">
        <f t="shared" si="0"/>
        <v>insert into chambre (numeroDeChambre,capacite,typeDeChambre) Values (106,1,1);</v>
      </c>
    </row>
    <row r="21" spans="2:8" x14ac:dyDescent="0.25">
      <c r="B21">
        <v>20</v>
      </c>
      <c r="C21" t="s">
        <v>100</v>
      </c>
      <c r="D21">
        <v>107</v>
      </c>
      <c r="E21">
        <v>1</v>
      </c>
      <c r="F21">
        <v>1</v>
      </c>
      <c r="H21" t="str">
        <f t="shared" si="0"/>
        <v>insert into chambre (numeroDeChambre,capacite,typeDeChambre) Values (107,1,1);</v>
      </c>
    </row>
    <row r="22" spans="2:8" x14ac:dyDescent="0.25">
      <c r="B22">
        <v>21</v>
      </c>
      <c r="C22" t="s">
        <v>63</v>
      </c>
      <c r="D22">
        <v>108</v>
      </c>
      <c r="E22">
        <v>2</v>
      </c>
      <c r="F22">
        <v>1</v>
      </c>
      <c r="H22" t="str">
        <f t="shared" si="0"/>
        <v>insert into chambre (numeroDeChambre,capacite,typeDeChambre) Values (108,2,1);</v>
      </c>
    </row>
    <row r="23" spans="2:8" x14ac:dyDescent="0.25">
      <c r="B23">
        <v>22</v>
      </c>
      <c r="C23" t="s">
        <v>99</v>
      </c>
      <c r="D23">
        <v>109</v>
      </c>
      <c r="E23">
        <v>2</v>
      </c>
      <c r="F23">
        <v>1</v>
      </c>
      <c r="H23" t="str">
        <f t="shared" si="0"/>
        <v>insert into chambre (numeroDeChambre,capacite,typeDeChambre) Values (109,2,1);</v>
      </c>
    </row>
    <row r="24" spans="2:8" x14ac:dyDescent="0.25">
      <c r="B24">
        <v>23</v>
      </c>
      <c r="C24" t="s">
        <v>60</v>
      </c>
      <c r="D24">
        <v>235</v>
      </c>
      <c r="E24">
        <v>3</v>
      </c>
      <c r="F24">
        <v>1</v>
      </c>
      <c r="H24" t="str">
        <f t="shared" si="0"/>
        <v>insert into chambre (numeroDeChambre,capacite,typeDeChambre) Values (235,3,1);</v>
      </c>
    </row>
    <row r="25" spans="2:8" x14ac:dyDescent="0.25">
      <c r="B25">
        <v>24</v>
      </c>
      <c r="C25" t="s">
        <v>100</v>
      </c>
      <c r="D25">
        <v>157</v>
      </c>
      <c r="E25">
        <v>1</v>
      </c>
      <c r="F25">
        <v>1</v>
      </c>
      <c r="H25" t="str">
        <f t="shared" si="0"/>
        <v>insert into chambre (numeroDeChambre,capacite,typeDeChambre) Values (157,1,1);</v>
      </c>
    </row>
    <row r="26" spans="2:8" x14ac:dyDescent="0.25">
      <c r="B26">
        <v>25</v>
      </c>
      <c r="C26" t="s">
        <v>49</v>
      </c>
      <c r="D26">
        <v>874</v>
      </c>
      <c r="E26">
        <v>2</v>
      </c>
      <c r="F26">
        <v>1</v>
      </c>
      <c r="H26" t="str">
        <f t="shared" si="0"/>
        <v>insert into chambre (numeroDeChambre,capacite,typeDeChambre) Values (874,2,1);</v>
      </c>
    </row>
    <row r="27" spans="2:8" x14ac:dyDescent="0.25">
      <c r="B27">
        <v>26</v>
      </c>
      <c r="C27" t="s">
        <v>98</v>
      </c>
      <c r="D27">
        <v>125</v>
      </c>
      <c r="E27">
        <v>1</v>
      </c>
      <c r="F27">
        <v>1</v>
      </c>
      <c r="H27" t="str">
        <f t="shared" si="0"/>
        <v>insert into chambre (numeroDeChambre,capacite,typeDeChambre) Values (125,1,1);</v>
      </c>
    </row>
    <row r="28" spans="2:8" x14ac:dyDescent="0.25">
      <c r="B28">
        <v>27</v>
      </c>
      <c r="C28" t="s">
        <v>97</v>
      </c>
      <c r="D28">
        <v>101</v>
      </c>
      <c r="E28">
        <v>3</v>
      </c>
      <c r="F28">
        <v>1</v>
      </c>
      <c r="H28" t="str">
        <f t="shared" si="0"/>
        <v>insert into chambre (numeroDeChambre,capacite,typeDeChambre) Values (101,3,1);</v>
      </c>
    </row>
    <row r="29" spans="2:8" x14ac:dyDescent="0.25">
      <c r="B29">
        <v>28</v>
      </c>
      <c r="C29" t="s">
        <v>67</v>
      </c>
      <c r="D29">
        <v>102</v>
      </c>
      <c r="E29">
        <v>3</v>
      </c>
      <c r="F29">
        <v>1</v>
      </c>
      <c r="H29" t="str">
        <f t="shared" si="0"/>
        <v>insert into chambre (numeroDeChambre,capacite,typeDeChambre) Values (102,3,1);</v>
      </c>
    </row>
    <row r="30" spans="2:8" x14ac:dyDescent="0.25">
      <c r="B30">
        <v>29</v>
      </c>
      <c r="C30" t="s">
        <v>100</v>
      </c>
      <c r="D30">
        <v>103</v>
      </c>
      <c r="E30">
        <v>1</v>
      </c>
      <c r="F30">
        <v>1</v>
      </c>
      <c r="H30" t="str">
        <f t="shared" si="0"/>
        <v>insert into chambre (numeroDeChambre,capacite,typeDeChambre) Values (103,1,1);</v>
      </c>
    </row>
    <row r="31" spans="2:8" x14ac:dyDescent="0.25">
      <c r="B31">
        <v>30</v>
      </c>
      <c r="C31" t="s">
        <v>100</v>
      </c>
      <c r="D31">
        <v>104</v>
      </c>
      <c r="E31">
        <v>1</v>
      </c>
      <c r="F31">
        <v>1</v>
      </c>
      <c r="H31" t="str">
        <f t="shared" si="0"/>
        <v>insert into chambre (numeroDeChambre,capacite,typeDeChambre) Values (104,1,1);</v>
      </c>
    </row>
    <row r="32" spans="2:8" x14ac:dyDescent="0.25">
      <c r="B32">
        <v>31</v>
      </c>
      <c r="C32" t="s">
        <v>63</v>
      </c>
      <c r="D32">
        <v>105</v>
      </c>
      <c r="E32">
        <v>1</v>
      </c>
      <c r="F32">
        <v>1</v>
      </c>
      <c r="H32" t="str">
        <f t="shared" si="0"/>
        <v>insert into chambre (numeroDeChambre,capacite,typeDeChambre) Values (105,1,1);</v>
      </c>
    </row>
    <row r="33" spans="2:8" x14ac:dyDescent="0.25">
      <c r="B33">
        <v>32</v>
      </c>
      <c r="C33" t="s">
        <v>67</v>
      </c>
      <c r="D33">
        <v>106</v>
      </c>
      <c r="E33">
        <v>2</v>
      </c>
      <c r="F33">
        <v>1</v>
      </c>
      <c r="H33" t="str">
        <f t="shared" si="0"/>
        <v>insert into chambre (numeroDeChambre,capacite,typeDeChambre) Values (106,2,1);</v>
      </c>
    </row>
    <row r="34" spans="2:8" x14ac:dyDescent="0.25">
      <c r="B34">
        <v>33</v>
      </c>
      <c r="C34" t="s">
        <v>60</v>
      </c>
      <c r="D34">
        <v>107</v>
      </c>
      <c r="E34">
        <v>2</v>
      </c>
      <c r="F34">
        <v>1</v>
      </c>
      <c r="H34" t="str">
        <f t="shared" si="0"/>
        <v>insert into chambre (numeroDeChambre,capacite,typeDeChambre) Values (107,2,1);</v>
      </c>
    </row>
    <row r="35" spans="2:8" x14ac:dyDescent="0.25">
      <c r="B35">
        <v>34</v>
      </c>
      <c r="C35" t="s">
        <v>98</v>
      </c>
      <c r="D35">
        <v>108</v>
      </c>
      <c r="E35">
        <v>1</v>
      </c>
      <c r="F35">
        <v>1</v>
      </c>
      <c r="H35" t="str">
        <f t="shared" si="0"/>
        <v>insert into chambre (numeroDeChambre,capacite,typeDeChambre) Values (108,1,1);</v>
      </c>
    </row>
    <row r="36" spans="2:8" x14ac:dyDescent="0.25">
      <c r="B36">
        <v>35</v>
      </c>
      <c r="C36" t="s">
        <v>63</v>
      </c>
      <c r="D36">
        <v>109</v>
      </c>
      <c r="E36">
        <v>3</v>
      </c>
      <c r="F36">
        <v>1</v>
      </c>
      <c r="H36" t="str">
        <f t="shared" si="0"/>
        <v>insert into chambre (numeroDeChambre,capacite,typeDeChambre) Values (109,3,1);</v>
      </c>
    </row>
    <row r="37" spans="2:8" x14ac:dyDescent="0.25">
      <c r="B37">
        <v>36</v>
      </c>
      <c r="C37" t="s">
        <v>97</v>
      </c>
      <c r="D37">
        <v>235</v>
      </c>
      <c r="E37">
        <v>3</v>
      </c>
      <c r="F37">
        <v>1</v>
      </c>
      <c r="H37" t="str">
        <f t="shared" si="0"/>
        <v>insert into chambre (numeroDeChambre,capacite,typeDeChambre) Values (235,3,1);</v>
      </c>
    </row>
    <row r="38" spans="2:8" x14ac:dyDescent="0.25">
      <c r="B38">
        <v>37</v>
      </c>
      <c r="C38" t="s">
        <v>65</v>
      </c>
      <c r="D38">
        <v>157</v>
      </c>
      <c r="E38">
        <v>3</v>
      </c>
      <c r="F38">
        <v>1</v>
      </c>
      <c r="H38" t="str">
        <f t="shared" si="0"/>
        <v>insert into chambre (numeroDeChambre,capacite,typeDeChambre) Values (157,3,1);</v>
      </c>
    </row>
    <row r="39" spans="2:8" x14ac:dyDescent="0.25">
      <c r="B39">
        <v>38</v>
      </c>
      <c r="C39" t="s">
        <v>97</v>
      </c>
      <c r="D39">
        <v>874</v>
      </c>
      <c r="E39">
        <v>1</v>
      </c>
      <c r="F39">
        <v>1</v>
      </c>
      <c r="H39" t="str">
        <f t="shared" si="0"/>
        <v>insert into chambre (numeroDeChambre,capacite,typeDeChambre) Values (874,1,1);</v>
      </c>
    </row>
    <row r="40" spans="2:8" x14ac:dyDescent="0.25">
      <c r="B40">
        <v>39</v>
      </c>
      <c r="C40" t="s">
        <v>99</v>
      </c>
      <c r="D40">
        <v>125</v>
      </c>
      <c r="E40">
        <v>2</v>
      </c>
      <c r="F40">
        <v>1</v>
      </c>
      <c r="H40" t="str">
        <f t="shared" si="0"/>
        <v>insert into chambre (numeroDeChambre,capacite,typeDeChambre) Values (125,2,1);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E10" workbookViewId="0">
      <selection activeCell="K2" sqref="K2:K40"/>
    </sheetView>
  </sheetViews>
  <sheetFormatPr baseColWidth="10" defaultRowHeight="15" x14ac:dyDescent="0.25"/>
  <cols>
    <col min="1" max="1" width="12.42578125" bestFit="1" customWidth="1"/>
    <col min="2" max="2" width="17.7109375" bestFit="1" customWidth="1"/>
    <col min="3" max="4" width="23.5703125" bestFit="1" customWidth="1"/>
    <col min="5" max="5" width="31.28515625" bestFit="1" customWidth="1"/>
    <col min="6" max="6" width="24.85546875" bestFit="1" customWidth="1"/>
    <col min="7" max="7" width="25.5703125" bestFit="1" customWidth="1"/>
    <col min="11" max="11" width="132.7109375" bestFit="1" customWidth="1"/>
  </cols>
  <sheetData>
    <row r="1" spans="1:11" x14ac:dyDescent="0.25">
      <c r="A1" t="s">
        <v>72</v>
      </c>
      <c r="B1" t="s">
        <v>127</v>
      </c>
      <c r="C1" t="s">
        <v>104</v>
      </c>
      <c r="D1" t="s">
        <v>82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11" x14ac:dyDescent="0.25">
      <c r="B2">
        <v>4</v>
      </c>
      <c r="C2">
        <v>1</v>
      </c>
      <c r="D2" t="s">
        <v>114</v>
      </c>
      <c r="E2" s="1">
        <v>43773.796511834531</v>
      </c>
      <c r="F2" s="1">
        <v>43782.625011574077</v>
      </c>
      <c r="G2" s="1">
        <v>43786.354144812714</v>
      </c>
      <c r="H2">
        <v>400</v>
      </c>
      <c r="I2">
        <v>50</v>
      </c>
      <c r="K2" t="str">
        <f>IF(C2="","","insert into effectue (idChambre,dateDebutSejour,dateFinSejour,prixSejour,arrhes) Values ("""&amp;C2&amp;""","""&amp;F2&amp;""","""&amp;G2&amp;""","""&amp;H2&amp;""","""&amp;I2&amp;""");")</f>
        <v>insert into effectue (idChambre,dateDebutSejour,dateFinSejour,prixSejour,arrhes) Values ("1","43782,6250115741","43786,3541448127","400","50");</v>
      </c>
    </row>
    <row r="3" spans="1:11" x14ac:dyDescent="0.25">
      <c r="B3">
        <v>3</v>
      </c>
      <c r="C3">
        <v>1</v>
      </c>
      <c r="D3" t="s">
        <v>112</v>
      </c>
      <c r="E3" s="1">
        <v>43575.34561282082</v>
      </c>
      <c r="F3" s="1">
        <v>43592.884323879553</v>
      </c>
      <c r="G3" s="1">
        <v>43594.663576388892</v>
      </c>
      <c r="H3">
        <v>2400</v>
      </c>
      <c r="I3">
        <v>800</v>
      </c>
      <c r="K3" t="str">
        <f t="shared" ref="K3:K40" si="0">IF(C3="","","insert into effectue (idChambre,dateDebutSejour,dateFinSejour,prixSejour,arrhes) Values ("""&amp;C3&amp;""","""&amp;F3&amp;""","""&amp;G3&amp;""","""&amp;H3&amp;""","""&amp;I3&amp;""");")</f>
        <v>insert into effectue (idChambre,dateDebutSejour,dateFinSejour,prixSejour,arrhes) Values ("1","43592,8843238796","43594,6635763889","2400","800");</v>
      </c>
    </row>
    <row r="4" spans="1:11" x14ac:dyDescent="0.25">
      <c r="B4">
        <v>5</v>
      </c>
      <c r="C4">
        <v>2</v>
      </c>
      <c r="D4" t="s">
        <v>113</v>
      </c>
      <c r="E4" s="1">
        <v>43841.056756792081</v>
      </c>
      <c r="F4" s="1">
        <v>43873.387060673849</v>
      </c>
      <c r="G4" s="1">
        <v>43879.655554145684</v>
      </c>
      <c r="H4">
        <v>3400</v>
      </c>
      <c r="I4">
        <v>100</v>
      </c>
      <c r="K4" t="str">
        <f t="shared" si="0"/>
        <v>insert into effectue (idChambre,dateDebutSejour,dateFinSejour,prixSejour,arrhes) Values ("2","43873,3870606738","43879,6555541457","3400","100");</v>
      </c>
    </row>
    <row r="5" spans="1:11" x14ac:dyDescent="0.25">
      <c r="B5">
        <v>6</v>
      </c>
      <c r="C5">
        <v>2</v>
      </c>
      <c r="D5" t="s">
        <v>115</v>
      </c>
      <c r="E5" s="1">
        <v>43635.448679179171</v>
      </c>
      <c r="F5" s="1">
        <v>43682.676707269959</v>
      </c>
      <c r="G5" s="1">
        <v>43695.584964539645</v>
      </c>
      <c r="H5">
        <v>7200</v>
      </c>
      <c r="I5">
        <v>180</v>
      </c>
      <c r="K5" t="str">
        <f t="shared" si="0"/>
        <v>insert into effectue (idChambre,dateDebutSejour,dateFinSejour,prixSejour,arrhes) Values ("2","43682,67670727","43695,5849645396","7200","180");</v>
      </c>
    </row>
    <row r="6" spans="1:11" x14ac:dyDescent="0.25">
      <c r="B6">
        <v>7</v>
      </c>
      <c r="C6">
        <v>3</v>
      </c>
      <c r="D6" t="s">
        <v>116</v>
      </c>
      <c r="E6" s="1">
        <v>43557.812914564543</v>
      </c>
      <c r="F6" s="1">
        <v>43584.716760789597</v>
      </c>
      <c r="G6" s="1">
        <v>43588.099829370003</v>
      </c>
      <c r="H6">
        <v>1400</v>
      </c>
      <c r="I6">
        <v>450</v>
      </c>
      <c r="K6" t="str">
        <f t="shared" si="0"/>
        <v>insert into effectue (idChambre,dateDebutSejour,dateFinSejour,prixSejour,arrhes) Values ("3","43584,7167607896","43588,09982937","1400","450");</v>
      </c>
    </row>
    <row r="7" spans="1:11" x14ac:dyDescent="0.25">
      <c r="B7">
        <v>8</v>
      </c>
      <c r="C7">
        <v>4</v>
      </c>
      <c r="D7" t="s">
        <v>117</v>
      </c>
      <c r="E7" s="1">
        <v>43758.573031665983</v>
      </c>
      <c r="F7" s="1">
        <v>43800.948470552248</v>
      </c>
      <c r="G7" s="1">
        <v>43814.133372242926</v>
      </c>
      <c r="H7">
        <v>2400</v>
      </c>
      <c r="I7">
        <v>780</v>
      </c>
      <c r="K7" t="str">
        <f t="shared" si="0"/>
        <v>insert into effectue (idChambre,dateDebutSejour,dateFinSejour,prixSejour,arrhes) Values ("4","43800,9484705522","43814,1333722429","2400","780");</v>
      </c>
    </row>
    <row r="8" spans="1:11" x14ac:dyDescent="0.25">
      <c r="B8">
        <v>9</v>
      </c>
      <c r="C8">
        <v>4</v>
      </c>
      <c r="D8" t="s">
        <v>117</v>
      </c>
      <c r="E8" s="1">
        <v>43523.01846121678</v>
      </c>
      <c r="F8" s="1">
        <v>43555.561690915551</v>
      </c>
      <c r="G8" s="1">
        <v>43559.659462155192</v>
      </c>
      <c r="H8">
        <v>500</v>
      </c>
      <c r="I8">
        <v>80</v>
      </c>
      <c r="K8" t="str">
        <f t="shared" si="0"/>
        <v>insert into effectue (idChambre,dateDebutSejour,dateFinSejour,prixSejour,arrhes) Values ("4","43555,5616909156","43559,6594621552","500","80");</v>
      </c>
    </row>
    <row r="9" spans="1:11" x14ac:dyDescent="0.25">
      <c r="B9">
        <v>10</v>
      </c>
      <c r="C9">
        <v>4</v>
      </c>
      <c r="D9" t="s">
        <v>119</v>
      </c>
      <c r="E9" s="1">
        <v>43667.382417926099</v>
      </c>
      <c r="F9" s="1">
        <v>43693.246396746777</v>
      </c>
      <c r="G9" s="1">
        <v>43693.533942700582</v>
      </c>
      <c r="H9">
        <v>40</v>
      </c>
      <c r="I9">
        <v>0</v>
      </c>
      <c r="K9" t="str">
        <f t="shared" si="0"/>
        <v>insert into effectue (idChambre,dateDebutSejour,dateFinSejour,prixSejour,arrhes) Values ("4","43693,2463967468","43693,5339427006","40","0");</v>
      </c>
    </row>
    <row r="10" spans="1:11" x14ac:dyDescent="0.25">
      <c r="B10">
        <v>11</v>
      </c>
      <c r="C10">
        <v>8</v>
      </c>
      <c r="D10" t="s">
        <v>24</v>
      </c>
      <c r="E10" s="1">
        <v>43750.940082529749</v>
      </c>
      <c r="F10" s="1">
        <v>43792.136592280811</v>
      </c>
      <c r="G10" s="1">
        <v>43798.873962494414</v>
      </c>
      <c r="H10">
        <v>580</v>
      </c>
      <c r="I10">
        <v>58</v>
      </c>
      <c r="K10" t="str">
        <f t="shared" si="0"/>
        <v>insert into effectue (idChambre,dateDebutSejour,dateFinSejour,prixSejour,arrhes) Values ("8","43792,1365922808","43798,8739624944","580","58");</v>
      </c>
    </row>
    <row r="11" spans="1:11" x14ac:dyDescent="0.25">
      <c r="B11">
        <v>12</v>
      </c>
      <c r="C11">
        <v>9</v>
      </c>
      <c r="D11" t="s">
        <v>27</v>
      </c>
      <c r="E11" s="1">
        <v>43821.542511648418</v>
      </c>
      <c r="F11" s="1">
        <v>43857.84873807081</v>
      </c>
      <c r="G11" s="1">
        <v>43860.38558592488</v>
      </c>
      <c r="H11">
        <v>140</v>
      </c>
      <c r="I11">
        <v>14</v>
      </c>
      <c r="K11" t="str">
        <f t="shared" si="0"/>
        <v>insert into effectue (idChambre,dateDebutSejour,dateFinSejour,prixSejour,arrhes) Values ("9","43857,8487380708","43860,3855859249","140","14");</v>
      </c>
    </row>
    <row r="12" spans="1:11" x14ac:dyDescent="0.25">
      <c r="B12">
        <v>13</v>
      </c>
      <c r="C12">
        <v>8</v>
      </c>
      <c r="D12" t="s">
        <v>24</v>
      </c>
      <c r="E12" s="1">
        <v>43667.656301912313</v>
      </c>
      <c r="F12" s="1">
        <v>43695.230586694852</v>
      </c>
      <c r="G12" s="1">
        <v>43698.042408881774</v>
      </c>
      <c r="H12">
        <v>360</v>
      </c>
      <c r="I12">
        <v>36</v>
      </c>
      <c r="K12" t="str">
        <f t="shared" si="0"/>
        <v>insert into effectue (idChambre,dateDebutSejour,dateFinSejour,prixSejour,arrhes) Values ("8","43695,2305866949","43698,0424088818","360","36");</v>
      </c>
    </row>
    <row r="13" spans="1:11" x14ac:dyDescent="0.25">
      <c r="B13">
        <v>14</v>
      </c>
      <c r="C13">
        <v>4</v>
      </c>
      <c r="D13" t="s">
        <v>32</v>
      </c>
      <c r="E13" s="1">
        <v>43475.330180743913</v>
      </c>
      <c r="F13" s="1">
        <v>43516.07683876199</v>
      </c>
      <c r="G13" s="1">
        <v>43525.997274196918</v>
      </c>
      <c r="H13">
        <v>1380</v>
      </c>
      <c r="I13">
        <v>138</v>
      </c>
      <c r="K13" t="str">
        <f t="shared" si="0"/>
        <v>insert into effectue (idChambre,dateDebutSejour,dateFinSejour,prixSejour,arrhes) Values ("4","43516,076838762","43525,9972741969","1380","138");</v>
      </c>
    </row>
    <row r="14" spans="1:11" x14ac:dyDescent="0.25">
      <c r="B14">
        <v>15</v>
      </c>
      <c r="C14">
        <v>13</v>
      </c>
      <c r="D14" t="s">
        <v>25</v>
      </c>
      <c r="E14" s="1">
        <v>43564.873513750012</v>
      </c>
      <c r="F14" s="1">
        <v>43572.690538478986</v>
      </c>
      <c r="G14" s="1">
        <v>43587.529526677245</v>
      </c>
      <c r="H14">
        <v>420</v>
      </c>
      <c r="I14">
        <v>42</v>
      </c>
      <c r="K14" t="str">
        <f t="shared" si="0"/>
        <v>insert into effectue (idChambre,dateDebutSejour,dateFinSejour,prixSejour,arrhes) Values ("13","43572,690538479","43587,5295266772","420","42");</v>
      </c>
    </row>
    <row r="15" spans="1:11" x14ac:dyDescent="0.25">
      <c r="B15">
        <v>16</v>
      </c>
      <c r="C15">
        <v>13</v>
      </c>
      <c r="D15" t="s">
        <v>25</v>
      </c>
      <c r="E15" s="1">
        <v>43606.385566533034</v>
      </c>
      <c r="F15" s="1">
        <v>43629.820513453815</v>
      </c>
      <c r="G15" s="1">
        <v>43642.018577106945</v>
      </c>
      <c r="H15">
        <v>360</v>
      </c>
      <c r="I15">
        <v>36</v>
      </c>
      <c r="K15" t="str">
        <f t="shared" si="0"/>
        <v>insert into effectue (idChambre,dateDebutSejour,dateFinSejour,prixSejour,arrhes) Values ("13","43629,8205134538","43642,0185771069","360","36");</v>
      </c>
    </row>
    <row r="16" spans="1:11" x14ac:dyDescent="0.25">
      <c r="B16">
        <v>17</v>
      </c>
      <c r="C16">
        <v>12</v>
      </c>
      <c r="D16" t="s">
        <v>112</v>
      </c>
      <c r="E16" s="1">
        <v>43672.430491541199</v>
      </c>
      <c r="F16" s="1">
        <v>43686.057829922291</v>
      </c>
      <c r="G16" s="1">
        <v>43697.162808878282</v>
      </c>
      <c r="H16">
        <v>680</v>
      </c>
      <c r="I16">
        <v>68</v>
      </c>
      <c r="K16" t="str">
        <f t="shared" si="0"/>
        <v>insert into effectue (idChambre,dateDebutSejour,dateFinSejour,prixSejour,arrhes) Values ("12","43686,0578299223","43697,1628088783","680","68");</v>
      </c>
    </row>
    <row r="17" spans="2:11" x14ac:dyDescent="0.25">
      <c r="B17">
        <v>18</v>
      </c>
      <c r="C17">
        <v>21</v>
      </c>
      <c r="D17" t="s">
        <v>24</v>
      </c>
      <c r="E17" s="1">
        <v>43798.264098343352</v>
      </c>
      <c r="F17" s="1">
        <v>43799.286017738712</v>
      </c>
      <c r="G17" s="1">
        <v>43813.138479234738</v>
      </c>
      <c r="H17">
        <v>1280</v>
      </c>
      <c r="I17">
        <v>128</v>
      </c>
      <c r="K17" t="str">
        <f t="shared" si="0"/>
        <v>insert into effectue (idChambre,dateDebutSejour,dateFinSejour,prixSejour,arrhes) Values ("21","43799,2860177387","43813,1384792347","1280","128");</v>
      </c>
    </row>
    <row r="18" spans="2:11" x14ac:dyDescent="0.25">
      <c r="B18">
        <v>19</v>
      </c>
      <c r="C18">
        <v>14</v>
      </c>
      <c r="D18" t="s">
        <v>31</v>
      </c>
      <c r="E18" s="1">
        <v>43536.069748215785</v>
      </c>
      <c r="F18" s="1">
        <v>43561.05941891847</v>
      </c>
      <c r="G18" s="1">
        <v>43564.994393935405</v>
      </c>
      <c r="H18">
        <v>420</v>
      </c>
      <c r="I18">
        <v>42</v>
      </c>
      <c r="K18" t="str">
        <f t="shared" si="0"/>
        <v>insert into effectue (idChambre,dateDebutSejour,dateFinSejour,prixSejour,arrhes) Values ("14","43561,0594189185","43564,9943939354","420","42");</v>
      </c>
    </row>
    <row r="19" spans="2:11" x14ac:dyDescent="0.25">
      <c r="B19">
        <v>20</v>
      </c>
      <c r="C19">
        <v>24</v>
      </c>
      <c r="D19" t="s">
        <v>111</v>
      </c>
      <c r="E19" s="1">
        <v>43482.193316909375</v>
      </c>
      <c r="F19" s="1">
        <v>43489.819058679146</v>
      </c>
      <c r="G19" s="1">
        <v>43493.263885665991</v>
      </c>
      <c r="H19">
        <v>260</v>
      </c>
      <c r="I19">
        <v>26</v>
      </c>
      <c r="K19" t="str">
        <f t="shared" si="0"/>
        <v>insert into effectue (idChambre,dateDebutSejour,dateFinSejour,prixSejour,arrhes) Values ("24","43489,8190586791","43493,263885666","260","26");</v>
      </c>
    </row>
    <row r="20" spans="2:11" x14ac:dyDescent="0.25">
      <c r="B20">
        <v>21</v>
      </c>
      <c r="C20">
        <v>12</v>
      </c>
      <c r="D20" t="s">
        <v>13</v>
      </c>
      <c r="E20" s="1">
        <v>43832.638645833336</v>
      </c>
      <c r="F20" s="1">
        <v>43876.710424709978</v>
      </c>
      <c r="G20" s="1">
        <v>43885.364807232727</v>
      </c>
      <c r="H20">
        <v>1380</v>
      </c>
      <c r="I20">
        <v>138</v>
      </c>
      <c r="K20" t="str">
        <f t="shared" si="0"/>
        <v>insert into effectue (idChambre,dateDebutSejour,dateFinSejour,prixSejour,arrhes) Values ("12","43876,71042471","43885,3648072327","1380","138");</v>
      </c>
    </row>
    <row r="21" spans="2:11" x14ac:dyDescent="0.25">
      <c r="B21">
        <v>22</v>
      </c>
      <c r="C21">
        <v>4</v>
      </c>
      <c r="D21" t="s">
        <v>111</v>
      </c>
      <c r="E21" s="1">
        <v>43718.284730413368</v>
      </c>
      <c r="F21" s="1">
        <v>43732.55733562621</v>
      </c>
      <c r="G21" s="1">
        <v>43739.313131747491</v>
      </c>
      <c r="H21">
        <v>1430</v>
      </c>
      <c r="I21">
        <v>143</v>
      </c>
      <c r="K21" t="str">
        <f t="shared" si="0"/>
        <v>insert into effectue (idChambre,dateDebutSejour,dateFinSejour,prixSejour,arrhes) Values ("4","43732,5573356262","43739,3131317475","1430","143");</v>
      </c>
    </row>
    <row r="22" spans="2:11" x14ac:dyDescent="0.25">
      <c r="B22">
        <v>23</v>
      </c>
      <c r="C22">
        <v>23</v>
      </c>
      <c r="D22" t="s">
        <v>112</v>
      </c>
      <c r="E22" s="1">
        <v>43596.046420362851</v>
      </c>
      <c r="F22" s="1">
        <v>43626.590765845191</v>
      </c>
      <c r="G22" s="1">
        <v>43630.056295794551</v>
      </c>
      <c r="H22">
        <v>820</v>
      </c>
      <c r="I22">
        <v>82</v>
      </c>
      <c r="K22" t="str">
        <f t="shared" si="0"/>
        <v>insert into effectue (idChambre,dateDebutSejour,dateFinSejour,prixSejour,arrhes) Values ("23","43626,5907658452","43630,0562957946","820","82");</v>
      </c>
    </row>
    <row r="23" spans="2:11" x14ac:dyDescent="0.25">
      <c r="B23">
        <v>24</v>
      </c>
      <c r="C23">
        <v>10</v>
      </c>
      <c r="D23" t="s">
        <v>17</v>
      </c>
      <c r="E23" s="1">
        <v>43759.19295784417</v>
      </c>
      <c r="F23" s="1">
        <v>43762.872494197749</v>
      </c>
      <c r="G23" s="1">
        <v>43769.739087977614</v>
      </c>
      <c r="H23">
        <v>650</v>
      </c>
      <c r="I23">
        <v>65</v>
      </c>
      <c r="K23" t="str">
        <f t="shared" si="0"/>
        <v>insert into effectue (idChambre,dateDebutSejour,dateFinSejour,prixSejour,arrhes) Values ("10","43762,8724941977","43769,7390879776","650","65");</v>
      </c>
    </row>
    <row r="24" spans="2:11" x14ac:dyDescent="0.25">
      <c r="B24">
        <v>25</v>
      </c>
      <c r="C24">
        <v>20</v>
      </c>
      <c r="D24" t="s">
        <v>22</v>
      </c>
      <c r="E24" s="1">
        <v>43842.771249999998</v>
      </c>
      <c r="F24" s="1">
        <v>43894.614465297738</v>
      </c>
      <c r="G24" s="1">
        <v>43899.021477149654</v>
      </c>
      <c r="H24">
        <v>1290</v>
      </c>
      <c r="I24">
        <v>129</v>
      </c>
      <c r="K24" t="str">
        <f t="shared" si="0"/>
        <v>insert into effectue (idChambre,dateDebutSejour,dateFinSejour,prixSejour,arrhes) Values ("20","43894,6144652977","43899,0214771497","1290","129");</v>
      </c>
    </row>
    <row r="25" spans="2:11" x14ac:dyDescent="0.25">
      <c r="B25">
        <v>26</v>
      </c>
      <c r="C25">
        <v>15</v>
      </c>
      <c r="D25" t="s">
        <v>31</v>
      </c>
      <c r="E25" s="1">
        <v>43557.897736153405</v>
      </c>
      <c r="F25" s="1">
        <v>43587.224356568811</v>
      </c>
      <c r="G25" s="1">
        <v>43594.975878469209</v>
      </c>
      <c r="H25">
        <v>1030</v>
      </c>
      <c r="I25">
        <v>103</v>
      </c>
      <c r="K25" t="str">
        <f t="shared" si="0"/>
        <v>insert into effectue (idChambre,dateDebutSejour,dateFinSejour,prixSejour,arrhes) Values ("15","43587,2243565688","43594,9758784692","1030","103");</v>
      </c>
    </row>
    <row r="26" spans="2:11" x14ac:dyDescent="0.25">
      <c r="B26">
        <v>27</v>
      </c>
      <c r="C26">
        <v>17</v>
      </c>
      <c r="D26" t="s">
        <v>27</v>
      </c>
      <c r="E26" s="1">
        <v>43469.629495069581</v>
      </c>
      <c r="F26" s="1">
        <v>43511.831732095772</v>
      </c>
      <c r="G26" s="1">
        <v>43521.905093922047</v>
      </c>
      <c r="H26">
        <v>470</v>
      </c>
      <c r="I26">
        <v>47</v>
      </c>
      <c r="K26" t="str">
        <f t="shared" si="0"/>
        <v>insert into effectue (idChambre,dateDebutSejour,dateFinSejour,prixSejour,arrhes) Values ("17","43511,8317320958","43521,905093922","470","47");</v>
      </c>
    </row>
    <row r="27" spans="2:11" x14ac:dyDescent="0.25">
      <c r="B27">
        <v>28</v>
      </c>
      <c r="C27">
        <v>14</v>
      </c>
      <c r="D27" t="s">
        <v>25</v>
      </c>
      <c r="E27" s="1">
        <v>43602.312272349132</v>
      </c>
      <c r="F27" s="1">
        <v>43616.082025035867</v>
      </c>
      <c r="G27" s="1">
        <v>43619.309360719744</v>
      </c>
      <c r="H27">
        <v>1460</v>
      </c>
      <c r="I27">
        <v>146</v>
      </c>
      <c r="K27" t="str">
        <f t="shared" si="0"/>
        <v>insert into effectue (idChambre,dateDebutSejour,dateFinSejour,prixSejour,arrhes) Values ("14","43616,0820250359","43619,3093607197","1460","146");</v>
      </c>
    </row>
    <row r="28" spans="2:11" x14ac:dyDescent="0.25">
      <c r="B28">
        <v>29</v>
      </c>
      <c r="C28">
        <v>21</v>
      </c>
      <c r="D28" t="s">
        <v>117</v>
      </c>
      <c r="E28" s="1">
        <v>43567.759135190921</v>
      </c>
      <c r="F28" s="1">
        <v>43608.530136891262</v>
      </c>
      <c r="G28" s="1">
        <v>43613.916475695238</v>
      </c>
      <c r="H28">
        <v>1310</v>
      </c>
      <c r="I28">
        <v>131</v>
      </c>
      <c r="K28" t="str">
        <f t="shared" si="0"/>
        <v>insert into effectue (idChambre,dateDebutSejour,dateFinSejour,prixSejour,arrhes) Values ("21","43608,5301368913","43613,9164756952","1310","131");</v>
      </c>
    </row>
    <row r="29" spans="2:11" x14ac:dyDescent="0.25">
      <c r="B29">
        <v>30</v>
      </c>
      <c r="C29">
        <v>20</v>
      </c>
      <c r="D29" t="s">
        <v>13</v>
      </c>
      <c r="E29" s="1">
        <v>43642.13925899801</v>
      </c>
      <c r="F29" s="1">
        <v>43661.605960557055</v>
      </c>
      <c r="G29" s="1">
        <v>43667.193376164709</v>
      </c>
      <c r="H29">
        <v>460</v>
      </c>
      <c r="I29">
        <v>46</v>
      </c>
      <c r="K29" t="str">
        <f t="shared" si="0"/>
        <v>insert into effectue (idChambre,dateDebutSejour,dateFinSejour,prixSejour,arrhes) Values ("20","43661,6059605571","43667,1933761647","460","46");</v>
      </c>
    </row>
    <row r="30" spans="2:11" x14ac:dyDescent="0.25">
      <c r="B30">
        <v>31</v>
      </c>
      <c r="C30">
        <v>18</v>
      </c>
      <c r="D30" t="s">
        <v>27</v>
      </c>
      <c r="E30" s="1">
        <v>43564.381543139076</v>
      </c>
      <c r="F30" s="1">
        <v>43608.352807717762</v>
      </c>
      <c r="G30" s="1">
        <v>43612.742905607927</v>
      </c>
      <c r="H30">
        <v>350</v>
      </c>
      <c r="I30">
        <v>35</v>
      </c>
      <c r="K30" t="str">
        <f t="shared" si="0"/>
        <v>insert into effectue (idChambre,dateDebutSejour,dateFinSejour,prixSejour,arrhes) Values ("18","43608,3528077178","43612,7429056079","350","35");</v>
      </c>
    </row>
    <row r="31" spans="2:11" x14ac:dyDescent="0.25">
      <c r="B31">
        <v>32</v>
      </c>
      <c r="C31">
        <v>23</v>
      </c>
      <c r="D31" t="s">
        <v>22</v>
      </c>
      <c r="E31" s="1">
        <v>43630.241959429353</v>
      </c>
      <c r="F31" s="1">
        <v>43679.608378964404</v>
      </c>
      <c r="G31" s="1">
        <v>43681.175523274833</v>
      </c>
      <c r="H31">
        <v>890</v>
      </c>
      <c r="I31">
        <v>89</v>
      </c>
      <c r="K31" t="str">
        <f t="shared" si="0"/>
        <v>insert into effectue (idChambre,dateDebutSejour,dateFinSejour,prixSejour,arrhes) Values ("23","43679,6083789644","43681,1755232748","890","89");</v>
      </c>
    </row>
    <row r="32" spans="2:11" x14ac:dyDescent="0.25">
      <c r="B32">
        <v>33</v>
      </c>
      <c r="C32">
        <v>12</v>
      </c>
      <c r="D32" t="s">
        <v>22</v>
      </c>
      <c r="E32" s="1">
        <v>43530.819769845199</v>
      </c>
      <c r="F32" s="1">
        <v>43547.988722229005</v>
      </c>
      <c r="G32" s="1">
        <v>43555.935957235677</v>
      </c>
      <c r="H32">
        <v>1440</v>
      </c>
      <c r="I32">
        <v>144</v>
      </c>
      <c r="K32" t="str">
        <f t="shared" si="0"/>
        <v>insert into effectue (idChambre,dateDebutSejour,dateFinSejour,prixSejour,arrhes) Values ("12","43547,988722229","43555,9359572357","1440","144");</v>
      </c>
    </row>
    <row r="33" spans="2:11" x14ac:dyDescent="0.25">
      <c r="B33">
        <v>34</v>
      </c>
      <c r="C33">
        <v>19</v>
      </c>
      <c r="D33" t="s">
        <v>27</v>
      </c>
      <c r="E33" s="1">
        <v>43551.079638646741</v>
      </c>
      <c r="F33" s="1">
        <v>43584.377732956644</v>
      </c>
      <c r="G33" s="1">
        <v>43592.63825020918</v>
      </c>
      <c r="H33">
        <v>1010</v>
      </c>
      <c r="I33">
        <v>101</v>
      </c>
      <c r="K33" t="str">
        <f t="shared" si="0"/>
        <v>insert into effectue (idChambre,dateDebutSejour,dateFinSejour,prixSejour,arrhes) Values ("19","43584,3777329566","43592,6382502092","1010","101");</v>
      </c>
    </row>
    <row r="34" spans="2:11" x14ac:dyDescent="0.25">
      <c r="B34">
        <v>35</v>
      </c>
      <c r="C34">
        <v>16</v>
      </c>
      <c r="D34" t="s">
        <v>20</v>
      </c>
      <c r="E34" s="1">
        <v>43507.857479898441</v>
      </c>
      <c r="F34" s="1">
        <v>43532.756838732465</v>
      </c>
      <c r="G34" s="1">
        <v>43546.577192151264</v>
      </c>
      <c r="H34">
        <v>790</v>
      </c>
      <c r="I34">
        <v>79</v>
      </c>
      <c r="K34" t="str">
        <f t="shared" si="0"/>
        <v>insert into effectue (idChambre,dateDebutSejour,dateFinSejour,prixSejour,arrhes) Values ("16","43532,7568387325","43546,5771921513","790","79");</v>
      </c>
    </row>
    <row r="35" spans="2:11" x14ac:dyDescent="0.25">
      <c r="B35">
        <v>36</v>
      </c>
      <c r="C35">
        <v>2</v>
      </c>
      <c r="D35" t="s">
        <v>116</v>
      </c>
      <c r="E35" s="1">
        <v>43570.062534315271</v>
      </c>
      <c r="F35" s="1">
        <v>43578.394998427058</v>
      </c>
      <c r="G35" s="1">
        <v>43589.62418991021</v>
      </c>
      <c r="H35">
        <v>270</v>
      </c>
      <c r="I35">
        <v>27</v>
      </c>
      <c r="K35" t="str">
        <f t="shared" si="0"/>
        <v>insert into effectue (idChambre,dateDebutSejour,dateFinSejour,prixSejour,arrhes) Values ("2","43578,3949984271","43589,6241899102","270","27");</v>
      </c>
    </row>
    <row r="36" spans="2:11" x14ac:dyDescent="0.25">
      <c r="B36">
        <v>37</v>
      </c>
      <c r="C36">
        <v>19</v>
      </c>
      <c r="D36" t="s">
        <v>31</v>
      </c>
      <c r="E36" s="1">
        <v>43549.367806825547</v>
      </c>
      <c r="F36" s="1">
        <v>43587.155382768782</v>
      </c>
      <c r="G36" s="1">
        <v>43601.581281453393</v>
      </c>
      <c r="H36">
        <v>660</v>
      </c>
      <c r="I36">
        <v>66</v>
      </c>
      <c r="K36" t="str">
        <f t="shared" si="0"/>
        <v>insert into effectue (idChambre,dateDebutSejour,dateFinSejour,prixSejour,arrhes) Values ("19","43587,1553827688","43601,5812814534","660","66");</v>
      </c>
    </row>
    <row r="37" spans="2:11" x14ac:dyDescent="0.25">
      <c r="B37">
        <v>38</v>
      </c>
      <c r="C37">
        <v>4</v>
      </c>
      <c r="D37" t="s">
        <v>20</v>
      </c>
      <c r="E37" s="1">
        <v>43586.616644903654</v>
      </c>
      <c r="F37" s="1">
        <v>43630.818224951334</v>
      </c>
      <c r="G37" s="1">
        <v>43634.362441893754</v>
      </c>
      <c r="H37">
        <v>140</v>
      </c>
      <c r="I37">
        <v>14</v>
      </c>
      <c r="K37" t="str">
        <f t="shared" si="0"/>
        <v>insert into effectue (idChambre,dateDebutSejour,dateFinSejour,prixSejour,arrhes) Values ("4","43630,8182249513","43634,3624418938","140","14");</v>
      </c>
    </row>
    <row r="38" spans="2:11" x14ac:dyDescent="0.25">
      <c r="B38">
        <v>39</v>
      </c>
      <c r="C38">
        <v>19</v>
      </c>
      <c r="D38" t="s">
        <v>22</v>
      </c>
      <c r="E38" s="1">
        <v>43840.541096836409</v>
      </c>
      <c r="F38" s="1">
        <v>43885.393173702185</v>
      </c>
      <c r="G38" s="1">
        <v>43890.651248378519</v>
      </c>
      <c r="H38">
        <v>1460</v>
      </c>
      <c r="I38">
        <v>146</v>
      </c>
      <c r="K38" t="str">
        <f t="shared" si="0"/>
        <v>insert into effectue (idChambre,dateDebutSejour,dateFinSejour,prixSejour,arrhes) Values ("19","43885,3931737022","43890,6512483785","1460","146");</v>
      </c>
    </row>
    <row r="39" spans="2:11" x14ac:dyDescent="0.25">
      <c r="B39">
        <v>40</v>
      </c>
      <c r="C39">
        <v>4</v>
      </c>
      <c r="D39" t="s">
        <v>117</v>
      </c>
      <c r="E39" s="1">
        <v>43793.740177486878</v>
      </c>
      <c r="F39" s="1">
        <v>43799.638333093069</v>
      </c>
      <c r="G39" s="1">
        <v>43800.477209937322</v>
      </c>
      <c r="H39">
        <v>790</v>
      </c>
      <c r="I39">
        <v>79</v>
      </c>
      <c r="K39" t="str">
        <f t="shared" si="0"/>
        <v>insert into effectue (idChambre,dateDebutSejour,dateFinSejour,prixSejour,arrhes) Values ("4","43799,6383330931","43800,4772099373","790","79");</v>
      </c>
    </row>
    <row r="40" spans="2:11" x14ac:dyDescent="0.25">
      <c r="B40">
        <v>41</v>
      </c>
      <c r="C40">
        <v>20</v>
      </c>
      <c r="D40" t="s">
        <v>24</v>
      </c>
      <c r="E40" s="1">
        <v>43843.146282966954</v>
      </c>
      <c r="F40" s="1">
        <v>43860.698649429687</v>
      </c>
      <c r="G40" s="1">
        <v>43875.316375780065</v>
      </c>
      <c r="H40">
        <v>390</v>
      </c>
      <c r="I40">
        <v>39</v>
      </c>
      <c r="K40" t="str">
        <f t="shared" si="0"/>
        <v>insert into effectue (idChambre,dateDebutSejour,dateFinSejour,prixSejour,arrhes) Values ("20","43860,6986494297","43875,3163757801","390","39");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3" sqref="F2:F21"/>
    </sheetView>
  </sheetViews>
  <sheetFormatPr baseColWidth="10" defaultRowHeight="15" x14ac:dyDescent="0.25"/>
  <cols>
    <col min="2" max="3" width="23.5703125" bestFit="1" customWidth="1"/>
    <col min="4" max="4" width="31.28515625" bestFit="1" customWidth="1"/>
    <col min="5" max="5" width="24.85546875" bestFit="1" customWidth="1"/>
    <col min="6" max="6" width="137.140625" bestFit="1" customWidth="1"/>
  </cols>
  <sheetData>
    <row r="1" spans="1:6" x14ac:dyDescent="0.25">
      <c r="A1" t="s">
        <v>82</v>
      </c>
      <c r="B1" t="s">
        <v>78</v>
      </c>
      <c r="C1" t="s">
        <v>83</v>
      </c>
      <c r="D1" t="s">
        <v>80</v>
      </c>
      <c r="E1" t="s">
        <v>81</v>
      </c>
    </row>
    <row r="2" spans="1:6" x14ac:dyDescent="0.25">
      <c r="B2" t="s">
        <v>112</v>
      </c>
      <c r="C2" t="s">
        <v>0</v>
      </c>
      <c r="D2" t="s">
        <v>85</v>
      </c>
      <c r="E2" t="s">
        <v>120</v>
      </c>
      <c r="F2" t="str">
        <f>IF(C2="","","insert into client (nomClient,prenomClient,adresseClient,villeClient) Values ("""&amp;B2&amp;""","""&amp;C2&amp;""","""&amp;D2&amp;""","""&amp;E2&amp;""");")</f>
        <v>insert into client (nomClient,prenomClient,adresseClient,villeClient) Values ("DOE","John","Rue Du General Leclerc","Chatenay Malabry");</v>
      </c>
    </row>
    <row r="3" spans="1:6" x14ac:dyDescent="0.25">
      <c r="B3" t="s">
        <v>113</v>
      </c>
      <c r="C3" t="s">
        <v>1</v>
      </c>
      <c r="D3" t="s">
        <v>86</v>
      </c>
      <c r="E3" t="s">
        <v>2</v>
      </c>
      <c r="F3" t="str">
        <f t="shared" ref="F3:F21" si="0">IF(C3="","","insert into client (nomClient,prenomClient,adresseClient,villeClient) Values ("""&amp;B3&amp;""","""&amp;C3&amp;""","""&amp;D3&amp;""","""&amp;E3&amp;""");")</f>
        <v>insert into client (nomClient,prenomClient,adresseClient,villeClient) Values ("HOMME","Josh","Rue Danton","Palm Desert");</v>
      </c>
    </row>
    <row r="4" spans="1:6" x14ac:dyDescent="0.25">
      <c r="B4" t="s">
        <v>114</v>
      </c>
      <c r="C4" t="s">
        <v>3</v>
      </c>
      <c r="D4" t="s">
        <v>87</v>
      </c>
      <c r="E4" t="s">
        <v>4</v>
      </c>
      <c r="F4" t="str">
        <f t="shared" si="0"/>
        <v>insert into client (nomClient,prenomClient,adresseClient,villeClient) Values ("PAUL","Weller","Rue Hoche","Londres");</v>
      </c>
    </row>
    <row r="5" spans="1:6" x14ac:dyDescent="0.25">
      <c r="B5" t="s">
        <v>115</v>
      </c>
      <c r="C5" t="s">
        <v>5</v>
      </c>
      <c r="D5" t="s">
        <v>88</v>
      </c>
      <c r="E5" t="s">
        <v>6</v>
      </c>
      <c r="F5" t="str">
        <f t="shared" si="0"/>
        <v>insert into client (nomClient,prenomClient,adresseClient,villeClient) Values ("WHITE","Jack","Allee Gustave Eiffel","Detroit");</v>
      </c>
    </row>
    <row r="6" spans="1:6" x14ac:dyDescent="0.25">
      <c r="B6" t="s">
        <v>116</v>
      </c>
      <c r="C6" t="s">
        <v>7</v>
      </c>
      <c r="D6" t="s">
        <v>89</v>
      </c>
      <c r="E6" t="s">
        <v>8</v>
      </c>
      <c r="F6" t="str">
        <f t="shared" si="0"/>
        <v>insert into client (nomClient,prenomClient,adresseClient,villeClient) Values ("CLAYPOOL","Les","Rue Jean Pierre Timbaud","San Francisco");</v>
      </c>
    </row>
    <row r="7" spans="1:6" x14ac:dyDescent="0.25">
      <c r="B7" t="s">
        <v>117</v>
      </c>
      <c r="C7" t="s">
        <v>9</v>
      </c>
      <c r="D7" t="s">
        <v>90</v>
      </c>
      <c r="E7" t="s">
        <v>4</v>
      </c>
      <c r="F7" t="str">
        <f t="shared" si="0"/>
        <v>insert into client (nomClient,prenomClient,adresseClient,villeClient) Values ("SQUIRE","Chris","Place Paul Vaillant Couturier","Londres");</v>
      </c>
    </row>
    <row r="8" spans="1:6" x14ac:dyDescent="0.25">
      <c r="B8" t="s">
        <v>118</v>
      </c>
      <c r="C8" t="s">
        <v>10</v>
      </c>
      <c r="D8" t="s">
        <v>95</v>
      </c>
      <c r="E8" t="s">
        <v>4</v>
      </c>
      <c r="F8" t="str">
        <f t="shared" si="0"/>
        <v>insert into client (nomClient,prenomClient,adresseClient,villeClient) Values ("WOOD","Ronnie","Rue Erevan","Londres");</v>
      </c>
    </row>
    <row r="9" spans="1:6" x14ac:dyDescent="0.25">
      <c r="B9" t="s">
        <v>119</v>
      </c>
      <c r="C9" t="s">
        <v>11</v>
      </c>
      <c r="D9" t="s">
        <v>85</v>
      </c>
      <c r="E9" t="s">
        <v>12</v>
      </c>
      <c r="F9" t="str">
        <f t="shared" si="0"/>
        <v>insert into client (nomClient,prenomClient,adresseClient,villeClient) Values ("THUNDERS","Johnny","Rue Du General Leclerc","New York");</v>
      </c>
    </row>
    <row r="10" spans="1:6" x14ac:dyDescent="0.25">
      <c r="B10" t="s">
        <v>13</v>
      </c>
      <c r="C10" t="s">
        <v>14</v>
      </c>
      <c r="D10" t="s">
        <v>85</v>
      </c>
      <c r="E10" t="s">
        <v>84</v>
      </c>
      <c r="F10" t="str">
        <f t="shared" si="0"/>
        <v>insert into client (nomClient,prenomClient,adresseClient,villeClient) Values ("JEUNEMAITRE","Eric","Rue Du General Leclerc","Chaville");</v>
      </c>
    </row>
    <row r="11" spans="1:6" x14ac:dyDescent="0.25">
      <c r="B11" t="s">
        <v>15</v>
      </c>
      <c r="C11" t="s">
        <v>16</v>
      </c>
      <c r="D11" t="s">
        <v>86</v>
      </c>
      <c r="E11" t="s">
        <v>121</v>
      </c>
      <c r="F11" t="str">
        <f t="shared" si="0"/>
        <v>insert into client (nomClient,prenomClient,adresseClient,villeClient) Values ("KARAM","Patrick","Rue Danton","Courbevoie");</v>
      </c>
    </row>
    <row r="12" spans="1:6" x14ac:dyDescent="0.25">
      <c r="B12" t="s">
        <v>17</v>
      </c>
      <c r="C12" t="s">
        <v>18</v>
      </c>
      <c r="D12" t="s">
        <v>87</v>
      </c>
      <c r="E12" t="s">
        <v>122</v>
      </c>
      <c r="F12" t="str">
        <f t="shared" si="0"/>
        <v>insert into client (nomClient,prenomClient,adresseClient,villeClient) Values ("RUFET","Corinne","Rue Hoche","Le Plessis Robinson");</v>
      </c>
    </row>
    <row r="13" spans="1:6" x14ac:dyDescent="0.25">
      <c r="B13" t="s">
        <v>111</v>
      </c>
      <c r="C13" t="s">
        <v>19</v>
      </c>
      <c r="D13" t="s">
        <v>88</v>
      </c>
      <c r="E13" t="s">
        <v>123</v>
      </c>
      <c r="F13" t="str">
        <f t="shared" si="0"/>
        <v>insert into client (nomClient,prenomClient,adresseClient,villeClient) Values ("SAINT JUST ","Wallerand","Allee Gustave Eiffel","Marnes La Coquette");</v>
      </c>
    </row>
    <row r="14" spans="1:6" x14ac:dyDescent="0.25">
      <c r="B14" t="s">
        <v>20</v>
      </c>
      <c r="C14" t="s">
        <v>21</v>
      </c>
      <c r="D14" t="s">
        <v>89</v>
      </c>
      <c r="E14" t="s">
        <v>120</v>
      </c>
      <c r="F14" t="str">
        <f t="shared" si="0"/>
        <v>insert into client (nomClient,prenomClient,adresseClient,villeClient) Values ("SANTINI","Jean-Luc","Rue Jean Pierre Timbaud","Chatenay Malabry");</v>
      </c>
    </row>
    <row r="15" spans="1:6" x14ac:dyDescent="0.25">
      <c r="B15" t="s">
        <v>22</v>
      </c>
      <c r="C15" t="s">
        <v>23</v>
      </c>
      <c r="D15" t="s">
        <v>90</v>
      </c>
      <c r="E15" t="s">
        <v>122</v>
      </c>
      <c r="F15" t="str">
        <f t="shared" si="0"/>
        <v>insert into client (nomClient,prenomClient,adresseClient,villeClient) Values ("AIT","Eddie","Place Paul Vaillant Couturier","Le Plessis Robinson");</v>
      </c>
    </row>
    <row r="16" spans="1:6" x14ac:dyDescent="0.25">
      <c r="B16" t="s">
        <v>24</v>
      </c>
      <c r="C16" t="s">
        <v>23</v>
      </c>
      <c r="D16" t="s">
        <v>95</v>
      </c>
      <c r="E16" t="s">
        <v>120</v>
      </c>
      <c r="F16" t="str">
        <f t="shared" si="0"/>
        <v>insert into client (nomClient,prenomClient,adresseClient,villeClient) Values ("BARBOTIN","Eddie","Rue Erevan","Chatenay Malabry");</v>
      </c>
    </row>
    <row r="17" spans="2:6" x14ac:dyDescent="0.25">
      <c r="B17" t="s">
        <v>25</v>
      </c>
      <c r="C17" t="s">
        <v>26</v>
      </c>
      <c r="D17" t="s">
        <v>85</v>
      </c>
      <c r="E17" t="s">
        <v>4</v>
      </c>
      <c r="F17" t="str">
        <f t="shared" si="0"/>
        <v>insert into client (nomClient,prenomClient,adresseClient,villeClient) Values ("BERESSI","Isabelle","Rue Du General Leclerc","Londres");</v>
      </c>
    </row>
    <row r="18" spans="2:6" x14ac:dyDescent="0.25">
      <c r="B18" t="s">
        <v>27</v>
      </c>
      <c r="C18" t="s">
        <v>28</v>
      </c>
      <c r="D18" t="s">
        <v>91</v>
      </c>
      <c r="E18" t="s">
        <v>124</v>
      </c>
      <c r="F18" t="str">
        <f t="shared" si="0"/>
        <v>insert into client (nomClient,prenomClient,adresseClient,villeClient) Values ("CAMARA","Lamine","Rue Ernest Renan","Antony");</v>
      </c>
    </row>
    <row r="19" spans="2:6" x14ac:dyDescent="0.25">
      <c r="B19" t="s">
        <v>29</v>
      </c>
      <c r="C19" t="s">
        <v>30</v>
      </c>
      <c r="D19" t="s">
        <v>92</v>
      </c>
      <c r="E19" t="s">
        <v>120</v>
      </c>
      <c r="F19" t="str">
        <f t="shared" si="0"/>
        <v>insert into client (nomClient,prenomClient,adresseClient,villeClient) Values ("CECCONI","Frank","Rue Georges Marie","Chatenay Malabry");</v>
      </c>
    </row>
    <row r="20" spans="2:6" x14ac:dyDescent="0.25">
      <c r="B20" t="s">
        <v>31</v>
      </c>
      <c r="C20" t="s">
        <v>14</v>
      </c>
      <c r="D20" t="s">
        <v>93</v>
      </c>
      <c r="E20" t="s">
        <v>125</v>
      </c>
      <c r="F20" t="str">
        <f t="shared" si="0"/>
        <v>insert into client (nomClient,prenomClient,adresseClient,villeClient) Values ("CHEVRON","Eric","Boulevard Gallieni","Suresnes");</v>
      </c>
    </row>
    <row r="21" spans="2:6" x14ac:dyDescent="0.25">
      <c r="B21" t="s">
        <v>32</v>
      </c>
      <c r="C21" t="s">
        <v>33</v>
      </c>
      <c r="D21" t="s">
        <v>94</v>
      </c>
      <c r="E21" t="s">
        <v>126</v>
      </c>
      <c r="F21" t="str">
        <f t="shared" si="0"/>
        <v>insert into client (nomClient,prenomClient,adresseClient,villeClient) Values ("CIUNTU","Marie-Carole","Esplanade Du Belvedere","Meudon");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2" sqref="H2:H16"/>
    </sheetView>
  </sheetViews>
  <sheetFormatPr baseColWidth="10" defaultRowHeight="15" x14ac:dyDescent="0.25"/>
  <cols>
    <col min="2" max="3" width="23.5703125" bestFit="1" customWidth="1"/>
    <col min="4" max="4" width="9.5703125" bestFit="1" customWidth="1"/>
    <col min="5" max="5" width="24.85546875" bestFit="1" customWidth="1"/>
    <col min="6" max="6" width="25.5703125" bestFit="1" customWidth="1"/>
    <col min="8" max="8" width="133.85546875" bestFit="1" customWidth="1"/>
  </cols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8" x14ac:dyDescent="0.25">
      <c r="B2" t="s">
        <v>69</v>
      </c>
      <c r="C2" t="s">
        <v>34</v>
      </c>
      <c r="D2">
        <v>3</v>
      </c>
      <c r="E2" t="s">
        <v>35</v>
      </c>
      <c r="F2" t="s">
        <v>36</v>
      </c>
      <c r="H2" t="str">
        <f>IF(C2="","","insert into hotel(categorieHotel,adresseHotel,villeHotel,nomHotel) Values ("""&amp;D2&amp;""","""&amp;E2&amp;""","""&amp;F2&amp;""","""&amp;C2&amp;""");")</f>
        <v>insert into hotel(categorieHotel,adresseHotel,villeHotel,nomHotel) Values ("3","rue du bas","Pralo","Le Magnifique");</v>
      </c>
    </row>
    <row r="3" spans="1:8" x14ac:dyDescent="0.25">
      <c r="B3" t="s">
        <v>69</v>
      </c>
      <c r="C3" t="s">
        <v>37</v>
      </c>
      <c r="D3">
        <v>1</v>
      </c>
      <c r="E3" t="s">
        <v>38</v>
      </c>
      <c r="F3" t="s">
        <v>36</v>
      </c>
      <c r="H3" t="str">
        <f t="shared" ref="H3:H16" si="0">IF(C3="","","insert into hotel(categorieHotel,adresseHotel,villeHotel,nomHotel) Values ("""&amp;D3&amp;""","""&amp;E3&amp;""","""&amp;F3&amp;""","""&amp;C3&amp;""");")</f>
        <v>insert into hotel(categorieHotel,adresseHotel,villeHotel,nomHotel) Values ("1","rue du haut","Pralo","Hotel du haut");</v>
      </c>
    </row>
    <row r="4" spans="1:8" x14ac:dyDescent="0.25">
      <c r="B4" t="s">
        <v>70</v>
      </c>
      <c r="C4" t="s">
        <v>39</v>
      </c>
      <c r="D4">
        <v>3</v>
      </c>
      <c r="E4" t="s">
        <v>40</v>
      </c>
      <c r="F4" t="s">
        <v>41</v>
      </c>
      <c r="H4" t="str">
        <f t="shared" si="0"/>
        <v>insert into hotel(categorieHotel,adresseHotel,villeHotel,nomHotel) Values ("3","place de la liberation","Vonten","Le Narval");</v>
      </c>
    </row>
    <row r="5" spans="1:8" x14ac:dyDescent="0.25">
      <c r="B5" t="s">
        <v>70</v>
      </c>
      <c r="C5" t="s">
        <v>42</v>
      </c>
      <c r="D5">
        <v>4</v>
      </c>
      <c r="E5" t="s">
        <v>43</v>
      </c>
      <c r="F5" t="s">
        <v>44</v>
      </c>
      <c r="H5" t="str">
        <f t="shared" si="0"/>
        <v>insert into hotel(categorieHotel,adresseHotel,villeHotel,nomHotel) Values ("4","place du 14 juillet","Bretou","Les Pissenlis");</v>
      </c>
    </row>
    <row r="6" spans="1:8" x14ac:dyDescent="0.25">
      <c r="B6" t="s">
        <v>70</v>
      </c>
      <c r="C6" t="s">
        <v>45</v>
      </c>
      <c r="D6">
        <v>5</v>
      </c>
      <c r="E6" t="s">
        <v>46</v>
      </c>
      <c r="F6" t="s">
        <v>44</v>
      </c>
      <c r="H6" t="str">
        <f t="shared" si="0"/>
        <v>insert into hotel(categorieHotel,adresseHotel,villeHotel,nomHotel) Values ("5","place du bas","Bretou","RR Hotel");</v>
      </c>
    </row>
    <row r="7" spans="1:8" x14ac:dyDescent="0.25">
      <c r="B7" t="s">
        <v>70</v>
      </c>
      <c r="C7" t="s">
        <v>47</v>
      </c>
      <c r="D7">
        <v>2</v>
      </c>
      <c r="E7" t="s">
        <v>48</v>
      </c>
      <c r="F7" t="s">
        <v>44</v>
      </c>
      <c r="H7" t="str">
        <f t="shared" si="0"/>
        <v>insert into hotel(categorieHotel,adresseHotel,villeHotel,nomHotel) Values ("2","place du haut","Bretou","La Brique");</v>
      </c>
    </row>
    <row r="8" spans="1:8" x14ac:dyDescent="0.25">
      <c r="B8" t="s">
        <v>71</v>
      </c>
      <c r="C8" t="s">
        <v>49</v>
      </c>
      <c r="D8">
        <v>3</v>
      </c>
      <c r="E8" t="s">
        <v>50</v>
      </c>
      <c r="F8" t="s">
        <v>51</v>
      </c>
      <c r="H8" t="str">
        <f t="shared" si="0"/>
        <v>insert into hotel(categorieHotel,adresseHotel,villeHotel,nomHotel) Values ("3","place du centre","Toras","Le Beau Rivage");</v>
      </c>
    </row>
    <row r="9" spans="1:8" x14ac:dyDescent="0.25">
      <c r="B9" t="s">
        <v>57</v>
      </c>
      <c r="C9" t="s">
        <v>97</v>
      </c>
      <c r="D9">
        <v>1</v>
      </c>
      <c r="E9" t="s">
        <v>52</v>
      </c>
      <c r="F9" t="s">
        <v>53</v>
      </c>
      <c r="H9" t="str">
        <f t="shared" si="0"/>
        <v>insert into hotel(categorieHotel,adresseHotel,villeHotel,nomHotel) Values ("1","1 Chemin des randonneurs","Alpe d Huez","Residence les marmottes");</v>
      </c>
    </row>
    <row r="10" spans="1:8" x14ac:dyDescent="0.25">
      <c r="B10" t="s">
        <v>70</v>
      </c>
      <c r="C10" t="s">
        <v>98</v>
      </c>
      <c r="D10">
        <v>5</v>
      </c>
      <c r="E10" t="s">
        <v>54</v>
      </c>
      <c r="F10" t="s">
        <v>55</v>
      </c>
      <c r="H10" t="str">
        <f t="shared" si="0"/>
        <v>insert into hotel(categorieHotel,adresseHotel,villeHotel,nomHotel) Values ("5","2 Rue des sapins","Areches","Residence les edelweiss");</v>
      </c>
    </row>
    <row r="11" spans="1:8" x14ac:dyDescent="0.25">
      <c r="B11" t="s">
        <v>70</v>
      </c>
      <c r="C11" t="s">
        <v>99</v>
      </c>
      <c r="D11">
        <v>4</v>
      </c>
      <c r="E11" t="s">
        <v>56</v>
      </c>
      <c r="F11" t="s">
        <v>57</v>
      </c>
      <c r="H11" t="str">
        <f t="shared" si="0"/>
        <v>insert into hotel(categorieHotel,adresseHotel,villeHotel,nomHotel) Values ("4","7 Avenue de la neige","Beaufort","Residence les panoramas");</v>
      </c>
    </row>
    <row r="12" spans="1:8" x14ac:dyDescent="0.25">
      <c r="B12" t="s">
        <v>53</v>
      </c>
      <c r="C12" t="s">
        <v>100</v>
      </c>
      <c r="D12">
        <v>5</v>
      </c>
      <c r="E12" t="s">
        <v>58</v>
      </c>
      <c r="F12" t="s">
        <v>59</v>
      </c>
      <c r="H12" t="str">
        <f t="shared" si="0"/>
        <v>insert into hotel(categorieHotel,adresseHotel,villeHotel,nomHotel) Values ("5","8 Chemin des pissenlits","Aussois","Residence les sapins");</v>
      </c>
    </row>
    <row r="13" spans="1:8" x14ac:dyDescent="0.25">
      <c r="B13" t="s">
        <v>71</v>
      </c>
      <c r="C13" t="s">
        <v>60</v>
      </c>
      <c r="D13">
        <v>3</v>
      </c>
      <c r="E13" t="s">
        <v>61</v>
      </c>
      <c r="F13" t="s">
        <v>62</v>
      </c>
      <c r="H13" t="str">
        <f t="shared" si="0"/>
        <v>insert into hotel(categorieHotel,adresseHotel,villeHotel,nomHotel) Values ("3","10 Rue des etables","Avoriaz","Chalets les marmottes");</v>
      </c>
    </row>
    <row r="14" spans="1:8" x14ac:dyDescent="0.25">
      <c r="B14" t="s">
        <v>62</v>
      </c>
      <c r="C14" t="s">
        <v>63</v>
      </c>
      <c r="D14">
        <v>3</v>
      </c>
      <c r="E14" t="s">
        <v>64</v>
      </c>
      <c r="F14" t="s">
        <v>53</v>
      </c>
      <c r="H14" t="str">
        <f t="shared" si="0"/>
        <v>insert into hotel(categorieHotel,adresseHotel,villeHotel,nomHotel) Values ("3","8 Avenue des sapins","Alpe d Huez","Chalets les edelweiss");</v>
      </c>
    </row>
    <row r="15" spans="1:8" x14ac:dyDescent="0.25">
      <c r="B15" t="s">
        <v>57</v>
      </c>
      <c r="C15" t="s">
        <v>65</v>
      </c>
      <c r="D15">
        <v>2</v>
      </c>
      <c r="E15" t="s">
        <v>66</v>
      </c>
      <c r="F15" t="s">
        <v>55</v>
      </c>
      <c r="H15" t="str">
        <f t="shared" si="0"/>
        <v>insert into hotel(categorieHotel,adresseHotel,villeHotel,nomHotel) Values ("2","3 Chemin de la neige","Areches","Chalets les panoramas");</v>
      </c>
    </row>
    <row r="16" spans="1:8" x14ac:dyDescent="0.25">
      <c r="B16" t="s">
        <v>62</v>
      </c>
      <c r="C16" t="s">
        <v>67</v>
      </c>
      <c r="D16">
        <v>5</v>
      </c>
      <c r="E16" t="s">
        <v>68</v>
      </c>
      <c r="F16" t="s">
        <v>57</v>
      </c>
      <c r="H16" t="str">
        <f t="shared" si="0"/>
        <v>insert into hotel(categorieHotel,adresseHotel,villeHotel,nomHotel) Values ("5","3 Rue des pissenlits","Beaufort","Chalets les sapins");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Station</vt:lpstr>
      <vt:lpstr>Chambre</vt:lpstr>
      <vt:lpstr>Reservations</vt:lpstr>
      <vt:lpstr>Client</vt:lpstr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59011-95-03</cp:lastModifiedBy>
  <dcterms:created xsi:type="dcterms:W3CDTF">2017-10-16T14:42:30Z</dcterms:created>
  <dcterms:modified xsi:type="dcterms:W3CDTF">2020-10-27T09:20:06Z</dcterms:modified>
</cp:coreProperties>
</file>