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7100" windowHeight="11895"/>
  </bookViews>
  <sheets>
    <sheet name="features" sheetId="1" r:id="rId1"/>
  </sheets>
  <definedNames>
    <definedName name="_xlnm._FilterDatabase" localSheetId="0" hidden="1">features!$A$1:$D$562</definedName>
  </definedNames>
  <calcPr calcId="125725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2"/>
  <c r="I2"/>
  <c r="F3"/>
  <c r="E3" s="1"/>
  <c r="K3" s="1"/>
  <c r="F4"/>
  <c r="E4" s="1"/>
  <c r="K4" s="1"/>
  <c r="F5"/>
  <c r="E5" s="1"/>
  <c r="K5" s="1"/>
  <c r="F6"/>
  <c r="E6" s="1"/>
  <c r="K6" s="1"/>
  <c r="F7"/>
  <c r="E7" s="1"/>
  <c r="K7" s="1"/>
  <c r="F8"/>
  <c r="E8" s="1"/>
  <c r="K8" s="1"/>
  <c r="F9"/>
  <c r="E9" s="1"/>
  <c r="K9" s="1"/>
  <c r="F10"/>
  <c r="E10" s="1"/>
  <c r="K10" s="1"/>
  <c r="F11"/>
  <c r="E11" s="1"/>
  <c r="K11" s="1"/>
  <c r="F12"/>
  <c r="E12" s="1"/>
  <c r="K12" s="1"/>
  <c r="F13"/>
  <c r="E13" s="1"/>
  <c r="K13" s="1"/>
  <c r="F14"/>
  <c r="E14" s="1"/>
  <c r="K14" s="1"/>
  <c r="F15"/>
  <c r="E15" s="1"/>
  <c r="K15" s="1"/>
  <c r="F16"/>
  <c r="E16" s="1"/>
  <c r="K16" s="1"/>
  <c r="F17"/>
  <c r="E17" s="1"/>
  <c r="K17" s="1"/>
  <c r="F18"/>
  <c r="E18" s="1"/>
  <c r="K18" s="1"/>
  <c r="F19"/>
  <c r="E19" s="1"/>
  <c r="K19" s="1"/>
  <c r="F20"/>
  <c r="E20" s="1"/>
  <c r="K20" s="1"/>
  <c r="F21"/>
  <c r="E21" s="1"/>
  <c r="K21" s="1"/>
  <c r="F22"/>
  <c r="E22" s="1"/>
  <c r="K22" s="1"/>
  <c r="F23"/>
  <c r="E23" s="1"/>
  <c r="K23" s="1"/>
  <c r="F24"/>
  <c r="E24" s="1"/>
  <c r="K24" s="1"/>
  <c r="F25"/>
  <c r="E25" s="1"/>
  <c r="K25" s="1"/>
  <c r="F26"/>
  <c r="E26" s="1"/>
  <c r="K26" s="1"/>
  <c r="F27"/>
  <c r="E27" s="1"/>
  <c r="K27" s="1"/>
  <c r="F28"/>
  <c r="E28" s="1"/>
  <c r="K28" s="1"/>
  <c r="F29"/>
  <c r="E29" s="1"/>
  <c r="K29" s="1"/>
  <c r="F30"/>
  <c r="E30" s="1"/>
  <c r="K30" s="1"/>
  <c r="F31"/>
  <c r="E31" s="1"/>
  <c r="K31" s="1"/>
  <c r="F32"/>
  <c r="E32" s="1"/>
  <c r="K32" s="1"/>
  <c r="F33"/>
  <c r="E33" s="1"/>
  <c r="K33" s="1"/>
  <c r="F34"/>
  <c r="E34" s="1"/>
  <c r="K34" s="1"/>
  <c r="F35"/>
  <c r="E35" s="1"/>
  <c r="K35" s="1"/>
  <c r="F36"/>
  <c r="E36" s="1"/>
  <c r="K36" s="1"/>
  <c r="F37"/>
  <c r="E37" s="1"/>
  <c r="K37" s="1"/>
  <c r="F38"/>
  <c r="E38" s="1"/>
  <c r="K38" s="1"/>
  <c r="F39"/>
  <c r="E39" s="1"/>
  <c r="K39" s="1"/>
  <c r="F40"/>
  <c r="E40" s="1"/>
  <c r="K40" s="1"/>
  <c r="F41"/>
  <c r="E41" s="1"/>
  <c r="K41" s="1"/>
  <c r="F42"/>
  <c r="E42" s="1"/>
  <c r="K42" s="1"/>
  <c r="F43"/>
  <c r="E43" s="1"/>
  <c r="K43" s="1"/>
  <c r="F44"/>
  <c r="E44" s="1"/>
  <c r="K44" s="1"/>
  <c r="F45"/>
  <c r="E45" s="1"/>
  <c r="K45" s="1"/>
  <c r="F46"/>
  <c r="E46" s="1"/>
  <c r="K46" s="1"/>
  <c r="F47"/>
  <c r="E47" s="1"/>
  <c r="K47" s="1"/>
  <c r="F48"/>
  <c r="E48" s="1"/>
  <c r="K48" s="1"/>
  <c r="F49"/>
  <c r="E49" s="1"/>
  <c r="K49" s="1"/>
  <c r="F50"/>
  <c r="E50" s="1"/>
  <c r="K50" s="1"/>
  <c r="F51"/>
  <c r="E51" s="1"/>
  <c r="K51" s="1"/>
  <c r="F52"/>
  <c r="E52" s="1"/>
  <c r="K52" s="1"/>
  <c r="F53"/>
  <c r="E53" s="1"/>
  <c r="K53" s="1"/>
  <c r="F54"/>
  <c r="E54" s="1"/>
  <c r="K54" s="1"/>
  <c r="F55"/>
  <c r="E55" s="1"/>
  <c r="K55" s="1"/>
  <c r="F56"/>
  <c r="E56" s="1"/>
  <c r="K56" s="1"/>
  <c r="F57"/>
  <c r="E57" s="1"/>
  <c r="K57" s="1"/>
  <c r="F58"/>
  <c r="E58" s="1"/>
  <c r="K58" s="1"/>
  <c r="F59"/>
  <c r="E59" s="1"/>
  <c r="K59" s="1"/>
  <c r="F60"/>
  <c r="E60" s="1"/>
  <c r="K60" s="1"/>
  <c r="F61"/>
  <c r="E61" s="1"/>
  <c r="K61" s="1"/>
  <c r="F62"/>
  <c r="E62" s="1"/>
  <c r="K62" s="1"/>
  <c r="F63"/>
  <c r="E63" s="1"/>
  <c r="K63" s="1"/>
  <c r="F64"/>
  <c r="E64" s="1"/>
  <c r="K64" s="1"/>
  <c r="F65"/>
  <c r="E65" s="1"/>
  <c r="K65" s="1"/>
  <c r="F66"/>
  <c r="E66" s="1"/>
  <c r="K66" s="1"/>
  <c r="F67"/>
  <c r="E67" s="1"/>
  <c r="K67" s="1"/>
  <c r="F68"/>
  <c r="E68" s="1"/>
  <c r="K68" s="1"/>
  <c r="F69"/>
  <c r="E69" s="1"/>
  <c r="K69" s="1"/>
  <c r="F70"/>
  <c r="E70" s="1"/>
  <c r="K70" s="1"/>
  <c r="F71"/>
  <c r="E71" s="1"/>
  <c r="K71" s="1"/>
  <c r="F72"/>
  <c r="E72" s="1"/>
  <c r="K72" s="1"/>
  <c r="F73"/>
  <c r="E73" s="1"/>
  <c r="K73" s="1"/>
  <c r="F74"/>
  <c r="E74" s="1"/>
  <c r="K74" s="1"/>
  <c r="F75"/>
  <c r="E75" s="1"/>
  <c r="K75" s="1"/>
  <c r="F76"/>
  <c r="E76" s="1"/>
  <c r="K76" s="1"/>
  <c r="F77"/>
  <c r="E77" s="1"/>
  <c r="K77" s="1"/>
  <c r="F78"/>
  <c r="E78" s="1"/>
  <c r="K78" s="1"/>
  <c r="F79"/>
  <c r="E79" s="1"/>
  <c r="K79" s="1"/>
  <c r="F80"/>
  <c r="E80" s="1"/>
  <c r="K80" s="1"/>
  <c r="F81"/>
  <c r="E81" s="1"/>
  <c r="K81" s="1"/>
  <c r="F82"/>
  <c r="E82" s="1"/>
  <c r="K82" s="1"/>
  <c r="F83"/>
  <c r="E83" s="1"/>
  <c r="K83" s="1"/>
  <c r="F84"/>
  <c r="E84" s="1"/>
  <c r="K84" s="1"/>
  <c r="F85"/>
  <c r="E85" s="1"/>
  <c r="K85" s="1"/>
  <c r="F86"/>
  <c r="E86" s="1"/>
  <c r="K86" s="1"/>
  <c r="F87"/>
  <c r="E87" s="1"/>
  <c r="K87" s="1"/>
  <c r="F88"/>
  <c r="E88" s="1"/>
  <c r="K88" s="1"/>
  <c r="F89"/>
  <c r="E89" s="1"/>
  <c r="K89" s="1"/>
  <c r="F90"/>
  <c r="E90" s="1"/>
  <c r="K90" s="1"/>
  <c r="F91"/>
  <c r="E91" s="1"/>
  <c r="K91" s="1"/>
  <c r="F92"/>
  <c r="E92" s="1"/>
  <c r="K92" s="1"/>
  <c r="F93"/>
  <c r="E93" s="1"/>
  <c r="K93" s="1"/>
  <c r="F94"/>
  <c r="E94" s="1"/>
  <c r="K94" s="1"/>
  <c r="F95"/>
  <c r="E95" s="1"/>
  <c r="K95" s="1"/>
  <c r="F96"/>
  <c r="E96" s="1"/>
  <c r="K96" s="1"/>
  <c r="F97"/>
  <c r="E97" s="1"/>
  <c r="K97" s="1"/>
  <c r="F98"/>
  <c r="E98" s="1"/>
  <c r="K98" s="1"/>
  <c r="F99"/>
  <c r="E99" s="1"/>
  <c r="K99" s="1"/>
  <c r="F100"/>
  <c r="E100" s="1"/>
  <c r="K100" s="1"/>
  <c r="F101"/>
  <c r="E101" s="1"/>
  <c r="K101" s="1"/>
  <c r="F102"/>
  <c r="E102" s="1"/>
  <c r="K102" s="1"/>
  <c r="F103"/>
  <c r="E103" s="1"/>
  <c r="K103" s="1"/>
  <c r="F104"/>
  <c r="E104" s="1"/>
  <c r="K104" s="1"/>
  <c r="F105"/>
  <c r="E105" s="1"/>
  <c r="K105" s="1"/>
  <c r="F106"/>
  <c r="E106" s="1"/>
  <c r="K106" s="1"/>
  <c r="F107"/>
  <c r="E107" s="1"/>
  <c r="K107" s="1"/>
  <c r="F108"/>
  <c r="E108" s="1"/>
  <c r="K108" s="1"/>
  <c r="F109"/>
  <c r="E109" s="1"/>
  <c r="K109" s="1"/>
  <c r="F110"/>
  <c r="E110" s="1"/>
  <c r="K110" s="1"/>
  <c r="F111"/>
  <c r="E111" s="1"/>
  <c r="K111" s="1"/>
  <c r="F112"/>
  <c r="E112" s="1"/>
  <c r="K112" s="1"/>
  <c r="F113"/>
  <c r="E113" s="1"/>
  <c r="K113" s="1"/>
  <c r="F114"/>
  <c r="E114" s="1"/>
  <c r="K114" s="1"/>
  <c r="F115"/>
  <c r="E115" s="1"/>
  <c r="K115" s="1"/>
  <c r="F116"/>
  <c r="E116" s="1"/>
  <c r="K116" s="1"/>
  <c r="F117"/>
  <c r="E117" s="1"/>
  <c r="K117" s="1"/>
  <c r="F118"/>
  <c r="E118" s="1"/>
  <c r="K118" s="1"/>
  <c r="F119"/>
  <c r="E119" s="1"/>
  <c r="K119" s="1"/>
  <c r="F120"/>
  <c r="E120" s="1"/>
  <c r="K120" s="1"/>
  <c r="F121"/>
  <c r="E121" s="1"/>
  <c r="K121" s="1"/>
  <c r="F122"/>
  <c r="E122" s="1"/>
  <c r="K122" s="1"/>
  <c r="F123"/>
  <c r="E123" s="1"/>
  <c r="K123" s="1"/>
  <c r="F124"/>
  <c r="E124" s="1"/>
  <c r="K124" s="1"/>
  <c r="F125"/>
  <c r="E125" s="1"/>
  <c r="K125" s="1"/>
  <c r="F126"/>
  <c r="E126" s="1"/>
  <c r="K126" s="1"/>
  <c r="F127"/>
  <c r="E127" s="1"/>
  <c r="K127" s="1"/>
  <c r="F128"/>
  <c r="E128" s="1"/>
  <c r="K128" s="1"/>
  <c r="F129"/>
  <c r="E129" s="1"/>
  <c r="K129" s="1"/>
  <c r="F130"/>
  <c r="E130" s="1"/>
  <c r="K130" s="1"/>
  <c r="F131"/>
  <c r="E131" s="1"/>
  <c r="K131" s="1"/>
  <c r="F132"/>
  <c r="E132" s="1"/>
  <c r="K132" s="1"/>
  <c r="F133"/>
  <c r="E133" s="1"/>
  <c r="K133" s="1"/>
  <c r="F134"/>
  <c r="E134" s="1"/>
  <c r="K134" s="1"/>
  <c r="F135"/>
  <c r="E135" s="1"/>
  <c r="K135" s="1"/>
  <c r="F136"/>
  <c r="E136" s="1"/>
  <c r="K136" s="1"/>
  <c r="F137"/>
  <c r="E137" s="1"/>
  <c r="K137" s="1"/>
  <c r="F138"/>
  <c r="E138" s="1"/>
  <c r="K138" s="1"/>
  <c r="F139"/>
  <c r="E139" s="1"/>
  <c r="K139" s="1"/>
  <c r="F140"/>
  <c r="E140" s="1"/>
  <c r="K140" s="1"/>
  <c r="F141"/>
  <c r="E141" s="1"/>
  <c r="K141" s="1"/>
  <c r="F142"/>
  <c r="E142" s="1"/>
  <c r="K142" s="1"/>
  <c r="F143"/>
  <c r="E143" s="1"/>
  <c r="K143" s="1"/>
  <c r="F144"/>
  <c r="E144" s="1"/>
  <c r="K144" s="1"/>
  <c r="F145"/>
  <c r="E145" s="1"/>
  <c r="K145" s="1"/>
  <c r="F146"/>
  <c r="E146" s="1"/>
  <c r="K146" s="1"/>
  <c r="F147"/>
  <c r="E147" s="1"/>
  <c r="K147" s="1"/>
  <c r="F148"/>
  <c r="E148" s="1"/>
  <c r="K148" s="1"/>
  <c r="F149"/>
  <c r="E149" s="1"/>
  <c r="K149" s="1"/>
  <c r="F150"/>
  <c r="E150" s="1"/>
  <c r="K150" s="1"/>
  <c r="F151"/>
  <c r="E151" s="1"/>
  <c r="K151" s="1"/>
  <c r="F152"/>
  <c r="E152" s="1"/>
  <c r="K152" s="1"/>
  <c r="F153"/>
  <c r="E153" s="1"/>
  <c r="K153" s="1"/>
  <c r="F154"/>
  <c r="E154" s="1"/>
  <c r="K154" s="1"/>
  <c r="F155"/>
  <c r="E155" s="1"/>
  <c r="K155" s="1"/>
  <c r="F156"/>
  <c r="E156" s="1"/>
  <c r="K156" s="1"/>
  <c r="F157"/>
  <c r="E157" s="1"/>
  <c r="K157" s="1"/>
  <c r="F158"/>
  <c r="E158" s="1"/>
  <c r="K158" s="1"/>
  <c r="F159"/>
  <c r="E159" s="1"/>
  <c r="K159" s="1"/>
  <c r="F160"/>
  <c r="E160" s="1"/>
  <c r="K160" s="1"/>
  <c r="F161"/>
  <c r="E161" s="1"/>
  <c r="K161" s="1"/>
  <c r="F162"/>
  <c r="E162" s="1"/>
  <c r="K162" s="1"/>
  <c r="F163"/>
  <c r="E163" s="1"/>
  <c r="K163" s="1"/>
  <c r="F164"/>
  <c r="E164" s="1"/>
  <c r="K164" s="1"/>
  <c r="F165"/>
  <c r="E165" s="1"/>
  <c r="K165" s="1"/>
  <c r="F166"/>
  <c r="E166" s="1"/>
  <c r="K166" s="1"/>
  <c r="F167"/>
  <c r="E167" s="1"/>
  <c r="K167" s="1"/>
  <c r="F168"/>
  <c r="E168" s="1"/>
  <c r="K168" s="1"/>
  <c r="F169"/>
  <c r="E169" s="1"/>
  <c r="K169" s="1"/>
  <c r="F170"/>
  <c r="E170" s="1"/>
  <c r="K170" s="1"/>
  <c r="F171"/>
  <c r="E171" s="1"/>
  <c r="K171" s="1"/>
  <c r="F172"/>
  <c r="E172" s="1"/>
  <c r="K172" s="1"/>
  <c r="F173"/>
  <c r="E173" s="1"/>
  <c r="K173" s="1"/>
  <c r="F174"/>
  <c r="E174" s="1"/>
  <c r="K174" s="1"/>
  <c r="F175"/>
  <c r="E175" s="1"/>
  <c r="K175" s="1"/>
  <c r="F176"/>
  <c r="E176" s="1"/>
  <c r="K176" s="1"/>
  <c r="F177"/>
  <c r="E177" s="1"/>
  <c r="K177" s="1"/>
  <c r="F178"/>
  <c r="E178" s="1"/>
  <c r="K178" s="1"/>
  <c r="F179"/>
  <c r="E179" s="1"/>
  <c r="K179" s="1"/>
  <c r="F180"/>
  <c r="E180" s="1"/>
  <c r="K180" s="1"/>
  <c r="F181"/>
  <c r="E181" s="1"/>
  <c r="K181" s="1"/>
  <c r="F182"/>
  <c r="E182" s="1"/>
  <c r="K182" s="1"/>
  <c r="F183"/>
  <c r="E183" s="1"/>
  <c r="K183" s="1"/>
  <c r="F184"/>
  <c r="E184" s="1"/>
  <c r="K184" s="1"/>
  <c r="F185"/>
  <c r="E185" s="1"/>
  <c r="K185" s="1"/>
  <c r="F186"/>
  <c r="E186" s="1"/>
  <c r="K186" s="1"/>
  <c r="F187"/>
  <c r="E187" s="1"/>
  <c r="K187" s="1"/>
  <c r="F188"/>
  <c r="E188" s="1"/>
  <c r="K188" s="1"/>
  <c r="F189"/>
  <c r="E189" s="1"/>
  <c r="K189" s="1"/>
  <c r="F190"/>
  <c r="E190" s="1"/>
  <c r="K190" s="1"/>
  <c r="F191"/>
  <c r="E191" s="1"/>
  <c r="K191" s="1"/>
  <c r="F192"/>
  <c r="E192" s="1"/>
  <c r="K192" s="1"/>
  <c r="F193"/>
  <c r="E193" s="1"/>
  <c r="K193" s="1"/>
  <c r="F194"/>
  <c r="E194" s="1"/>
  <c r="K194" s="1"/>
  <c r="F195"/>
  <c r="E195" s="1"/>
  <c r="K195" s="1"/>
  <c r="F196"/>
  <c r="E196" s="1"/>
  <c r="K196" s="1"/>
  <c r="F197"/>
  <c r="E197" s="1"/>
  <c r="K197" s="1"/>
  <c r="F198"/>
  <c r="E198" s="1"/>
  <c r="K198" s="1"/>
  <c r="F199"/>
  <c r="E199" s="1"/>
  <c r="K199" s="1"/>
  <c r="F200"/>
  <c r="E200" s="1"/>
  <c r="K200" s="1"/>
  <c r="F201"/>
  <c r="E201" s="1"/>
  <c r="K201" s="1"/>
  <c r="F202"/>
  <c r="E202" s="1"/>
  <c r="K202" s="1"/>
  <c r="F203"/>
  <c r="E203" s="1"/>
  <c r="K203" s="1"/>
  <c r="F204"/>
  <c r="E204" s="1"/>
  <c r="K204" s="1"/>
  <c r="F205"/>
  <c r="E205" s="1"/>
  <c r="K205" s="1"/>
  <c r="F206"/>
  <c r="E206" s="1"/>
  <c r="K206" s="1"/>
  <c r="F207"/>
  <c r="E207" s="1"/>
  <c r="K207" s="1"/>
  <c r="F208"/>
  <c r="E208" s="1"/>
  <c r="K208" s="1"/>
  <c r="F209"/>
  <c r="E209" s="1"/>
  <c r="K209" s="1"/>
  <c r="F210"/>
  <c r="E210" s="1"/>
  <c r="K210" s="1"/>
  <c r="F211"/>
  <c r="E211" s="1"/>
  <c r="K211" s="1"/>
  <c r="F212"/>
  <c r="E212" s="1"/>
  <c r="K212" s="1"/>
  <c r="F213"/>
  <c r="E213" s="1"/>
  <c r="K213" s="1"/>
  <c r="F214"/>
  <c r="E214" s="1"/>
  <c r="K214" s="1"/>
  <c r="F215"/>
  <c r="E215" s="1"/>
  <c r="K215" s="1"/>
  <c r="F216"/>
  <c r="E216" s="1"/>
  <c r="K216" s="1"/>
  <c r="F217"/>
  <c r="E217" s="1"/>
  <c r="K217" s="1"/>
  <c r="F218"/>
  <c r="E218" s="1"/>
  <c r="K218" s="1"/>
  <c r="F219"/>
  <c r="E219" s="1"/>
  <c r="K219" s="1"/>
  <c r="F220"/>
  <c r="E220" s="1"/>
  <c r="K220" s="1"/>
  <c r="F221"/>
  <c r="E221" s="1"/>
  <c r="K221" s="1"/>
  <c r="F222"/>
  <c r="E222" s="1"/>
  <c r="K222" s="1"/>
  <c r="F223"/>
  <c r="E223" s="1"/>
  <c r="K223" s="1"/>
  <c r="F224"/>
  <c r="E224" s="1"/>
  <c r="K224" s="1"/>
  <c r="F225"/>
  <c r="E225" s="1"/>
  <c r="K225" s="1"/>
  <c r="F226"/>
  <c r="E226" s="1"/>
  <c r="K226" s="1"/>
  <c r="F227"/>
  <c r="E227" s="1"/>
  <c r="K227" s="1"/>
  <c r="F228"/>
  <c r="E228" s="1"/>
  <c r="K228" s="1"/>
  <c r="F229"/>
  <c r="E229" s="1"/>
  <c r="K229" s="1"/>
  <c r="F230"/>
  <c r="E230" s="1"/>
  <c r="K230" s="1"/>
  <c r="F231"/>
  <c r="E231" s="1"/>
  <c r="K231" s="1"/>
  <c r="F232"/>
  <c r="E232" s="1"/>
  <c r="K232" s="1"/>
  <c r="F233"/>
  <c r="E233" s="1"/>
  <c r="K233" s="1"/>
  <c r="F234"/>
  <c r="E234" s="1"/>
  <c r="K234" s="1"/>
  <c r="F235"/>
  <c r="E235" s="1"/>
  <c r="K235" s="1"/>
  <c r="F236"/>
  <c r="E236" s="1"/>
  <c r="K236" s="1"/>
  <c r="F237"/>
  <c r="E237" s="1"/>
  <c r="K237" s="1"/>
  <c r="F238"/>
  <c r="E238" s="1"/>
  <c r="K238" s="1"/>
  <c r="F239"/>
  <c r="E239" s="1"/>
  <c r="K239" s="1"/>
  <c r="F240"/>
  <c r="E240" s="1"/>
  <c r="K240" s="1"/>
  <c r="F241"/>
  <c r="E241" s="1"/>
  <c r="K241" s="1"/>
  <c r="F242"/>
  <c r="E242" s="1"/>
  <c r="K242" s="1"/>
  <c r="F243"/>
  <c r="E243" s="1"/>
  <c r="K243" s="1"/>
  <c r="F244"/>
  <c r="E244" s="1"/>
  <c r="K244" s="1"/>
  <c r="F245"/>
  <c r="E245" s="1"/>
  <c r="K245" s="1"/>
  <c r="F246"/>
  <c r="E246" s="1"/>
  <c r="K246" s="1"/>
  <c r="F247"/>
  <c r="E247" s="1"/>
  <c r="K247" s="1"/>
  <c r="F248"/>
  <c r="E248" s="1"/>
  <c r="K248" s="1"/>
  <c r="F249"/>
  <c r="E249" s="1"/>
  <c r="K249" s="1"/>
  <c r="F250"/>
  <c r="E250" s="1"/>
  <c r="K250" s="1"/>
  <c r="F251"/>
  <c r="E251" s="1"/>
  <c r="K251" s="1"/>
  <c r="F252"/>
  <c r="E252" s="1"/>
  <c r="K252" s="1"/>
  <c r="F253"/>
  <c r="E253" s="1"/>
  <c r="K253" s="1"/>
  <c r="F254"/>
  <c r="E254" s="1"/>
  <c r="K254" s="1"/>
  <c r="F255"/>
  <c r="E255" s="1"/>
  <c r="K255" s="1"/>
  <c r="F256"/>
  <c r="E256" s="1"/>
  <c r="K256" s="1"/>
  <c r="F257"/>
  <c r="E257" s="1"/>
  <c r="K257" s="1"/>
  <c r="F258"/>
  <c r="E258" s="1"/>
  <c r="K258" s="1"/>
  <c r="F259"/>
  <c r="E259" s="1"/>
  <c r="K259" s="1"/>
  <c r="F260"/>
  <c r="E260" s="1"/>
  <c r="K260" s="1"/>
  <c r="F261"/>
  <c r="E261" s="1"/>
  <c r="K261" s="1"/>
  <c r="F262"/>
  <c r="E262" s="1"/>
  <c r="K262" s="1"/>
  <c r="F263"/>
  <c r="E263" s="1"/>
  <c r="K263" s="1"/>
  <c r="F264"/>
  <c r="E264" s="1"/>
  <c r="K264" s="1"/>
  <c r="F265"/>
  <c r="E265" s="1"/>
  <c r="K265" s="1"/>
  <c r="F266"/>
  <c r="E266" s="1"/>
  <c r="K266" s="1"/>
  <c r="F267"/>
  <c r="E267" s="1"/>
  <c r="K267" s="1"/>
  <c r="F268"/>
  <c r="E268" s="1"/>
  <c r="K268" s="1"/>
  <c r="F269"/>
  <c r="E269" s="1"/>
  <c r="K269" s="1"/>
  <c r="F270"/>
  <c r="E270" s="1"/>
  <c r="K270" s="1"/>
  <c r="F271"/>
  <c r="E271" s="1"/>
  <c r="K271" s="1"/>
  <c r="F272"/>
  <c r="E272" s="1"/>
  <c r="K272" s="1"/>
  <c r="F273"/>
  <c r="E273" s="1"/>
  <c r="K273" s="1"/>
  <c r="F274"/>
  <c r="E274" s="1"/>
  <c r="K274" s="1"/>
  <c r="F275"/>
  <c r="E275" s="1"/>
  <c r="K275" s="1"/>
  <c r="F276"/>
  <c r="E276" s="1"/>
  <c r="K276" s="1"/>
  <c r="F277"/>
  <c r="E277" s="1"/>
  <c r="K277" s="1"/>
  <c r="F278"/>
  <c r="E278" s="1"/>
  <c r="K278" s="1"/>
  <c r="F279"/>
  <c r="E279" s="1"/>
  <c r="K279" s="1"/>
  <c r="F280"/>
  <c r="E280" s="1"/>
  <c r="K280" s="1"/>
  <c r="F281"/>
  <c r="E281" s="1"/>
  <c r="K281" s="1"/>
  <c r="F282"/>
  <c r="E282" s="1"/>
  <c r="K282" s="1"/>
  <c r="F283"/>
  <c r="E283" s="1"/>
  <c r="K283" s="1"/>
  <c r="F284"/>
  <c r="E284" s="1"/>
  <c r="K284" s="1"/>
  <c r="F285"/>
  <c r="E285" s="1"/>
  <c r="K285" s="1"/>
  <c r="F286"/>
  <c r="E286" s="1"/>
  <c r="K286" s="1"/>
  <c r="F287"/>
  <c r="E287" s="1"/>
  <c r="K287" s="1"/>
  <c r="F288"/>
  <c r="E288" s="1"/>
  <c r="K288" s="1"/>
  <c r="F289"/>
  <c r="E289" s="1"/>
  <c r="K289" s="1"/>
  <c r="F290"/>
  <c r="E290" s="1"/>
  <c r="K290" s="1"/>
  <c r="F291"/>
  <c r="E291" s="1"/>
  <c r="K291" s="1"/>
  <c r="F292"/>
  <c r="E292" s="1"/>
  <c r="K292" s="1"/>
  <c r="F293"/>
  <c r="E293" s="1"/>
  <c r="K293" s="1"/>
  <c r="F294"/>
  <c r="E294" s="1"/>
  <c r="K294" s="1"/>
  <c r="F295"/>
  <c r="E295" s="1"/>
  <c r="K295" s="1"/>
  <c r="F296"/>
  <c r="E296" s="1"/>
  <c r="K296" s="1"/>
  <c r="F297"/>
  <c r="E297" s="1"/>
  <c r="K297" s="1"/>
  <c r="F298"/>
  <c r="E298" s="1"/>
  <c r="K298" s="1"/>
  <c r="F299"/>
  <c r="E299" s="1"/>
  <c r="K299" s="1"/>
  <c r="F300"/>
  <c r="E300" s="1"/>
  <c r="K300" s="1"/>
  <c r="F301"/>
  <c r="E301" s="1"/>
  <c r="K301" s="1"/>
  <c r="F302"/>
  <c r="E302" s="1"/>
  <c r="K302" s="1"/>
  <c r="F303"/>
  <c r="E303" s="1"/>
  <c r="K303" s="1"/>
  <c r="F304"/>
  <c r="E304" s="1"/>
  <c r="K304" s="1"/>
  <c r="F305"/>
  <c r="E305" s="1"/>
  <c r="K305" s="1"/>
  <c r="F306"/>
  <c r="E306" s="1"/>
  <c r="K306" s="1"/>
  <c r="F307"/>
  <c r="E307" s="1"/>
  <c r="K307" s="1"/>
  <c r="F308"/>
  <c r="E308" s="1"/>
  <c r="K308" s="1"/>
  <c r="F309"/>
  <c r="E309" s="1"/>
  <c r="K309" s="1"/>
  <c r="F310"/>
  <c r="E310" s="1"/>
  <c r="K310" s="1"/>
  <c r="F311"/>
  <c r="E311" s="1"/>
  <c r="K311" s="1"/>
  <c r="F312"/>
  <c r="E312" s="1"/>
  <c r="K312" s="1"/>
  <c r="F313"/>
  <c r="E313" s="1"/>
  <c r="K313" s="1"/>
  <c r="F314"/>
  <c r="E314" s="1"/>
  <c r="K314" s="1"/>
  <c r="F315"/>
  <c r="E315" s="1"/>
  <c r="K315" s="1"/>
  <c r="F316"/>
  <c r="E316" s="1"/>
  <c r="K316" s="1"/>
  <c r="F317"/>
  <c r="E317" s="1"/>
  <c r="K317" s="1"/>
  <c r="F318"/>
  <c r="E318" s="1"/>
  <c r="K318" s="1"/>
  <c r="F319"/>
  <c r="E319" s="1"/>
  <c r="K319" s="1"/>
  <c r="F320"/>
  <c r="E320" s="1"/>
  <c r="K320" s="1"/>
  <c r="F321"/>
  <c r="E321" s="1"/>
  <c r="K321" s="1"/>
  <c r="F322"/>
  <c r="E322" s="1"/>
  <c r="K322" s="1"/>
  <c r="F323"/>
  <c r="E323" s="1"/>
  <c r="K323" s="1"/>
  <c r="F324"/>
  <c r="E324" s="1"/>
  <c r="K324" s="1"/>
  <c r="F325"/>
  <c r="E325" s="1"/>
  <c r="K325" s="1"/>
  <c r="F326"/>
  <c r="E326" s="1"/>
  <c r="K326" s="1"/>
  <c r="F327"/>
  <c r="E327" s="1"/>
  <c r="K327" s="1"/>
  <c r="F328"/>
  <c r="E328" s="1"/>
  <c r="K328" s="1"/>
  <c r="F329"/>
  <c r="E329" s="1"/>
  <c r="K329" s="1"/>
  <c r="F330"/>
  <c r="E330" s="1"/>
  <c r="K330" s="1"/>
  <c r="F331"/>
  <c r="E331" s="1"/>
  <c r="K331" s="1"/>
  <c r="F332"/>
  <c r="E332" s="1"/>
  <c r="K332" s="1"/>
  <c r="F333"/>
  <c r="E333" s="1"/>
  <c r="K333" s="1"/>
  <c r="F334"/>
  <c r="E334" s="1"/>
  <c r="K334" s="1"/>
  <c r="F335"/>
  <c r="E335" s="1"/>
  <c r="K335" s="1"/>
  <c r="F336"/>
  <c r="E336" s="1"/>
  <c r="K336" s="1"/>
  <c r="F337"/>
  <c r="E337" s="1"/>
  <c r="K337" s="1"/>
  <c r="F338"/>
  <c r="E338" s="1"/>
  <c r="K338" s="1"/>
  <c r="F339"/>
  <c r="E339" s="1"/>
  <c r="K339" s="1"/>
  <c r="F340"/>
  <c r="E340" s="1"/>
  <c r="K340" s="1"/>
  <c r="F341"/>
  <c r="E341" s="1"/>
  <c r="K341" s="1"/>
  <c r="F342"/>
  <c r="E342" s="1"/>
  <c r="K342" s="1"/>
  <c r="F343"/>
  <c r="E343" s="1"/>
  <c r="K343" s="1"/>
  <c r="F344"/>
  <c r="E344" s="1"/>
  <c r="K344" s="1"/>
  <c r="F345"/>
  <c r="E345" s="1"/>
  <c r="K345" s="1"/>
  <c r="F346"/>
  <c r="E346" s="1"/>
  <c r="K346" s="1"/>
  <c r="F347"/>
  <c r="E347" s="1"/>
  <c r="K347" s="1"/>
  <c r="F348"/>
  <c r="E348" s="1"/>
  <c r="K348" s="1"/>
  <c r="F349"/>
  <c r="E349" s="1"/>
  <c r="K349" s="1"/>
  <c r="F350"/>
  <c r="E350" s="1"/>
  <c r="K350" s="1"/>
  <c r="F351"/>
  <c r="E351" s="1"/>
  <c r="K351" s="1"/>
  <c r="F352"/>
  <c r="E352" s="1"/>
  <c r="K352" s="1"/>
  <c r="F353"/>
  <c r="E353" s="1"/>
  <c r="K353" s="1"/>
  <c r="F354"/>
  <c r="E354" s="1"/>
  <c r="K354" s="1"/>
  <c r="F355"/>
  <c r="E355" s="1"/>
  <c r="K355" s="1"/>
  <c r="F356"/>
  <c r="E356" s="1"/>
  <c r="K356" s="1"/>
  <c r="F357"/>
  <c r="E357" s="1"/>
  <c r="K357" s="1"/>
  <c r="F358"/>
  <c r="E358" s="1"/>
  <c r="K358" s="1"/>
  <c r="F359"/>
  <c r="E359" s="1"/>
  <c r="K359" s="1"/>
  <c r="F360"/>
  <c r="E360" s="1"/>
  <c r="K360" s="1"/>
  <c r="F361"/>
  <c r="E361" s="1"/>
  <c r="K361" s="1"/>
  <c r="F362"/>
  <c r="E362" s="1"/>
  <c r="K362" s="1"/>
  <c r="F363"/>
  <c r="E363" s="1"/>
  <c r="K363" s="1"/>
  <c r="F364"/>
  <c r="E364" s="1"/>
  <c r="K364" s="1"/>
  <c r="F365"/>
  <c r="E365" s="1"/>
  <c r="K365" s="1"/>
  <c r="F366"/>
  <c r="E366" s="1"/>
  <c r="K366" s="1"/>
  <c r="F367"/>
  <c r="E367" s="1"/>
  <c r="K367" s="1"/>
  <c r="F368"/>
  <c r="E368" s="1"/>
  <c r="K368" s="1"/>
  <c r="F369"/>
  <c r="E369" s="1"/>
  <c r="K369" s="1"/>
  <c r="F370"/>
  <c r="E370" s="1"/>
  <c r="K370" s="1"/>
  <c r="F371"/>
  <c r="E371" s="1"/>
  <c r="K371" s="1"/>
  <c r="F372"/>
  <c r="E372" s="1"/>
  <c r="K372" s="1"/>
  <c r="F373"/>
  <c r="E373" s="1"/>
  <c r="K373" s="1"/>
  <c r="F374"/>
  <c r="E374" s="1"/>
  <c r="K374" s="1"/>
  <c r="F375"/>
  <c r="E375" s="1"/>
  <c r="K375" s="1"/>
  <c r="F376"/>
  <c r="E376" s="1"/>
  <c r="K376" s="1"/>
  <c r="F377"/>
  <c r="E377" s="1"/>
  <c r="K377" s="1"/>
  <c r="F378"/>
  <c r="E378" s="1"/>
  <c r="K378" s="1"/>
  <c r="F379"/>
  <c r="E379" s="1"/>
  <c r="K379" s="1"/>
  <c r="F380"/>
  <c r="E380" s="1"/>
  <c r="K380" s="1"/>
  <c r="F381"/>
  <c r="E381" s="1"/>
  <c r="K381" s="1"/>
  <c r="F382"/>
  <c r="E382" s="1"/>
  <c r="K382" s="1"/>
  <c r="F383"/>
  <c r="E383" s="1"/>
  <c r="K383" s="1"/>
  <c r="F384"/>
  <c r="E384" s="1"/>
  <c r="K384" s="1"/>
  <c r="F385"/>
  <c r="E385" s="1"/>
  <c r="K385" s="1"/>
  <c r="F386"/>
  <c r="E386" s="1"/>
  <c r="K386" s="1"/>
  <c r="F387"/>
  <c r="E387" s="1"/>
  <c r="K387" s="1"/>
  <c r="F388"/>
  <c r="E388" s="1"/>
  <c r="K388" s="1"/>
  <c r="F389"/>
  <c r="E389" s="1"/>
  <c r="K389" s="1"/>
  <c r="F390"/>
  <c r="E390" s="1"/>
  <c r="K390" s="1"/>
  <c r="F391"/>
  <c r="E391" s="1"/>
  <c r="K391" s="1"/>
  <c r="F392"/>
  <c r="E392" s="1"/>
  <c r="K392" s="1"/>
  <c r="F393"/>
  <c r="E393" s="1"/>
  <c r="K393" s="1"/>
  <c r="F394"/>
  <c r="E394" s="1"/>
  <c r="K394" s="1"/>
  <c r="F395"/>
  <c r="E395" s="1"/>
  <c r="K395" s="1"/>
  <c r="F396"/>
  <c r="E396" s="1"/>
  <c r="K396" s="1"/>
  <c r="F397"/>
  <c r="E397" s="1"/>
  <c r="K397" s="1"/>
  <c r="F398"/>
  <c r="E398" s="1"/>
  <c r="K398" s="1"/>
  <c r="F399"/>
  <c r="E399" s="1"/>
  <c r="K399" s="1"/>
  <c r="F400"/>
  <c r="E400" s="1"/>
  <c r="K400" s="1"/>
  <c r="F401"/>
  <c r="E401" s="1"/>
  <c r="K401" s="1"/>
  <c r="F402"/>
  <c r="E402" s="1"/>
  <c r="K402" s="1"/>
  <c r="F403"/>
  <c r="E403" s="1"/>
  <c r="K403" s="1"/>
  <c r="F404"/>
  <c r="E404" s="1"/>
  <c r="K404" s="1"/>
  <c r="F405"/>
  <c r="E405" s="1"/>
  <c r="K405" s="1"/>
  <c r="F406"/>
  <c r="E406" s="1"/>
  <c r="K406" s="1"/>
  <c r="F407"/>
  <c r="E407" s="1"/>
  <c r="K407" s="1"/>
  <c r="F408"/>
  <c r="E408" s="1"/>
  <c r="K408" s="1"/>
  <c r="F409"/>
  <c r="E409" s="1"/>
  <c r="K409" s="1"/>
  <c r="F410"/>
  <c r="E410" s="1"/>
  <c r="K410" s="1"/>
  <c r="F411"/>
  <c r="E411" s="1"/>
  <c r="K411" s="1"/>
  <c r="F412"/>
  <c r="E412" s="1"/>
  <c r="K412" s="1"/>
  <c r="F413"/>
  <c r="E413" s="1"/>
  <c r="K413" s="1"/>
  <c r="F414"/>
  <c r="E414" s="1"/>
  <c r="K414" s="1"/>
  <c r="F415"/>
  <c r="E415" s="1"/>
  <c r="K415" s="1"/>
  <c r="F416"/>
  <c r="E416" s="1"/>
  <c r="K416" s="1"/>
  <c r="F417"/>
  <c r="E417" s="1"/>
  <c r="K417" s="1"/>
  <c r="F418"/>
  <c r="E418" s="1"/>
  <c r="K418" s="1"/>
  <c r="F419"/>
  <c r="E419" s="1"/>
  <c r="K419" s="1"/>
  <c r="F420"/>
  <c r="E420" s="1"/>
  <c r="K420" s="1"/>
  <c r="F421"/>
  <c r="E421" s="1"/>
  <c r="K421" s="1"/>
  <c r="F422"/>
  <c r="E422" s="1"/>
  <c r="K422" s="1"/>
  <c r="F423"/>
  <c r="E423" s="1"/>
  <c r="K423" s="1"/>
  <c r="F424"/>
  <c r="E424" s="1"/>
  <c r="K424" s="1"/>
  <c r="F425"/>
  <c r="E425" s="1"/>
  <c r="K425" s="1"/>
  <c r="F426"/>
  <c r="E426" s="1"/>
  <c r="K426" s="1"/>
  <c r="F427"/>
  <c r="E427" s="1"/>
  <c r="K427" s="1"/>
  <c r="F428"/>
  <c r="E428" s="1"/>
  <c r="K428" s="1"/>
  <c r="F429"/>
  <c r="E429" s="1"/>
  <c r="K429" s="1"/>
  <c r="F430"/>
  <c r="E430" s="1"/>
  <c r="K430" s="1"/>
  <c r="F431"/>
  <c r="E431" s="1"/>
  <c r="K431" s="1"/>
  <c r="F432"/>
  <c r="E432" s="1"/>
  <c r="K432" s="1"/>
  <c r="F433"/>
  <c r="E433" s="1"/>
  <c r="K433" s="1"/>
  <c r="F434"/>
  <c r="E434" s="1"/>
  <c r="K434" s="1"/>
  <c r="F435"/>
  <c r="E435" s="1"/>
  <c r="K435" s="1"/>
  <c r="F436"/>
  <c r="E436" s="1"/>
  <c r="K436" s="1"/>
  <c r="F437"/>
  <c r="E437" s="1"/>
  <c r="K437" s="1"/>
  <c r="F438"/>
  <c r="E438" s="1"/>
  <c r="K438" s="1"/>
  <c r="F439"/>
  <c r="E439" s="1"/>
  <c r="K439" s="1"/>
  <c r="F440"/>
  <c r="E440" s="1"/>
  <c r="K440" s="1"/>
  <c r="F441"/>
  <c r="E441" s="1"/>
  <c r="K441" s="1"/>
  <c r="F442"/>
  <c r="E442" s="1"/>
  <c r="K442" s="1"/>
  <c r="F443"/>
  <c r="E443" s="1"/>
  <c r="K443" s="1"/>
  <c r="F444"/>
  <c r="E444" s="1"/>
  <c r="K444" s="1"/>
  <c r="F445"/>
  <c r="E445" s="1"/>
  <c r="K445" s="1"/>
  <c r="F446"/>
  <c r="E446" s="1"/>
  <c r="K446" s="1"/>
  <c r="F447"/>
  <c r="E447" s="1"/>
  <c r="K447" s="1"/>
  <c r="F448"/>
  <c r="E448" s="1"/>
  <c r="K448" s="1"/>
  <c r="F449"/>
  <c r="E449" s="1"/>
  <c r="K449" s="1"/>
  <c r="F450"/>
  <c r="E450" s="1"/>
  <c r="K450" s="1"/>
  <c r="F451"/>
  <c r="E451" s="1"/>
  <c r="K451" s="1"/>
  <c r="F452"/>
  <c r="E452" s="1"/>
  <c r="K452" s="1"/>
  <c r="F453"/>
  <c r="E453" s="1"/>
  <c r="K453" s="1"/>
  <c r="F454"/>
  <c r="E454" s="1"/>
  <c r="K454" s="1"/>
  <c r="F455"/>
  <c r="E455" s="1"/>
  <c r="K455" s="1"/>
  <c r="F456"/>
  <c r="E456" s="1"/>
  <c r="K456" s="1"/>
  <c r="F457"/>
  <c r="E457" s="1"/>
  <c r="K457" s="1"/>
  <c r="F458"/>
  <c r="E458" s="1"/>
  <c r="K458" s="1"/>
  <c r="F459"/>
  <c r="E459" s="1"/>
  <c r="K459" s="1"/>
  <c r="F460"/>
  <c r="E460" s="1"/>
  <c r="K460" s="1"/>
  <c r="F461"/>
  <c r="E461" s="1"/>
  <c r="K461" s="1"/>
  <c r="F462"/>
  <c r="E462" s="1"/>
  <c r="K462" s="1"/>
  <c r="F463"/>
  <c r="E463" s="1"/>
  <c r="K463" s="1"/>
  <c r="F464"/>
  <c r="E464" s="1"/>
  <c r="K464" s="1"/>
  <c r="F465"/>
  <c r="E465" s="1"/>
  <c r="K465" s="1"/>
  <c r="F466"/>
  <c r="E466" s="1"/>
  <c r="K466" s="1"/>
  <c r="F467"/>
  <c r="E467" s="1"/>
  <c r="K467" s="1"/>
  <c r="F468"/>
  <c r="E468" s="1"/>
  <c r="K468" s="1"/>
  <c r="F469"/>
  <c r="E469" s="1"/>
  <c r="K469" s="1"/>
  <c r="F470"/>
  <c r="E470" s="1"/>
  <c r="K470" s="1"/>
  <c r="F471"/>
  <c r="E471" s="1"/>
  <c r="K471" s="1"/>
  <c r="F472"/>
  <c r="E472" s="1"/>
  <c r="K472" s="1"/>
  <c r="F473"/>
  <c r="E473" s="1"/>
  <c r="K473" s="1"/>
  <c r="F474"/>
  <c r="E474" s="1"/>
  <c r="K474" s="1"/>
  <c r="F475"/>
  <c r="E475" s="1"/>
  <c r="K475" s="1"/>
  <c r="F476"/>
  <c r="E476" s="1"/>
  <c r="K476" s="1"/>
  <c r="F477"/>
  <c r="E477" s="1"/>
  <c r="K477" s="1"/>
  <c r="F478"/>
  <c r="E478" s="1"/>
  <c r="K478" s="1"/>
  <c r="F479"/>
  <c r="E479" s="1"/>
  <c r="K479" s="1"/>
  <c r="F480"/>
  <c r="E480" s="1"/>
  <c r="K480" s="1"/>
  <c r="F481"/>
  <c r="E481" s="1"/>
  <c r="K481" s="1"/>
  <c r="F482"/>
  <c r="E482" s="1"/>
  <c r="K482" s="1"/>
  <c r="F483"/>
  <c r="E483" s="1"/>
  <c r="K483" s="1"/>
  <c r="F484"/>
  <c r="E484" s="1"/>
  <c r="K484" s="1"/>
  <c r="F485"/>
  <c r="E485" s="1"/>
  <c r="K485" s="1"/>
  <c r="F486"/>
  <c r="E486" s="1"/>
  <c r="K486" s="1"/>
  <c r="F487"/>
  <c r="E487" s="1"/>
  <c r="K487" s="1"/>
  <c r="F488"/>
  <c r="E488" s="1"/>
  <c r="K488" s="1"/>
  <c r="F489"/>
  <c r="E489" s="1"/>
  <c r="K489" s="1"/>
  <c r="F490"/>
  <c r="E490" s="1"/>
  <c r="K490" s="1"/>
  <c r="F491"/>
  <c r="E491" s="1"/>
  <c r="K491" s="1"/>
  <c r="F492"/>
  <c r="E492" s="1"/>
  <c r="K492" s="1"/>
  <c r="F493"/>
  <c r="E493" s="1"/>
  <c r="K493" s="1"/>
  <c r="F494"/>
  <c r="E494" s="1"/>
  <c r="K494" s="1"/>
  <c r="F495"/>
  <c r="E495" s="1"/>
  <c r="K495" s="1"/>
  <c r="F496"/>
  <c r="E496" s="1"/>
  <c r="K496" s="1"/>
  <c r="F497"/>
  <c r="E497" s="1"/>
  <c r="K497" s="1"/>
  <c r="F498"/>
  <c r="E498" s="1"/>
  <c r="K498" s="1"/>
  <c r="F499"/>
  <c r="E499" s="1"/>
  <c r="K499" s="1"/>
  <c r="F500"/>
  <c r="E500" s="1"/>
  <c r="K500" s="1"/>
  <c r="F501"/>
  <c r="E501" s="1"/>
  <c r="K501" s="1"/>
  <c r="F502"/>
  <c r="E502" s="1"/>
  <c r="K502" s="1"/>
  <c r="F503"/>
  <c r="E503" s="1"/>
  <c r="K503" s="1"/>
  <c r="F504"/>
  <c r="E504" s="1"/>
  <c r="K504" s="1"/>
  <c r="F505"/>
  <c r="E505" s="1"/>
  <c r="K505" s="1"/>
  <c r="F506"/>
  <c r="E506" s="1"/>
  <c r="K506" s="1"/>
  <c r="F507"/>
  <c r="E507" s="1"/>
  <c r="K507" s="1"/>
  <c r="F508"/>
  <c r="E508" s="1"/>
  <c r="K508" s="1"/>
  <c r="F509"/>
  <c r="E509" s="1"/>
  <c r="K509" s="1"/>
  <c r="F510"/>
  <c r="E510" s="1"/>
  <c r="K510" s="1"/>
  <c r="F511"/>
  <c r="E511" s="1"/>
  <c r="K511" s="1"/>
  <c r="F512"/>
  <c r="E512" s="1"/>
  <c r="K512" s="1"/>
  <c r="F513"/>
  <c r="E513" s="1"/>
  <c r="K513" s="1"/>
  <c r="F514"/>
  <c r="E514" s="1"/>
  <c r="K514" s="1"/>
  <c r="F515"/>
  <c r="E515" s="1"/>
  <c r="K515" s="1"/>
  <c r="F516"/>
  <c r="E516" s="1"/>
  <c r="K516" s="1"/>
  <c r="F517"/>
  <c r="E517" s="1"/>
  <c r="K517" s="1"/>
  <c r="F518"/>
  <c r="E518" s="1"/>
  <c r="K518" s="1"/>
  <c r="F519"/>
  <c r="E519" s="1"/>
  <c r="K519" s="1"/>
  <c r="F520"/>
  <c r="E520" s="1"/>
  <c r="K520" s="1"/>
  <c r="F521"/>
  <c r="E521" s="1"/>
  <c r="K521" s="1"/>
  <c r="F522"/>
  <c r="E522" s="1"/>
  <c r="K522" s="1"/>
  <c r="F523"/>
  <c r="E523" s="1"/>
  <c r="K523" s="1"/>
  <c r="F524"/>
  <c r="E524" s="1"/>
  <c r="K524" s="1"/>
  <c r="F525"/>
  <c r="E525" s="1"/>
  <c r="K525" s="1"/>
  <c r="F526"/>
  <c r="E526" s="1"/>
  <c r="K526" s="1"/>
  <c r="F527"/>
  <c r="E527" s="1"/>
  <c r="K527" s="1"/>
  <c r="F528"/>
  <c r="E528" s="1"/>
  <c r="K528" s="1"/>
  <c r="F529"/>
  <c r="E529" s="1"/>
  <c r="K529" s="1"/>
  <c r="F530"/>
  <c r="E530" s="1"/>
  <c r="K530" s="1"/>
  <c r="F531"/>
  <c r="E531" s="1"/>
  <c r="K531" s="1"/>
  <c r="F532"/>
  <c r="E532" s="1"/>
  <c r="K532" s="1"/>
  <c r="F533"/>
  <c r="E533" s="1"/>
  <c r="K533" s="1"/>
  <c r="F534"/>
  <c r="E534" s="1"/>
  <c r="K534" s="1"/>
  <c r="F535"/>
  <c r="E535" s="1"/>
  <c r="K535" s="1"/>
  <c r="F536"/>
  <c r="E536" s="1"/>
  <c r="K536" s="1"/>
  <c r="F537"/>
  <c r="E537" s="1"/>
  <c r="K537" s="1"/>
  <c r="F538"/>
  <c r="E538" s="1"/>
  <c r="K538" s="1"/>
  <c r="F539"/>
  <c r="E539" s="1"/>
  <c r="K539" s="1"/>
  <c r="F540"/>
  <c r="E540" s="1"/>
  <c r="K540" s="1"/>
  <c r="F541"/>
  <c r="E541" s="1"/>
  <c r="K541" s="1"/>
  <c r="F542"/>
  <c r="E542" s="1"/>
  <c r="K542" s="1"/>
  <c r="F543"/>
  <c r="E543" s="1"/>
  <c r="K543" s="1"/>
  <c r="F544"/>
  <c r="E544" s="1"/>
  <c r="K544" s="1"/>
  <c r="F545"/>
  <c r="E545" s="1"/>
  <c r="K545" s="1"/>
  <c r="F546"/>
  <c r="E546" s="1"/>
  <c r="K546" s="1"/>
  <c r="F547"/>
  <c r="E547" s="1"/>
  <c r="K547" s="1"/>
  <c r="F548"/>
  <c r="E548" s="1"/>
  <c r="K548" s="1"/>
  <c r="F549"/>
  <c r="E549" s="1"/>
  <c r="K549" s="1"/>
  <c r="F550"/>
  <c r="E550" s="1"/>
  <c r="K550" s="1"/>
  <c r="F551"/>
  <c r="E551" s="1"/>
  <c r="K551" s="1"/>
  <c r="F552"/>
  <c r="E552" s="1"/>
  <c r="K552" s="1"/>
  <c r="F553"/>
  <c r="E553" s="1"/>
  <c r="K553" s="1"/>
  <c r="F554"/>
  <c r="E554" s="1"/>
  <c r="K554" s="1"/>
  <c r="F555"/>
  <c r="E555" s="1"/>
  <c r="K555" s="1"/>
  <c r="F556"/>
  <c r="E556" s="1"/>
  <c r="K556" s="1"/>
  <c r="F557"/>
  <c r="E557" s="1"/>
  <c r="K557" s="1"/>
  <c r="F558"/>
  <c r="E558" s="1"/>
  <c r="K558" s="1"/>
  <c r="F559"/>
  <c r="E559" s="1"/>
  <c r="K559" s="1"/>
  <c r="F560"/>
  <c r="E560" s="1"/>
  <c r="K560" s="1"/>
  <c r="F561"/>
  <c r="E561" s="1"/>
  <c r="K561" s="1"/>
  <c r="F562"/>
  <c r="E562" s="1"/>
  <c r="K562" s="1"/>
  <c r="F2"/>
  <c r="E2" s="1"/>
  <c r="K2" s="1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2"/>
  <c r="J2" l="1"/>
  <c r="J3" s="1"/>
  <c r="J4" s="1"/>
  <c r="J5" s="1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J96" s="1"/>
  <c r="J97" s="1"/>
  <c r="J98" s="1"/>
  <c r="J99" s="1"/>
  <c r="J100" s="1"/>
  <c r="J101" s="1"/>
  <c r="J102" s="1"/>
  <c r="J103" s="1"/>
  <c r="J104" s="1"/>
  <c r="J105" s="1"/>
  <c r="J106" s="1"/>
  <c r="J107" s="1"/>
  <c r="J108" s="1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J125" s="1"/>
  <c r="J126" s="1"/>
  <c r="J127" s="1"/>
  <c r="J128" s="1"/>
  <c r="J129" s="1"/>
  <c r="J130" s="1"/>
  <c r="J131" s="1"/>
  <c r="J132" s="1"/>
  <c r="J133" s="1"/>
  <c r="J134" s="1"/>
  <c r="J135" s="1"/>
  <c r="J136" s="1"/>
  <c r="J137" s="1"/>
  <c r="J138" s="1"/>
  <c r="J139" s="1"/>
  <c r="J140" s="1"/>
  <c r="J141" s="1"/>
  <c r="J142" s="1"/>
  <c r="J143" s="1"/>
  <c r="J144" s="1"/>
  <c r="J145" s="1"/>
  <c r="J146" s="1"/>
  <c r="J147" s="1"/>
  <c r="J148" s="1"/>
  <c r="J149" s="1"/>
  <c r="J150" s="1"/>
  <c r="J151" s="1"/>
  <c r="J152" s="1"/>
  <c r="J153" s="1"/>
  <c r="J154" s="1"/>
  <c r="J155" s="1"/>
  <c r="J156" s="1"/>
  <c r="J157" s="1"/>
  <c r="J158" s="1"/>
  <c r="J159" s="1"/>
  <c r="J160" s="1"/>
  <c r="J161" s="1"/>
  <c r="J162" s="1"/>
  <c r="J163" s="1"/>
  <c r="J164" s="1"/>
  <c r="J165" s="1"/>
  <c r="J166" s="1"/>
  <c r="J167" s="1"/>
  <c r="J168" s="1"/>
  <c r="J169" s="1"/>
  <c r="J170" s="1"/>
  <c r="J171" s="1"/>
  <c r="J172" s="1"/>
  <c r="J173" s="1"/>
  <c r="J174" s="1"/>
  <c r="J175" s="1"/>
  <c r="J176" s="1"/>
  <c r="J177" s="1"/>
  <c r="J178" s="1"/>
  <c r="J179" s="1"/>
  <c r="J180" s="1"/>
  <c r="J181" s="1"/>
  <c r="J182" s="1"/>
  <c r="J183" s="1"/>
  <c r="J184" s="1"/>
  <c r="J185" s="1"/>
  <c r="J186" s="1"/>
  <c r="J187" s="1"/>
  <c r="J188" s="1"/>
  <c r="J189" s="1"/>
  <c r="J190" s="1"/>
  <c r="J191" s="1"/>
  <c r="J192" s="1"/>
  <c r="J193" s="1"/>
  <c r="J194" s="1"/>
  <c r="J195" s="1"/>
  <c r="J196" s="1"/>
  <c r="J197" s="1"/>
  <c r="J198" s="1"/>
  <c r="J199" s="1"/>
  <c r="J200" s="1"/>
  <c r="J201" s="1"/>
  <c r="J202" s="1"/>
  <c r="J203" s="1"/>
  <c r="J204" s="1"/>
  <c r="J205" s="1"/>
  <c r="J206" s="1"/>
  <c r="J207" s="1"/>
  <c r="J208" s="1"/>
  <c r="J209" s="1"/>
  <c r="J210" s="1"/>
  <c r="J211" s="1"/>
  <c r="J212" s="1"/>
  <c r="J213" s="1"/>
  <c r="J214" s="1"/>
  <c r="J215" s="1"/>
  <c r="J216" s="1"/>
  <c r="J217" s="1"/>
  <c r="J218" s="1"/>
  <c r="J219" s="1"/>
  <c r="J220" s="1"/>
  <c r="J221" s="1"/>
  <c r="J222" s="1"/>
  <c r="J223" s="1"/>
  <c r="J224" s="1"/>
  <c r="J225" s="1"/>
  <c r="J226" s="1"/>
  <c r="J227" s="1"/>
  <c r="J228" s="1"/>
  <c r="J229" s="1"/>
  <c r="J230" s="1"/>
  <c r="J231" s="1"/>
  <c r="J232" s="1"/>
  <c r="J233" s="1"/>
  <c r="J234" s="1"/>
  <c r="J235" s="1"/>
  <c r="J236" s="1"/>
  <c r="J237" s="1"/>
  <c r="J238" s="1"/>
  <c r="J239" s="1"/>
  <c r="J240" s="1"/>
  <c r="J241" s="1"/>
  <c r="J242" s="1"/>
  <c r="J243" s="1"/>
  <c r="J244" s="1"/>
  <c r="J245" s="1"/>
  <c r="J246" s="1"/>
  <c r="J247" s="1"/>
  <c r="J248" s="1"/>
  <c r="J249" s="1"/>
  <c r="J250" s="1"/>
  <c r="J251" s="1"/>
  <c r="J252" s="1"/>
  <c r="J253" s="1"/>
  <c r="J254" s="1"/>
  <c r="J255" s="1"/>
  <c r="J256" s="1"/>
  <c r="J257" s="1"/>
  <c r="J258" s="1"/>
  <c r="J259" s="1"/>
  <c r="J260" s="1"/>
  <c r="J261" s="1"/>
  <c r="J262" s="1"/>
  <c r="J263" s="1"/>
  <c r="J264" s="1"/>
  <c r="J265" s="1"/>
  <c r="J266" s="1"/>
  <c r="J267" s="1"/>
  <c r="J268" s="1"/>
  <c r="J269" s="1"/>
  <c r="J270" s="1"/>
  <c r="J271" s="1"/>
  <c r="J272" s="1"/>
  <c r="J273" s="1"/>
  <c r="J274" s="1"/>
  <c r="J275" s="1"/>
  <c r="J276" s="1"/>
  <c r="J277" s="1"/>
  <c r="J278" s="1"/>
  <c r="J279" s="1"/>
  <c r="J280" s="1"/>
  <c r="J281" s="1"/>
  <c r="J282" s="1"/>
  <c r="J283" s="1"/>
  <c r="J284" s="1"/>
  <c r="J285" s="1"/>
  <c r="J286" s="1"/>
  <c r="J287" s="1"/>
  <c r="J288" s="1"/>
  <c r="J289" s="1"/>
  <c r="J290" s="1"/>
  <c r="J291" s="1"/>
  <c r="J292" s="1"/>
  <c r="J293" s="1"/>
  <c r="J294" s="1"/>
  <c r="J295" s="1"/>
  <c r="J296" s="1"/>
  <c r="J297" s="1"/>
  <c r="J298" s="1"/>
  <c r="J299" s="1"/>
  <c r="J300" s="1"/>
  <c r="J301" s="1"/>
  <c r="J302" s="1"/>
  <c r="J303" s="1"/>
  <c r="J304" s="1"/>
  <c r="J305" s="1"/>
  <c r="J306" s="1"/>
  <c r="J307" s="1"/>
  <c r="J308" s="1"/>
  <c r="J309" s="1"/>
  <c r="J310" s="1"/>
  <c r="J311" s="1"/>
  <c r="J312" s="1"/>
  <c r="J313" s="1"/>
  <c r="J314" s="1"/>
  <c r="J315" s="1"/>
  <c r="J316" s="1"/>
  <c r="J317" s="1"/>
  <c r="J318" s="1"/>
  <c r="J319" s="1"/>
  <c r="J320" s="1"/>
  <c r="J321" s="1"/>
  <c r="J322" s="1"/>
  <c r="J323" s="1"/>
  <c r="J324" s="1"/>
  <c r="J325" s="1"/>
  <c r="J326" s="1"/>
  <c r="J327" s="1"/>
  <c r="J328" s="1"/>
  <c r="J329" s="1"/>
  <c r="J330" s="1"/>
  <c r="J331" s="1"/>
  <c r="J332" s="1"/>
  <c r="J333" s="1"/>
  <c r="J334" s="1"/>
  <c r="J335" s="1"/>
  <c r="J336" s="1"/>
  <c r="J337" s="1"/>
  <c r="J338" s="1"/>
  <c r="J339" s="1"/>
  <c r="J340" s="1"/>
  <c r="J341" s="1"/>
  <c r="J342" s="1"/>
  <c r="J343" s="1"/>
  <c r="J344" s="1"/>
  <c r="J345" s="1"/>
  <c r="J346" s="1"/>
  <c r="J347" s="1"/>
  <c r="J348" s="1"/>
  <c r="J349" s="1"/>
  <c r="J350" s="1"/>
  <c r="J351" s="1"/>
  <c r="J352" s="1"/>
  <c r="J353" s="1"/>
  <c r="J354" s="1"/>
  <c r="J355" s="1"/>
  <c r="J356" s="1"/>
  <c r="J357" s="1"/>
  <c r="J358" s="1"/>
  <c r="J359" s="1"/>
  <c r="J360" s="1"/>
  <c r="J361" s="1"/>
  <c r="J362" s="1"/>
  <c r="J363" s="1"/>
  <c r="J364" s="1"/>
  <c r="J365" s="1"/>
  <c r="J366" s="1"/>
  <c r="J367" s="1"/>
  <c r="J368" s="1"/>
  <c r="J369" s="1"/>
  <c r="J370" s="1"/>
  <c r="J371" s="1"/>
  <c r="J372" s="1"/>
  <c r="J373" s="1"/>
  <c r="J374" s="1"/>
  <c r="J375" s="1"/>
  <c r="J376" s="1"/>
  <c r="J377" s="1"/>
  <c r="J378" s="1"/>
  <c r="J379" s="1"/>
  <c r="J380" s="1"/>
  <c r="J381" s="1"/>
  <c r="J382" s="1"/>
  <c r="J383" s="1"/>
  <c r="J384" s="1"/>
  <c r="J385" s="1"/>
  <c r="J386" s="1"/>
  <c r="J387" s="1"/>
  <c r="J388" s="1"/>
  <c r="J389" s="1"/>
  <c r="J390" s="1"/>
  <c r="J391" s="1"/>
  <c r="J392" s="1"/>
  <c r="J393" s="1"/>
  <c r="J394" s="1"/>
  <c r="J395" s="1"/>
  <c r="J396" s="1"/>
  <c r="J397" s="1"/>
  <c r="J398" s="1"/>
  <c r="J399" s="1"/>
  <c r="J400" s="1"/>
  <c r="J401" s="1"/>
  <c r="J402" s="1"/>
  <c r="J403" s="1"/>
  <c r="J404" s="1"/>
  <c r="J405" s="1"/>
  <c r="J406" s="1"/>
  <c r="J407" s="1"/>
  <c r="J408" s="1"/>
  <c r="J409" s="1"/>
  <c r="J410" s="1"/>
  <c r="J411" s="1"/>
  <c r="J412" s="1"/>
  <c r="J413" s="1"/>
  <c r="J414" s="1"/>
  <c r="J415" s="1"/>
  <c r="J416" s="1"/>
  <c r="J417" s="1"/>
  <c r="J418" s="1"/>
  <c r="J419" s="1"/>
  <c r="J420" s="1"/>
  <c r="J421" s="1"/>
  <c r="J422" s="1"/>
  <c r="J423" s="1"/>
  <c r="J424" s="1"/>
  <c r="J425" s="1"/>
  <c r="J426" s="1"/>
  <c r="J427" s="1"/>
  <c r="J428" s="1"/>
  <c r="J429" s="1"/>
  <c r="J430" s="1"/>
  <c r="J431" s="1"/>
  <c r="J432" s="1"/>
  <c r="J433" s="1"/>
  <c r="J434" s="1"/>
  <c r="J435" s="1"/>
  <c r="J436" s="1"/>
  <c r="J437" s="1"/>
  <c r="J438" s="1"/>
  <c r="J439" s="1"/>
  <c r="J440" s="1"/>
  <c r="J441" s="1"/>
  <c r="J442" s="1"/>
  <c r="J443" s="1"/>
  <c r="J444" s="1"/>
  <c r="J445" s="1"/>
  <c r="J446" s="1"/>
  <c r="J447" s="1"/>
  <c r="J448" s="1"/>
  <c r="J449" s="1"/>
  <c r="J450" s="1"/>
  <c r="J451" s="1"/>
  <c r="J452" s="1"/>
  <c r="J453" s="1"/>
  <c r="J454" s="1"/>
  <c r="J455" s="1"/>
  <c r="J456" s="1"/>
  <c r="J457" s="1"/>
  <c r="J458" s="1"/>
  <c r="J459" s="1"/>
  <c r="J460" s="1"/>
  <c r="J461" s="1"/>
  <c r="J462" s="1"/>
  <c r="J463" s="1"/>
  <c r="J464" s="1"/>
  <c r="J465" s="1"/>
  <c r="J466" s="1"/>
  <c r="J467" s="1"/>
  <c r="J468" s="1"/>
  <c r="J469" s="1"/>
  <c r="J470" s="1"/>
  <c r="J471" s="1"/>
  <c r="J472" s="1"/>
  <c r="J473" s="1"/>
  <c r="J474" s="1"/>
  <c r="J475" s="1"/>
  <c r="J476" s="1"/>
  <c r="J477" s="1"/>
  <c r="J478" s="1"/>
  <c r="J479" s="1"/>
  <c r="J480" s="1"/>
  <c r="J481" s="1"/>
  <c r="J482" s="1"/>
  <c r="J483" s="1"/>
  <c r="J484" s="1"/>
  <c r="J485" s="1"/>
  <c r="J486" s="1"/>
  <c r="J487" s="1"/>
  <c r="J488" s="1"/>
  <c r="J489" s="1"/>
  <c r="J490" s="1"/>
  <c r="J491" s="1"/>
  <c r="J492" s="1"/>
  <c r="J493" s="1"/>
  <c r="J494" s="1"/>
  <c r="J495" s="1"/>
  <c r="J496" s="1"/>
  <c r="J497" s="1"/>
  <c r="J498" s="1"/>
  <c r="J499" s="1"/>
  <c r="J500" s="1"/>
  <c r="J501" s="1"/>
  <c r="J502" s="1"/>
  <c r="J503" s="1"/>
  <c r="J504" s="1"/>
  <c r="J505" s="1"/>
  <c r="J506" s="1"/>
  <c r="J507" s="1"/>
  <c r="J508" s="1"/>
  <c r="J509" s="1"/>
  <c r="J510" s="1"/>
  <c r="J511" s="1"/>
  <c r="J512" s="1"/>
  <c r="J513" s="1"/>
  <c r="J514" s="1"/>
  <c r="J515" s="1"/>
  <c r="J516" s="1"/>
  <c r="J517" s="1"/>
  <c r="J518" s="1"/>
  <c r="J519" s="1"/>
  <c r="J520" s="1"/>
  <c r="J521" s="1"/>
  <c r="J522" s="1"/>
  <c r="J523" s="1"/>
  <c r="J524" s="1"/>
  <c r="J525" s="1"/>
  <c r="J526" s="1"/>
  <c r="J527" s="1"/>
  <c r="J528" s="1"/>
  <c r="J529" s="1"/>
  <c r="J530" s="1"/>
  <c r="J531" s="1"/>
  <c r="J532" s="1"/>
  <c r="J533" s="1"/>
  <c r="J534" s="1"/>
  <c r="J535" s="1"/>
  <c r="J536" s="1"/>
  <c r="J537" s="1"/>
  <c r="J538" s="1"/>
  <c r="J539" s="1"/>
  <c r="J540" s="1"/>
  <c r="J541" s="1"/>
  <c r="J542" s="1"/>
  <c r="J543" s="1"/>
  <c r="J544" s="1"/>
  <c r="J545" s="1"/>
  <c r="J546" s="1"/>
  <c r="J547" s="1"/>
  <c r="J548" s="1"/>
  <c r="J549" s="1"/>
  <c r="J550" s="1"/>
  <c r="J551" s="1"/>
  <c r="J552" s="1"/>
  <c r="J553" s="1"/>
  <c r="J554" s="1"/>
  <c r="J555" s="1"/>
  <c r="J556" s="1"/>
  <c r="J557" s="1"/>
  <c r="J558" s="1"/>
  <c r="J559" s="1"/>
  <c r="J560" s="1"/>
  <c r="J561" s="1"/>
  <c r="J562" s="1"/>
  <c r="H562"/>
  <c r="H560"/>
  <c r="H558"/>
  <c r="H556"/>
  <c r="H554"/>
  <c r="H552"/>
  <c r="H550"/>
  <c r="H548"/>
  <c r="H546"/>
  <c r="H544"/>
  <c r="H542"/>
  <c r="H540"/>
  <c r="H538"/>
  <c r="H536"/>
  <c r="H534"/>
  <c r="H532"/>
  <c r="H530"/>
  <c r="H528"/>
  <c r="H526"/>
  <c r="H524"/>
  <c r="H522"/>
  <c r="H520"/>
  <c r="H518"/>
  <c r="H516"/>
  <c r="H514"/>
  <c r="H512"/>
  <c r="H510"/>
  <c r="H508"/>
  <c r="H506"/>
  <c r="H504"/>
  <c r="H502"/>
  <c r="H500"/>
  <c r="H498"/>
  <c r="H496"/>
  <c r="H494"/>
  <c r="H492"/>
  <c r="H490"/>
  <c r="H488"/>
  <c r="H486"/>
  <c r="H484"/>
  <c r="H482"/>
  <c r="H480"/>
  <c r="H478"/>
  <c r="H476"/>
  <c r="H474"/>
  <c r="H472"/>
  <c r="H470"/>
  <c r="H468"/>
  <c r="H466"/>
  <c r="H464"/>
  <c r="H462"/>
  <c r="H460"/>
  <c r="H458"/>
  <c r="H456"/>
  <c r="H454"/>
  <c r="H452"/>
  <c r="H450"/>
  <c r="H448"/>
  <c r="H446"/>
  <c r="H444"/>
  <c r="H442"/>
  <c r="H440"/>
  <c r="H438"/>
  <c r="H436"/>
  <c r="H434"/>
  <c r="H432"/>
  <c r="H430"/>
  <c r="H428"/>
  <c r="H426"/>
  <c r="H424"/>
  <c r="H422"/>
  <c r="H420"/>
  <c r="H418"/>
  <c r="H416"/>
  <c r="H414"/>
  <c r="H412"/>
  <c r="H410"/>
  <c r="H408"/>
  <c r="H406"/>
  <c r="H404"/>
  <c r="H402"/>
  <c r="H400"/>
  <c r="H398"/>
  <c r="H396"/>
  <c r="H394"/>
  <c r="H392"/>
  <c r="H390"/>
  <c r="H388"/>
  <c r="H386"/>
  <c r="H384"/>
  <c r="H382"/>
  <c r="H380"/>
  <c r="H378"/>
  <c r="H376"/>
  <c r="H374"/>
  <c r="H372"/>
  <c r="H370"/>
  <c r="H368"/>
  <c r="H366"/>
  <c r="H364"/>
  <c r="H362"/>
  <c r="H360"/>
  <c r="H358"/>
  <c r="H356"/>
  <c r="H354"/>
  <c r="H352"/>
  <c r="H350"/>
  <c r="H348"/>
  <c r="H346"/>
  <c r="H344"/>
  <c r="H342"/>
  <c r="H340"/>
  <c r="H338"/>
  <c r="H336"/>
  <c r="H334"/>
  <c r="H332"/>
  <c r="H330"/>
  <c r="H328"/>
  <c r="H326"/>
  <c r="H324"/>
  <c r="H322"/>
  <c r="H320"/>
  <c r="H318"/>
  <c r="H316"/>
  <c r="H314"/>
  <c r="H312"/>
  <c r="H310"/>
  <c r="H308"/>
  <c r="H306"/>
  <c r="H304"/>
  <c r="H302"/>
  <c r="H300"/>
  <c r="H298"/>
  <c r="H296"/>
  <c r="H294"/>
  <c r="H292"/>
  <c r="H290"/>
  <c r="H288"/>
  <c r="H286"/>
  <c r="H284"/>
  <c r="H282"/>
  <c r="H280"/>
  <c r="H278"/>
  <c r="H276"/>
  <c r="H274"/>
  <c r="H272"/>
  <c r="H270"/>
  <c r="H268"/>
  <c r="H266"/>
  <c r="H264"/>
  <c r="H262"/>
  <c r="H260"/>
  <c r="H258"/>
  <c r="H256"/>
  <c r="H254"/>
  <c r="H252"/>
  <c r="H250"/>
  <c r="H248"/>
  <c r="H246"/>
  <c r="H244"/>
  <c r="H242"/>
  <c r="H240"/>
  <c r="H238"/>
  <c r="H236"/>
  <c r="H234"/>
  <c r="H232"/>
  <c r="H230"/>
  <c r="H228"/>
  <c r="H226"/>
  <c r="H224"/>
  <c r="H222"/>
  <c r="H220"/>
  <c r="H218"/>
  <c r="H216"/>
  <c r="H214"/>
  <c r="H212"/>
  <c r="H210"/>
  <c r="H208"/>
  <c r="H206"/>
  <c r="H204"/>
  <c r="H202"/>
  <c r="H200"/>
  <c r="H198"/>
  <c r="H196"/>
  <c r="H194"/>
  <c r="H192"/>
  <c r="H190"/>
  <c r="H188"/>
  <c r="H186"/>
  <c r="H184"/>
  <c r="H182"/>
  <c r="H180"/>
  <c r="H178"/>
  <c r="H176"/>
  <c r="H174"/>
  <c r="H172"/>
  <c r="H170"/>
  <c r="H168"/>
  <c r="H166"/>
  <c r="H164"/>
  <c r="H162"/>
  <c r="H160"/>
  <c r="H158"/>
  <c r="H156"/>
  <c r="H154"/>
  <c r="H152"/>
  <c r="H150"/>
  <c r="H148"/>
  <c r="H146"/>
  <c r="H144"/>
  <c r="H142"/>
  <c r="H140"/>
  <c r="H138"/>
  <c r="H136"/>
  <c r="H134"/>
  <c r="H132"/>
  <c r="H130"/>
  <c r="H128"/>
  <c r="H120"/>
  <c r="H118"/>
  <c r="H116"/>
  <c r="H114"/>
  <c r="H112"/>
  <c r="H110"/>
  <c r="H108"/>
  <c r="H106"/>
  <c r="H104"/>
  <c r="H102"/>
  <c r="H100"/>
  <c r="H98"/>
  <c r="H96"/>
  <c r="H94"/>
  <c r="H92"/>
  <c r="H90"/>
  <c r="H88"/>
  <c r="H80"/>
  <c r="H78"/>
  <c r="H76"/>
  <c r="H74"/>
  <c r="H72"/>
  <c r="H70"/>
  <c r="H68"/>
  <c r="H66"/>
  <c r="H64"/>
  <c r="H62"/>
  <c r="H60"/>
  <c r="H58"/>
  <c r="H56"/>
  <c r="H54"/>
  <c r="H52"/>
  <c r="H50"/>
  <c r="H48"/>
  <c r="H12"/>
  <c r="H10"/>
  <c r="H8"/>
  <c r="H41"/>
  <c r="H39"/>
  <c r="H37"/>
  <c r="H35"/>
  <c r="H33"/>
  <c r="H31"/>
  <c r="H29"/>
  <c r="H27"/>
  <c r="H25"/>
  <c r="H23"/>
  <c r="H21"/>
  <c r="H19"/>
  <c r="H17"/>
  <c r="H15"/>
  <c r="H13"/>
  <c r="D3"/>
  <c r="D4"/>
  <c r="H561"/>
  <c r="H559"/>
  <c r="H557"/>
  <c r="H555"/>
  <c r="H553"/>
  <c r="H551"/>
  <c r="H549"/>
  <c r="H547"/>
  <c r="H545"/>
  <c r="H543"/>
  <c r="H541"/>
  <c r="H539"/>
  <c r="H537"/>
  <c r="H535"/>
  <c r="H533"/>
  <c r="H531"/>
  <c r="H529"/>
  <c r="H527"/>
  <c r="H525"/>
  <c r="H523"/>
  <c r="H521"/>
  <c r="H519"/>
  <c r="H517"/>
  <c r="H515"/>
  <c r="H513"/>
  <c r="H511"/>
  <c r="H509"/>
  <c r="H507"/>
  <c r="H505"/>
  <c r="H503"/>
  <c r="H501"/>
  <c r="H499"/>
  <c r="H497"/>
  <c r="H495"/>
  <c r="H493"/>
  <c r="H491"/>
  <c r="H489"/>
  <c r="H487"/>
  <c r="H485"/>
  <c r="H483"/>
  <c r="H481"/>
  <c r="H479"/>
  <c r="H477"/>
  <c r="H475"/>
  <c r="H473"/>
  <c r="H471"/>
  <c r="H469"/>
  <c r="H467"/>
  <c r="H465"/>
  <c r="H463"/>
  <c r="H461"/>
  <c r="H459"/>
  <c r="H457"/>
  <c r="H455"/>
  <c r="H453"/>
  <c r="H451"/>
  <c r="H449"/>
  <c r="H447"/>
  <c r="H445"/>
  <c r="H443"/>
  <c r="H441"/>
  <c r="H439"/>
  <c r="H437"/>
  <c r="H435"/>
  <c r="H433"/>
  <c r="H431"/>
  <c r="H429"/>
  <c r="H427"/>
  <c r="H425"/>
  <c r="H423"/>
  <c r="H421"/>
  <c r="H419"/>
  <c r="H417"/>
  <c r="H415"/>
  <c r="H413"/>
  <c r="H411"/>
  <c r="H409"/>
  <c r="H407"/>
  <c r="H405"/>
  <c r="H403"/>
  <c r="H401"/>
  <c r="H399"/>
  <c r="H397"/>
  <c r="H395"/>
  <c r="H393"/>
  <c r="H391"/>
  <c r="H389"/>
  <c r="H387"/>
  <c r="H385"/>
  <c r="H383"/>
  <c r="H381"/>
  <c r="H379"/>
  <c r="H377"/>
  <c r="H375"/>
  <c r="H373"/>
  <c r="H371"/>
  <c r="H369"/>
  <c r="H367"/>
  <c r="H365"/>
  <c r="H363"/>
  <c r="H361"/>
  <c r="H359"/>
  <c r="H357"/>
  <c r="H355"/>
  <c r="H353"/>
  <c r="H351"/>
  <c r="H349"/>
  <c r="H347"/>
  <c r="H345"/>
  <c r="H343"/>
  <c r="H341"/>
  <c r="H339"/>
  <c r="H337"/>
  <c r="H335"/>
  <c r="H333"/>
  <c r="H331"/>
  <c r="H329"/>
  <c r="H327"/>
  <c r="H325"/>
  <c r="H323"/>
  <c r="H321"/>
  <c r="H319"/>
  <c r="H317"/>
  <c r="H315"/>
  <c r="H313"/>
  <c r="H311"/>
  <c r="H309"/>
  <c r="H307"/>
  <c r="H305"/>
  <c r="H303"/>
  <c r="H301"/>
  <c r="H299"/>
  <c r="H297"/>
  <c r="H295"/>
  <c r="H293"/>
  <c r="H291"/>
  <c r="H289"/>
  <c r="H287"/>
  <c r="H285"/>
  <c r="H283"/>
  <c r="H281"/>
  <c r="H279"/>
  <c r="H277"/>
  <c r="H275"/>
  <c r="H273"/>
  <c r="H271"/>
  <c r="H269"/>
  <c r="H267"/>
  <c r="H265"/>
  <c r="H263"/>
  <c r="H261"/>
  <c r="H259"/>
  <c r="H257"/>
  <c r="H255"/>
  <c r="H253"/>
  <c r="H251"/>
  <c r="H249"/>
  <c r="H247"/>
  <c r="H245"/>
  <c r="H243"/>
  <c r="H241"/>
  <c r="H239"/>
  <c r="H237"/>
  <c r="H235"/>
  <c r="H233"/>
  <c r="H231"/>
  <c r="H229"/>
  <c r="H227"/>
  <c r="H225"/>
  <c r="H223"/>
  <c r="H221"/>
  <c r="H219"/>
  <c r="H217"/>
  <c r="H215"/>
  <c r="H213"/>
  <c r="H211"/>
  <c r="H209"/>
  <c r="H207"/>
  <c r="H205"/>
  <c r="H203"/>
  <c r="H201"/>
  <c r="H199"/>
  <c r="H197"/>
  <c r="H195"/>
  <c r="H193"/>
  <c r="H191"/>
  <c r="H189"/>
  <c r="H187"/>
  <c r="H185"/>
  <c r="H183"/>
  <c r="H181"/>
  <c r="H179"/>
  <c r="H177"/>
  <c r="H175"/>
  <c r="H173"/>
  <c r="H171"/>
  <c r="H169"/>
  <c r="H167"/>
  <c r="H165"/>
  <c r="H163"/>
  <c r="H161"/>
  <c r="H159"/>
  <c r="H157"/>
  <c r="H155"/>
  <c r="H153"/>
  <c r="H151"/>
  <c r="H149"/>
  <c r="H147"/>
  <c r="H145"/>
  <c r="H143"/>
  <c r="H141"/>
  <c r="H139"/>
  <c r="H137"/>
  <c r="H135"/>
  <c r="H133"/>
  <c r="H131"/>
  <c r="H129"/>
  <c r="H121"/>
  <c r="H119"/>
  <c r="H117"/>
  <c r="H115"/>
  <c r="H113"/>
  <c r="H111"/>
  <c r="H109"/>
  <c r="H107"/>
  <c r="H105"/>
  <c r="H103"/>
  <c r="H101"/>
  <c r="H99"/>
  <c r="H97"/>
  <c r="H95"/>
  <c r="H93"/>
  <c r="H91"/>
  <c r="H89"/>
  <c r="H81"/>
  <c r="H79"/>
  <c r="H77"/>
  <c r="H75"/>
  <c r="H73"/>
  <c r="H71"/>
  <c r="H69"/>
  <c r="H67"/>
  <c r="H65"/>
  <c r="H63"/>
  <c r="H61"/>
  <c r="H59"/>
  <c r="H57"/>
  <c r="H55"/>
  <c r="H53"/>
  <c r="H51"/>
  <c r="H49"/>
  <c r="H11"/>
  <c r="H9"/>
  <c r="H40"/>
  <c r="H38"/>
  <c r="H36"/>
  <c r="H34"/>
  <c r="H32"/>
  <c r="H30"/>
  <c r="H28"/>
  <c r="H26"/>
  <c r="H24"/>
  <c r="H22"/>
  <c r="H20"/>
  <c r="H18"/>
  <c r="H16"/>
  <c r="H14"/>
  <c r="H2"/>
  <c r="H4"/>
  <c r="H6"/>
  <c r="H42"/>
  <c r="H44"/>
  <c r="H46"/>
  <c r="H82"/>
  <c r="H84"/>
  <c r="H86"/>
  <c r="H122"/>
  <c r="H124"/>
  <c r="H126"/>
  <c r="H3"/>
  <c r="I3" s="1"/>
  <c r="I4" s="1"/>
  <c r="I5" s="1"/>
  <c r="I6" s="1"/>
  <c r="H5"/>
  <c r="H7"/>
  <c r="H43"/>
  <c r="H45"/>
  <c r="H47"/>
  <c r="H83"/>
  <c r="H85"/>
  <c r="H87"/>
  <c r="H123"/>
  <c r="H125"/>
  <c r="H127"/>
  <c r="I7" l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I102" s="1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s="1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I135" s="1"/>
  <c r="I136" s="1"/>
  <c r="I137" s="1"/>
  <c r="I138" s="1"/>
  <c r="I139" s="1"/>
  <c r="I140" s="1"/>
  <c r="I141" s="1"/>
  <c r="I142" s="1"/>
  <c r="I143" s="1"/>
  <c r="I144" s="1"/>
  <c r="I145" s="1"/>
  <c r="I146" s="1"/>
  <c r="I147" s="1"/>
  <c r="I148" s="1"/>
  <c r="I149" s="1"/>
  <c r="I150" s="1"/>
  <c r="I151" s="1"/>
  <c r="I152" s="1"/>
  <c r="I153" s="1"/>
  <c r="I154" s="1"/>
  <c r="I155" s="1"/>
  <c r="I156" s="1"/>
  <c r="I157" s="1"/>
  <c r="I158" s="1"/>
  <c r="I159" s="1"/>
  <c r="I160" s="1"/>
  <c r="I161" s="1"/>
  <c r="I162" s="1"/>
  <c r="I163" s="1"/>
  <c r="I164" s="1"/>
  <c r="I165" s="1"/>
  <c r="I166" s="1"/>
  <c r="I167" s="1"/>
  <c r="I168" s="1"/>
  <c r="I169" s="1"/>
  <c r="I170" s="1"/>
  <c r="I171" s="1"/>
  <c r="I172" s="1"/>
  <c r="I173" s="1"/>
  <c r="I174" s="1"/>
  <c r="I175" s="1"/>
  <c r="I176" s="1"/>
  <c r="I177" s="1"/>
  <c r="I178" s="1"/>
  <c r="I179" s="1"/>
  <c r="I180" s="1"/>
  <c r="I181" s="1"/>
  <c r="I182" s="1"/>
  <c r="I183" s="1"/>
  <c r="I184" s="1"/>
  <c r="I185" s="1"/>
  <c r="I186" s="1"/>
  <c r="I187" s="1"/>
  <c r="I188" s="1"/>
  <c r="I189" s="1"/>
  <c r="I190" s="1"/>
  <c r="I191" s="1"/>
  <c r="I192" s="1"/>
  <c r="I193" s="1"/>
  <c r="I194" s="1"/>
  <c r="I195" s="1"/>
  <c r="I196" s="1"/>
  <c r="I197" s="1"/>
  <c r="I198" s="1"/>
  <c r="I199" s="1"/>
  <c r="I200" s="1"/>
  <c r="I201" s="1"/>
  <c r="I202" s="1"/>
  <c r="I203" s="1"/>
  <c r="I204" s="1"/>
  <c r="I205" s="1"/>
  <c r="I206" s="1"/>
  <c r="I207" s="1"/>
  <c r="I208" s="1"/>
  <c r="I209" s="1"/>
  <c r="I210" s="1"/>
  <c r="I211" s="1"/>
  <c r="I212" s="1"/>
  <c r="I213" s="1"/>
  <c r="I214" s="1"/>
  <c r="I215" s="1"/>
  <c r="I216" s="1"/>
  <c r="I217" s="1"/>
  <c r="I218" s="1"/>
  <c r="I219" s="1"/>
  <c r="I220" s="1"/>
  <c r="I221" s="1"/>
  <c r="I222" s="1"/>
  <c r="I223" s="1"/>
  <c r="I224" s="1"/>
  <c r="I225" s="1"/>
  <c r="I226" s="1"/>
  <c r="I227" s="1"/>
  <c r="I228" s="1"/>
  <c r="I229" s="1"/>
  <c r="I230" s="1"/>
  <c r="I231" s="1"/>
  <c r="I232" s="1"/>
  <c r="I233" s="1"/>
  <c r="I234" s="1"/>
  <c r="I235" s="1"/>
  <c r="I236" s="1"/>
  <c r="I237" s="1"/>
  <c r="I238" s="1"/>
  <c r="I239" s="1"/>
  <c r="I240" s="1"/>
  <c r="I241" s="1"/>
  <c r="I242" s="1"/>
  <c r="I243" s="1"/>
  <c r="I244" s="1"/>
  <c r="I245" s="1"/>
  <c r="I246" s="1"/>
  <c r="I247" s="1"/>
  <c r="I248" s="1"/>
  <c r="I249" s="1"/>
  <c r="I250" s="1"/>
  <c r="I251" s="1"/>
  <c r="I252" s="1"/>
  <c r="I253" s="1"/>
  <c r="I254" s="1"/>
  <c r="I255" s="1"/>
  <c r="I256" s="1"/>
  <c r="I257" s="1"/>
  <c r="I258" s="1"/>
  <c r="I259" s="1"/>
  <c r="I260" s="1"/>
  <c r="I261" s="1"/>
  <c r="I262" s="1"/>
  <c r="I263" s="1"/>
  <c r="I264" s="1"/>
  <c r="I265" s="1"/>
  <c r="I266" s="1"/>
  <c r="I267" s="1"/>
  <c r="I268" s="1"/>
  <c r="I269" s="1"/>
  <c r="I270" s="1"/>
  <c r="I271" s="1"/>
  <c r="I272" s="1"/>
  <c r="I273" s="1"/>
  <c r="I274" s="1"/>
  <c r="I275" s="1"/>
  <c r="I276" s="1"/>
  <c r="I277" s="1"/>
  <c r="I278" s="1"/>
  <c r="I279" s="1"/>
  <c r="I280" s="1"/>
  <c r="I281" s="1"/>
  <c r="I282" s="1"/>
  <c r="I283" s="1"/>
  <c r="I284" s="1"/>
  <c r="I285" s="1"/>
  <c r="I286" s="1"/>
  <c r="I287" s="1"/>
  <c r="I288" s="1"/>
  <c r="I289" s="1"/>
  <c r="I290" s="1"/>
  <c r="I291" s="1"/>
  <c r="I292" s="1"/>
  <c r="I293" s="1"/>
  <c r="I294" s="1"/>
  <c r="I295" s="1"/>
  <c r="I296" s="1"/>
  <c r="I297" s="1"/>
  <c r="I298" s="1"/>
  <c r="I299" s="1"/>
  <c r="I300" s="1"/>
  <c r="I301" s="1"/>
  <c r="I302" s="1"/>
  <c r="I303" s="1"/>
  <c r="I304" s="1"/>
  <c r="I305" s="1"/>
  <c r="I306" s="1"/>
  <c r="I307" s="1"/>
  <c r="I308" s="1"/>
  <c r="I309" s="1"/>
  <c r="I310" s="1"/>
  <c r="I311" s="1"/>
  <c r="I312" s="1"/>
  <c r="I313" s="1"/>
  <c r="I314" s="1"/>
  <c r="I315" s="1"/>
  <c r="I316" s="1"/>
  <c r="I317" s="1"/>
  <c r="I318" s="1"/>
  <c r="I319" s="1"/>
  <c r="I320" s="1"/>
  <c r="I321" s="1"/>
  <c r="I322" s="1"/>
  <c r="I323" s="1"/>
  <c r="I324" s="1"/>
  <c r="I325" s="1"/>
  <c r="I326" s="1"/>
  <c r="I327" s="1"/>
  <c r="I328" s="1"/>
  <c r="I329" s="1"/>
  <c r="I330" s="1"/>
  <c r="I331" s="1"/>
  <c r="I332" s="1"/>
  <c r="I333" s="1"/>
  <c r="I334" s="1"/>
  <c r="I335" s="1"/>
  <c r="I336" s="1"/>
  <c r="I337" s="1"/>
  <c r="I338" s="1"/>
  <c r="I339" s="1"/>
  <c r="I340" s="1"/>
  <c r="I341" s="1"/>
  <c r="I342" s="1"/>
  <c r="I343" s="1"/>
  <c r="I344" s="1"/>
  <c r="I345" s="1"/>
  <c r="I346" s="1"/>
  <c r="I347" s="1"/>
  <c r="I348" s="1"/>
  <c r="I349" s="1"/>
  <c r="I350" s="1"/>
  <c r="I351" s="1"/>
  <c r="I352" s="1"/>
  <c r="I353" s="1"/>
  <c r="I354" s="1"/>
  <c r="I355" s="1"/>
  <c r="I356" s="1"/>
  <c r="I357" s="1"/>
  <c r="I358" s="1"/>
  <c r="I359" s="1"/>
  <c r="I360" s="1"/>
  <c r="I361" s="1"/>
  <c r="I362" s="1"/>
  <c r="I363" s="1"/>
  <c r="I364" s="1"/>
  <c r="I365" s="1"/>
  <c r="I366" s="1"/>
  <c r="I367" s="1"/>
  <c r="I368" s="1"/>
  <c r="I369" s="1"/>
  <c r="I370" s="1"/>
  <c r="I371" s="1"/>
  <c r="I372" s="1"/>
  <c r="I373" s="1"/>
  <c r="I374" s="1"/>
  <c r="I375" s="1"/>
  <c r="I376" s="1"/>
  <c r="I377" s="1"/>
  <c r="I378" s="1"/>
  <c r="I379" s="1"/>
  <c r="I380" s="1"/>
  <c r="I381" s="1"/>
  <c r="I382" s="1"/>
  <c r="I383" s="1"/>
  <c r="I384" s="1"/>
  <c r="I385" s="1"/>
  <c r="I386" s="1"/>
  <c r="I387" s="1"/>
  <c r="I388" s="1"/>
  <c r="I389" s="1"/>
  <c r="I390" s="1"/>
  <c r="I391" s="1"/>
  <c r="I392" s="1"/>
  <c r="I393" s="1"/>
  <c r="I394" s="1"/>
  <c r="I395" s="1"/>
  <c r="I396" s="1"/>
  <c r="I397" s="1"/>
  <c r="I398" s="1"/>
  <c r="I399" s="1"/>
  <c r="I400" s="1"/>
  <c r="I401" s="1"/>
  <c r="I402" s="1"/>
  <c r="I403" s="1"/>
  <c r="I404" s="1"/>
  <c r="I405" s="1"/>
  <c r="I406" s="1"/>
  <c r="I407" s="1"/>
  <c r="I408" s="1"/>
  <c r="I409" s="1"/>
  <c r="I410" s="1"/>
  <c r="I411" s="1"/>
  <c r="I412" s="1"/>
  <c r="I413" s="1"/>
  <c r="I414" s="1"/>
  <c r="I415" s="1"/>
  <c r="I416" s="1"/>
  <c r="I417" s="1"/>
  <c r="I418" s="1"/>
  <c r="I419" s="1"/>
  <c r="I420" s="1"/>
  <c r="I421" s="1"/>
  <c r="I422" s="1"/>
  <c r="I423" s="1"/>
  <c r="I424" s="1"/>
  <c r="I425" s="1"/>
  <c r="I426" s="1"/>
  <c r="I427" s="1"/>
  <c r="I428" s="1"/>
  <c r="I429" s="1"/>
  <c r="I430" s="1"/>
  <c r="I431" s="1"/>
  <c r="I432" s="1"/>
  <c r="I433" s="1"/>
  <c r="I434" s="1"/>
  <c r="I435" s="1"/>
  <c r="I436" s="1"/>
  <c r="I437" s="1"/>
  <c r="I438" s="1"/>
  <c r="I439" s="1"/>
  <c r="I440" s="1"/>
  <c r="I441" s="1"/>
  <c r="I442" s="1"/>
  <c r="I443" s="1"/>
  <c r="I444" s="1"/>
  <c r="I445" s="1"/>
  <c r="I446" s="1"/>
  <c r="I447" s="1"/>
  <c r="I448" s="1"/>
  <c r="I449" s="1"/>
  <c r="I450" s="1"/>
  <c r="I451" s="1"/>
  <c r="I452" s="1"/>
  <c r="I453" s="1"/>
  <c r="I454" s="1"/>
  <c r="I455" s="1"/>
  <c r="I456" s="1"/>
  <c r="I457" s="1"/>
  <c r="I458" s="1"/>
  <c r="I459" s="1"/>
  <c r="I460" s="1"/>
  <c r="I461" s="1"/>
  <c r="I462" s="1"/>
  <c r="I463" s="1"/>
  <c r="I464" s="1"/>
  <c r="I465" s="1"/>
  <c r="I466" s="1"/>
  <c r="I467" s="1"/>
  <c r="I468" s="1"/>
  <c r="I469" s="1"/>
  <c r="I470" s="1"/>
  <c r="I471" s="1"/>
  <c r="I472" s="1"/>
  <c r="I473" s="1"/>
  <c r="I474" s="1"/>
  <c r="I475" s="1"/>
  <c r="I476" s="1"/>
  <c r="I477" s="1"/>
  <c r="I478" s="1"/>
  <c r="I479" s="1"/>
  <c r="I480" s="1"/>
  <c r="I481" s="1"/>
  <c r="I482" s="1"/>
  <c r="I483" s="1"/>
  <c r="I484" s="1"/>
  <c r="I485" s="1"/>
  <c r="I486" s="1"/>
  <c r="I487" s="1"/>
  <c r="I488" s="1"/>
  <c r="I489" s="1"/>
  <c r="I490" s="1"/>
  <c r="I491" s="1"/>
  <c r="I492" s="1"/>
  <c r="I493" s="1"/>
  <c r="I494" s="1"/>
  <c r="I495" s="1"/>
  <c r="I496" s="1"/>
  <c r="I497" s="1"/>
  <c r="I498" s="1"/>
  <c r="I499" s="1"/>
  <c r="I500" s="1"/>
  <c r="I501" s="1"/>
  <c r="I502" s="1"/>
  <c r="I503" s="1"/>
  <c r="I504" s="1"/>
  <c r="I505" s="1"/>
  <c r="I506" s="1"/>
  <c r="I507" s="1"/>
  <c r="I508" s="1"/>
  <c r="I509" s="1"/>
  <c r="I510" s="1"/>
  <c r="I511" s="1"/>
  <c r="I512" s="1"/>
  <c r="I513" s="1"/>
  <c r="I514" s="1"/>
  <c r="I515" s="1"/>
  <c r="I516" s="1"/>
  <c r="I517" s="1"/>
  <c r="I518" s="1"/>
  <c r="I519" s="1"/>
  <c r="I520" s="1"/>
  <c r="I521" s="1"/>
  <c r="I522" s="1"/>
  <c r="I523" s="1"/>
  <c r="I524" s="1"/>
  <c r="I525" s="1"/>
  <c r="I526" s="1"/>
  <c r="I527" s="1"/>
  <c r="I528" s="1"/>
  <c r="I529" s="1"/>
  <c r="I530" s="1"/>
  <c r="I531" s="1"/>
  <c r="I532" s="1"/>
  <c r="I533" s="1"/>
  <c r="I534" s="1"/>
  <c r="I535" s="1"/>
  <c r="I536" s="1"/>
  <c r="I537" s="1"/>
  <c r="I538" s="1"/>
  <c r="I539" s="1"/>
  <c r="I540" s="1"/>
  <c r="I541" s="1"/>
  <c r="I542" s="1"/>
  <c r="I543" s="1"/>
  <c r="I544" s="1"/>
  <c r="I545" s="1"/>
  <c r="I546" s="1"/>
  <c r="I547" s="1"/>
  <c r="I548" s="1"/>
  <c r="I549" s="1"/>
  <c r="I550" s="1"/>
  <c r="I551" s="1"/>
  <c r="I552" s="1"/>
  <c r="I553" s="1"/>
  <c r="I554" s="1"/>
  <c r="I555" s="1"/>
  <c r="I556" s="1"/>
  <c r="I557" s="1"/>
  <c r="I558" s="1"/>
  <c r="I559" s="1"/>
  <c r="I560" s="1"/>
  <c r="I561" s="1"/>
  <c r="I562" s="1"/>
</calcChain>
</file>

<file path=xl/sharedStrings.xml><?xml version="1.0" encoding="utf-8"?>
<sst xmlns="http://schemas.openxmlformats.org/spreadsheetml/2006/main" count="572" uniqueCount="572">
  <si>
    <t>555 angle(tBodyAccMean,gravity)</t>
  </si>
  <si>
    <t>556 angle(tBodyAccJerkMean),gravityMean)</t>
  </si>
  <si>
    <t>557 angle(tBodyGyroMean,gravityMean)</t>
  </si>
  <si>
    <t>558 angle(tBodyGyroJerkMean,gravityMean)</t>
  </si>
  <si>
    <t>559 angle(X,gravityMean)</t>
  </si>
  <si>
    <t>560 angle(Y,gravityMean)</t>
  </si>
  <si>
    <t>561 angle(Z,gravityMean)</t>
  </si>
  <si>
    <t>mean</t>
  </si>
  <si>
    <t>std</t>
  </si>
  <si>
    <t>samen</t>
  </si>
  <si>
    <t>naam</t>
  </si>
  <si>
    <t>activiteit</t>
  </si>
  <si>
    <t>spatie</t>
  </si>
  <si>
    <t>streepje</t>
  </si>
  <si>
    <t>kolom</t>
  </si>
  <si>
    <t>headers</t>
  </si>
  <si>
    <t>291 fBodyAcc_maxInds_X</t>
  </si>
  <si>
    <t>292 fBodyAcc_maxInds_Y</t>
  </si>
  <si>
    <t>293 fBodyAcc_maxInds_Z</t>
  </si>
  <si>
    <t>370 fBodyAccJerk_maxInds_X</t>
  </si>
  <si>
    <t>371 fBodyAccJerk_maxInds_Y</t>
  </si>
  <si>
    <t>372 fBodyAccJerk_maxInds_Z</t>
  </si>
  <si>
    <t>449 fBodyGyro_maxInds_X</t>
  </si>
  <si>
    <t>450 fBodyGyro_maxInds_Y</t>
  </si>
  <si>
    <t>451 fBodyGyro_maxInds_Z</t>
  </si>
  <si>
    <t>512 fBodyAccMag_maxInds</t>
  </si>
  <si>
    <t>525 fBodyBodyAccJerkMag_maxInds</t>
  </si>
  <si>
    <t>538 fBodyBodyGyroMag_maxInds</t>
  </si>
  <si>
    <t>551 fBodyBodyGyroJerkMag_maxInds</t>
  </si>
  <si>
    <t>1 tBodyAcc_mean_X</t>
  </si>
  <si>
    <t>2 tBodyAcc_mean_Y</t>
  </si>
  <si>
    <t>3 tBodyAcc_mean_Z</t>
  </si>
  <si>
    <t>4 tBodyAcc_std_X</t>
  </si>
  <si>
    <t>5 tBodyAcc_std_Y</t>
  </si>
  <si>
    <t>6 tBodyAcc_std_Z</t>
  </si>
  <si>
    <t>7 tBodyAcc_mad_X</t>
  </si>
  <si>
    <t>8 tBodyAcc_mad_Y</t>
  </si>
  <si>
    <t>9 tBodyAcc_mad_Z</t>
  </si>
  <si>
    <t>10 tBodyAcc_max_X</t>
  </si>
  <si>
    <t>11 tBodyAcc_max_Y</t>
  </si>
  <si>
    <t>12 tBodyAcc_max_Z</t>
  </si>
  <si>
    <t>13 tBodyAcc_min_X</t>
  </si>
  <si>
    <t>14 tBodyAcc_min_Y</t>
  </si>
  <si>
    <t>15 tBodyAcc_min_Z</t>
  </si>
  <si>
    <t>16 tBodyAcc_sma</t>
  </si>
  <si>
    <t>17 tBodyAcc_energy_X</t>
  </si>
  <si>
    <t>18 tBodyAcc_energy_Y</t>
  </si>
  <si>
    <t>19 tBodyAcc_energy_Z</t>
  </si>
  <si>
    <t>20 tBodyAcc_iqr_X</t>
  </si>
  <si>
    <t>21 tBodyAcc_iqr_Y</t>
  </si>
  <si>
    <t>22 tBodyAcc_iqr_Z</t>
  </si>
  <si>
    <t>23 tBodyAcc_entropy_X</t>
  </si>
  <si>
    <t>24 tBodyAcc_entropy_Y</t>
  </si>
  <si>
    <t>25 tBodyAcc_entropy_Z</t>
  </si>
  <si>
    <t>26 tBodyAcc_arCoeff_X,1</t>
  </si>
  <si>
    <t>27 tBodyAcc_arCoeff_X,2</t>
  </si>
  <si>
    <t>28 tBodyAcc_arCoeff_X,3</t>
  </si>
  <si>
    <t>29 tBodyAcc_arCoeff_X,4</t>
  </si>
  <si>
    <t>30 tBodyAcc_arCoeff_Y,1</t>
  </si>
  <si>
    <t>31 tBodyAcc_arCoeff_Y,2</t>
  </si>
  <si>
    <t>32 tBodyAcc_arCoeff_Y,3</t>
  </si>
  <si>
    <t>33 tBodyAcc_arCoeff_Y,4</t>
  </si>
  <si>
    <t>34 tBodyAcc_arCoeff_Z,1</t>
  </si>
  <si>
    <t>35 tBodyAcc_arCoeff_Z,2</t>
  </si>
  <si>
    <t>36 tBodyAcc_arCoeff_Z,3</t>
  </si>
  <si>
    <t>37 tBodyAcc_arCoeff_Z,4</t>
  </si>
  <si>
    <t>38 tBodyAcc_correlation_X,Y</t>
  </si>
  <si>
    <t>39 tBodyAcc_correlation_X,Z</t>
  </si>
  <si>
    <t>40 tBodyAcc_correlation_Y,Z</t>
  </si>
  <si>
    <t>41 tGravityAcc_mean_X</t>
  </si>
  <si>
    <t>42 tGravityAcc_mean_Y</t>
  </si>
  <si>
    <t>43 tGravityAcc_mean_Z</t>
  </si>
  <si>
    <t>44 tGravityAcc_std_X</t>
  </si>
  <si>
    <t>45 tGravityAcc_std_Y</t>
  </si>
  <si>
    <t>46 tGravityAcc_std_Z</t>
  </si>
  <si>
    <t>47 tGravityAcc_mad_X</t>
  </si>
  <si>
    <t>48 tGravityAcc_mad_Y</t>
  </si>
  <si>
    <t>49 tGravityAcc_mad_Z</t>
  </si>
  <si>
    <t>50 tGravityAcc_max_X</t>
  </si>
  <si>
    <t>51 tGravityAcc_max_Y</t>
  </si>
  <si>
    <t>52 tGravityAcc_max_Z</t>
  </si>
  <si>
    <t>53 tGravityAcc_min_X</t>
  </si>
  <si>
    <t>54 tGravityAcc_min_Y</t>
  </si>
  <si>
    <t>55 tGravityAcc_min_Z</t>
  </si>
  <si>
    <t>56 tGravityAcc_sma</t>
  </si>
  <si>
    <t>57 tGravityAcc_energy_X</t>
  </si>
  <si>
    <t>58 tGravityAcc_energy_Y</t>
  </si>
  <si>
    <t>59 tGravityAcc_energy_Z</t>
  </si>
  <si>
    <t>60 tGravityAcc_iqr_X</t>
  </si>
  <si>
    <t>61 tGravityAcc_iqr_Y</t>
  </si>
  <si>
    <t>62 tGravityAcc_iqr_Z</t>
  </si>
  <si>
    <t>63 tGravityAcc_entropy_X</t>
  </si>
  <si>
    <t>64 tGravityAcc_entropy_Y</t>
  </si>
  <si>
    <t>65 tGravityAcc_entropy_Z</t>
  </si>
  <si>
    <t>66 tGravityAcc_arCoeff_X,1</t>
  </si>
  <si>
    <t>67 tGravityAcc_arCoeff_X,2</t>
  </si>
  <si>
    <t>68 tGravityAcc_arCoeff_X,3</t>
  </si>
  <si>
    <t>69 tGravityAcc_arCoeff_X,4</t>
  </si>
  <si>
    <t>70 tGravityAcc_arCoeff_Y,1</t>
  </si>
  <si>
    <t>71 tGravityAcc_arCoeff_Y,2</t>
  </si>
  <si>
    <t>72 tGravityAcc_arCoeff_Y,3</t>
  </si>
  <si>
    <t>73 tGravityAcc_arCoeff_Y,4</t>
  </si>
  <si>
    <t>74 tGravityAcc_arCoeff_Z,1</t>
  </si>
  <si>
    <t>75 tGravityAcc_arCoeff_Z,2</t>
  </si>
  <si>
    <t>76 tGravityAcc_arCoeff_Z,3</t>
  </si>
  <si>
    <t>77 tGravityAcc_arCoeff_Z,4</t>
  </si>
  <si>
    <t>78 tGravityAcc_correlation_X,Y</t>
  </si>
  <si>
    <t>79 tGravityAcc_correlation_X,Z</t>
  </si>
  <si>
    <t>80 tGravityAcc_correlation_Y,Z</t>
  </si>
  <si>
    <t>81 tBodyAccJerk_mean_X</t>
  </si>
  <si>
    <t>82 tBodyAccJerk_mean_Y</t>
  </si>
  <si>
    <t>83 tBodyAccJerk_mean_Z</t>
  </si>
  <si>
    <t>84 tBodyAccJerk_std_X</t>
  </si>
  <si>
    <t>85 tBodyAccJerk_std_Y</t>
  </si>
  <si>
    <t>86 tBodyAccJerk_std_Z</t>
  </si>
  <si>
    <t>87 tBodyAccJerk_mad_X</t>
  </si>
  <si>
    <t>88 tBodyAccJerk_mad_Y</t>
  </si>
  <si>
    <t>89 tBodyAccJerk_mad_Z</t>
  </si>
  <si>
    <t>90 tBodyAccJerk_max_X</t>
  </si>
  <si>
    <t>91 tBodyAccJerk_max_Y</t>
  </si>
  <si>
    <t>92 tBodyAccJerk_max_Z</t>
  </si>
  <si>
    <t>93 tBodyAccJerk_min_X</t>
  </si>
  <si>
    <t>94 tBodyAccJerk_min_Y</t>
  </si>
  <si>
    <t>95 tBodyAccJerk_min_Z</t>
  </si>
  <si>
    <t>96 tBodyAccJerk_sma</t>
  </si>
  <si>
    <t>97 tBodyAccJerk_energy_X</t>
  </si>
  <si>
    <t>98 tBodyAccJerk_energy_Y</t>
  </si>
  <si>
    <t>99 tBodyAccJerk_energy_Z</t>
  </si>
  <si>
    <t>100 tBodyAccJerk_iqr_X</t>
  </si>
  <si>
    <t>101 tBodyAccJerk_iqr_Y</t>
  </si>
  <si>
    <t>102 tBodyAccJerk_iqr_Z</t>
  </si>
  <si>
    <t>103 tBodyAccJerk_entropy_X</t>
  </si>
  <si>
    <t>104 tBodyAccJerk_entropy_Y</t>
  </si>
  <si>
    <t>105 tBodyAccJerk_entropy_Z</t>
  </si>
  <si>
    <t>106 tBodyAccJerk_arCoeff_X,1</t>
  </si>
  <si>
    <t>107 tBodyAccJerk_arCoeff_X,2</t>
  </si>
  <si>
    <t>108 tBodyAccJerk_arCoeff_X,3</t>
  </si>
  <si>
    <t>109 tBodyAccJerk_arCoeff_X,4</t>
  </si>
  <si>
    <t>110 tBodyAccJerk_arCoeff_Y,1</t>
  </si>
  <si>
    <t>111 tBodyAccJerk_arCoeff_Y,2</t>
  </si>
  <si>
    <t>112 tBodyAccJerk_arCoeff_Y,3</t>
  </si>
  <si>
    <t>113 tBodyAccJerk_arCoeff_Y,4</t>
  </si>
  <si>
    <t>114 tBodyAccJerk_arCoeff_Z,1</t>
  </si>
  <si>
    <t>115 tBodyAccJerk_arCoeff_Z,2</t>
  </si>
  <si>
    <t>116 tBodyAccJerk_arCoeff_Z,3</t>
  </si>
  <si>
    <t>117 tBodyAccJerk_arCoeff_Z,4</t>
  </si>
  <si>
    <t>118 tBodyAccJerk_correlation_X,Y</t>
  </si>
  <si>
    <t>119 tBodyAccJerk_correlation_X,Z</t>
  </si>
  <si>
    <t>120 tBodyAccJerk_correlation_Y,Z</t>
  </si>
  <si>
    <t>121 tBodyGyro_mean_X</t>
  </si>
  <si>
    <t>122 tBodyGyro_mean_Y</t>
  </si>
  <si>
    <t>123 tBodyGyro_mean_Z</t>
  </si>
  <si>
    <t>124 tBodyGyro_std_X</t>
  </si>
  <si>
    <t>125 tBodyGyro_std_Y</t>
  </si>
  <si>
    <t>126 tBodyGyro_std_Z</t>
  </si>
  <si>
    <t>127 tBodyGyro_mad_X</t>
  </si>
  <si>
    <t>128 tBodyGyro_mad_Y</t>
  </si>
  <si>
    <t>129 tBodyGyro_mad_Z</t>
  </si>
  <si>
    <t>130 tBodyGyro_max_X</t>
  </si>
  <si>
    <t>131 tBodyGyro_max_Y</t>
  </si>
  <si>
    <t>132 tBodyGyro_max_Z</t>
  </si>
  <si>
    <t>133 tBodyGyro_min_X</t>
  </si>
  <si>
    <t>134 tBodyGyro_min_Y</t>
  </si>
  <si>
    <t>135 tBodyGyro_min_Z</t>
  </si>
  <si>
    <t>136 tBodyGyro_sma</t>
  </si>
  <si>
    <t>137 tBodyGyro_energy_X</t>
  </si>
  <si>
    <t>138 tBodyGyro_energy_Y</t>
  </si>
  <si>
    <t>139 tBodyGyro_energy_Z</t>
  </si>
  <si>
    <t>140 tBodyGyro_iqr_X</t>
  </si>
  <si>
    <t>141 tBodyGyro_iqr_Y</t>
  </si>
  <si>
    <t>142 tBodyGyro_iqr_Z</t>
  </si>
  <si>
    <t>143 tBodyGyro_entropy_X</t>
  </si>
  <si>
    <t>144 tBodyGyro_entropy_Y</t>
  </si>
  <si>
    <t>145 tBodyGyro_entropy_Z</t>
  </si>
  <si>
    <t>146 tBodyGyro_arCoeff_X,1</t>
  </si>
  <si>
    <t>147 tBodyGyro_arCoeff_X,2</t>
  </si>
  <si>
    <t>148 tBodyGyro_arCoeff_X,3</t>
  </si>
  <si>
    <t>149 tBodyGyro_arCoeff_X,4</t>
  </si>
  <si>
    <t>150 tBodyGyro_arCoeff_Y,1</t>
  </si>
  <si>
    <t>151 tBodyGyro_arCoeff_Y,2</t>
  </si>
  <si>
    <t>152 tBodyGyro_arCoeff_Y,3</t>
  </si>
  <si>
    <t>153 tBodyGyro_arCoeff_Y,4</t>
  </si>
  <si>
    <t>154 tBodyGyro_arCoeff_Z,1</t>
  </si>
  <si>
    <t>155 tBodyGyro_arCoeff_Z,2</t>
  </si>
  <si>
    <t>156 tBodyGyro_arCoeff_Z,3</t>
  </si>
  <si>
    <t>157 tBodyGyro_arCoeff_Z,4</t>
  </si>
  <si>
    <t>158 tBodyGyro_correlation_X,Y</t>
  </si>
  <si>
    <t>159 tBodyGyro_correlation_X,Z</t>
  </si>
  <si>
    <t>160 tBodyGyro_correlation_Y,Z</t>
  </si>
  <si>
    <t>161 tBodyGyroJerk_mean_X</t>
  </si>
  <si>
    <t>162 tBodyGyroJerk_mean_Y</t>
  </si>
  <si>
    <t>163 tBodyGyroJerk_mean_Z</t>
  </si>
  <si>
    <t>164 tBodyGyroJerk_std_X</t>
  </si>
  <si>
    <t>165 tBodyGyroJerk_std_Y</t>
  </si>
  <si>
    <t>166 tBodyGyroJerk_std_Z</t>
  </si>
  <si>
    <t>167 tBodyGyroJerk_mad_X</t>
  </si>
  <si>
    <t>168 tBodyGyroJerk_mad_Y</t>
  </si>
  <si>
    <t>169 tBodyGyroJerk_mad_Z</t>
  </si>
  <si>
    <t>170 tBodyGyroJerk_max_X</t>
  </si>
  <si>
    <t>171 tBodyGyroJerk_max_Y</t>
  </si>
  <si>
    <t>172 tBodyGyroJerk_max_Z</t>
  </si>
  <si>
    <t>173 tBodyGyroJerk_min_X</t>
  </si>
  <si>
    <t>174 tBodyGyroJerk_min_Y</t>
  </si>
  <si>
    <t>175 tBodyGyroJerk_min_Z</t>
  </si>
  <si>
    <t>176 tBodyGyroJerk_sma</t>
  </si>
  <si>
    <t>177 tBodyGyroJerk_energy_X</t>
  </si>
  <si>
    <t>178 tBodyGyroJerk_energy_Y</t>
  </si>
  <si>
    <t>179 tBodyGyroJerk_energy_Z</t>
  </si>
  <si>
    <t>180 tBodyGyroJerk_iqr_X</t>
  </si>
  <si>
    <t>181 tBodyGyroJerk_iqr_Y</t>
  </si>
  <si>
    <t>182 tBodyGyroJerk_iqr_Z</t>
  </si>
  <si>
    <t>183 tBodyGyroJerk_entropy_X</t>
  </si>
  <si>
    <t>184 tBodyGyroJerk_entropy_Y</t>
  </si>
  <si>
    <t>185 tBodyGyroJerk_entropy_Z</t>
  </si>
  <si>
    <t>186 tBodyGyroJerk_arCoeff_X,1</t>
  </si>
  <si>
    <t>187 tBodyGyroJerk_arCoeff_X,2</t>
  </si>
  <si>
    <t>188 tBodyGyroJerk_arCoeff_X,3</t>
  </si>
  <si>
    <t>189 tBodyGyroJerk_arCoeff_X,4</t>
  </si>
  <si>
    <t>190 tBodyGyroJerk_arCoeff_Y,1</t>
  </si>
  <si>
    <t>191 tBodyGyroJerk_arCoeff_Y,2</t>
  </si>
  <si>
    <t>192 tBodyGyroJerk_arCoeff_Y,3</t>
  </si>
  <si>
    <t>193 tBodyGyroJerk_arCoeff_Y,4</t>
  </si>
  <si>
    <t>194 tBodyGyroJerk_arCoeff_Z,1</t>
  </si>
  <si>
    <t>195 tBodyGyroJerk_arCoeff_Z,2</t>
  </si>
  <si>
    <t>196 tBodyGyroJerk_arCoeff_Z,3</t>
  </si>
  <si>
    <t>197 tBodyGyroJerk_arCoeff_Z,4</t>
  </si>
  <si>
    <t>198 tBodyGyroJerk_correlation_X,Y</t>
  </si>
  <si>
    <t>199 tBodyGyroJerk_correlation_X,Z</t>
  </si>
  <si>
    <t>200 tBodyGyroJerk_correlation_Y,Z</t>
  </si>
  <si>
    <t>201 tBodyAccMag_mean</t>
  </si>
  <si>
    <t>202 tBodyAccMag_std</t>
  </si>
  <si>
    <t>203 tBodyAccMag_mad</t>
  </si>
  <si>
    <t>204 tBodyAccMag_max</t>
  </si>
  <si>
    <t>205 tBodyAccMag_min</t>
  </si>
  <si>
    <t>206 tBodyAccMag_sma</t>
  </si>
  <si>
    <t>207 tBodyAccMag_energy</t>
  </si>
  <si>
    <t>208 tBodyAccMag_iqr</t>
  </si>
  <si>
    <t>209 tBodyAccMag_entropy</t>
  </si>
  <si>
    <t>210 tBodyAccMag_arCoeff1</t>
  </si>
  <si>
    <t>211 tBodyAccMag_arCoeff2</t>
  </si>
  <si>
    <t>212 tBodyAccMag_arCoeff3</t>
  </si>
  <si>
    <t>213 tBodyAccMag_arCoeff4</t>
  </si>
  <si>
    <t>214 tGravityAccMag_mean</t>
  </si>
  <si>
    <t>215 tGravityAccMag_std</t>
  </si>
  <si>
    <t>216 tGravityAccMag_mad</t>
  </si>
  <si>
    <t>217 tGravityAccMag_max</t>
  </si>
  <si>
    <t>218 tGravityAccMag_min</t>
  </si>
  <si>
    <t>219 tGravityAccMag_sma</t>
  </si>
  <si>
    <t>220 tGravityAccMag_energy</t>
  </si>
  <si>
    <t>221 tGravityAccMag_iqr</t>
  </si>
  <si>
    <t>222 tGravityAccMag_entropy</t>
  </si>
  <si>
    <t>223 tGravityAccMag_arCoeff1</t>
  </si>
  <si>
    <t>224 tGravityAccMag_arCoeff2</t>
  </si>
  <si>
    <t>225 tGravityAccMag_arCoeff3</t>
  </si>
  <si>
    <t>226 tGravityAccMag_arCoeff4</t>
  </si>
  <si>
    <t>227 tBodyAccJerkMag_mean</t>
  </si>
  <si>
    <t>228 tBodyAccJerkMag_std</t>
  </si>
  <si>
    <t>229 tBodyAccJerkMag_mad</t>
  </si>
  <si>
    <t>230 tBodyAccJerkMag_max</t>
  </si>
  <si>
    <t>231 tBodyAccJerkMag_min</t>
  </si>
  <si>
    <t>232 tBodyAccJerkMag_sma</t>
  </si>
  <si>
    <t>233 tBodyAccJerkMag_energy</t>
  </si>
  <si>
    <t>234 tBodyAccJerkMag_iqr</t>
  </si>
  <si>
    <t>235 tBodyAccJerkMag_entropy</t>
  </si>
  <si>
    <t>236 tBodyAccJerkMag_arCoeff1</t>
  </si>
  <si>
    <t>237 tBodyAccJerkMag_arCoeff2</t>
  </si>
  <si>
    <t>238 tBodyAccJerkMag_arCoeff3</t>
  </si>
  <si>
    <t>239 tBodyAccJerkMag_arCoeff4</t>
  </si>
  <si>
    <t>240 tBodyGyroMag_mean</t>
  </si>
  <si>
    <t>241 tBodyGyroMag_std</t>
  </si>
  <si>
    <t>242 tBodyGyroMag_mad</t>
  </si>
  <si>
    <t>243 tBodyGyroMag_max</t>
  </si>
  <si>
    <t>244 tBodyGyroMag_min</t>
  </si>
  <si>
    <t>245 tBodyGyroMag_sma</t>
  </si>
  <si>
    <t>246 tBodyGyroMag_energy</t>
  </si>
  <si>
    <t>247 tBodyGyroMag_iqr</t>
  </si>
  <si>
    <t>248 tBodyGyroMag_entropy</t>
  </si>
  <si>
    <t>249 tBodyGyroMag_arCoeff1</t>
  </si>
  <si>
    <t>250 tBodyGyroMag_arCoeff2</t>
  </si>
  <si>
    <t>251 tBodyGyroMag_arCoeff3</t>
  </si>
  <si>
    <t>252 tBodyGyroMag_arCoeff4</t>
  </si>
  <si>
    <t>253 tBodyGyroJerkMag_mean</t>
  </si>
  <si>
    <t>254 tBodyGyroJerkMag_std</t>
  </si>
  <si>
    <t>255 tBodyGyroJerkMag_mad</t>
  </si>
  <si>
    <t>256 tBodyGyroJerkMag_max</t>
  </si>
  <si>
    <t>257 tBodyGyroJerkMag_min</t>
  </si>
  <si>
    <t>258 tBodyGyroJerkMag_sma</t>
  </si>
  <si>
    <t>259 tBodyGyroJerkMag_energy</t>
  </si>
  <si>
    <t>260 tBodyGyroJerkMag_iqr</t>
  </si>
  <si>
    <t>261 tBodyGyroJerkMag_entropy</t>
  </si>
  <si>
    <t>262 tBodyGyroJerkMag_arCoeff1</t>
  </si>
  <si>
    <t>263 tBodyGyroJerkMag_arCoeff2</t>
  </si>
  <si>
    <t>264 tBodyGyroJerkMag_arCoeff3</t>
  </si>
  <si>
    <t>265 tBodyGyroJerkMag_arCoeff4</t>
  </si>
  <si>
    <t>266 fBodyAcc_mean_X</t>
  </si>
  <si>
    <t>267 fBodyAcc_mean_Y</t>
  </si>
  <si>
    <t>268 fBodyAcc_mean_Z</t>
  </si>
  <si>
    <t>269 fBodyAcc_std_X</t>
  </si>
  <si>
    <t>270 fBodyAcc_std_Y</t>
  </si>
  <si>
    <t>271 fBodyAcc_std_Z</t>
  </si>
  <si>
    <t>272 fBodyAcc_mad_X</t>
  </si>
  <si>
    <t>273 fBodyAcc_mad_Y</t>
  </si>
  <si>
    <t>274 fBodyAcc_mad_Z</t>
  </si>
  <si>
    <t>275 fBodyAcc_max_X</t>
  </si>
  <si>
    <t>276 fBodyAcc_max_Y</t>
  </si>
  <si>
    <t>277 fBodyAcc_max_Z</t>
  </si>
  <si>
    <t>278 fBodyAcc_min_X</t>
  </si>
  <si>
    <t>279 fBodyAcc_min_Y</t>
  </si>
  <si>
    <t>280 fBodyAcc_min_Z</t>
  </si>
  <si>
    <t>281 fBodyAcc_sma</t>
  </si>
  <si>
    <t>282 fBodyAcc_energy_X</t>
  </si>
  <si>
    <t>283 fBodyAcc_energy_Y</t>
  </si>
  <si>
    <t>284 fBodyAcc_energy_Z</t>
  </si>
  <si>
    <t>285 fBodyAcc_iqr_X</t>
  </si>
  <si>
    <t>286 fBodyAcc_iqr_Y</t>
  </si>
  <si>
    <t>287 fBodyAcc_iqr_Z</t>
  </si>
  <si>
    <t>288 fBodyAcc_entropy_X</t>
  </si>
  <si>
    <t>289 fBodyAcc_entropy_Y</t>
  </si>
  <si>
    <t>290 fBodyAcc_entropy_Z</t>
  </si>
  <si>
    <t>294 fBodyAcc_meanFreq_X</t>
  </si>
  <si>
    <t>295 fBodyAcc_meanFreq_Y</t>
  </si>
  <si>
    <t>296 fBodyAcc_meanFreq_Z</t>
  </si>
  <si>
    <t>297 fBodyAcc_skewness_X</t>
  </si>
  <si>
    <t>298 fBodyAcc_kurtosis_X</t>
  </si>
  <si>
    <t>299 fBodyAcc_skewness_Y</t>
  </si>
  <si>
    <t>300 fBodyAcc_kurtosis_Y</t>
  </si>
  <si>
    <t>301 fBodyAcc_skewness_Z</t>
  </si>
  <si>
    <t>302 fBodyAcc_kurtosis_Z</t>
  </si>
  <si>
    <t>303 fBodyAcc_bandsEnergy_1,8</t>
  </si>
  <si>
    <t>304 fBodyAcc_bandsEnergy_9,16</t>
  </si>
  <si>
    <t>305 fBodyAcc_bandsEnergy_17,24</t>
  </si>
  <si>
    <t>306 fBodyAcc_bandsEnergy_25,32</t>
  </si>
  <si>
    <t>307 fBodyAcc_bandsEnergy_33,40</t>
  </si>
  <si>
    <t>308 fBodyAcc_bandsEnergy_41,48</t>
  </si>
  <si>
    <t>309 fBodyAcc_bandsEnergy_49,56</t>
  </si>
  <si>
    <t>310 fBodyAcc_bandsEnergy_57,64</t>
  </si>
  <si>
    <t>311 fBodyAcc_bandsEnergy_1,16</t>
  </si>
  <si>
    <t>312 fBodyAcc_bandsEnergy_17,32</t>
  </si>
  <si>
    <t>313 fBodyAcc_bandsEnergy_33,48</t>
  </si>
  <si>
    <t>314 fBodyAcc_bandsEnergy_49,64</t>
  </si>
  <si>
    <t>315 fBodyAcc_bandsEnergy_1,24</t>
  </si>
  <si>
    <t>316 fBodyAcc_bandsEnergy_25,48</t>
  </si>
  <si>
    <t>317 fBodyAcc_bandsEnergy_1,8</t>
  </si>
  <si>
    <t>318 fBodyAcc_bandsEnergy_9,16</t>
  </si>
  <si>
    <t>319 fBodyAcc_bandsEnergy_17,24</t>
  </si>
  <si>
    <t>320 fBodyAcc_bandsEnergy_25,32</t>
  </si>
  <si>
    <t>321 fBodyAcc_bandsEnergy_33,40</t>
  </si>
  <si>
    <t>322 fBodyAcc_bandsEnergy_41,48</t>
  </si>
  <si>
    <t>323 fBodyAcc_bandsEnergy_49,56</t>
  </si>
  <si>
    <t>324 fBodyAcc_bandsEnergy_57,64</t>
  </si>
  <si>
    <t>325 fBodyAcc_bandsEnergy_1,16</t>
  </si>
  <si>
    <t>326 fBodyAcc_bandsEnergy_17,32</t>
  </si>
  <si>
    <t>327 fBodyAcc_bandsEnergy_33,48</t>
  </si>
  <si>
    <t>328 fBodyAcc_bandsEnergy_49,64</t>
  </si>
  <si>
    <t>329 fBodyAcc_bandsEnergy_1,24</t>
  </si>
  <si>
    <t>330 fBodyAcc_bandsEnergy_25,48</t>
  </si>
  <si>
    <t>331 fBodyAcc_bandsEnergy_1,8</t>
  </si>
  <si>
    <t>332 fBodyAcc_bandsEnergy_9,16</t>
  </si>
  <si>
    <t>333 fBodyAcc_bandsEnergy_17,24</t>
  </si>
  <si>
    <t>334 fBodyAcc_bandsEnergy_25,32</t>
  </si>
  <si>
    <t>335 fBodyAcc_bandsEnergy_33,40</t>
  </si>
  <si>
    <t>336 fBodyAcc_bandsEnergy_41,48</t>
  </si>
  <si>
    <t>337 fBodyAcc_bandsEnergy_49,56</t>
  </si>
  <si>
    <t>338 fBodyAcc_bandsEnergy_57,64</t>
  </si>
  <si>
    <t>339 fBodyAcc_bandsEnergy_1,16</t>
  </si>
  <si>
    <t>340 fBodyAcc_bandsEnergy_17,32</t>
  </si>
  <si>
    <t>341 fBodyAcc_bandsEnergy_33,48</t>
  </si>
  <si>
    <t>342 fBodyAcc_bandsEnergy_49,64</t>
  </si>
  <si>
    <t>343 fBodyAcc_bandsEnergy_1,24</t>
  </si>
  <si>
    <t>344 fBodyAcc_bandsEnergy_25,48</t>
  </si>
  <si>
    <t>345 fBodyAccJerk_mean_X</t>
  </si>
  <si>
    <t>346 fBodyAccJerk_mean_Y</t>
  </si>
  <si>
    <t>347 fBodyAccJerk_mean_Z</t>
  </si>
  <si>
    <t>348 fBodyAccJerk_std_X</t>
  </si>
  <si>
    <t>349 fBodyAccJerk_std_Y</t>
  </si>
  <si>
    <t>350 fBodyAccJerk_std_Z</t>
  </si>
  <si>
    <t>351 fBodyAccJerk_mad_X</t>
  </si>
  <si>
    <t>352 fBodyAccJerk_mad_Y</t>
  </si>
  <si>
    <t>353 fBodyAccJerk_mad_Z</t>
  </si>
  <si>
    <t>354 fBodyAccJerk_max_X</t>
  </si>
  <si>
    <t>355 fBodyAccJerk_max_Y</t>
  </si>
  <si>
    <t>356 fBodyAccJerk_max_Z</t>
  </si>
  <si>
    <t>357 fBodyAccJerk_min_X</t>
  </si>
  <si>
    <t>358 fBodyAccJerk_min_Y</t>
  </si>
  <si>
    <t>359 fBodyAccJerk_min_Z</t>
  </si>
  <si>
    <t>360 fBodyAccJerk_sma</t>
  </si>
  <si>
    <t>361 fBodyAccJerk_energy_X</t>
  </si>
  <si>
    <t>362 fBodyAccJerk_energy_Y</t>
  </si>
  <si>
    <t>363 fBodyAccJerk_energy_Z</t>
  </si>
  <si>
    <t>364 fBodyAccJerk_iqr_X</t>
  </si>
  <si>
    <t>365 fBodyAccJerk_iqr_Y</t>
  </si>
  <si>
    <t>366 fBodyAccJerk_iqr_Z</t>
  </si>
  <si>
    <t>367 fBodyAccJerk_entropy_X</t>
  </si>
  <si>
    <t>368 fBodyAccJerk_entropy_Y</t>
  </si>
  <si>
    <t>369 fBodyAccJerk_entropy_Z</t>
  </si>
  <si>
    <t>373 fBodyAccJerk_meanFreq_X</t>
  </si>
  <si>
    <t>374 fBodyAccJerk_meanFreq_Y</t>
  </si>
  <si>
    <t>375 fBodyAccJerk_meanFreq_Z</t>
  </si>
  <si>
    <t>376 fBodyAccJerk_skewness_X</t>
  </si>
  <si>
    <t>377 fBodyAccJerk_kurtosis_X</t>
  </si>
  <si>
    <t>378 fBodyAccJerk_skewness_Y</t>
  </si>
  <si>
    <t>379 fBodyAccJerk_kurtosis_Y</t>
  </si>
  <si>
    <t>380 fBodyAccJerk_skewness_Z</t>
  </si>
  <si>
    <t>381 fBodyAccJerk_kurtosis_Z</t>
  </si>
  <si>
    <t>382 fBodyAccJerk_bandsEnergy_1,8</t>
  </si>
  <si>
    <t>383 fBodyAccJerk_bandsEnergy_9,16</t>
  </si>
  <si>
    <t>384 fBodyAccJerk_bandsEnergy_17,24</t>
  </si>
  <si>
    <t>385 fBodyAccJerk_bandsEnergy_25,32</t>
  </si>
  <si>
    <t>386 fBodyAccJerk_bandsEnergy_33,40</t>
  </si>
  <si>
    <t>387 fBodyAccJerk_bandsEnergy_41,48</t>
  </si>
  <si>
    <t>388 fBodyAccJerk_bandsEnergy_49,56</t>
  </si>
  <si>
    <t>389 fBodyAccJerk_bandsEnergy_57,64</t>
  </si>
  <si>
    <t>390 fBodyAccJerk_bandsEnergy_1,16</t>
  </si>
  <si>
    <t>391 fBodyAccJerk_bandsEnergy_17,32</t>
  </si>
  <si>
    <t>392 fBodyAccJerk_bandsEnergy_33,48</t>
  </si>
  <si>
    <t>393 fBodyAccJerk_bandsEnergy_49,64</t>
  </si>
  <si>
    <t>394 fBodyAccJerk_bandsEnergy_1,24</t>
  </si>
  <si>
    <t>395 fBodyAccJerk_bandsEnergy_25,48</t>
  </si>
  <si>
    <t>396 fBodyAccJerk_bandsEnergy_1,8</t>
  </si>
  <si>
    <t>397 fBodyAccJerk_bandsEnergy_9,16</t>
  </si>
  <si>
    <t>398 fBodyAccJerk_bandsEnergy_17,24</t>
  </si>
  <si>
    <t>399 fBodyAccJerk_bandsEnergy_25,32</t>
  </si>
  <si>
    <t>400 fBodyAccJerk_bandsEnergy_33,40</t>
  </si>
  <si>
    <t>401 fBodyAccJerk_bandsEnergy_41,48</t>
  </si>
  <si>
    <t>402 fBodyAccJerk_bandsEnergy_49,56</t>
  </si>
  <si>
    <t>403 fBodyAccJerk_bandsEnergy_57,64</t>
  </si>
  <si>
    <t>404 fBodyAccJerk_bandsEnergy_1,16</t>
  </si>
  <si>
    <t>405 fBodyAccJerk_bandsEnergy_17,32</t>
  </si>
  <si>
    <t>406 fBodyAccJerk_bandsEnergy_33,48</t>
  </si>
  <si>
    <t>407 fBodyAccJerk_bandsEnergy_49,64</t>
  </si>
  <si>
    <t>408 fBodyAccJerk_bandsEnergy_1,24</t>
  </si>
  <si>
    <t>409 fBodyAccJerk_bandsEnergy_25,48</t>
  </si>
  <si>
    <t>410 fBodyAccJerk_bandsEnergy_1,8</t>
  </si>
  <si>
    <t>411 fBodyAccJerk_bandsEnergy_9,16</t>
  </si>
  <si>
    <t>412 fBodyAccJerk_bandsEnergy_17,24</t>
  </si>
  <si>
    <t>413 fBodyAccJerk_bandsEnergy_25,32</t>
  </si>
  <si>
    <t>414 fBodyAccJerk_bandsEnergy_33,40</t>
  </si>
  <si>
    <t>415 fBodyAccJerk_bandsEnergy_41,48</t>
  </si>
  <si>
    <t>416 fBodyAccJerk_bandsEnergy_49,56</t>
  </si>
  <si>
    <t>417 fBodyAccJerk_bandsEnergy_57,64</t>
  </si>
  <si>
    <t>418 fBodyAccJerk_bandsEnergy_1,16</t>
  </si>
  <si>
    <t>419 fBodyAccJerk_bandsEnergy_17,32</t>
  </si>
  <si>
    <t>420 fBodyAccJerk_bandsEnergy_33,48</t>
  </si>
  <si>
    <t>421 fBodyAccJerk_bandsEnergy_49,64</t>
  </si>
  <si>
    <t>422 fBodyAccJerk_bandsEnergy_1,24</t>
  </si>
  <si>
    <t>423 fBodyAccJerk_bandsEnergy_25,48</t>
  </si>
  <si>
    <t>424 fBodyGyro_mean_X</t>
  </si>
  <si>
    <t>425 fBodyGyro_mean_Y</t>
  </si>
  <si>
    <t>426 fBodyGyro_mean_Z</t>
  </si>
  <si>
    <t>427 fBodyGyro_std_X</t>
  </si>
  <si>
    <t>428 fBodyGyro_std_Y</t>
  </si>
  <si>
    <t>429 fBodyGyro_std_Z</t>
  </si>
  <si>
    <t>430 fBodyGyro_mad_X</t>
  </si>
  <si>
    <t>431 fBodyGyro_mad_Y</t>
  </si>
  <si>
    <t>432 fBodyGyro_mad_Z</t>
  </si>
  <si>
    <t>433 fBodyGyro_max_X</t>
  </si>
  <si>
    <t>434 fBodyGyro_max_Y</t>
  </si>
  <si>
    <t>435 fBodyGyro_max_Z</t>
  </si>
  <si>
    <t>436 fBodyGyro_min_X</t>
  </si>
  <si>
    <t>437 fBodyGyro_min_Y</t>
  </si>
  <si>
    <t>438 fBodyGyro_min_Z</t>
  </si>
  <si>
    <t>439 fBodyGyro_sma</t>
  </si>
  <si>
    <t>440 fBodyGyro_energy_X</t>
  </si>
  <si>
    <t>441 fBodyGyro_energy_Y</t>
  </si>
  <si>
    <t>442 fBodyGyro_energy_Z</t>
  </si>
  <si>
    <t>443 fBodyGyro_iqr_X</t>
  </si>
  <si>
    <t>444 fBodyGyro_iqr_Y</t>
  </si>
  <si>
    <t>445 fBodyGyro_iqr_Z</t>
  </si>
  <si>
    <t>446 fBodyGyro_entropy_X</t>
  </si>
  <si>
    <t>447 fBodyGyro_entropy_Y</t>
  </si>
  <si>
    <t>448 fBodyGyro_entropy_Z</t>
  </si>
  <si>
    <t>452 fBodyGyro_meanFreq_X</t>
  </si>
  <si>
    <t>453 fBodyGyro_meanFreq_Y</t>
  </si>
  <si>
    <t>454 fBodyGyro_meanFreq_Z</t>
  </si>
  <si>
    <t>455 fBodyGyro_skewness_X</t>
  </si>
  <si>
    <t>456 fBodyGyro_kurtosis_X</t>
  </si>
  <si>
    <t>457 fBodyGyro_skewness_Y</t>
  </si>
  <si>
    <t>458 fBodyGyro_kurtosis_Y</t>
  </si>
  <si>
    <t>459 fBodyGyro_skewness_Z</t>
  </si>
  <si>
    <t>460 fBodyGyro_kurtosis_Z</t>
  </si>
  <si>
    <t>461 fBodyGyro_bandsEnergy_1,8</t>
  </si>
  <si>
    <t>462 fBodyGyro_bandsEnergy_9,16</t>
  </si>
  <si>
    <t>463 fBodyGyro_bandsEnergy_17,24</t>
  </si>
  <si>
    <t>464 fBodyGyro_bandsEnergy_25,32</t>
  </si>
  <si>
    <t>465 fBodyGyro_bandsEnergy_33,40</t>
  </si>
  <si>
    <t>466 fBodyGyro_bandsEnergy_41,48</t>
  </si>
  <si>
    <t>467 fBodyGyro_bandsEnergy_49,56</t>
  </si>
  <si>
    <t>468 fBodyGyro_bandsEnergy_57,64</t>
  </si>
  <si>
    <t>469 fBodyGyro_bandsEnergy_1,16</t>
  </si>
  <si>
    <t>470 fBodyGyro_bandsEnergy_17,32</t>
  </si>
  <si>
    <t>471 fBodyGyro_bandsEnergy_33,48</t>
  </si>
  <si>
    <t>472 fBodyGyro_bandsEnergy_49,64</t>
  </si>
  <si>
    <t>473 fBodyGyro_bandsEnergy_1,24</t>
  </si>
  <si>
    <t>474 fBodyGyro_bandsEnergy_25,48</t>
  </si>
  <si>
    <t>475 fBodyGyro_bandsEnergy_1,8</t>
  </si>
  <si>
    <t>476 fBodyGyro_bandsEnergy_9,16</t>
  </si>
  <si>
    <t>477 fBodyGyro_bandsEnergy_17,24</t>
  </si>
  <si>
    <t>478 fBodyGyro_bandsEnergy_25,32</t>
  </si>
  <si>
    <t>479 fBodyGyro_bandsEnergy_33,40</t>
  </si>
  <si>
    <t>480 fBodyGyro_bandsEnergy_41,48</t>
  </si>
  <si>
    <t>481 fBodyGyro_bandsEnergy_49,56</t>
  </si>
  <si>
    <t>482 fBodyGyro_bandsEnergy_57,64</t>
  </si>
  <si>
    <t>483 fBodyGyro_bandsEnergy_1,16</t>
  </si>
  <si>
    <t>484 fBodyGyro_bandsEnergy_17,32</t>
  </si>
  <si>
    <t>485 fBodyGyro_bandsEnergy_33,48</t>
  </si>
  <si>
    <t>486 fBodyGyro_bandsEnergy_49,64</t>
  </si>
  <si>
    <t>487 fBodyGyro_bandsEnergy_1,24</t>
  </si>
  <si>
    <t>488 fBodyGyro_bandsEnergy_25,48</t>
  </si>
  <si>
    <t>489 fBodyGyro_bandsEnergy_1,8</t>
  </si>
  <si>
    <t>490 fBodyGyro_bandsEnergy_9,16</t>
  </si>
  <si>
    <t>491 fBodyGyro_bandsEnergy_17,24</t>
  </si>
  <si>
    <t>492 fBodyGyro_bandsEnergy_25,32</t>
  </si>
  <si>
    <t>493 fBodyGyro_bandsEnergy_33,40</t>
  </si>
  <si>
    <t>494 fBodyGyro_bandsEnergy_41,48</t>
  </si>
  <si>
    <t>495 fBodyGyro_bandsEnergy_49,56</t>
  </si>
  <si>
    <t>496 fBodyGyro_bandsEnergy_57,64</t>
  </si>
  <si>
    <t>497 fBodyGyro_bandsEnergy_1,16</t>
  </si>
  <si>
    <t>498 fBodyGyro_bandsEnergy_17,32</t>
  </si>
  <si>
    <t>499 fBodyGyro_bandsEnergy_33,48</t>
  </si>
  <si>
    <t>500 fBodyGyro_bandsEnergy_49,64</t>
  </si>
  <si>
    <t>501 fBodyGyro_bandsEnergy_1,24</t>
  </si>
  <si>
    <t>502 fBodyGyro_bandsEnergy_25,48</t>
  </si>
  <si>
    <t>503 fBodyAccMag_mean</t>
  </si>
  <si>
    <t>504 fBodyAccMag_std</t>
  </si>
  <si>
    <t>505 fBodyAccMag_mad</t>
  </si>
  <si>
    <t>506 fBodyAccMag_max</t>
  </si>
  <si>
    <t>507 fBodyAccMag_min</t>
  </si>
  <si>
    <t>508 fBodyAccMag_sma</t>
  </si>
  <si>
    <t>509 fBodyAccMag_energy</t>
  </si>
  <si>
    <t>510 fBodyAccMag_iqr</t>
  </si>
  <si>
    <t>511 fBodyAccMag_entropy</t>
  </si>
  <si>
    <t>513 fBodyAccMag_meanFreq</t>
  </si>
  <si>
    <t>514 fBodyAccMag_skewness</t>
  </si>
  <si>
    <t>515 fBodyAccMag_kurtosis</t>
  </si>
  <si>
    <t>516 fBodyBodyAccJerkMag_mean</t>
  </si>
  <si>
    <t>517 fBodyBodyAccJerkMag_std</t>
  </si>
  <si>
    <t>518 fBodyBodyAccJerkMag_mad</t>
  </si>
  <si>
    <t>519 fBodyBodyAccJerkMag_max</t>
  </si>
  <si>
    <t>520 fBodyBodyAccJerkMag_min</t>
  </si>
  <si>
    <t>521 fBodyBodyAccJerkMag_sma</t>
  </si>
  <si>
    <t>522 fBodyBodyAccJerkMag_energy</t>
  </si>
  <si>
    <t>523 fBodyBodyAccJerkMag_iqr</t>
  </si>
  <si>
    <t>524 fBodyBodyAccJerkMag_entropy</t>
  </si>
  <si>
    <t>526 fBodyBodyAccJerkMag_meanFreq</t>
  </si>
  <si>
    <t>527 fBodyBodyAccJerkMag_skewness</t>
  </si>
  <si>
    <t>528 fBodyBodyAccJerkMag_kurtosis</t>
  </si>
  <si>
    <t>529 fBodyBodyGyroMag_mean</t>
  </si>
  <si>
    <t>530 fBodyBodyGyroMag_std</t>
  </si>
  <si>
    <t>531 fBodyBodyGyroMag_mad</t>
  </si>
  <si>
    <t>532 fBodyBodyGyroMag_max</t>
  </si>
  <si>
    <t>533 fBodyBodyGyroMag_min</t>
  </si>
  <si>
    <t>534 fBodyBodyGyroMag_sma</t>
  </si>
  <si>
    <t>535 fBodyBodyGyroMag_energy</t>
  </si>
  <si>
    <t>536 fBodyBodyGyroMag_iqr</t>
  </si>
  <si>
    <t>537 fBodyBodyGyroMag_entropy</t>
  </si>
  <si>
    <t>539 fBodyBodyGyroMag_meanFreq</t>
  </si>
  <si>
    <t>540 fBodyBodyGyroMag_skewness</t>
  </si>
  <si>
    <t>541 fBodyBodyGyroMag_kurtosis</t>
  </si>
  <si>
    <t>542 fBodyBodyGyroJerkMag_mean</t>
  </si>
  <si>
    <t>543 fBodyBodyGyroJerkMag_std</t>
  </si>
  <si>
    <t>544 fBodyBodyGyroJerkMag_mad</t>
  </si>
  <si>
    <t>545 fBodyBodyGyroJerkMag_max</t>
  </si>
  <si>
    <t>546 fBodyBodyGyroJerkMag_min</t>
  </si>
  <si>
    <t>547 fBodyBodyGyroJerkMag_sma</t>
  </si>
  <si>
    <t>548 fBodyBodyGyroJerkMag_energy</t>
  </si>
  <si>
    <t>549 fBodyBodyGyroJerkMag_iqr</t>
  </si>
  <si>
    <t>550 fBodyBodyGyroJerkMag_entropy</t>
  </si>
  <si>
    <t>552 fBodyBodyGyroJerkMag_meanFreq</t>
  </si>
  <si>
    <t>553 fBodyBodyGyroJerkMag_skewness</t>
  </si>
  <si>
    <t>554 fBodyBodyGyroJerkMag_kurtosis</t>
  </si>
  <si>
    <t>1,2,3,4,5,6,41,42,43,44,45,46,81,82,83,84,85,86,121,122,123,124,125,126,161,162,163,164,165,166,201,202,214,215,227,228,240,241,253,254,266,267,268,269,270,271,294,295,296,345,346,347,348,349,350,373,374,375,424,425,426,427,428,429,452,453,454,503,504,513,516,517,526,529,530,539,542,543,552</t>
  </si>
  <si>
    <t>means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</si>
</sst>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K566"/>
  <sheetViews>
    <sheetView tabSelected="1" topLeftCell="F268" zoomScaleNormal="100" workbookViewId="0">
      <selection activeCell="J349" sqref="J349"/>
    </sheetView>
  </sheetViews>
  <sheetFormatPr defaultRowHeight="15"/>
  <cols>
    <col min="1" max="1" width="41.140625" customWidth="1"/>
    <col min="2" max="2" width="10.5703125" customWidth="1"/>
    <col min="3" max="3" width="1.85546875" customWidth="1"/>
    <col min="4" max="4" width="11.42578125" customWidth="1"/>
    <col min="5" max="5" width="37.5703125" bestFit="1" customWidth="1"/>
    <col min="6" max="6" width="9.140625" customWidth="1"/>
    <col min="7" max="7" width="12" customWidth="1"/>
    <col min="8" max="8" width="9.140625" customWidth="1"/>
    <col min="9" max="9" width="36.7109375" customWidth="1"/>
    <col min="10" max="10" width="73.85546875" customWidth="1"/>
  </cols>
  <sheetData>
    <row r="1" spans="1:11">
      <c r="A1" t="s">
        <v>10</v>
      </c>
      <c r="B1" t="s">
        <v>7</v>
      </c>
      <c r="C1" t="s">
        <v>8</v>
      </c>
      <c r="D1" t="s">
        <v>9</v>
      </c>
      <c r="E1" t="s">
        <v>11</v>
      </c>
      <c r="F1" t="s">
        <v>12</v>
      </c>
      <c r="G1" t="s">
        <v>13</v>
      </c>
      <c r="H1" t="s">
        <v>14</v>
      </c>
      <c r="J1" t="s">
        <v>15</v>
      </c>
      <c r="K1" t="s">
        <v>571</v>
      </c>
    </row>
    <row r="2" spans="1:11">
      <c r="A2" t="s">
        <v>29</v>
      </c>
      <c r="B2" t="str">
        <f>IF(ISERROR(SEARCH("mean",A2)),"","Ja")</f>
        <v>Ja</v>
      </c>
      <c r="C2" t="str">
        <f>IF(ISERROR(SEARCH("std",A2)),"","Ja")</f>
        <v/>
      </c>
      <c r="D2" t="b">
        <f>OR(B2="Ja",C2="Ja")</f>
        <v>1</v>
      </c>
      <c r="E2" t="str">
        <f>MID(A2,F2+1,LEN(A2)-F2)</f>
        <v>tBodyAcc_mean_X</v>
      </c>
      <c r="F2">
        <f>SEARCH(" ",A2)</f>
        <v>2</v>
      </c>
      <c r="G2">
        <f>SEARCH("_",A2)</f>
        <v>11</v>
      </c>
      <c r="H2">
        <f>VALUE(LEFT(A2,F2-1))</f>
        <v>1</v>
      </c>
      <c r="I2">
        <f>1</f>
        <v>1</v>
      </c>
      <c r="J2" t="str">
        <f>"""" &amp; E2 &amp; """"</f>
        <v>"tBodyAcc_mean_X"</v>
      </c>
      <c r="K2" t="str">
        <f>E2 &amp; "  =  mean(" &amp; E2 &amp; " , rm.na = TRUE) ,"</f>
        <v>tBodyAcc_mean_X  =  mean(tBodyAcc_mean_X , rm.na = TRUE) ,</v>
      </c>
    </row>
    <row r="3" spans="1:11">
      <c r="A3" t="s">
        <v>30</v>
      </c>
      <c r="B3" t="str">
        <f t="shared" ref="B3:B66" si="0">IF(ISERROR(SEARCH("mean",A3)),"","Ja")</f>
        <v>Ja</v>
      </c>
      <c r="C3" t="str">
        <f t="shared" ref="C3:C66" si="1">IF(ISERROR(SEARCH("std",A3)),"","Ja")</f>
        <v/>
      </c>
      <c r="D3" t="b">
        <f t="shared" ref="D3:D66" si="2">OR(B3="Ja",C3="Ja")</f>
        <v>1</v>
      </c>
      <c r="E3" t="str">
        <f t="shared" ref="E3:E66" si="3">MID(A3,F3+1,LEN(A3)-F3)</f>
        <v>tBodyAcc_mean_Y</v>
      </c>
      <c r="F3">
        <f t="shared" ref="F3:F66" si="4">SEARCH(" ",A3)</f>
        <v>2</v>
      </c>
      <c r="G3">
        <f t="shared" ref="G3:G66" si="5">SEARCH("_",A3)</f>
        <v>11</v>
      </c>
      <c r="H3">
        <f t="shared" ref="H3:H41" si="6">VALUE(LEFT(A3,F3-1))</f>
        <v>2</v>
      </c>
      <c r="I3" t="str">
        <f>IF(OR(B3="Ja",C3="Ja"),I2&amp;","&amp;H3,I2)</f>
        <v>1,2</v>
      </c>
      <c r="J3" t="str">
        <f>IF(OR(B3="Ja",C3="Ja"),J2 &amp; "," &amp; """" &amp; E3 &amp; """",J2)</f>
        <v>"tBodyAcc_mean_X","tBodyAcc_mean_Y"</v>
      </c>
      <c r="K3" t="str">
        <f t="shared" ref="K3:K66" si="7">E3 &amp; "  =  mean(" &amp; E3 &amp; " , rm.na = TRUE) ,"</f>
        <v>tBodyAcc_mean_Y  =  mean(tBodyAcc_mean_Y , rm.na = TRUE) ,</v>
      </c>
    </row>
    <row r="4" spans="1:11">
      <c r="A4" t="s">
        <v>31</v>
      </c>
      <c r="B4" t="str">
        <f t="shared" si="0"/>
        <v>Ja</v>
      </c>
      <c r="C4" t="str">
        <f t="shared" si="1"/>
        <v/>
      </c>
      <c r="D4" t="b">
        <f t="shared" si="2"/>
        <v>1</v>
      </c>
      <c r="E4" t="str">
        <f t="shared" si="3"/>
        <v>tBodyAcc_mean_Z</v>
      </c>
      <c r="F4">
        <f t="shared" si="4"/>
        <v>2</v>
      </c>
      <c r="G4">
        <f t="shared" si="5"/>
        <v>11</v>
      </c>
      <c r="H4">
        <f t="shared" si="6"/>
        <v>3</v>
      </c>
      <c r="I4" t="str">
        <f t="shared" ref="I4:I67" si="8">IF(OR(B4="Ja",C4="Ja"),I3&amp;","&amp;H4,I3)</f>
        <v>1,2,3</v>
      </c>
      <c r="J4" t="str">
        <f t="shared" ref="J4:J67" si="9">IF(OR(B4="Ja",C4="Ja"),J3 &amp; "," &amp; """" &amp; E4 &amp; """",J3)</f>
        <v>"tBodyAcc_mean_X","tBodyAcc_mean_Y","tBodyAcc_mean_Z"</v>
      </c>
      <c r="K4" t="str">
        <f t="shared" si="7"/>
        <v>tBodyAcc_mean_Z  =  mean(tBodyAcc_mean_Z , rm.na = TRUE) ,</v>
      </c>
    </row>
    <row r="5" spans="1:11">
      <c r="A5" t="s">
        <v>32</v>
      </c>
      <c r="B5" t="str">
        <f t="shared" si="0"/>
        <v/>
      </c>
      <c r="C5" t="str">
        <f t="shared" si="1"/>
        <v>Ja</v>
      </c>
      <c r="D5" t="b">
        <f t="shared" si="2"/>
        <v>1</v>
      </c>
      <c r="E5" t="str">
        <f t="shared" si="3"/>
        <v>tBodyAcc_std_X</v>
      </c>
      <c r="F5">
        <f t="shared" si="4"/>
        <v>2</v>
      </c>
      <c r="G5">
        <f t="shared" si="5"/>
        <v>11</v>
      </c>
      <c r="H5">
        <f t="shared" si="6"/>
        <v>4</v>
      </c>
      <c r="I5" t="str">
        <f t="shared" si="8"/>
        <v>1,2,3,4</v>
      </c>
      <c r="J5" t="str">
        <f t="shared" si="9"/>
        <v>"tBodyAcc_mean_X","tBodyAcc_mean_Y","tBodyAcc_mean_Z","tBodyAcc_std_X"</v>
      </c>
      <c r="K5" t="str">
        <f t="shared" si="7"/>
        <v>tBodyAcc_std_X  =  mean(tBodyAcc_std_X , rm.na = TRUE) ,</v>
      </c>
    </row>
    <row r="6" spans="1:11">
      <c r="A6" t="s">
        <v>33</v>
      </c>
      <c r="B6" t="str">
        <f t="shared" si="0"/>
        <v/>
      </c>
      <c r="C6" t="str">
        <f t="shared" si="1"/>
        <v>Ja</v>
      </c>
      <c r="D6" t="b">
        <f t="shared" si="2"/>
        <v>1</v>
      </c>
      <c r="E6" t="str">
        <f t="shared" si="3"/>
        <v>tBodyAcc_std_Y</v>
      </c>
      <c r="F6">
        <f t="shared" si="4"/>
        <v>2</v>
      </c>
      <c r="G6">
        <f t="shared" si="5"/>
        <v>11</v>
      </c>
      <c r="H6">
        <f t="shared" si="6"/>
        <v>5</v>
      </c>
      <c r="I6" t="str">
        <f t="shared" si="8"/>
        <v>1,2,3,4,5</v>
      </c>
      <c r="J6" t="str">
        <f t="shared" si="9"/>
        <v>"tBodyAcc_mean_X","tBodyAcc_mean_Y","tBodyAcc_mean_Z","tBodyAcc_std_X","tBodyAcc_std_Y"</v>
      </c>
      <c r="K6" t="str">
        <f t="shared" si="7"/>
        <v>tBodyAcc_std_Y  =  mean(tBodyAcc_std_Y , rm.na = TRUE) ,</v>
      </c>
    </row>
    <row r="7" spans="1:11">
      <c r="A7" t="s">
        <v>34</v>
      </c>
      <c r="B7" t="str">
        <f t="shared" si="0"/>
        <v/>
      </c>
      <c r="C7" t="str">
        <f t="shared" si="1"/>
        <v>Ja</v>
      </c>
      <c r="D7" t="b">
        <f t="shared" si="2"/>
        <v>1</v>
      </c>
      <c r="E7" t="str">
        <f t="shared" si="3"/>
        <v>tBodyAcc_std_Z</v>
      </c>
      <c r="F7">
        <f t="shared" si="4"/>
        <v>2</v>
      </c>
      <c r="G7">
        <f t="shared" si="5"/>
        <v>11</v>
      </c>
      <c r="H7">
        <f t="shared" si="6"/>
        <v>6</v>
      </c>
      <c r="I7" t="str">
        <f t="shared" si="8"/>
        <v>1,2,3,4,5,6</v>
      </c>
      <c r="J7" t="str">
        <f t="shared" si="9"/>
        <v>"tBodyAcc_mean_X","tBodyAcc_mean_Y","tBodyAcc_mean_Z","tBodyAcc_std_X","tBodyAcc_std_Y","tBodyAcc_std_Z"</v>
      </c>
      <c r="K7" t="str">
        <f t="shared" si="7"/>
        <v>tBodyAcc_std_Z  =  mean(tBodyAcc_std_Z , rm.na = TRUE) ,</v>
      </c>
    </row>
    <row r="8" spans="1:11" hidden="1">
      <c r="A8" t="s">
        <v>35</v>
      </c>
      <c r="B8" t="str">
        <f t="shared" si="0"/>
        <v/>
      </c>
      <c r="C8" t="str">
        <f t="shared" si="1"/>
        <v/>
      </c>
      <c r="D8" t="b">
        <f t="shared" si="2"/>
        <v>0</v>
      </c>
      <c r="E8" t="str">
        <f t="shared" si="3"/>
        <v>tBodyAcc_mad_X</v>
      </c>
      <c r="F8">
        <f t="shared" si="4"/>
        <v>2</v>
      </c>
      <c r="G8">
        <f t="shared" si="5"/>
        <v>11</v>
      </c>
      <c r="H8">
        <f t="shared" si="6"/>
        <v>7</v>
      </c>
      <c r="I8" t="str">
        <f t="shared" si="8"/>
        <v>1,2,3,4,5,6</v>
      </c>
      <c r="J8" t="str">
        <f t="shared" si="9"/>
        <v>"tBodyAcc_mean_X","tBodyAcc_mean_Y","tBodyAcc_mean_Z","tBodyAcc_std_X","tBodyAcc_std_Y","tBodyAcc_std_Z"</v>
      </c>
      <c r="K8" t="str">
        <f t="shared" si="7"/>
        <v>tBodyAcc_mad_X  =  mean(tBodyAcc_mad_X , rm.na = TRUE) ,</v>
      </c>
    </row>
    <row r="9" spans="1:11" hidden="1">
      <c r="A9" t="s">
        <v>36</v>
      </c>
      <c r="B9" t="str">
        <f t="shared" si="0"/>
        <v/>
      </c>
      <c r="C9" t="str">
        <f t="shared" si="1"/>
        <v/>
      </c>
      <c r="D9" t="b">
        <f t="shared" si="2"/>
        <v>0</v>
      </c>
      <c r="E9" t="str">
        <f t="shared" si="3"/>
        <v>tBodyAcc_mad_Y</v>
      </c>
      <c r="F9">
        <f t="shared" si="4"/>
        <v>2</v>
      </c>
      <c r="G9">
        <f t="shared" si="5"/>
        <v>11</v>
      </c>
      <c r="H9">
        <f t="shared" si="6"/>
        <v>8</v>
      </c>
      <c r="I9" t="str">
        <f t="shared" si="8"/>
        <v>1,2,3,4,5,6</v>
      </c>
      <c r="J9" t="str">
        <f t="shared" si="9"/>
        <v>"tBodyAcc_mean_X","tBodyAcc_mean_Y","tBodyAcc_mean_Z","tBodyAcc_std_X","tBodyAcc_std_Y","tBodyAcc_std_Z"</v>
      </c>
      <c r="K9" t="str">
        <f t="shared" si="7"/>
        <v>tBodyAcc_mad_Y  =  mean(tBodyAcc_mad_Y , rm.na = TRUE) ,</v>
      </c>
    </row>
    <row r="10" spans="1:11" hidden="1">
      <c r="A10" t="s">
        <v>37</v>
      </c>
      <c r="B10" t="str">
        <f t="shared" si="0"/>
        <v/>
      </c>
      <c r="C10" t="str">
        <f t="shared" si="1"/>
        <v/>
      </c>
      <c r="D10" t="b">
        <f t="shared" si="2"/>
        <v>0</v>
      </c>
      <c r="E10" t="str">
        <f t="shared" si="3"/>
        <v>tBodyAcc_mad_Z</v>
      </c>
      <c r="F10">
        <f t="shared" si="4"/>
        <v>2</v>
      </c>
      <c r="G10">
        <f t="shared" si="5"/>
        <v>11</v>
      </c>
      <c r="H10">
        <f t="shared" si="6"/>
        <v>9</v>
      </c>
      <c r="I10" t="str">
        <f t="shared" si="8"/>
        <v>1,2,3,4,5,6</v>
      </c>
      <c r="J10" t="str">
        <f t="shared" si="9"/>
        <v>"tBodyAcc_mean_X","tBodyAcc_mean_Y","tBodyAcc_mean_Z","tBodyAcc_std_X","tBodyAcc_std_Y","tBodyAcc_std_Z"</v>
      </c>
      <c r="K10" t="str">
        <f t="shared" si="7"/>
        <v>tBodyAcc_mad_Z  =  mean(tBodyAcc_mad_Z , rm.na = TRUE) ,</v>
      </c>
    </row>
    <row r="11" spans="1:11" hidden="1">
      <c r="A11" t="s">
        <v>38</v>
      </c>
      <c r="B11" t="str">
        <f t="shared" si="0"/>
        <v/>
      </c>
      <c r="C11" t="str">
        <f t="shared" si="1"/>
        <v/>
      </c>
      <c r="D11" t="b">
        <f t="shared" si="2"/>
        <v>0</v>
      </c>
      <c r="E11" t="str">
        <f t="shared" si="3"/>
        <v>tBodyAcc_max_X</v>
      </c>
      <c r="F11">
        <f t="shared" si="4"/>
        <v>3</v>
      </c>
      <c r="G11">
        <f t="shared" si="5"/>
        <v>12</v>
      </c>
      <c r="H11">
        <f t="shared" si="6"/>
        <v>10</v>
      </c>
      <c r="I11" t="str">
        <f t="shared" si="8"/>
        <v>1,2,3,4,5,6</v>
      </c>
      <c r="J11" t="str">
        <f t="shared" si="9"/>
        <v>"tBodyAcc_mean_X","tBodyAcc_mean_Y","tBodyAcc_mean_Z","tBodyAcc_std_X","tBodyAcc_std_Y","tBodyAcc_std_Z"</v>
      </c>
      <c r="K11" t="str">
        <f t="shared" si="7"/>
        <v>tBodyAcc_max_X  =  mean(tBodyAcc_max_X , rm.na = TRUE) ,</v>
      </c>
    </row>
    <row r="12" spans="1:11" hidden="1">
      <c r="A12" t="s">
        <v>39</v>
      </c>
      <c r="B12" t="str">
        <f t="shared" si="0"/>
        <v/>
      </c>
      <c r="C12" t="str">
        <f t="shared" si="1"/>
        <v/>
      </c>
      <c r="D12" t="b">
        <f t="shared" si="2"/>
        <v>0</v>
      </c>
      <c r="E12" t="str">
        <f t="shared" si="3"/>
        <v>tBodyAcc_max_Y</v>
      </c>
      <c r="F12">
        <f t="shared" si="4"/>
        <v>3</v>
      </c>
      <c r="G12">
        <f t="shared" si="5"/>
        <v>12</v>
      </c>
      <c r="H12">
        <f t="shared" si="6"/>
        <v>11</v>
      </c>
      <c r="I12" t="str">
        <f t="shared" si="8"/>
        <v>1,2,3,4,5,6</v>
      </c>
      <c r="J12" t="str">
        <f t="shared" si="9"/>
        <v>"tBodyAcc_mean_X","tBodyAcc_mean_Y","tBodyAcc_mean_Z","tBodyAcc_std_X","tBodyAcc_std_Y","tBodyAcc_std_Z"</v>
      </c>
      <c r="K12" t="str">
        <f t="shared" si="7"/>
        <v>tBodyAcc_max_Y  =  mean(tBodyAcc_max_Y , rm.na = TRUE) ,</v>
      </c>
    </row>
    <row r="13" spans="1:11" hidden="1">
      <c r="A13" t="s">
        <v>40</v>
      </c>
      <c r="B13" t="str">
        <f t="shared" si="0"/>
        <v/>
      </c>
      <c r="C13" t="str">
        <f t="shared" si="1"/>
        <v/>
      </c>
      <c r="D13" t="b">
        <f t="shared" si="2"/>
        <v>0</v>
      </c>
      <c r="E13" t="str">
        <f t="shared" si="3"/>
        <v>tBodyAcc_max_Z</v>
      </c>
      <c r="F13">
        <f t="shared" si="4"/>
        <v>3</v>
      </c>
      <c r="G13">
        <f t="shared" si="5"/>
        <v>12</v>
      </c>
      <c r="H13">
        <f t="shared" si="6"/>
        <v>12</v>
      </c>
      <c r="I13" t="str">
        <f t="shared" si="8"/>
        <v>1,2,3,4,5,6</v>
      </c>
      <c r="J13" t="str">
        <f t="shared" si="9"/>
        <v>"tBodyAcc_mean_X","tBodyAcc_mean_Y","tBodyAcc_mean_Z","tBodyAcc_std_X","tBodyAcc_std_Y","tBodyAcc_std_Z"</v>
      </c>
      <c r="K13" t="str">
        <f t="shared" si="7"/>
        <v>tBodyAcc_max_Z  =  mean(tBodyAcc_max_Z , rm.na = TRUE) ,</v>
      </c>
    </row>
    <row r="14" spans="1:11" hidden="1">
      <c r="A14" t="s">
        <v>41</v>
      </c>
      <c r="B14" t="str">
        <f t="shared" si="0"/>
        <v/>
      </c>
      <c r="C14" t="str">
        <f t="shared" si="1"/>
        <v/>
      </c>
      <c r="D14" t="b">
        <f t="shared" si="2"/>
        <v>0</v>
      </c>
      <c r="E14" t="str">
        <f t="shared" si="3"/>
        <v>tBodyAcc_min_X</v>
      </c>
      <c r="F14">
        <f t="shared" si="4"/>
        <v>3</v>
      </c>
      <c r="G14">
        <f t="shared" si="5"/>
        <v>12</v>
      </c>
      <c r="H14">
        <f t="shared" si="6"/>
        <v>13</v>
      </c>
      <c r="I14" t="str">
        <f t="shared" si="8"/>
        <v>1,2,3,4,5,6</v>
      </c>
      <c r="J14" t="str">
        <f t="shared" si="9"/>
        <v>"tBodyAcc_mean_X","tBodyAcc_mean_Y","tBodyAcc_mean_Z","tBodyAcc_std_X","tBodyAcc_std_Y","tBodyAcc_std_Z"</v>
      </c>
      <c r="K14" t="str">
        <f t="shared" si="7"/>
        <v>tBodyAcc_min_X  =  mean(tBodyAcc_min_X , rm.na = TRUE) ,</v>
      </c>
    </row>
    <row r="15" spans="1:11" hidden="1">
      <c r="A15" t="s">
        <v>42</v>
      </c>
      <c r="B15" t="str">
        <f t="shared" si="0"/>
        <v/>
      </c>
      <c r="C15" t="str">
        <f t="shared" si="1"/>
        <v/>
      </c>
      <c r="D15" t="b">
        <f t="shared" si="2"/>
        <v>0</v>
      </c>
      <c r="E15" t="str">
        <f t="shared" si="3"/>
        <v>tBodyAcc_min_Y</v>
      </c>
      <c r="F15">
        <f t="shared" si="4"/>
        <v>3</v>
      </c>
      <c r="G15">
        <f t="shared" si="5"/>
        <v>12</v>
      </c>
      <c r="H15">
        <f t="shared" si="6"/>
        <v>14</v>
      </c>
      <c r="I15" t="str">
        <f t="shared" si="8"/>
        <v>1,2,3,4,5,6</v>
      </c>
      <c r="J15" t="str">
        <f t="shared" si="9"/>
        <v>"tBodyAcc_mean_X","tBodyAcc_mean_Y","tBodyAcc_mean_Z","tBodyAcc_std_X","tBodyAcc_std_Y","tBodyAcc_std_Z"</v>
      </c>
      <c r="K15" t="str">
        <f t="shared" si="7"/>
        <v>tBodyAcc_min_Y  =  mean(tBodyAcc_min_Y , rm.na = TRUE) ,</v>
      </c>
    </row>
    <row r="16" spans="1:11" hidden="1">
      <c r="A16" t="s">
        <v>43</v>
      </c>
      <c r="B16" t="str">
        <f t="shared" si="0"/>
        <v/>
      </c>
      <c r="C16" t="str">
        <f t="shared" si="1"/>
        <v/>
      </c>
      <c r="D16" t="b">
        <f t="shared" si="2"/>
        <v>0</v>
      </c>
      <c r="E16" t="str">
        <f t="shared" si="3"/>
        <v>tBodyAcc_min_Z</v>
      </c>
      <c r="F16">
        <f t="shared" si="4"/>
        <v>3</v>
      </c>
      <c r="G16">
        <f t="shared" si="5"/>
        <v>12</v>
      </c>
      <c r="H16">
        <f t="shared" si="6"/>
        <v>15</v>
      </c>
      <c r="I16" t="str">
        <f t="shared" si="8"/>
        <v>1,2,3,4,5,6</v>
      </c>
      <c r="J16" t="str">
        <f t="shared" si="9"/>
        <v>"tBodyAcc_mean_X","tBodyAcc_mean_Y","tBodyAcc_mean_Z","tBodyAcc_std_X","tBodyAcc_std_Y","tBodyAcc_std_Z"</v>
      </c>
      <c r="K16" t="str">
        <f t="shared" si="7"/>
        <v>tBodyAcc_min_Z  =  mean(tBodyAcc_min_Z , rm.na = TRUE) ,</v>
      </c>
    </row>
    <row r="17" spans="1:11" hidden="1">
      <c r="A17" t="s">
        <v>44</v>
      </c>
      <c r="B17" t="str">
        <f t="shared" si="0"/>
        <v/>
      </c>
      <c r="C17" t="str">
        <f t="shared" si="1"/>
        <v/>
      </c>
      <c r="D17" t="b">
        <f t="shared" si="2"/>
        <v>0</v>
      </c>
      <c r="E17" t="str">
        <f t="shared" si="3"/>
        <v>tBodyAcc_sma</v>
      </c>
      <c r="F17">
        <f t="shared" si="4"/>
        <v>3</v>
      </c>
      <c r="G17">
        <f t="shared" si="5"/>
        <v>12</v>
      </c>
      <c r="H17">
        <f t="shared" si="6"/>
        <v>16</v>
      </c>
      <c r="I17" t="str">
        <f t="shared" si="8"/>
        <v>1,2,3,4,5,6</v>
      </c>
      <c r="J17" t="str">
        <f t="shared" si="9"/>
        <v>"tBodyAcc_mean_X","tBodyAcc_mean_Y","tBodyAcc_mean_Z","tBodyAcc_std_X","tBodyAcc_std_Y","tBodyAcc_std_Z"</v>
      </c>
      <c r="K17" t="str">
        <f t="shared" si="7"/>
        <v>tBodyAcc_sma  =  mean(tBodyAcc_sma , rm.na = TRUE) ,</v>
      </c>
    </row>
    <row r="18" spans="1:11" hidden="1">
      <c r="A18" t="s">
        <v>45</v>
      </c>
      <c r="B18" t="str">
        <f t="shared" si="0"/>
        <v/>
      </c>
      <c r="C18" t="str">
        <f t="shared" si="1"/>
        <v/>
      </c>
      <c r="D18" t="b">
        <f t="shared" si="2"/>
        <v>0</v>
      </c>
      <c r="E18" t="str">
        <f t="shared" si="3"/>
        <v>tBodyAcc_energy_X</v>
      </c>
      <c r="F18">
        <f t="shared" si="4"/>
        <v>3</v>
      </c>
      <c r="G18">
        <f t="shared" si="5"/>
        <v>12</v>
      </c>
      <c r="H18">
        <f t="shared" si="6"/>
        <v>17</v>
      </c>
      <c r="I18" t="str">
        <f t="shared" si="8"/>
        <v>1,2,3,4,5,6</v>
      </c>
      <c r="J18" t="str">
        <f t="shared" si="9"/>
        <v>"tBodyAcc_mean_X","tBodyAcc_mean_Y","tBodyAcc_mean_Z","tBodyAcc_std_X","tBodyAcc_std_Y","tBodyAcc_std_Z"</v>
      </c>
      <c r="K18" t="str">
        <f t="shared" si="7"/>
        <v>tBodyAcc_energy_X  =  mean(tBodyAcc_energy_X , rm.na = TRUE) ,</v>
      </c>
    </row>
    <row r="19" spans="1:11" hidden="1">
      <c r="A19" t="s">
        <v>46</v>
      </c>
      <c r="B19" t="str">
        <f t="shared" si="0"/>
        <v/>
      </c>
      <c r="C19" t="str">
        <f t="shared" si="1"/>
        <v/>
      </c>
      <c r="D19" t="b">
        <f t="shared" si="2"/>
        <v>0</v>
      </c>
      <c r="E19" t="str">
        <f t="shared" si="3"/>
        <v>tBodyAcc_energy_Y</v>
      </c>
      <c r="F19">
        <f t="shared" si="4"/>
        <v>3</v>
      </c>
      <c r="G19">
        <f t="shared" si="5"/>
        <v>12</v>
      </c>
      <c r="H19">
        <f t="shared" si="6"/>
        <v>18</v>
      </c>
      <c r="I19" t="str">
        <f t="shared" si="8"/>
        <v>1,2,3,4,5,6</v>
      </c>
      <c r="J19" t="str">
        <f t="shared" si="9"/>
        <v>"tBodyAcc_mean_X","tBodyAcc_mean_Y","tBodyAcc_mean_Z","tBodyAcc_std_X","tBodyAcc_std_Y","tBodyAcc_std_Z"</v>
      </c>
      <c r="K19" t="str">
        <f t="shared" si="7"/>
        <v>tBodyAcc_energy_Y  =  mean(tBodyAcc_energy_Y , rm.na = TRUE) ,</v>
      </c>
    </row>
    <row r="20" spans="1:11" hidden="1">
      <c r="A20" t="s">
        <v>47</v>
      </c>
      <c r="B20" t="str">
        <f t="shared" si="0"/>
        <v/>
      </c>
      <c r="C20" t="str">
        <f t="shared" si="1"/>
        <v/>
      </c>
      <c r="D20" t="b">
        <f t="shared" si="2"/>
        <v>0</v>
      </c>
      <c r="E20" t="str">
        <f t="shared" si="3"/>
        <v>tBodyAcc_energy_Z</v>
      </c>
      <c r="F20">
        <f t="shared" si="4"/>
        <v>3</v>
      </c>
      <c r="G20">
        <f t="shared" si="5"/>
        <v>12</v>
      </c>
      <c r="H20">
        <f t="shared" si="6"/>
        <v>19</v>
      </c>
      <c r="I20" t="str">
        <f t="shared" si="8"/>
        <v>1,2,3,4,5,6</v>
      </c>
      <c r="J20" t="str">
        <f t="shared" si="9"/>
        <v>"tBodyAcc_mean_X","tBodyAcc_mean_Y","tBodyAcc_mean_Z","tBodyAcc_std_X","tBodyAcc_std_Y","tBodyAcc_std_Z"</v>
      </c>
      <c r="K20" t="str">
        <f t="shared" si="7"/>
        <v>tBodyAcc_energy_Z  =  mean(tBodyAcc_energy_Z , rm.na = TRUE) ,</v>
      </c>
    </row>
    <row r="21" spans="1:11" hidden="1">
      <c r="A21" t="s">
        <v>48</v>
      </c>
      <c r="B21" t="str">
        <f t="shared" si="0"/>
        <v/>
      </c>
      <c r="C21" t="str">
        <f t="shared" si="1"/>
        <v/>
      </c>
      <c r="D21" t="b">
        <f t="shared" si="2"/>
        <v>0</v>
      </c>
      <c r="E21" t="str">
        <f t="shared" si="3"/>
        <v>tBodyAcc_iqr_X</v>
      </c>
      <c r="F21">
        <f t="shared" si="4"/>
        <v>3</v>
      </c>
      <c r="G21">
        <f t="shared" si="5"/>
        <v>12</v>
      </c>
      <c r="H21">
        <f t="shared" si="6"/>
        <v>20</v>
      </c>
      <c r="I21" t="str">
        <f t="shared" si="8"/>
        <v>1,2,3,4,5,6</v>
      </c>
      <c r="J21" t="str">
        <f t="shared" si="9"/>
        <v>"tBodyAcc_mean_X","tBodyAcc_mean_Y","tBodyAcc_mean_Z","tBodyAcc_std_X","tBodyAcc_std_Y","tBodyAcc_std_Z"</v>
      </c>
      <c r="K21" t="str">
        <f t="shared" si="7"/>
        <v>tBodyAcc_iqr_X  =  mean(tBodyAcc_iqr_X , rm.na = TRUE) ,</v>
      </c>
    </row>
    <row r="22" spans="1:11" hidden="1">
      <c r="A22" t="s">
        <v>49</v>
      </c>
      <c r="B22" t="str">
        <f t="shared" si="0"/>
        <v/>
      </c>
      <c r="C22" t="str">
        <f t="shared" si="1"/>
        <v/>
      </c>
      <c r="D22" t="b">
        <f t="shared" si="2"/>
        <v>0</v>
      </c>
      <c r="E22" t="str">
        <f t="shared" si="3"/>
        <v>tBodyAcc_iqr_Y</v>
      </c>
      <c r="F22">
        <f t="shared" si="4"/>
        <v>3</v>
      </c>
      <c r="G22">
        <f t="shared" si="5"/>
        <v>12</v>
      </c>
      <c r="H22">
        <f t="shared" si="6"/>
        <v>21</v>
      </c>
      <c r="I22" t="str">
        <f t="shared" si="8"/>
        <v>1,2,3,4,5,6</v>
      </c>
      <c r="J22" t="str">
        <f t="shared" si="9"/>
        <v>"tBodyAcc_mean_X","tBodyAcc_mean_Y","tBodyAcc_mean_Z","tBodyAcc_std_X","tBodyAcc_std_Y","tBodyAcc_std_Z"</v>
      </c>
      <c r="K22" t="str">
        <f t="shared" si="7"/>
        <v>tBodyAcc_iqr_Y  =  mean(tBodyAcc_iqr_Y , rm.na = TRUE) ,</v>
      </c>
    </row>
    <row r="23" spans="1:11" hidden="1">
      <c r="A23" t="s">
        <v>50</v>
      </c>
      <c r="B23" t="str">
        <f t="shared" si="0"/>
        <v/>
      </c>
      <c r="C23" t="str">
        <f t="shared" si="1"/>
        <v/>
      </c>
      <c r="D23" t="b">
        <f t="shared" si="2"/>
        <v>0</v>
      </c>
      <c r="E23" t="str">
        <f t="shared" si="3"/>
        <v>tBodyAcc_iqr_Z</v>
      </c>
      <c r="F23">
        <f t="shared" si="4"/>
        <v>3</v>
      </c>
      <c r="G23">
        <f t="shared" si="5"/>
        <v>12</v>
      </c>
      <c r="H23">
        <f t="shared" si="6"/>
        <v>22</v>
      </c>
      <c r="I23" t="str">
        <f t="shared" si="8"/>
        <v>1,2,3,4,5,6</v>
      </c>
      <c r="J23" t="str">
        <f t="shared" si="9"/>
        <v>"tBodyAcc_mean_X","tBodyAcc_mean_Y","tBodyAcc_mean_Z","tBodyAcc_std_X","tBodyAcc_std_Y","tBodyAcc_std_Z"</v>
      </c>
      <c r="K23" t="str">
        <f t="shared" si="7"/>
        <v>tBodyAcc_iqr_Z  =  mean(tBodyAcc_iqr_Z , rm.na = TRUE) ,</v>
      </c>
    </row>
    <row r="24" spans="1:11" hidden="1">
      <c r="A24" t="s">
        <v>51</v>
      </c>
      <c r="B24" t="str">
        <f t="shared" si="0"/>
        <v/>
      </c>
      <c r="C24" t="str">
        <f t="shared" si="1"/>
        <v/>
      </c>
      <c r="D24" t="b">
        <f t="shared" si="2"/>
        <v>0</v>
      </c>
      <c r="E24" t="str">
        <f t="shared" si="3"/>
        <v>tBodyAcc_entropy_X</v>
      </c>
      <c r="F24">
        <f t="shared" si="4"/>
        <v>3</v>
      </c>
      <c r="G24">
        <f t="shared" si="5"/>
        <v>12</v>
      </c>
      <c r="H24">
        <f t="shared" si="6"/>
        <v>23</v>
      </c>
      <c r="I24" t="str">
        <f t="shared" si="8"/>
        <v>1,2,3,4,5,6</v>
      </c>
      <c r="J24" t="str">
        <f t="shared" si="9"/>
        <v>"tBodyAcc_mean_X","tBodyAcc_mean_Y","tBodyAcc_mean_Z","tBodyAcc_std_X","tBodyAcc_std_Y","tBodyAcc_std_Z"</v>
      </c>
      <c r="K24" t="str">
        <f t="shared" si="7"/>
        <v>tBodyAcc_entropy_X  =  mean(tBodyAcc_entropy_X , rm.na = TRUE) ,</v>
      </c>
    </row>
    <row r="25" spans="1:11" hidden="1">
      <c r="A25" t="s">
        <v>52</v>
      </c>
      <c r="B25" t="str">
        <f t="shared" si="0"/>
        <v/>
      </c>
      <c r="C25" t="str">
        <f t="shared" si="1"/>
        <v/>
      </c>
      <c r="D25" t="b">
        <f t="shared" si="2"/>
        <v>0</v>
      </c>
      <c r="E25" t="str">
        <f t="shared" si="3"/>
        <v>tBodyAcc_entropy_Y</v>
      </c>
      <c r="F25">
        <f t="shared" si="4"/>
        <v>3</v>
      </c>
      <c r="G25">
        <f t="shared" si="5"/>
        <v>12</v>
      </c>
      <c r="H25">
        <f t="shared" si="6"/>
        <v>24</v>
      </c>
      <c r="I25" t="str">
        <f t="shared" si="8"/>
        <v>1,2,3,4,5,6</v>
      </c>
      <c r="J25" t="str">
        <f t="shared" si="9"/>
        <v>"tBodyAcc_mean_X","tBodyAcc_mean_Y","tBodyAcc_mean_Z","tBodyAcc_std_X","tBodyAcc_std_Y","tBodyAcc_std_Z"</v>
      </c>
      <c r="K25" t="str">
        <f t="shared" si="7"/>
        <v>tBodyAcc_entropy_Y  =  mean(tBodyAcc_entropy_Y , rm.na = TRUE) ,</v>
      </c>
    </row>
    <row r="26" spans="1:11" hidden="1">
      <c r="A26" t="s">
        <v>53</v>
      </c>
      <c r="B26" t="str">
        <f t="shared" si="0"/>
        <v/>
      </c>
      <c r="C26" t="str">
        <f t="shared" si="1"/>
        <v/>
      </c>
      <c r="D26" t="b">
        <f t="shared" si="2"/>
        <v>0</v>
      </c>
      <c r="E26" t="str">
        <f t="shared" si="3"/>
        <v>tBodyAcc_entropy_Z</v>
      </c>
      <c r="F26">
        <f t="shared" si="4"/>
        <v>3</v>
      </c>
      <c r="G26">
        <f t="shared" si="5"/>
        <v>12</v>
      </c>
      <c r="H26">
        <f t="shared" si="6"/>
        <v>25</v>
      </c>
      <c r="I26" t="str">
        <f t="shared" si="8"/>
        <v>1,2,3,4,5,6</v>
      </c>
      <c r="J26" t="str">
        <f t="shared" si="9"/>
        <v>"tBodyAcc_mean_X","tBodyAcc_mean_Y","tBodyAcc_mean_Z","tBodyAcc_std_X","tBodyAcc_std_Y","tBodyAcc_std_Z"</v>
      </c>
      <c r="K26" t="str">
        <f t="shared" si="7"/>
        <v>tBodyAcc_entropy_Z  =  mean(tBodyAcc_entropy_Z , rm.na = TRUE) ,</v>
      </c>
    </row>
    <row r="27" spans="1:11" hidden="1">
      <c r="A27" t="s">
        <v>54</v>
      </c>
      <c r="B27" t="str">
        <f t="shared" si="0"/>
        <v/>
      </c>
      <c r="C27" t="str">
        <f t="shared" si="1"/>
        <v/>
      </c>
      <c r="D27" t="b">
        <f t="shared" si="2"/>
        <v>0</v>
      </c>
      <c r="E27" t="str">
        <f t="shared" si="3"/>
        <v>tBodyAcc_arCoeff_X,1</v>
      </c>
      <c r="F27">
        <f t="shared" si="4"/>
        <v>3</v>
      </c>
      <c r="G27">
        <f t="shared" si="5"/>
        <v>12</v>
      </c>
      <c r="H27">
        <f t="shared" si="6"/>
        <v>26</v>
      </c>
      <c r="I27" t="str">
        <f t="shared" si="8"/>
        <v>1,2,3,4,5,6</v>
      </c>
      <c r="J27" t="str">
        <f t="shared" si="9"/>
        <v>"tBodyAcc_mean_X","tBodyAcc_mean_Y","tBodyAcc_mean_Z","tBodyAcc_std_X","tBodyAcc_std_Y","tBodyAcc_std_Z"</v>
      </c>
      <c r="K27" t="str">
        <f t="shared" si="7"/>
        <v>tBodyAcc_arCoeff_X,1  =  mean(tBodyAcc_arCoeff_X,1 , rm.na = TRUE) ,</v>
      </c>
    </row>
    <row r="28" spans="1:11" hidden="1">
      <c r="A28" t="s">
        <v>55</v>
      </c>
      <c r="B28" t="str">
        <f t="shared" si="0"/>
        <v/>
      </c>
      <c r="C28" t="str">
        <f t="shared" si="1"/>
        <v/>
      </c>
      <c r="D28" t="b">
        <f t="shared" si="2"/>
        <v>0</v>
      </c>
      <c r="E28" t="str">
        <f t="shared" si="3"/>
        <v>tBodyAcc_arCoeff_X,2</v>
      </c>
      <c r="F28">
        <f t="shared" si="4"/>
        <v>3</v>
      </c>
      <c r="G28">
        <f t="shared" si="5"/>
        <v>12</v>
      </c>
      <c r="H28">
        <f t="shared" si="6"/>
        <v>27</v>
      </c>
      <c r="I28" t="str">
        <f t="shared" si="8"/>
        <v>1,2,3,4,5,6</v>
      </c>
      <c r="J28" t="str">
        <f t="shared" si="9"/>
        <v>"tBodyAcc_mean_X","tBodyAcc_mean_Y","tBodyAcc_mean_Z","tBodyAcc_std_X","tBodyAcc_std_Y","tBodyAcc_std_Z"</v>
      </c>
      <c r="K28" t="str">
        <f t="shared" si="7"/>
        <v>tBodyAcc_arCoeff_X,2  =  mean(tBodyAcc_arCoeff_X,2 , rm.na = TRUE) ,</v>
      </c>
    </row>
    <row r="29" spans="1:11" hidden="1">
      <c r="A29" t="s">
        <v>56</v>
      </c>
      <c r="B29" t="str">
        <f t="shared" si="0"/>
        <v/>
      </c>
      <c r="C29" t="str">
        <f t="shared" si="1"/>
        <v/>
      </c>
      <c r="D29" t="b">
        <f t="shared" si="2"/>
        <v>0</v>
      </c>
      <c r="E29" t="str">
        <f t="shared" si="3"/>
        <v>tBodyAcc_arCoeff_X,3</v>
      </c>
      <c r="F29">
        <f t="shared" si="4"/>
        <v>3</v>
      </c>
      <c r="G29">
        <f t="shared" si="5"/>
        <v>12</v>
      </c>
      <c r="H29">
        <f t="shared" si="6"/>
        <v>28</v>
      </c>
      <c r="I29" t="str">
        <f t="shared" si="8"/>
        <v>1,2,3,4,5,6</v>
      </c>
      <c r="J29" t="str">
        <f t="shared" si="9"/>
        <v>"tBodyAcc_mean_X","tBodyAcc_mean_Y","tBodyAcc_mean_Z","tBodyAcc_std_X","tBodyAcc_std_Y","tBodyAcc_std_Z"</v>
      </c>
      <c r="K29" t="str">
        <f t="shared" si="7"/>
        <v>tBodyAcc_arCoeff_X,3  =  mean(tBodyAcc_arCoeff_X,3 , rm.na = TRUE) ,</v>
      </c>
    </row>
    <row r="30" spans="1:11" hidden="1">
      <c r="A30" t="s">
        <v>57</v>
      </c>
      <c r="B30" t="str">
        <f t="shared" si="0"/>
        <v/>
      </c>
      <c r="C30" t="str">
        <f t="shared" si="1"/>
        <v/>
      </c>
      <c r="D30" t="b">
        <f t="shared" si="2"/>
        <v>0</v>
      </c>
      <c r="E30" t="str">
        <f t="shared" si="3"/>
        <v>tBodyAcc_arCoeff_X,4</v>
      </c>
      <c r="F30">
        <f t="shared" si="4"/>
        <v>3</v>
      </c>
      <c r="G30">
        <f t="shared" si="5"/>
        <v>12</v>
      </c>
      <c r="H30">
        <f t="shared" si="6"/>
        <v>29</v>
      </c>
      <c r="I30" t="str">
        <f t="shared" si="8"/>
        <v>1,2,3,4,5,6</v>
      </c>
      <c r="J30" t="str">
        <f t="shared" si="9"/>
        <v>"tBodyAcc_mean_X","tBodyAcc_mean_Y","tBodyAcc_mean_Z","tBodyAcc_std_X","tBodyAcc_std_Y","tBodyAcc_std_Z"</v>
      </c>
      <c r="K30" t="str">
        <f t="shared" si="7"/>
        <v>tBodyAcc_arCoeff_X,4  =  mean(tBodyAcc_arCoeff_X,4 , rm.na = TRUE) ,</v>
      </c>
    </row>
    <row r="31" spans="1:11" hidden="1">
      <c r="A31" t="s">
        <v>58</v>
      </c>
      <c r="B31" t="str">
        <f t="shared" si="0"/>
        <v/>
      </c>
      <c r="C31" t="str">
        <f t="shared" si="1"/>
        <v/>
      </c>
      <c r="D31" t="b">
        <f t="shared" si="2"/>
        <v>0</v>
      </c>
      <c r="E31" t="str">
        <f t="shared" si="3"/>
        <v>tBodyAcc_arCoeff_Y,1</v>
      </c>
      <c r="F31">
        <f t="shared" si="4"/>
        <v>3</v>
      </c>
      <c r="G31">
        <f t="shared" si="5"/>
        <v>12</v>
      </c>
      <c r="H31">
        <f t="shared" si="6"/>
        <v>30</v>
      </c>
      <c r="I31" t="str">
        <f t="shared" si="8"/>
        <v>1,2,3,4,5,6</v>
      </c>
      <c r="J31" t="str">
        <f t="shared" si="9"/>
        <v>"tBodyAcc_mean_X","tBodyAcc_mean_Y","tBodyAcc_mean_Z","tBodyAcc_std_X","tBodyAcc_std_Y","tBodyAcc_std_Z"</v>
      </c>
      <c r="K31" t="str">
        <f t="shared" si="7"/>
        <v>tBodyAcc_arCoeff_Y,1  =  mean(tBodyAcc_arCoeff_Y,1 , rm.na = TRUE) ,</v>
      </c>
    </row>
    <row r="32" spans="1:11" hidden="1">
      <c r="A32" t="s">
        <v>59</v>
      </c>
      <c r="B32" t="str">
        <f t="shared" si="0"/>
        <v/>
      </c>
      <c r="C32" t="str">
        <f t="shared" si="1"/>
        <v/>
      </c>
      <c r="D32" t="b">
        <f t="shared" si="2"/>
        <v>0</v>
      </c>
      <c r="E32" t="str">
        <f t="shared" si="3"/>
        <v>tBodyAcc_arCoeff_Y,2</v>
      </c>
      <c r="F32">
        <f t="shared" si="4"/>
        <v>3</v>
      </c>
      <c r="G32">
        <f t="shared" si="5"/>
        <v>12</v>
      </c>
      <c r="H32">
        <f t="shared" si="6"/>
        <v>31</v>
      </c>
      <c r="I32" t="str">
        <f t="shared" si="8"/>
        <v>1,2,3,4,5,6</v>
      </c>
      <c r="J32" t="str">
        <f t="shared" si="9"/>
        <v>"tBodyAcc_mean_X","tBodyAcc_mean_Y","tBodyAcc_mean_Z","tBodyAcc_std_X","tBodyAcc_std_Y","tBodyAcc_std_Z"</v>
      </c>
      <c r="K32" t="str">
        <f t="shared" si="7"/>
        <v>tBodyAcc_arCoeff_Y,2  =  mean(tBodyAcc_arCoeff_Y,2 , rm.na = TRUE) ,</v>
      </c>
    </row>
    <row r="33" spans="1:11" hidden="1">
      <c r="A33" t="s">
        <v>60</v>
      </c>
      <c r="B33" t="str">
        <f t="shared" si="0"/>
        <v/>
      </c>
      <c r="C33" t="str">
        <f t="shared" si="1"/>
        <v/>
      </c>
      <c r="D33" t="b">
        <f t="shared" si="2"/>
        <v>0</v>
      </c>
      <c r="E33" t="str">
        <f t="shared" si="3"/>
        <v>tBodyAcc_arCoeff_Y,3</v>
      </c>
      <c r="F33">
        <f t="shared" si="4"/>
        <v>3</v>
      </c>
      <c r="G33">
        <f t="shared" si="5"/>
        <v>12</v>
      </c>
      <c r="H33">
        <f t="shared" si="6"/>
        <v>32</v>
      </c>
      <c r="I33" t="str">
        <f t="shared" si="8"/>
        <v>1,2,3,4,5,6</v>
      </c>
      <c r="J33" t="str">
        <f t="shared" si="9"/>
        <v>"tBodyAcc_mean_X","tBodyAcc_mean_Y","tBodyAcc_mean_Z","tBodyAcc_std_X","tBodyAcc_std_Y","tBodyAcc_std_Z"</v>
      </c>
      <c r="K33" t="str">
        <f t="shared" si="7"/>
        <v>tBodyAcc_arCoeff_Y,3  =  mean(tBodyAcc_arCoeff_Y,3 , rm.na = TRUE) ,</v>
      </c>
    </row>
    <row r="34" spans="1:11" hidden="1">
      <c r="A34" t="s">
        <v>61</v>
      </c>
      <c r="B34" t="str">
        <f t="shared" si="0"/>
        <v/>
      </c>
      <c r="C34" t="str">
        <f t="shared" si="1"/>
        <v/>
      </c>
      <c r="D34" t="b">
        <f t="shared" si="2"/>
        <v>0</v>
      </c>
      <c r="E34" t="str">
        <f t="shared" si="3"/>
        <v>tBodyAcc_arCoeff_Y,4</v>
      </c>
      <c r="F34">
        <f t="shared" si="4"/>
        <v>3</v>
      </c>
      <c r="G34">
        <f t="shared" si="5"/>
        <v>12</v>
      </c>
      <c r="H34">
        <f t="shared" si="6"/>
        <v>33</v>
      </c>
      <c r="I34" t="str">
        <f t="shared" si="8"/>
        <v>1,2,3,4,5,6</v>
      </c>
      <c r="J34" t="str">
        <f t="shared" si="9"/>
        <v>"tBodyAcc_mean_X","tBodyAcc_mean_Y","tBodyAcc_mean_Z","tBodyAcc_std_X","tBodyAcc_std_Y","tBodyAcc_std_Z"</v>
      </c>
      <c r="K34" t="str">
        <f t="shared" si="7"/>
        <v>tBodyAcc_arCoeff_Y,4  =  mean(tBodyAcc_arCoeff_Y,4 , rm.na = TRUE) ,</v>
      </c>
    </row>
    <row r="35" spans="1:11" hidden="1">
      <c r="A35" t="s">
        <v>62</v>
      </c>
      <c r="B35" t="str">
        <f t="shared" si="0"/>
        <v/>
      </c>
      <c r="C35" t="str">
        <f t="shared" si="1"/>
        <v/>
      </c>
      <c r="D35" t="b">
        <f t="shared" si="2"/>
        <v>0</v>
      </c>
      <c r="E35" t="str">
        <f t="shared" si="3"/>
        <v>tBodyAcc_arCoeff_Z,1</v>
      </c>
      <c r="F35">
        <f t="shared" si="4"/>
        <v>3</v>
      </c>
      <c r="G35">
        <f t="shared" si="5"/>
        <v>12</v>
      </c>
      <c r="H35">
        <f t="shared" si="6"/>
        <v>34</v>
      </c>
      <c r="I35" t="str">
        <f t="shared" si="8"/>
        <v>1,2,3,4,5,6</v>
      </c>
      <c r="J35" t="str">
        <f t="shared" si="9"/>
        <v>"tBodyAcc_mean_X","tBodyAcc_mean_Y","tBodyAcc_mean_Z","tBodyAcc_std_X","tBodyAcc_std_Y","tBodyAcc_std_Z"</v>
      </c>
      <c r="K35" t="str">
        <f t="shared" si="7"/>
        <v>tBodyAcc_arCoeff_Z,1  =  mean(tBodyAcc_arCoeff_Z,1 , rm.na = TRUE) ,</v>
      </c>
    </row>
    <row r="36" spans="1:11" hidden="1">
      <c r="A36" t="s">
        <v>63</v>
      </c>
      <c r="B36" t="str">
        <f t="shared" si="0"/>
        <v/>
      </c>
      <c r="C36" t="str">
        <f t="shared" si="1"/>
        <v/>
      </c>
      <c r="D36" t="b">
        <f t="shared" si="2"/>
        <v>0</v>
      </c>
      <c r="E36" t="str">
        <f t="shared" si="3"/>
        <v>tBodyAcc_arCoeff_Z,2</v>
      </c>
      <c r="F36">
        <f t="shared" si="4"/>
        <v>3</v>
      </c>
      <c r="G36">
        <f t="shared" si="5"/>
        <v>12</v>
      </c>
      <c r="H36">
        <f t="shared" si="6"/>
        <v>35</v>
      </c>
      <c r="I36" t="str">
        <f t="shared" si="8"/>
        <v>1,2,3,4,5,6</v>
      </c>
      <c r="J36" t="str">
        <f t="shared" si="9"/>
        <v>"tBodyAcc_mean_X","tBodyAcc_mean_Y","tBodyAcc_mean_Z","tBodyAcc_std_X","tBodyAcc_std_Y","tBodyAcc_std_Z"</v>
      </c>
      <c r="K36" t="str">
        <f t="shared" si="7"/>
        <v>tBodyAcc_arCoeff_Z,2  =  mean(tBodyAcc_arCoeff_Z,2 , rm.na = TRUE) ,</v>
      </c>
    </row>
    <row r="37" spans="1:11" hidden="1">
      <c r="A37" t="s">
        <v>64</v>
      </c>
      <c r="B37" t="str">
        <f t="shared" si="0"/>
        <v/>
      </c>
      <c r="C37" t="str">
        <f t="shared" si="1"/>
        <v/>
      </c>
      <c r="D37" t="b">
        <f t="shared" si="2"/>
        <v>0</v>
      </c>
      <c r="E37" t="str">
        <f t="shared" si="3"/>
        <v>tBodyAcc_arCoeff_Z,3</v>
      </c>
      <c r="F37">
        <f t="shared" si="4"/>
        <v>3</v>
      </c>
      <c r="G37">
        <f t="shared" si="5"/>
        <v>12</v>
      </c>
      <c r="H37">
        <f t="shared" si="6"/>
        <v>36</v>
      </c>
      <c r="I37" t="str">
        <f t="shared" si="8"/>
        <v>1,2,3,4,5,6</v>
      </c>
      <c r="J37" t="str">
        <f t="shared" si="9"/>
        <v>"tBodyAcc_mean_X","tBodyAcc_mean_Y","tBodyAcc_mean_Z","tBodyAcc_std_X","tBodyAcc_std_Y","tBodyAcc_std_Z"</v>
      </c>
      <c r="K37" t="str">
        <f t="shared" si="7"/>
        <v>tBodyAcc_arCoeff_Z,3  =  mean(tBodyAcc_arCoeff_Z,3 , rm.na = TRUE) ,</v>
      </c>
    </row>
    <row r="38" spans="1:11" hidden="1">
      <c r="A38" t="s">
        <v>65</v>
      </c>
      <c r="B38" t="str">
        <f t="shared" si="0"/>
        <v/>
      </c>
      <c r="C38" t="str">
        <f t="shared" si="1"/>
        <v/>
      </c>
      <c r="D38" t="b">
        <f t="shared" si="2"/>
        <v>0</v>
      </c>
      <c r="E38" t="str">
        <f t="shared" si="3"/>
        <v>tBodyAcc_arCoeff_Z,4</v>
      </c>
      <c r="F38">
        <f t="shared" si="4"/>
        <v>3</v>
      </c>
      <c r="G38">
        <f t="shared" si="5"/>
        <v>12</v>
      </c>
      <c r="H38">
        <f t="shared" si="6"/>
        <v>37</v>
      </c>
      <c r="I38" t="str">
        <f t="shared" si="8"/>
        <v>1,2,3,4,5,6</v>
      </c>
      <c r="J38" t="str">
        <f t="shared" si="9"/>
        <v>"tBodyAcc_mean_X","tBodyAcc_mean_Y","tBodyAcc_mean_Z","tBodyAcc_std_X","tBodyAcc_std_Y","tBodyAcc_std_Z"</v>
      </c>
      <c r="K38" t="str">
        <f t="shared" si="7"/>
        <v>tBodyAcc_arCoeff_Z,4  =  mean(tBodyAcc_arCoeff_Z,4 , rm.na = TRUE) ,</v>
      </c>
    </row>
    <row r="39" spans="1:11" hidden="1">
      <c r="A39" t="s">
        <v>66</v>
      </c>
      <c r="B39" t="str">
        <f t="shared" si="0"/>
        <v/>
      </c>
      <c r="C39" t="str">
        <f t="shared" si="1"/>
        <v/>
      </c>
      <c r="D39" t="b">
        <f t="shared" si="2"/>
        <v>0</v>
      </c>
      <c r="E39" t="str">
        <f t="shared" si="3"/>
        <v>tBodyAcc_correlation_X,Y</v>
      </c>
      <c r="F39">
        <f t="shared" si="4"/>
        <v>3</v>
      </c>
      <c r="G39">
        <f t="shared" si="5"/>
        <v>12</v>
      </c>
      <c r="H39">
        <f t="shared" si="6"/>
        <v>38</v>
      </c>
      <c r="I39" t="str">
        <f t="shared" si="8"/>
        <v>1,2,3,4,5,6</v>
      </c>
      <c r="J39" t="str">
        <f t="shared" si="9"/>
        <v>"tBodyAcc_mean_X","tBodyAcc_mean_Y","tBodyAcc_mean_Z","tBodyAcc_std_X","tBodyAcc_std_Y","tBodyAcc_std_Z"</v>
      </c>
      <c r="K39" t="str">
        <f t="shared" si="7"/>
        <v>tBodyAcc_correlation_X,Y  =  mean(tBodyAcc_correlation_X,Y , rm.na = TRUE) ,</v>
      </c>
    </row>
    <row r="40" spans="1:11" hidden="1">
      <c r="A40" t="s">
        <v>67</v>
      </c>
      <c r="B40" t="str">
        <f t="shared" si="0"/>
        <v/>
      </c>
      <c r="C40" t="str">
        <f t="shared" si="1"/>
        <v/>
      </c>
      <c r="D40" t="b">
        <f t="shared" si="2"/>
        <v>0</v>
      </c>
      <c r="E40" t="str">
        <f t="shared" si="3"/>
        <v>tBodyAcc_correlation_X,Z</v>
      </c>
      <c r="F40">
        <f t="shared" si="4"/>
        <v>3</v>
      </c>
      <c r="G40">
        <f t="shared" si="5"/>
        <v>12</v>
      </c>
      <c r="H40">
        <f t="shared" si="6"/>
        <v>39</v>
      </c>
      <c r="I40" t="str">
        <f t="shared" si="8"/>
        <v>1,2,3,4,5,6</v>
      </c>
      <c r="J40" t="str">
        <f t="shared" si="9"/>
        <v>"tBodyAcc_mean_X","tBodyAcc_mean_Y","tBodyAcc_mean_Z","tBodyAcc_std_X","tBodyAcc_std_Y","tBodyAcc_std_Z"</v>
      </c>
      <c r="K40" t="str">
        <f t="shared" si="7"/>
        <v>tBodyAcc_correlation_X,Z  =  mean(tBodyAcc_correlation_X,Z , rm.na = TRUE) ,</v>
      </c>
    </row>
    <row r="41" spans="1:11" hidden="1">
      <c r="A41" t="s">
        <v>68</v>
      </c>
      <c r="B41" t="str">
        <f t="shared" si="0"/>
        <v/>
      </c>
      <c r="C41" t="str">
        <f t="shared" si="1"/>
        <v/>
      </c>
      <c r="D41" t="b">
        <f t="shared" si="2"/>
        <v>0</v>
      </c>
      <c r="E41" t="str">
        <f t="shared" si="3"/>
        <v>tBodyAcc_correlation_Y,Z</v>
      </c>
      <c r="F41">
        <f t="shared" si="4"/>
        <v>3</v>
      </c>
      <c r="G41">
        <f t="shared" si="5"/>
        <v>12</v>
      </c>
      <c r="H41">
        <f t="shared" si="6"/>
        <v>40</v>
      </c>
      <c r="I41" t="str">
        <f t="shared" si="8"/>
        <v>1,2,3,4,5,6</v>
      </c>
      <c r="J41" t="str">
        <f t="shared" si="9"/>
        <v>"tBodyAcc_mean_X","tBodyAcc_mean_Y","tBodyAcc_mean_Z","tBodyAcc_std_X","tBodyAcc_std_Y","tBodyAcc_std_Z"</v>
      </c>
      <c r="K41" t="str">
        <f t="shared" si="7"/>
        <v>tBodyAcc_correlation_Y,Z  =  mean(tBodyAcc_correlation_Y,Z , rm.na = TRUE) ,</v>
      </c>
    </row>
    <row r="42" spans="1:11">
      <c r="A42" t="s">
        <v>69</v>
      </c>
      <c r="B42" t="str">
        <f t="shared" si="0"/>
        <v>Ja</v>
      </c>
      <c r="C42" t="str">
        <f t="shared" si="1"/>
        <v/>
      </c>
      <c r="D42" t="b">
        <f t="shared" si="2"/>
        <v>1</v>
      </c>
      <c r="E42" t="str">
        <f t="shared" si="3"/>
        <v>tGravityAcc_mean_X</v>
      </c>
      <c r="F42">
        <f t="shared" si="4"/>
        <v>3</v>
      </c>
      <c r="G42">
        <f t="shared" si="5"/>
        <v>15</v>
      </c>
      <c r="H42">
        <f t="shared" ref="H42:H81" si="10">VALUE(LEFT(A42,F42-1))</f>
        <v>41</v>
      </c>
      <c r="I42" t="str">
        <f t="shared" si="8"/>
        <v>1,2,3,4,5,6,41</v>
      </c>
      <c r="J42" t="str">
        <f t="shared" si="9"/>
        <v>"tBodyAcc_mean_X","tBodyAcc_mean_Y","tBodyAcc_mean_Z","tBodyAcc_std_X","tBodyAcc_std_Y","tBodyAcc_std_Z","tGravityAcc_mean_X"</v>
      </c>
      <c r="K42" t="str">
        <f t="shared" si="7"/>
        <v>tGravityAcc_mean_X  =  mean(tGravityAcc_mean_X , rm.na = TRUE) ,</v>
      </c>
    </row>
    <row r="43" spans="1:11">
      <c r="A43" t="s">
        <v>70</v>
      </c>
      <c r="B43" t="str">
        <f t="shared" si="0"/>
        <v>Ja</v>
      </c>
      <c r="C43" t="str">
        <f t="shared" si="1"/>
        <v/>
      </c>
      <c r="D43" t="b">
        <f t="shared" si="2"/>
        <v>1</v>
      </c>
      <c r="E43" t="str">
        <f t="shared" si="3"/>
        <v>tGravityAcc_mean_Y</v>
      </c>
      <c r="F43">
        <f t="shared" si="4"/>
        <v>3</v>
      </c>
      <c r="G43">
        <f t="shared" si="5"/>
        <v>15</v>
      </c>
      <c r="H43">
        <f t="shared" si="10"/>
        <v>42</v>
      </c>
      <c r="I43" t="str">
        <f t="shared" si="8"/>
        <v>1,2,3,4,5,6,41,42</v>
      </c>
      <c r="J43" t="str">
        <f t="shared" si="9"/>
        <v>"tBodyAcc_mean_X","tBodyAcc_mean_Y","tBodyAcc_mean_Z","tBodyAcc_std_X","tBodyAcc_std_Y","tBodyAcc_std_Z","tGravityAcc_mean_X","tGravityAcc_mean_Y"</v>
      </c>
      <c r="K43" t="str">
        <f t="shared" si="7"/>
        <v>tGravityAcc_mean_Y  =  mean(tGravityAcc_mean_Y , rm.na = TRUE) ,</v>
      </c>
    </row>
    <row r="44" spans="1:11">
      <c r="A44" t="s">
        <v>71</v>
      </c>
      <c r="B44" t="str">
        <f t="shared" si="0"/>
        <v>Ja</v>
      </c>
      <c r="C44" t="str">
        <f t="shared" si="1"/>
        <v/>
      </c>
      <c r="D44" t="b">
        <f t="shared" si="2"/>
        <v>1</v>
      </c>
      <c r="E44" t="str">
        <f t="shared" si="3"/>
        <v>tGravityAcc_mean_Z</v>
      </c>
      <c r="F44">
        <f t="shared" si="4"/>
        <v>3</v>
      </c>
      <c r="G44">
        <f t="shared" si="5"/>
        <v>15</v>
      </c>
      <c r="H44">
        <f t="shared" si="10"/>
        <v>43</v>
      </c>
      <c r="I44" t="str">
        <f t="shared" si="8"/>
        <v>1,2,3,4,5,6,41,42,43</v>
      </c>
      <c r="J44" t="str">
        <f t="shared" si="9"/>
        <v>"tBodyAcc_mean_X","tBodyAcc_mean_Y","tBodyAcc_mean_Z","tBodyAcc_std_X","tBodyAcc_std_Y","tBodyAcc_std_Z","tGravityAcc_mean_X","tGravityAcc_mean_Y","tGravityAcc_mean_Z"</v>
      </c>
      <c r="K44" t="str">
        <f t="shared" si="7"/>
        <v>tGravityAcc_mean_Z  =  mean(tGravityAcc_mean_Z , rm.na = TRUE) ,</v>
      </c>
    </row>
    <row r="45" spans="1:11">
      <c r="A45" t="s">
        <v>72</v>
      </c>
      <c r="B45" t="str">
        <f t="shared" si="0"/>
        <v/>
      </c>
      <c r="C45" t="str">
        <f t="shared" si="1"/>
        <v>Ja</v>
      </c>
      <c r="D45" t="b">
        <f t="shared" si="2"/>
        <v>1</v>
      </c>
      <c r="E45" t="str">
        <f t="shared" si="3"/>
        <v>tGravityAcc_std_X</v>
      </c>
      <c r="F45">
        <f t="shared" si="4"/>
        <v>3</v>
      </c>
      <c r="G45">
        <f t="shared" si="5"/>
        <v>15</v>
      </c>
      <c r="H45">
        <f t="shared" si="10"/>
        <v>44</v>
      </c>
      <c r="I45" t="str">
        <f t="shared" si="8"/>
        <v>1,2,3,4,5,6,41,42,43,44</v>
      </c>
      <c r="J45" t="str">
        <f t="shared" si="9"/>
        <v>"tBodyAcc_mean_X","tBodyAcc_mean_Y","tBodyAcc_mean_Z","tBodyAcc_std_X","tBodyAcc_std_Y","tBodyAcc_std_Z","tGravityAcc_mean_X","tGravityAcc_mean_Y","tGravityAcc_mean_Z","tGravityAcc_std_X"</v>
      </c>
      <c r="K45" t="str">
        <f t="shared" si="7"/>
        <v>tGravityAcc_std_X  =  mean(tGravityAcc_std_X , rm.na = TRUE) ,</v>
      </c>
    </row>
    <row r="46" spans="1:11">
      <c r="A46" t="s">
        <v>73</v>
      </c>
      <c r="B46" t="str">
        <f t="shared" si="0"/>
        <v/>
      </c>
      <c r="C46" t="str">
        <f t="shared" si="1"/>
        <v>Ja</v>
      </c>
      <c r="D46" t="b">
        <f t="shared" si="2"/>
        <v>1</v>
      </c>
      <c r="E46" t="str">
        <f t="shared" si="3"/>
        <v>tGravityAcc_std_Y</v>
      </c>
      <c r="F46">
        <f t="shared" si="4"/>
        <v>3</v>
      </c>
      <c r="G46">
        <f t="shared" si="5"/>
        <v>15</v>
      </c>
      <c r="H46">
        <f t="shared" si="10"/>
        <v>45</v>
      </c>
      <c r="I46" t="str">
        <f t="shared" si="8"/>
        <v>1,2,3,4,5,6,41,42,43,44,45</v>
      </c>
      <c r="J46" t="str">
        <f t="shared" si="9"/>
        <v>"tBodyAcc_mean_X","tBodyAcc_mean_Y","tBodyAcc_mean_Z","tBodyAcc_std_X","tBodyAcc_std_Y","tBodyAcc_std_Z","tGravityAcc_mean_X","tGravityAcc_mean_Y","tGravityAcc_mean_Z","tGravityAcc_std_X","tGravityAcc_std_Y"</v>
      </c>
      <c r="K46" t="str">
        <f t="shared" si="7"/>
        <v>tGravityAcc_std_Y  =  mean(tGravityAcc_std_Y , rm.na = TRUE) ,</v>
      </c>
    </row>
    <row r="47" spans="1:11">
      <c r="A47" t="s">
        <v>74</v>
      </c>
      <c r="B47" t="str">
        <f t="shared" si="0"/>
        <v/>
      </c>
      <c r="C47" t="str">
        <f t="shared" si="1"/>
        <v>Ja</v>
      </c>
      <c r="D47" t="b">
        <f t="shared" si="2"/>
        <v>1</v>
      </c>
      <c r="E47" t="str">
        <f t="shared" si="3"/>
        <v>tGravityAcc_std_Z</v>
      </c>
      <c r="F47">
        <f t="shared" si="4"/>
        <v>3</v>
      </c>
      <c r="G47">
        <f t="shared" si="5"/>
        <v>15</v>
      </c>
      <c r="H47">
        <f t="shared" si="10"/>
        <v>46</v>
      </c>
      <c r="I47" t="str">
        <f t="shared" si="8"/>
        <v>1,2,3,4,5,6,41,42,43,44,45,46</v>
      </c>
      <c r="J47" t="str">
        <f t="shared" si="9"/>
        <v>"tBodyAcc_mean_X","tBodyAcc_mean_Y","tBodyAcc_mean_Z","tBodyAcc_std_X","tBodyAcc_std_Y","tBodyAcc_std_Z","tGravityAcc_mean_X","tGravityAcc_mean_Y","tGravityAcc_mean_Z","tGravityAcc_std_X","tGravityAcc_std_Y","tGravityAcc_std_Z"</v>
      </c>
      <c r="K47" t="str">
        <f t="shared" si="7"/>
        <v>tGravityAcc_std_Z  =  mean(tGravityAcc_std_Z , rm.na = TRUE) ,</v>
      </c>
    </row>
    <row r="48" spans="1:11" hidden="1">
      <c r="A48" t="s">
        <v>75</v>
      </c>
      <c r="B48" t="str">
        <f t="shared" si="0"/>
        <v/>
      </c>
      <c r="C48" t="str">
        <f t="shared" si="1"/>
        <v/>
      </c>
      <c r="D48" t="b">
        <f t="shared" si="2"/>
        <v>0</v>
      </c>
      <c r="E48" t="str">
        <f t="shared" si="3"/>
        <v>tGravityAcc_mad_X</v>
      </c>
      <c r="F48">
        <f t="shared" si="4"/>
        <v>3</v>
      </c>
      <c r="G48">
        <f t="shared" si="5"/>
        <v>15</v>
      </c>
      <c r="H48">
        <f t="shared" si="10"/>
        <v>47</v>
      </c>
      <c r="I48" t="str">
        <f t="shared" si="8"/>
        <v>1,2,3,4,5,6,41,42,43,44,45,46</v>
      </c>
      <c r="J48" t="str">
        <f t="shared" si="9"/>
        <v>"tBodyAcc_mean_X","tBodyAcc_mean_Y","tBodyAcc_mean_Z","tBodyAcc_std_X","tBodyAcc_std_Y","tBodyAcc_std_Z","tGravityAcc_mean_X","tGravityAcc_mean_Y","tGravityAcc_mean_Z","tGravityAcc_std_X","tGravityAcc_std_Y","tGravityAcc_std_Z"</v>
      </c>
      <c r="K48" t="str">
        <f t="shared" si="7"/>
        <v>tGravityAcc_mad_X  =  mean(tGravityAcc_mad_X , rm.na = TRUE) ,</v>
      </c>
    </row>
    <row r="49" spans="1:11" hidden="1">
      <c r="A49" t="s">
        <v>76</v>
      </c>
      <c r="B49" t="str">
        <f t="shared" si="0"/>
        <v/>
      </c>
      <c r="C49" t="str">
        <f t="shared" si="1"/>
        <v/>
      </c>
      <c r="D49" t="b">
        <f t="shared" si="2"/>
        <v>0</v>
      </c>
      <c r="E49" t="str">
        <f t="shared" si="3"/>
        <v>tGravityAcc_mad_Y</v>
      </c>
      <c r="F49">
        <f t="shared" si="4"/>
        <v>3</v>
      </c>
      <c r="G49">
        <f t="shared" si="5"/>
        <v>15</v>
      </c>
      <c r="H49">
        <f t="shared" si="10"/>
        <v>48</v>
      </c>
      <c r="I49" t="str">
        <f t="shared" si="8"/>
        <v>1,2,3,4,5,6,41,42,43,44,45,46</v>
      </c>
      <c r="J49" t="str">
        <f t="shared" si="9"/>
        <v>"tBodyAcc_mean_X","tBodyAcc_mean_Y","tBodyAcc_mean_Z","tBodyAcc_std_X","tBodyAcc_std_Y","tBodyAcc_std_Z","tGravityAcc_mean_X","tGravityAcc_mean_Y","tGravityAcc_mean_Z","tGravityAcc_std_X","tGravityAcc_std_Y","tGravityAcc_std_Z"</v>
      </c>
      <c r="K49" t="str">
        <f t="shared" si="7"/>
        <v>tGravityAcc_mad_Y  =  mean(tGravityAcc_mad_Y , rm.na = TRUE) ,</v>
      </c>
    </row>
    <row r="50" spans="1:11" hidden="1">
      <c r="A50" t="s">
        <v>77</v>
      </c>
      <c r="B50" t="str">
        <f t="shared" si="0"/>
        <v/>
      </c>
      <c r="C50" t="str">
        <f t="shared" si="1"/>
        <v/>
      </c>
      <c r="D50" t="b">
        <f t="shared" si="2"/>
        <v>0</v>
      </c>
      <c r="E50" t="str">
        <f t="shared" si="3"/>
        <v>tGravityAcc_mad_Z</v>
      </c>
      <c r="F50">
        <f t="shared" si="4"/>
        <v>3</v>
      </c>
      <c r="G50">
        <f t="shared" si="5"/>
        <v>15</v>
      </c>
      <c r="H50">
        <f t="shared" si="10"/>
        <v>49</v>
      </c>
      <c r="I50" t="str">
        <f t="shared" si="8"/>
        <v>1,2,3,4,5,6,41,42,43,44,45,46</v>
      </c>
      <c r="J50" t="str">
        <f t="shared" si="9"/>
        <v>"tBodyAcc_mean_X","tBodyAcc_mean_Y","tBodyAcc_mean_Z","tBodyAcc_std_X","tBodyAcc_std_Y","tBodyAcc_std_Z","tGravityAcc_mean_X","tGravityAcc_mean_Y","tGravityAcc_mean_Z","tGravityAcc_std_X","tGravityAcc_std_Y","tGravityAcc_std_Z"</v>
      </c>
      <c r="K50" t="str">
        <f t="shared" si="7"/>
        <v>tGravityAcc_mad_Z  =  mean(tGravityAcc_mad_Z , rm.na = TRUE) ,</v>
      </c>
    </row>
    <row r="51" spans="1:11" hidden="1">
      <c r="A51" t="s">
        <v>78</v>
      </c>
      <c r="B51" t="str">
        <f t="shared" si="0"/>
        <v/>
      </c>
      <c r="C51" t="str">
        <f t="shared" si="1"/>
        <v/>
      </c>
      <c r="D51" t="b">
        <f t="shared" si="2"/>
        <v>0</v>
      </c>
      <c r="E51" t="str">
        <f t="shared" si="3"/>
        <v>tGravityAcc_max_X</v>
      </c>
      <c r="F51">
        <f t="shared" si="4"/>
        <v>3</v>
      </c>
      <c r="G51">
        <f t="shared" si="5"/>
        <v>15</v>
      </c>
      <c r="H51">
        <f t="shared" si="10"/>
        <v>50</v>
      </c>
      <c r="I51" t="str">
        <f t="shared" si="8"/>
        <v>1,2,3,4,5,6,41,42,43,44,45,46</v>
      </c>
      <c r="J51" t="str">
        <f t="shared" si="9"/>
        <v>"tBodyAcc_mean_X","tBodyAcc_mean_Y","tBodyAcc_mean_Z","tBodyAcc_std_X","tBodyAcc_std_Y","tBodyAcc_std_Z","tGravityAcc_mean_X","tGravityAcc_mean_Y","tGravityAcc_mean_Z","tGravityAcc_std_X","tGravityAcc_std_Y","tGravityAcc_std_Z"</v>
      </c>
      <c r="K51" t="str">
        <f t="shared" si="7"/>
        <v>tGravityAcc_max_X  =  mean(tGravityAcc_max_X , rm.na = TRUE) ,</v>
      </c>
    </row>
    <row r="52" spans="1:11" hidden="1">
      <c r="A52" t="s">
        <v>79</v>
      </c>
      <c r="B52" t="str">
        <f t="shared" si="0"/>
        <v/>
      </c>
      <c r="C52" t="str">
        <f t="shared" si="1"/>
        <v/>
      </c>
      <c r="D52" t="b">
        <f t="shared" si="2"/>
        <v>0</v>
      </c>
      <c r="E52" t="str">
        <f t="shared" si="3"/>
        <v>tGravityAcc_max_Y</v>
      </c>
      <c r="F52">
        <f t="shared" si="4"/>
        <v>3</v>
      </c>
      <c r="G52">
        <f t="shared" si="5"/>
        <v>15</v>
      </c>
      <c r="H52">
        <f t="shared" si="10"/>
        <v>51</v>
      </c>
      <c r="I52" t="str">
        <f t="shared" si="8"/>
        <v>1,2,3,4,5,6,41,42,43,44,45,46</v>
      </c>
      <c r="J52" t="str">
        <f t="shared" si="9"/>
        <v>"tBodyAcc_mean_X","tBodyAcc_mean_Y","tBodyAcc_mean_Z","tBodyAcc_std_X","tBodyAcc_std_Y","tBodyAcc_std_Z","tGravityAcc_mean_X","tGravityAcc_mean_Y","tGravityAcc_mean_Z","tGravityAcc_std_X","tGravityAcc_std_Y","tGravityAcc_std_Z"</v>
      </c>
      <c r="K52" t="str">
        <f t="shared" si="7"/>
        <v>tGravityAcc_max_Y  =  mean(tGravityAcc_max_Y , rm.na = TRUE) ,</v>
      </c>
    </row>
    <row r="53" spans="1:11" hidden="1">
      <c r="A53" t="s">
        <v>80</v>
      </c>
      <c r="B53" t="str">
        <f t="shared" si="0"/>
        <v/>
      </c>
      <c r="C53" t="str">
        <f t="shared" si="1"/>
        <v/>
      </c>
      <c r="D53" t="b">
        <f t="shared" si="2"/>
        <v>0</v>
      </c>
      <c r="E53" t="str">
        <f t="shared" si="3"/>
        <v>tGravityAcc_max_Z</v>
      </c>
      <c r="F53">
        <f t="shared" si="4"/>
        <v>3</v>
      </c>
      <c r="G53">
        <f t="shared" si="5"/>
        <v>15</v>
      </c>
      <c r="H53">
        <f t="shared" si="10"/>
        <v>52</v>
      </c>
      <c r="I53" t="str">
        <f t="shared" si="8"/>
        <v>1,2,3,4,5,6,41,42,43,44,45,46</v>
      </c>
      <c r="J53" t="str">
        <f t="shared" si="9"/>
        <v>"tBodyAcc_mean_X","tBodyAcc_mean_Y","tBodyAcc_mean_Z","tBodyAcc_std_X","tBodyAcc_std_Y","tBodyAcc_std_Z","tGravityAcc_mean_X","tGravityAcc_mean_Y","tGravityAcc_mean_Z","tGravityAcc_std_X","tGravityAcc_std_Y","tGravityAcc_std_Z"</v>
      </c>
      <c r="K53" t="str">
        <f t="shared" si="7"/>
        <v>tGravityAcc_max_Z  =  mean(tGravityAcc_max_Z , rm.na = TRUE) ,</v>
      </c>
    </row>
    <row r="54" spans="1:11" hidden="1">
      <c r="A54" t="s">
        <v>81</v>
      </c>
      <c r="B54" t="str">
        <f t="shared" si="0"/>
        <v/>
      </c>
      <c r="C54" t="str">
        <f t="shared" si="1"/>
        <v/>
      </c>
      <c r="D54" t="b">
        <f t="shared" si="2"/>
        <v>0</v>
      </c>
      <c r="E54" t="str">
        <f t="shared" si="3"/>
        <v>tGravityAcc_min_X</v>
      </c>
      <c r="F54">
        <f t="shared" si="4"/>
        <v>3</v>
      </c>
      <c r="G54">
        <f t="shared" si="5"/>
        <v>15</v>
      </c>
      <c r="H54">
        <f t="shared" si="10"/>
        <v>53</v>
      </c>
      <c r="I54" t="str">
        <f t="shared" si="8"/>
        <v>1,2,3,4,5,6,41,42,43,44,45,46</v>
      </c>
      <c r="J54" t="str">
        <f t="shared" si="9"/>
        <v>"tBodyAcc_mean_X","tBodyAcc_mean_Y","tBodyAcc_mean_Z","tBodyAcc_std_X","tBodyAcc_std_Y","tBodyAcc_std_Z","tGravityAcc_mean_X","tGravityAcc_mean_Y","tGravityAcc_mean_Z","tGravityAcc_std_X","tGravityAcc_std_Y","tGravityAcc_std_Z"</v>
      </c>
      <c r="K54" t="str">
        <f t="shared" si="7"/>
        <v>tGravityAcc_min_X  =  mean(tGravityAcc_min_X , rm.na = TRUE) ,</v>
      </c>
    </row>
    <row r="55" spans="1:11" hidden="1">
      <c r="A55" t="s">
        <v>82</v>
      </c>
      <c r="B55" t="str">
        <f t="shared" si="0"/>
        <v/>
      </c>
      <c r="C55" t="str">
        <f t="shared" si="1"/>
        <v/>
      </c>
      <c r="D55" t="b">
        <f t="shared" si="2"/>
        <v>0</v>
      </c>
      <c r="E55" t="str">
        <f t="shared" si="3"/>
        <v>tGravityAcc_min_Y</v>
      </c>
      <c r="F55">
        <f t="shared" si="4"/>
        <v>3</v>
      </c>
      <c r="G55">
        <f t="shared" si="5"/>
        <v>15</v>
      </c>
      <c r="H55">
        <f t="shared" si="10"/>
        <v>54</v>
      </c>
      <c r="I55" t="str">
        <f t="shared" si="8"/>
        <v>1,2,3,4,5,6,41,42,43,44,45,46</v>
      </c>
      <c r="J55" t="str">
        <f t="shared" si="9"/>
        <v>"tBodyAcc_mean_X","tBodyAcc_mean_Y","tBodyAcc_mean_Z","tBodyAcc_std_X","tBodyAcc_std_Y","tBodyAcc_std_Z","tGravityAcc_mean_X","tGravityAcc_mean_Y","tGravityAcc_mean_Z","tGravityAcc_std_X","tGravityAcc_std_Y","tGravityAcc_std_Z"</v>
      </c>
      <c r="K55" t="str">
        <f t="shared" si="7"/>
        <v>tGravityAcc_min_Y  =  mean(tGravityAcc_min_Y , rm.na = TRUE) ,</v>
      </c>
    </row>
    <row r="56" spans="1:11" hidden="1">
      <c r="A56" t="s">
        <v>83</v>
      </c>
      <c r="B56" t="str">
        <f t="shared" si="0"/>
        <v/>
      </c>
      <c r="C56" t="str">
        <f t="shared" si="1"/>
        <v/>
      </c>
      <c r="D56" t="b">
        <f t="shared" si="2"/>
        <v>0</v>
      </c>
      <c r="E56" t="str">
        <f t="shared" si="3"/>
        <v>tGravityAcc_min_Z</v>
      </c>
      <c r="F56">
        <f t="shared" si="4"/>
        <v>3</v>
      </c>
      <c r="G56">
        <f t="shared" si="5"/>
        <v>15</v>
      </c>
      <c r="H56">
        <f t="shared" si="10"/>
        <v>55</v>
      </c>
      <c r="I56" t="str">
        <f t="shared" si="8"/>
        <v>1,2,3,4,5,6,41,42,43,44,45,46</v>
      </c>
      <c r="J56" t="str">
        <f t="shared" si="9"/>
        <v>"tBodyAcc_mean_X","tBodyAcc_mean_Y","tBodyAcc_mean_Z","tBodyAcc_std_X","tBodyAcc_std_Y","tBodyAcc_std_Z","tGravityAcc_mean_X","tGravityAcc_mean_Y","tGravityAcc_mean_Z","tGravityAcc_std_X","tGravityAcc_std_Y","tGravityAcc_std_Z"</v>
      </c>
      <c r="K56" t="str">
        <f t="shared" si="7"/>
        <v>tGravityAcc_min_Z  =  mean(tGravityAcc_min_Z , rm.na = TRUE) ,</v>
      </c>
    </row>
    <row r="57" spans="1:11" hidden="1">
      <c r="A57" t="s">
        <v>84</v>
      </c>
      <c r="B57" t="str">
        <f t="shared" si="0"/>
        <v/>
      </c>
      <c r="C57" t="str">
        <f t="shared" si="1"/>
        <v/>
      </c>
      <c r="D57" t="b">
        <f t="shared" si="2"/>
        <v>0</v>
      </c>
      <c r="E57" t="str">
        <f t="shared" si="3"/>
        <v>tGravityAcc_sma</v>
      </c>
      <c r="F57">
        <f t="shared" si="4"/>
        <v>3</v>
      </c>
      <c r="G57">
        <f t="shared" si="5"/>
        <v>15</v>
      </c>
      <c r="H57">
        <f t="shared" si="10"/>
        <v>56</v>
      </c>
      <c r="I57" t="str">
        <f t="shared" si="8"/>
        <v>1,2,3,4,5,6,41,42,43,44,45,46</v>
      </c>
      <c r="J57" t="str">
        <f t="shared" si="9"/>
        <v>"tBodyAcc_mean_X","tBodyAcc_mean_Y","tBodyAcc_mean_Z","tBodyAcc_std_X","tBodyAcc_std_Y","tBodyAcc_std_Z","tGravityAcc_mean_X","tGravityAcc_mean_Y","tGravityAcc_mean_Z","tGravityAcc_std_X","tGravityAcc_std_Y","tGravityAcc_std_Z"</v>
      </c>
      <c r="K57" t="str">
        <f t="shared" si="7"/>
        <v>tGravityAcc_sma  =  mean(tGravityAcc_sma , rm.na = TRUE) ,</v>
      </c>
    </row>
    <row r="58" spans="1:11" hidden="1">
      <c r="A58" t="s">
        <v>85</v>
      </c>
      <c r="B58" t="str">
        <f t="shared" si="0"/>
        <v/>
      </c>
      <c r="C58" t="str">
        <f t="shared" si="1"/>
        <v/>
      </c>
      <c r="D58" t="b">
        <f t="shared" si="2"/>
        <v>0</v>
      </c>
      <c r="E58" t="str">
        <f t="shared" si="3"/>
        <v>tGravityAcc_energy_X</v>
      </c>
      <c r="F58">
        <f t="shared" si="4"/>
        <v>3</v>
      </c>
      <c r="G58">
        <f t="shared" si="5"/>
        <v>15</v>
      </c>
      <c r="H58">
        <f t="shared" si="10"/>
        <v>57</v>
      </c>
      <c r="I58" t="str">
        <f t="shared" si="8"/>
        <v>1,2,3,4,5,6,41,42,43,44,45,46</v>
      </c>
      <c r="J58" t="str">
        <f t="shared" si="9"/>
        <v>"tBodyAcc_mean_X","tBodyAcc_mean_Y","tBodyAcc_mean_Z","tBodyAcc_std_X","tBodyAcc_std_Y","tBodyAcc_std_Z","tGravityAcc_mean_X","tGravityAcc_mean_Y","tGravityAcc_mean_Z","tGravityAcc_std_X","tGravityAcc_std_Y","tGravityAcc_std_Z"</v>
      </c>
      <c r="K58" t="str">
        <f t="shared" si="7"/>
        <v>tGravityAcc_energy_X  =  mean(tGravityAcc_energy_X , rm.na = TRUE) ,</v>
      </c>
    </row>
    <row r="59" spans="1:11" hidden="1">
      <c r="A59" t="s">
        <v>86</v>
      </c>
      <c r="B59" t="str">
        <f t="shared" si="0"/>
        <v/>
      </c>
      <c r="C59" t="str">
        <f t="shared" si="1"/>
        <v/>
      </c>
      <c r="D59" t="b">
        <f t="shared" si="2"/>
        <v>0</v>
      </c>
      <c r="E59" t="str">
        <f t="shared" si="3"/>
        <v>tGravityAcc_energy_Y</v>
      </c>
      <c r="F59">
        <f t="shared" si="4"/>
        <v>3</v>
      </c>
      <c r="G59">
        <f t="shared" si="5"/>
        <v>15</v>
      </c>
      <c r="H59">
        <f t="shared" si="10"/>
        <v>58</v>
      </c>
      <c r="I59" t="str">
        <f t="shared" si="8"/>
        <v>1,2,3,4,5,6,41,42,43,44,45,46</v>
      </c>
      <c r="J59" t="str">
        <f t="shared" si="9"/>
        <v>"tBodyAcc_mean_X","tBodyAcc_mean_Y","tBodyAcc_mean_Z","tBodyAcc_std_X","tBodyAcc_std_Y","tBodyAcc_std_Z","tGravityAcc_mean_X","tGravityAcc_mean_Y","tGravityAcc_mean_Z","tGravityAcc_std_X","tGravityAcc_std_Y","tGravityAcc_std_Z"</v>
      </c>
      <c r="K59" t="str">
        <f t="shared" si="7"/>
        <v>tGravityAcc_energy_Y  =  mean(tGravityAcc_energy_Y , rm.na = TRUE) ,</v>
      </c>
    </row>
    <row r="60" spans="1:11" hidden="1">
      <c r="A60" t="s">
        <v>87</v>
      </c>
      <c r="B60" t="str">
        <f t="shared" si="0"/>
        <v/>
      </c>
      <c r="C60" t="str">
        <f t="shared" si="1"/>
        <v/>
      </c>
      <c r="D60" t="b">
        <f t="shared" si="2"/>
        <v>0</v>
      </c>
      <c r="E60" t="str">
        <f t="shared" si="3"/>
        <v>tGravityAcc_energy_Z</v>
      </c>
      <c r="F60">
        <f t="shared" si="4"/>
        <v>3</v>
      </c>
      <c r="G60">
        <f t="shared" si="5"/>
        <v>15</v>
      </c>
      <c r="H60">
        <f t="shared" si="10"/>
        <v>59</v>
      </c>
      <c r="I60" t="str">
        <f t="shared" si="8"/>
        <v>1,2,3,4,5,6,41,42,43,44,45,46</v>
      </c>
      <c r="J60" t="str">
        <f t="shared" si="9"/>
        <v>"tBodyAcc_mean_X","tBodyAcc_mean_Y","tBodyAcc_mean_Z","tBodyAcc_std_X","tBodyAcc_std_Y","tBodyAcc_std_Z","tGravityAcc_mean_X","tGravityAcc_mean_Y","tGravityAcc_mean_Z","tGravityAcc_std_X","tGravityAcc_std_Y","tGravityAcc_std_Z"</v>
      </c>
      <c r="K60" t="str">
        <f t="shared" si="7"/>
        <v>tGravityAcc_energy_Z  =  mean(tGravityAcc_energy_Z , rm.na = TRUE) ,</v>
      </c>
    </row>
    <row r="61" spans="1:11" hidden="1">
      <c r="A61" t="s">
        <v>88</v>
      </c>
      <c r="B61" t="str">
        <f t="shared" si="0"/>
        <v/>
      </c>
      <c r="C61" t="str">
        <f t="shared" si="1"/>
        <v/>
      </c>
      <c r="D61" t="b">
        <f t="shared" si="2"/>
        <v>0</v>
      </c>
      <c r="E61" t="str">
        <f t="shared" si="3"/>
        <v>tGravityAcc_iqr_X</v>
      </c>
      <c r="F61">
        <f t="shared" si="4"/>
        <v>3</v>
      </c>
      <c r="G61">
        <f t="shared" si="5"/>
        <v>15</v>
      </c>
      <c r="H61">
        <f t="shared" si="10"/>
        <v>60</v>
      </c>
      <c r="I61" t="str">
        <f t="shared" si="8"/>
        <v>1,2,3,4,5,6,41,42,43,44,45,46</v>
      </c>
      <c r="J61" t="str">
        <f t="shared" si="9"/>
        <v>"tBodyAcc_mean_X","tBodyAcc_mean_Y","tBodyAcc_mean_Z","tBodyAcc_std_X","tBodyAcc_std_Y","tBodyAcc_std_Z","tGravityAcc_mean_X","tGravityAcc_mean_Y","tGravityAcc_mean_Z","tGravityAcc_std_X","tGravityAcc_std_Y","tGravityAcc_std_Z"</v>
      </c>
      <c r="K61" t="str">
        <f t="shared" si="7"/>
        <v>tGravityAcc_iqr_X  =  mean(tGravityAcc_iqr_X , rm.na = TRUE) ,</v>
      </c>
    </row>
    <row r="62" spans="1:11" hidden="1">
      <c r="A62" t="s">
        <v>89</v>
      </c>
      <c r="B62" t="str">
        <f t="shared" si="0"/>
        <v/>
      </c>
      <c r="C62" t="str">
        <f t="shared" si="1"/>
        <v/>
      </c>
      <c r="D62" t="b">
        <f t="shared" si="2"/>
        <v>0</v>
      </c>
      <c r="E62" t="str">
        <f t="shared" si="3"/>
        <v>tGravityAcc_iqr_Y</v>
      </c>
      <c r="F62">
        <f t="shared" si="4"/>
        <v>3</v>
      </c>
      <c r="G62">
        <f t="shared" si="5"/>
        <v>15</v>
      </c>
      <c r="H62">
        <f t="shared" si="10"/>
        <v>61</v>
      </c>
      <c r="I62" t="str">
        <f t="shared" si="8"/>
        <v>1,2,3,4,5,6,41,42,43,44,45,46</v>
      </c>
      <c r="J62" t="str">
        <f t="shared" si="9"/>
        <v>"tBodyAcc_mean_X","tBodyAcc_mean_Y","tBodyAcc_mean_Z","tBodyAcc_std_X","tBodyAcc_std_Y","tBodyAcc_std_Z","tGravityAcc_mean_X","tGravityAcc_mean_Y","tGravityAcc_mean_Z","tGravityAcc_std_X","tGravityAcc_std_Y","tGravityAcc_std_Z"</v>
      </c>
      <c r="K62" t="str">
        <f t="shared" si="7"/>
        <v>tGravityAcc_iqr_Y  =  mean(tGravityAcc_iqr_Y , rm.na = TRUE) ,</v>
      </c>
    </row>
    <row r="63" spans="1:11" hidden="1">
      <c r="A63" t="s">
        <v>90</v>
      </c>
      <c r="B63" t="str">
        <f t="shared" si="0"/>
        <v/>
      </c>
      <c r="C63" t="str">
        <f t="shared" si="1"/>
        <v/>
      </c>
      <c r="D63" t="b">
        <f t="shared" si="2"/>
        <v>0</v>
      </c>
      <c r="E63" t="str">
        <f t="shared" si="3"/>
        <v>tGravityAcc_iqr_Z</v>
      </c>
      <c r="F63">
        <f t="shared" si="4"/>
        <v>3</v>
      </c>
      <c r="G63">
        <f t="shared" si="5"/>
        <v>15</v>
      </c>
      <c r="H63">
        <f t="shared" si="10"/>
        <v>62</v>
      </c>
      <c r="I63" t="str">
        <f t="shared" si="8"/>
        <v>1,2,3,4,5,6,41,42,43,44,45,46</v>
      </c>
      <c r="J63" t="str">
        <f t="shared" si="9"/>
        <v>"tBodyAcc_mean_X","tBodyAcc_mean_Y","tBodyAcc_mean_Z","tBodyAcc_std_X","tBodyAcc_std_Y","tBodyAcc_std_Z","tGravityAcc_mean_X","tGravityAcc_mean_Y","tGravityAcc_mean_Z","tGravityAcc_std_X","tGravityAcc_std_Y","tGravityAcc_std_Z"</v>
      </c>
      <c r="K63" t="str">
        <f t="shared" si="7"/>
        <v>tGravityAcc_iqr_Z  =  mean(tGravityAcc_iqr_Z , rm.na = TRUE) ,</v>
      </c>
    </row>
    <row r="64" spans="1:11" hidden="1">
      <c r="A64" t="s">
        <v>91</v>
      </c>
      <c r="B64" t="str">
        <f t="shared" si="0"/>
        <v/>
      </c>
      <c r="C64" t="str">
        <f t="shared" si="1"/>
        <v/>
      </c>
      <c r="D64" t="b">
        <f t="shared" si="2"/>
        <v>0</v>
      </c>
      <c r="E64" t="str">
        <f t="shared" si="3"/>
        <v>tGravityAcc_entropy_X</v>
      </c>
      <c r="F64">
        <f t="shared" si="4"/>
        <v>3</v>
      </c>
      <c r="G64">
        <f t="shared" si="5"/>
        <v>15</v>
      </c>
      <c r="H64">
        <f t="shared" si="10"/>
        <v>63</v>
      </c>
      <c r="I64" t="str">
        <f t="shared" si="8"/>
        <v>1,2,3,4,5,6,41,42,43,44,45,46</v>
      </c>
      <c r="J64" t="str">
        <f t="shared" si="9"/>
        <v>"tBodyAcc_mean_X","tBodyAcc_mean_Y","tBodyAcc_mean_Z","tBodyAcc_std_X","tBodyAcc_std_Y","tBodyAcc_std_Z","tGravityAcc_mean_X","tGravityAcc_mean_Y","tGravityAcc_mean_Z","tGravityAcc_std_X","tGravityAcc_std_Y","tGravityAcc_std_Z"</v>
      </c>
      <c r="K64" t="str">
        <f t="shared" si="7"/>
        <v>tGravityAcc_entropy_X  =  mean(tGravityAcc_entropy_X , rm.na = TRUE) ,</v>
      </c>
    </row>
    <row r="65" spans="1:11" hidden="1">
      <c r="A65" t="s">
        <v>92</v>
      </c>
      <c r="B65" t="str">
        <f t="shared" si="0"/>
        <v/>
      </c>
      <c r="C65" t="str">
        <f t="shared" si="1"/>
        <v/>
      </c>
      <c r="D65" t="b">
        <f t="shared" si="2"/>
        <v>0</v>
      </c>
      <c r="E65" t="str">
        <f t="shared" si="3"/>
        <v>tGravityAcc_entropy_Y</v>
      </c>
      <c r="F65">
        <f t="shared" si="4"/>
        <v>3</v>
      </c>
      <c r="G65">
        <f t="shared" si="5"/>
        <v>15</v>
      </c>
      <c r="H65">
        <f t="shared" si="10"/>
        <v>64</v>
      </c>
      <c r="I65" t="str">
        <f t="shared" si="8"/>
        <v>1,2,3,4,5,6,41,42,43,44,45,46</v>
      </c>
      <c r="J65" t="str">
        <f t="shared" si="9"/>
        <v>"tBodyAcc_mean_X","tBodyAcc_mean_Y","tBodyAcc_mean_Z","tBodyAcc_std_X","tBodyAcc_std_Y","tBodyAcc_std_Z","tGravityAcc_mean_X","tGravityAcc_mean_Y","tGravityAcc_mean_Z","tGravityAcc_std_X","tGravityAcc_std_Y","tGravityAcc_std_Z"</v>
      </c>
      <c r="K65" t="str">
        <f t="shared" si="7"/>
        <v>tGravityAcc_entropy_Y  =  mean(tGravityAcc_entropy_Y , rm.na = TRUE) ,</v>
      </c>
    </row>
    <row r="66" spans="1:11" hidden="1">
      <c r="A66" t="s">
        <v>93</v>
      </c>
      <c r="B66" t="str">
        <f t="shared" si="0"/>
        <v/>
      </c>
      <c r="C66" t="str">
        <f t="shared" si="1"/>
        <v/>
      </c>
      <c r="D66" t="b">
        <f t="shared" si="2"/>
        <v>0</v>
      </c>
      <c r="E66" t="str">
        <f t="shared" si="3"/>
        <v>tGravityAcc_entropy_Z</v>
      </c>
      <c r="F66">
        <f t="shared" si="4"/>
        <v>3</v>
      </c>
      <c r="G66">
        <f t="shared" si="5"/>
        <v>15</v>
      </c>
      <c r="H66">
        <f t="shared" si="10"/>
        <v>65</v>
      </c>
      <c r="I66" t="str">
        <f t="shared" si="8"/>
        <v>1,2,3,4,5,6,41,42,43,44,45,46</v>
      </c>
      <c r="J66" t="str">
        <f t="shared" si="9"/>
        <v>"tBodyAcc_mean_X","tBodyAcc_mean_Y","tBodyAcc_mean_Z","tBodyAcc_std_X","tBodyAcc_std_Y","tBodyAcc_std_Z","tGravityAcc_mean_X","tGravityAcc_mean_Y","tGravityAcc_mean_Z","tGravityAcc_std_X","tGravityAcc_std_Y","tGravityAcc_std_Z"</v>
      </c>
      <c r="K66" t="str">
        <f t="shared" si="7"/>
        <v>tGravityAcc_entropy_Z  =  mean(tGravityAcc_entropy_Z , rm.na = TRUE) ,</v>
      </c>
    </row>
    <row r="67" spans="1:11" hidden="1">
      <c r="A67" t="s">
        <v>94</v>
      </c>
      <c r="B67" t="str">
        <f t="shared" ref="B67:B130" si="11">IF(ISERROR(SEARCH("mean",A67)),"","Ja")</f>
        <v/>
      </c>
      <c r="C67" t="str">
        <f t="shared" ref="C67:C130" si="12">IF(ISERROR(SEARCH("std",A67)),"","Ja")</f>
        <v/>
      </c>
      <c r="D67" t="b">
        <f t="shared" ref="D67:D130" si="13">OR(B67="Ja",C67="Ja")</f>
        <v>0</v>
      </c>
      <c r="E67" t="str">
        <f t="shared" ref="E67:E130" si="14">MID(A67,F67+1,LEN(A67)-F67)</f>
        <v>tGravityAcc_arCoeff_X,1</v>
      </c>
      <c r="F67">
        <f t="shared" ref="F67:F130" si="15">SEARCH(" ",A67)</f>
        <v>3</v>
      </c>
      <c r="G67">
        <f t="shared" ref="G67:G130" si="16">SEARCH("_",A67)</f>
        <v>15</v>
      </c>
      <c r="H67">
        <f t="shared" si="10"/>
        <v>66</v>
      </c>
      <c r="I67" t="str">
        <f t="shared" si="8"/>
        <v>1,2,3,4,5,6,41,42,43,44,45,46</v>
      </c>
      <c r="J67" t="str">
        <f t="shared" si="9"/>
        <v>"tBodyAcc_mean_X","tBodyAcc_mean_Y","tBodyAcc_mean_Z","tBodyAcc_std_X","tBodyAcc_std_Y","tBodyAcc_std_Z","tGravityAcc_mean_X","tGravityAcc_mean_Y","tGravityAcc_mean_Z","tGravityAcc_std_X","tGravityAcc_std_Y","tGravityAcc_std_Z"</v>
      </c>
      <c r="K67" t="str">
        <f t="shared" ref="K67:K130" si="17">E67 &amp; "  =  mean(" &amp; E67 &amp; " , rm.na = TRUE) ,"</f>
        <v>tGravityAcc_arCoeff_X,1  =  mean(tGravityAcc_arCoeff_X,1 , rm.na = TRUE) ,</v>
      </c>
    </row>
    <row r="68" spans="1:11" hidden="1">
      <c r="A68" t="s">
        <v>95</v>
      </c>
      <c r="B68" t="str">
        <f t="shared" si="11"/>
        <v/>
      </c>
      <c r="C68" t="str">
        <f t="shared" si="12"/>
        <v/>
      </c>
      <c r="D68" t="b">
        <f t="shared" si="13"/>
        <v>0</v>
      </c>
      <c r="E68" t="str">
        <f t="shared" si="14"/>
        <v>tGravityAcc_arCoeff_X,2</v>
      </c>
      <c r="F68">
        <f t="shared" si="15"/>
        <v>3</v>
      </c>
      <c r="G68">
        <f t="shared" si="16"/>
        <v>15</v>
      </c>
      <c r="H68">
        <f t="shared" si="10"/>
        <v>67</v>
      </c>
      <c r="I68" t="str">
        <f t="shared" ref="I68:I131" si="18">IF(OR(B68="Ja",C68="Ja"),I67&amp;","&amp;H68,I67)</f>
        <v>1,2,3,4,5,6,41,42,43,44,45,46</v>
      </c>
      <c r="J68" t="str">
        <f t="shared" ref="J68:J131" si="19">IF(OR(B68="Ja",C68="Ja"),J67 &amp; "," &amp; """" &amp; E68 &amp; """",J67)</f>
        <v>"tBodyAcc_mean_X","tBodyAcc_mean_Y","tBodyAcc_mean_Z","tBodyAcc_std_X","tBodyAcc_std_Y","tBodyAcc_std_Z","tGravityAcc_mean_X","tGravityAcc_mean_Y","tGravityAcc_mean_Z","tGravityAcc_std_X","tGravityAcc_std_Y","tGravityAcc_std_Z"</v>
      </c>
      <c r="K68" t="str">
        <f t="shared" si="17"/>
        <v>tGravityAcc_arCoeff_X,2  =  mean(tGravityAcc_arCoeff_X,2 , rm.na = TRUE) ,</v>
      </c>
    </row>
    <row r="69" spans="1:11" hidden="1">
      <c r="A69" t="s">
        <v>96</v>
      </c>
      <c r="B69" t="str">
        <f t="shared" si="11"/>
        <v/>
      </c>
      <c r="C69" t="str">
        <f t="shared" si="12"/>
        <v/>
      </c>
      <c r="D69" t="b">
        <f t="shared" si="13"/>
        <v>0</v>
      </c>
      <c r="E69" t="str">
        <f t="shared" si="14"/>
        <v>tGravityAcc_arCoeff_X,3</v>
      </c>
      <c r="F69">
        <f t="shared" si="15"/>
        <v>3</v>
      </c>
      <c r="G69">
        <f t="shared" si="16"/>
        <v>15</v>
      </c>
      <c r="H69">
        <f t="shared" si="10"/>
        <v>68</v>
      </c>
      <c r="I69" t="str">
        <f t="shared" si="18"/>
        <v>1,2,3,4,5,6,41,42,43,44,45,46</v>
      </c>
      <c r="J69" t="str">
        <f t="shared" si="19"/>
        <v>"tBodyAcc_mean_X","tBodyAcc_mean_Y","tBodyAcc_mean_Z","tBodyAcc_std_X","tBodyAcc_std_Y","tBodyAcc_std_Z","tGravityAcc_mean_X","tGravityAcc_mean_Y","tGravityAcc_mean_Z","tGravityAcc_std_X","tGravityAcc_std_Y","tGravityAcc_std_Z"</v>
      </c>
      <c r="K69" t="str">
        <f t="shared" si="17"/>
        <v>tGravityAcc_arCoeff_X,3  =  mean(tGravityAcc_arCoeff_X,3 , rm.na = TRUE) ,</v>
      </c>
    </row>
    <row r="70" spans="1:11" hidden="1">
      <c r="A70" t="s">
        <v>97</v>
      </c>
      <c r="B70" t="str">
        <f t="shared" si="11"/>
        <v/>
      </c>
      <c r="C70" t="str">
        <f t="shared" si="12"/>
        <v/>
      </c>
      <c r="D70" t="b">
        <f t="shared" si="13"/>
        <v>0</v>
      </c>
      <c r="E70" t="str">
        <f t="shared" si="14"/>
        <v>tGravityAcc_arCoeff_X,4</v>
      </c>
      <c r="F70">
        <f t="shared" si="15"/>
        <v>3</v>
      </c>
      <c r="G70">
        <f t="shared" si="16"/>
        <v>15</v>
      </c>
      <c r="H70">
        <f t="shared" si="10"/>
        <v>69</v>
      </c>
      <c r="I70" t="str">
        <f t="shared" si="18"/>
        <v>1,2,3,4,5,6,41,42,43,44,45,46</v>
      </c>
      <c r="J70" t="str">
        <f t="shared" si="19"/>
        <v>"tBodyAcc_mean_X","tBodyAcc_mean_Y","tBodyAcc_mean_Z","tBodyAcc_std_X","tBodyAcc_std_Y","tBodyAcc_std_Z","tGravityAcc_mean_X","tGravityAcc_mean_Y","tGravityAcc_mean_Z","tGravityAcc_std_X","tGravityAcc_std_Y","tGravityAcc_std_Z"</v>
      </c>
      <c r="K70" t="str">
        <f t="shared" si="17"/>
        <v>tGravityAcc_arCoeff_X,4  =  mean(tGravityAcc_arCoeff_X,4 , rm.na = TRUE) ,</v>
      </c>
    </row>
    <row r="71" spans="1:11" hidden="1">
      <c r="A71" t="s">
        <v>98</v>
      </c>
      <c r="B71" t="str">
        <f t="shared" si="11"/>
        <v/>
      </c>
      <c r="C71" t="str">
        <f t="shared" si="12"/>
        <v/>
      </c>
      <c r="D71" t="b">
        <f t="shared" si="13"/>
        <v>0</v>
      </c>
      <c r="E71" t="str">
        <f t="shared" si="14"/>
        <v>tGravityAcc_arCoeff_Y,1</v>
      </c>
      <c r="F71">
        <f t="shared" si="15"/>
        <v>3</v>
      </c>
      <c r="G71">
        <f t="shared" si="16"/>
        <v>15</v>
      </c>
      <c r="H71">
        <f t="shared" si="10"/>
        <v>70</v>
      </c>
      <c r="I71" t="str">
        <f t="shared" si="18"/>
        <v>1,2,3,4,5,6,41,42,43,44,45,46</v>
      </c>
      <c r="J71" t="str">
        <f t="shared" si="19"/>
        <v>"tBodyAcc_mean_X","tBodyAcc_mean_Y","tBodyAcc_mean_Z","tBodyAcc_std_X","tBodyAcc_std_Y","tBodyAcc_std_Z","tGravityAcc_mean_X","tGravityAcc_mean_Y","tGravityAcc_mean_Z","tGravityAcc_std_X","tGravityAcc_std_Y","tGravityAcc_std_Z"</v>
      </c>
      <c r="K71" t="str">
        <f t="shared" si="17"/>
        <v>tGravityAcc_arCoeff_Y,1  =  mean(tGravityAcc_arCoeff_Y,1 , rm.na = TRUE) ,</v>
      </c>
    </row>
    <row r="72" spans="1:11" hidden="1">
      <c r="A72" t="s">
        <v>99</v>
      </c>
      <c r="B72" t="str">
        <f t="shared" si="11"/>
        <v/>
      </c>
      <c r="C72" t="str">
        <f t="shared" si="12"/>
        <v/>
      </c>
      <c r="D72" t="b">
        <f t="shared" si="13"/>
        <v>0</v>
      </c>
      <c r="E72" t="str">
        <f t="shared" si="14"/>
        <v>tGravityAcc_arCoeff_Y,2</v>
      </c>
      <c r="F72">
        <f t="shared" si="15"/>
        <v>3</v>
      </c>
      <c r="G72">
        <f t="shared" si="16"/>
        <v>15</v>
      </c>
      <c r="H72">
        <f t="shared" si="10"/>
        <v>71</v>
      </c>
      <c r="I72" t="str">
        <f t="shared" si="18"/>
        <v>1,2,3,4,5,6,41,42,43,44,45,46</v>
      </c>
      <c r="J72" t="str">
        <f t="shared" si="19"/>
        <v>"tBodyAcc_mean_X","tBodyAcc_mean_Y","tBodyAcc_mean_Z","tBodyAcc_std_X","tBodyAcc_std_Y","tBodyAcc_std_Z","tGravityAcc_mean_X","tGravityAcc_mean_Y","tGravityAcc_mean_Z","tGravityAcc_std_X","tGravityAcc_std_Y","tGravityAcc_std_Z"</v>
      </c>
      <c r="K72" t="str">
        <f t="shared" si="17"/>
        <v>tGravityAcc_arCoeff_Y,2  =  mean(tGravityAcc_arCoeff_Y,2 , rm.na = TRUE) ,</v>
      </c>
    </row>
    <row r="73" spans="1:11" hidden="1">
      <c r="A73" t="s">
        <v>100</v>
      </c>
      <c r="B73" t="str">
        <f t="shared" si="11"/>
        <v/>
      </c>
      <c r="C73" t="str">
        <f t="shared" si="12"/>
        <v/>
      </c>
      <c r="D73" t="b">
        <f t="shared" si="13"/>
        <v>0</v>
      </c>
      <c r="E73" t="str">
        <f t="shared" si="14"/>
        <v>tGravityAcc_arCoeff_Y,3</v>
      </c>
      <c r="F73">
        <f t="shared" si="15"/>
        <v>3</v>
      </c>
      <c r="G73">
        <f t="shared" si="16"/>
        <v>15</v>
      </c>
      <c r="H73">
        <f t="shared" si="10"/>
        <v>72</v>
      </c>
      <c r="I73" t="str">
        <f t="shared" si="18"/>
        <v>1,2,3,4,5,6,41,42,43,44,45,46</v>
      </c>
      <c r="J73" t="str">
        <f t="shared" si="19"/>
        <v>"tBodyAcc_mean_X","tBodyAcc_mean_Y","tBodyAcc_mean_Z","tBodyAcc_std_X","tBodyAcc_std_Y","tBodyAcc_std_Z","tGravityAcc_mean_X","tGravityAcc_mean_Y","tGravityAcc_mean_Z","tGravityAcc_std_X","tGravityAcc_std_Y","tGravityAcc_std_Z"</v>
      </c>
      <c r="K73" t="str">
        <f t="shared" si="17"/>
        <v>tGravityAcc_arCoeff_Y,3  =  mean(tGravityAcc_arCoeff_Y,3 , rm.na = TRUE) ,</v>
      </c>
    </row>
    <row r="74" spans="1:11" hidden="1">
      <c r="A74" t="s">
        <v>101</v>
      </c>
      <c r="B74" t="str">
        <f t="shared" si="11"/>
        <v/>
      </c>
      <c r="C74" t="str">
        <f t="shared" si="12"/>
        <v/>
      </c>
      <c r="D74" t="b">
        <f t="shared" si="13"/>
        <v>0</v>
      </c>
      <c r="E74" t="str">
        <f t="shared" si="14"/>
        <v>tGravityAcc_arCoeff_Y,4</v>
      </c>
      <c r="F74">
        <f t="shared" si="15"/>
        <v>3</v>
      </c>
      <c r="G74">
        <f t="shared" si="16"/>
        <v>15</v>
      </c>
      <c r="H74">
        <f t="shared" si="10"/>
        <v>73</v>
      </c>
      <c r="I74" t="str">
        <f t="shared" si="18"/>
        <v>1,2,3,4,5,6,41,42,43,44,45,46</v>
      </c>
      <c r="J74" t="str">
        <f t="shared" si="19"/>
        <v>"tBodyAcc_mean_X","tBodyAcc_mean_Y","tBodyAcc_mean_Z","tBodyAcc_std_X","tBodyAcc_std_Y","tBodyAcc_std_Z","tGravityAcc_mean_X","tGravityAcc_mean_Y","tGravityAcc_mean_Z","tGravityAcc_std_X","tGravityAcc_std_Y","tGravityAcc_std_Z"</v>
      </c>
      <c r="K74" t="str">
        <f t="shared" si="17"/>
        <v>tGravityAcc_arCoeff_Y,4  =  mean(tGravityAcc_arCoeff_Y,4 , rm.na = TRUE) ,</v>
      </c>
    </row>
    <row r="75" spans="1:11" hidden="1">
      <c r="A75" t="s">
        <v>102</v>
      </c>
      <c r="B75" t="str">
        <f t="shared" si="11"/>
        <v/>
      </c>
      <c r="C75" t="str">
        <f t="shared" si="12"/>
        <v/>
      </c>
      <c r="D75" t="b">
        <f t="shared" si="13"/>
        <v>0</v>
      </c>
      <c r="E75" t="str">
        <f t="shared" si="14"/>
        <v>tGravityAcc_arCoeff_Z,1</v>
      </c>
      <c r="F75">
        <f t="shared" si="15"/>
        <v>3</v>
      </c>
      <c r="G75">
        <f t="shared" si="16"/>
        <v>15</v>
      </c>
      <c r="H75">
        <f t="shared" si="10"/>
        <v>74</v>
      </c>
      <c r="I75" t="str">
        <f t="shared" si="18"/>
        <v>1,2,3,4,5,6,41,42,43,44,45,46</v>
      </c>
      <c r="J75" t="str">
        <f t="shared" si="19"/>
        <v>"tBodyAcc_mean_X","tBodyAcc_mean_Y","tBodyAcc_mean_Z","tBodyAcc_std_X","tBodyAcc_std_Y","tBodyAcc_std_Z","tGravityAcc_mean_X","tGravityAcc_mean_Y","tGravityAcc_mean_Z","tGravityAcc_std_X","tGravityAcc_std_Y","tGravityAcc_std_Z"</v>
      </c>
      <c r="K75" t="str">
        <f t="shared" si="17"/>
        <v>tGravityAcc_arCoeff_Z,1  =  mean(tGravityAcc_arCoeff_Z,1 , rm.na = TRUE) ,</v>
      </c>
    </row>
    <row r="76" spans="1:11" hidden="1">
      <c r="A76" t="s">
        <v>103</v>
      </c>
      <c r="B76" t="str">
        <f t="shared" si="11"/>
        <v/>
      </c>
      <c r="C76" t="str">
        <f t="shared" si="12"/>
        <v/>
      </c>
      <c r="D76" t="b">
        <f t="shared" si="13"/>
        <v>0</v>
      </c>
      <c r="E76" t="str">
        <f t="shared" si="14"/>
        <v>tGravityAcc_arCoeff_Z,2</v>
      </c>
      <c r="F76">
        <f t="shared" si="15"/>
        <v>3</v>
      </c>
      <c r="G76">
        <f t="shared" si="16"/>
        <v>15</v>
      </c>
      <c r="H76">
        <f t="shared" si="10"/>
        <v>75</v>
      </c>
      <c r="I76" t="str">
        <f t="shared" si="18"/>
        <v>1,2,3,4,5,6,41,42,43,44,45,46</v>
      </c>
      <c r="J76" t="str">
        <f t="shared" si="19"/>
        <v>"tBodyAcc_mean_X","tBodyAcc_mean_Y","tBodyAcc_mean_Z","tBodyAcc_std_X","tBodyAcc_std_Y","tBodyAcc_std_Z","tGravityAcc_mean_X","tGravityAcc_mean_Y","tGravityAcc_mean_Z","tGravityAcc_std_X","tGravityAcc_std_Y","tGravityAcc_std_Z"</v>
      </c>
      <c r="K76" t="str">
        <f t="shared" si="17"/>
        <v>tGravityAcc_arCoeff_Z,2  =  mean(tGravityAcc_arCoeff_Z,2 , rm.na = TRUE) ,</v>
      </c>
    </row>
    <row r="77" spans="1:11" hidden="1">
      <c r="A77" t="s">
        <v>104</v>
      </c>
      <c r="B77" t="str">
        <f t="shared" si="11"/>
        <v/>
      </c>
      <c r="C77" t="str">
        <f t="shared" si="12"/>
        <v/>
      </c>
      <c r="D77" t="b">
        <f t="shared" si="13"/>
        <v>0</v>
      </c>
      <c r="E77" t="str">
        <f t="shared" si="14"/>
        <v>tGravityAcc_arCoeff_Z,3</v>
      </c>
      <c r="F77">
        <f t="shared" si="15"/>
        <v>3</v>
      </c>
      <c r="G77">
        <f t="shared" si="16"/>
        <v>15</v>
      </c>
      <c r="H77">
        <f t="shared" si="10"/>
        <v>76</v>
      </c>
      <c r="I77" t="str">
        <f t="shared" si="18"/>
        <v>1,2,3,4,5,6,41,42,43,44,45,46</v>
      </c>
      <c r="J77" t="str">
        <f t="shared" si="19"/>
        <v>"tBodyAcc_mean_X","tBodyAcc_mean_Y","tBodyAcc_mean_Z","tBodyAcc_std_X","tBodyAcc_std_Y","tBodyAcc_std_Z","tGravityAcc_mean_X","tGravityAcc_mean_Y","tGravityAcc_mean_Z","tGravityAcc_std_X","tGravityAcc_std_Y","tGravityAcc_std_Z"</v>
      </c>
      <c r="K77" t="str">
        <f t="shared" si="17"/>
        <v>tGravityAcc_arCoeff_Z,3  =  mean(tGravityAcc_arCoeff_Z,3 , rm.na = TRUE) ,</v>
      </c>
    </row>
    <row r="78" spans="1:11" hidden="1">
      <c r="A78" t="s">
        <v>105</v>
      </c>
      <c r="B78" t="str">
        <f t="shared" si="11"/>
        <v/>
      </c>
      <c r="C78" t="str">
        <f t="shared" si="12"/>
        <v/>
      </c>
      <c r="D78" t="b">
        <f t="shared" si="13"/>
        <v>0</v>
      </c>
      <c r="E78" t="str">
        <f t="shared" si="14"/>
        <v>tGravityAcc_arCoeff_Z,4</v>
      </c>
      <c r="F78">
        <f t="shared" si="15"/>
        <v>3</v>
      </c>
      <c r="G78">
        <f t="shared" si="16"/>
        <v>15</v>
      </c>
      <c r="H78">
        <f t="shared" si="10"/>
        <v>77</v>
      </c>
      <c r="I78" t="str">
        <f t="shared" si="18"/>
        <v>1,2,3,4,5,6,41,42,43,44,45,46</v>
      </c>
      <c r="J78" t="str">
        <f t="shared" si="19"/>
        <v>"tBodyAcc_mean_X","tBodyAcc_mean_Y","tBodyAcc_mean_Z","tBodyAcc_std_X","tBodyAcc_std_Y","tBodyAcc_std_Z","tGravityAcc_mean_X","tGravityAcc_mean_Y","tGravityAcc_mean_Z","tGravityAcc_std_X","tGravityAcc_std_Y","tGravityAcc_std_Z"</v>
      </c>
      <c r="K78" t="str">
        <f t="shared" si="17"/>
        <v>tGravityAcc_arCoeff_Z,4  =  mean(tGravityAcc_arCoeff_Z,4 , rm.na = TRUE) ,</v>
      </c>
    </row>
    <row r="79" spans="1:11" hidden="1">
      <c r="A79" t="s">
        <v>106</v>
      </c>
      <c r="B79" t="str">
        <f t="shared" si="11"/>
        <v/>
      </c>
      <c r="C79" t="str">
        <f t="shared" si="12"/>
        <v/>
      </c>
      <c r="D79" t="b">
        <f t="shared" si="13"/>
        <v>0</v>
      </c>
      <c r="E79" t="str">
        <f t="shared" si="14"/>
        <v>tGravityAcc_correlation_X,Y</v>
      </c>
      <c r="F79">
        <f t="shared" si="15"/>
        <v>3</v>
      </c>
      <c r="G79">
        <f t="shared" si="16"/>
        <v>15</v>
      </c>
      <c r="H79">
        <f t="shared" si="10"/>
        <v>78</v>
      </c>
      <c r="I79" t="str">
        <f t="shared" si="18"/>
        <v>1,2,3,4,5,6,41,42,43,44,45,46</v>
      </c>
      <c r="J79" t="str">
        <f t="shared" si="19"/>
        <v>"tBodyAcc_mean_X","tBodyAcc_mean_Y","tBodyAcc_mean_Z","tBodyAcc_std_X","tBodyAcc_std_Y","tBodyAcc_std_Z","tGravityAcc_mean_X","tGravityAcc_mean_Y","tGravityAcc_mean_Z","tGravityAcc_std_X","tGravityAcc_std_Y","tGravityAcc_std_Z"</v>
      </c>
      <c r="K79" t="str">
        <f t="shared" si="17"/>
        <v>tGravityAcc_correlation_X,Y  =  mean(tGravityAcc_correlation_X,Y , rm.na = TRUE) ,</v>
      </c>
    </row>
    <row r="80" spans="1:11" hidden="1">
      <c r="A80" t="s">
        <v>107</v>
      </c>
      <c r="B80" t="str">
        <f t="shared" si="11"/>
        <v/>
      </c>
      <c r="C80" t="str">
        <f t="shared" si="12"/>
        <v/>
      </c>
      <c r="D80" t="b">
        <f t="shared" si="13"/>
        <v>0</v>
      </c>
      <c r="E80" t="str">
        <f t="shared" si="14"/>
        <v>tGravityAcc_correlation_X,Z</v>
      </c>
      <c r="F80">
        <f t="shared" si="15"/>
        <v>3</v>
      </c>
      <c r="G80">
        <f t="shared" si="16"/>
        <v>15</v>
      </c>
      <c r="H80">
        <f t="shared" si="10"/>
        <v>79</v>
      </c>
      <c r="I80" t="str">
        <f t="shared" si="18"/>
        <v>1,2,3,4,5,6,41,42,43,44,45,46</v>
      </c>
      <c r="J80" t="str">
        <f t="shared" si="19"/>
        <v>"tBodyAcc_mean_X","tBodyAcc_mean_Y","tBodyAcc_mean_Z","tBodyAcc_std_X","tBodyAcc_std_Y","tBodyAcc_std_Z","tGravityAcc_mean_X","tGravityAcc_mean_Y","tGravityAcc_mean_Z","tGravityAcc_std_X","tGravityAcc_std_Y","tGravityAcc_std_Z"</v>
      </c>
      <c r="K80" t="str">
        <f t="shared" si="17"/>
        <v>tGravityAcc_correlation_X,Z  =  mean(tGravityAcc_correlation_X,Z , rm.na = TRUE) ,</v>
      </c>
    </row>
    <row r="81" spans="1:11" hidden="1">
      <c r="A81" t="s">
        <v>108</v>
      </c>
      <c r="B81" t="str">
        <f t="shared" si="11"/>
        <v/>
      </c>
      <c r="C81" t="str">
        <f t="shared" si="12"/>
        <v/>
      </c>
      <c r="D81" t="b">
        <f t="shared" si="13"/>
        <v>0</v>
      </c>
      <c r="E81" t="str">
        <f t="shared" si="14"/>
        <v>tGravityAcc_correlation_Y,Z</v>
      </c>
      <c r="F81">
        <f t="shared" si="15"/>
        <v>3</v>
      </c>
      <c r="G81">
        <f t="shared" si="16"/>
        <v>15</v>
      </c>
      <c r="H81">
        <f t="shared" si="10"/>
        <v>80</v>
      </c>
      <c r="I81" t="str">
        <f t="shared" si="18"/>
        <v>1,2,3,4,5,6,41,42,43,44,45,46</v>
      </c>
      <c r="J81" t="str">
        <f t="shared" si="19"/>
        <v>"tBodyAcc_mean_X","tBodyAcc_mean_Y","tBodyAcc_mean_Z","tBodyAcc_std_X","tBodyAcc_std_Y","tBodyAcc_std_Z","tGravityAcc_mean_X","tGravityAcc_mean_Y","tGravityAcc_mean_Z","tGravityAcc_std_X","tGravityAcc_std_Y","tGravityAcc_std_Z"</v>
      </c>
      <c r="K81" t="str">
        <f t="shared" si="17"/>
        <v>tGravityAcc_correlation_Y,Z  =  mean(tGravityAcc_correlation_Y,Z , rm.na = TRUE) ,</v>
      </c>
    </row>
    <row r="82" spans="1:11">
      <c r="A82" t="s">
        <v>109</v>
      </c>
      <c r="B82" t="str">
        <f t="shared" si="11"/>
        <v>Ja</v>
      </c>
      <c r="C82" t="str">
        <f t="shared" si="12"/>
        <v/>
      </c>
      <c r="D82" t="b">
        <f t="shared" si="13"/>
        <v>1</v>
      </c>
      <c r="E82" t="str">
        <f t="shared" si="14"/>
        <v>tBodyAccJerk_mean_X</v>
      </c>
      <c r="F82">
        <f t="shared" si="15"/>
        <v>3</v>
      </c>
      <c r="G82">
        <f t="shared" si="16"/>
        <v>16</v>
      </c>
      <c r="H82">
        <f t="shared" ref="H82:H121" si="20">VALUE(LEFT(A82,F82-1))</f>
        <v>81</v>
      </c>
      <c r="I82" t="str">
        <f t="shared" si="18"/>
        <v>1,2,3,4,5,6,41,42,43,44,45,46,81</v>
      </c>
      <c r="J82" t="str">
        <f t="shared" si="19"/>
        <v>"tBodyAcc_mean_X","tBodyAcc_mean_Y","tBodyAcc_mean_Z","tBodyAcc_std_X","tBodyAcc_std_Y","tBodyAcc_std_Z","tGravityAcc_mean_X","tGravityAcc_mean_Y","tGravityAcc_mean_Z","tGravityAcc_std_X","tGravityAcc_std_Y","tGravityAcc_std_Z","tBodyAccJerk_mean_X"</v>
      </c>
      <c r="K82" t="str">
        <f t="shared" si="17"/>
        <v>tBodyAccJerk_mean_X  =  mean(tBodyAccJerk_mean_X , rm.na = TRUE) ,</v>
      </c>
    </row>
    <row r="83" spans="1:11">
      <c r="A83" t="s">
        <v>110</v>
      </c>
      <c r="B83" t="str">
        <f t="shared" si="11"/>
        <v>Ja</v>
      </c>
      <c r="C83" t="str">
        <f t="shared" si="12"/>
        <v/>
      </c>
      <c r="D83" t="b">
        <f t="shared" si="13"/>
        <v>1</v>
      </c>
      <c r="E83" t="str">
        <f t="shared" si="14"/>
        <v>tBodyAccJerk_mean_Y</v>
      </c>
      <c r="F83">
        <f t="shared" si="15"/>
        <v>3</v>
      </c>
      <c r="G83">
        <f t="shared" si="16"/>
        <v>16</v>
      </c>
      <c r="H83">
        <f t="shared" si="20"/>
        <v>82</v>
      </c>
      <c r="I83" t="str">
        <f t="shared" si="18"/>
        <v>1,2,3,4,5,6,41,42,43,44,45,46,81,82</v>
      </c>
      <c r="J83" t="str">
        <f t="shared" si="19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</v>
      </c>
      <c r="K83" t="str">
        <f t="shared" si="17"/>
        <v>tBodyAccJerk_mean_Y  =  mean(tBodyAccJerk_mean_Y , rm.na = TRUE) ,</v>
      </c>
    </row>
    <row r="84" spans="1:11">
      <c r="A84" t="s">
        <v>111</v>
      </c>
      <c r="B84" t="str">
        <f t="shared" si="11"/>
        <v>Ja</v>
      </c>
      <c r="C84" t="str">
        <f t="shared" si="12"/>
        <v/>
      </c>
      <c r="D84" t="b">
        <f t="shared" si="13"/>
        <v>1</v>
      </c>
      <c r="E84" t="str">
        <f t="shared" si="14"/>
        <v>tBodyAccJerk_mean_Z</v>
      </c>
      <c r="F84">
        <f t="shared" si="15"/>
        <v>3</v>
      </c>
      <c r="G84">
        <f t="shared" si="16"/>
        <v>16</v>
      </c>
      <c r="H84">
        <f t="shared" si="20"/>
        <v>83</v>
      </c>
      <c r="I84" t="str">
        <f t="shared" si="18"/>
        <v>1,2,3,4,5,6,41,42,43,44,45,46,81,82,83</v>
      </c>
      <c r="J84" t="str">
        <f t="shared" si="19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</v>
      </c>
      <c r="K84" t="str">
        <f t="shared" si="17"/>
        <v>tBodyAccJerk_mean_Z  =  mean(tBodyAccJerk_mean_Z , rm.na = TRUE) ,</v>
      </c>
    </row>
    <row r="85" spans="1:11">
      <c r="A85" t="s">
        <v>112</v>
      </c>
      <c r="B85" t="str">
        <f t="shared" si="11"/>
        <v/>
      </c>
      <c r="C85" t="str">
        <f t="shared" si="12"/>
        <v>Ja</v>
      </c>
      <c r="D85" t="b">
        <f t="shared" si="13"/>
        <v>1</v>
      </c>
      <c r="E85" t="str">
        <f t="shared" si="14"/>
        <v>tBodyAccJerk_std_X</v>
      </c>
      <c r="F85">
        <f t="shared" si="15"/>
        <v>3</v>
      </c>
      <c r="G85">
        <f t="shared" si="16"/>
        <v>16</v>
      </c>
      <c r="H85">
        <f t="shared" si="20"/>
        <v>84</v>
      </c>
      <c r="I85" t="str">
        <f t="shared" si="18"/>
        <v>1,2,3,4,5,6,41,42,43,44,45,46,81,82,83,84</v>
      </c>
      <c r="J85" t="str">
        <f t="shared" si="19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</v>
      </c>
      <c r="K85" t="str">
        <f t="shared" si="17"/>
        <v>tBodyAccJerk_std_X  =  mean(tBodyAccJerk_std_X , rm.na = TRUE) ,</v>
      </c>
    </row>
    <row r="86" spans="1:11">
      <c r="A86" t="s">
        <v>113</v>
      </c>
      <c r="B86" t="str">
        <f t="shared" si="11"/>
        <v/>
      </c>
      <c r="C86" t="str">
        <f t="shared" si="12"/>
        <v>Ja</v>
      </c>
      <c r="D86" t="b">
        <f t="shared" si="13"/>
        <v>1</v>
      </c>
      <c r="E86" t="str">
        <f t="shared" si="14"/>
        <v>tBodyAccJerk_std_Y</v>
      </c>
      <c r="F86">
        <f t="shared" si="15"/>
        <v>3</v>
      </c>
      <c r="G86">
        <f t="shared" si="16"/>
        <v>16</v>
      </c>
      <c r="H86">
        <f t="shared" si="20"/>
        <v>85</v>
      </c>
      <c r="I86" t="str">
        <f t="shared" si="18"/>
        <v>1,2,3,4,5,6,41,42,43,44,45,46,81,82,83,84,85</v>
      </c>
      <c r="J86" t="str">
        <f t="shared" si="19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</v>
      </c>
      <c r="K86" t="str">
        <f t="shared" si="17"/>
        <v>tBodyAccJerk_std_Y  =  mean(tBodyAccJerk_std_Y , rm.na = TRUE) ,</v>
      </c>
    </row>
    <row r="87" spans="1:11">
      <c r="A87" t="s">
        <v>114</v>
      </c>
      <c r="B87" t="str">
        <f t="shared" si="11"/>
        <v/>
      </c>
      <c r="C87" t="str">
        <f t="shared" si="12"/>
        <v>Ja</v>
      </c>
      <c r="D87" t="b">
        <f t="shared" si="13"/>
        <v>1</v>
      </c>
      <c r="E87" t="str">
        <f t="shared" si="14"/>
        <v>tBodyAccJerk_std_Z</v>
      </c>
      <c r="F87">
        <f t="shared" si="15"/>
        <v>3</v>
      </c>
      <c r="G87">
        <f t="shared" si="16"/>
        <v>16</v>
      </c>
      <c r="H87">
        <f t="shared" si="20"/>
        <v>86</v>
      </c>
      <c r="I87" t="str">
        <f t="shared" si="18"/>
        <v>1,2,3,4,5,6,41,42,43,44,45,46,81,82,83,84,85,86</v>
      </c>
      <c r="J87" t="str">
        <f t="shared" si="19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</v>
      </c>
      <c r="K87" t="str">
        <f t="shared" si="17"/>
        <v>tBodyAccJerk_std_Z  =  mean(tBodyAccJerk_std_Z , rm.na = TRUE) ,</v>
      </c>
    </row>
    <row r="88" spans="1:11" hidden="1">
      <c r="A88" t="s">
        <v>115</v>
      </c>
      <c r="B88" t="str">
        <f t="shared" si="11"/>
        <v/>
      </c>
      <c r="C88" t="str">
        <f t="shared" si="12"/>
        <v/>
      </c>
      <c r="D88" t="b">
        <f t="shared" si="13"/>
        <v>0</v>
      </c>
      <c r="E88" t="str">
        <f t="shared" si="14"/>
        <v>tBodyAccJerk_mad_X</v>
      </c>
      <c r="F88">
        <f t="shared" si="15"/>
        <v>3</v>
      </c>
      <c r="G88">
        <f t="shared" si="16"/>
        <v>16</v>
      </c>
      <c r="H88">
        <f t="shared" si="20"/>
        <v>87</v>
      </c>
      <c r="I88" t="str">
        <f t="shared" si="18"/>
        <v>1,2,3,4,5,6,41,42,43,44,45,46,81,82,83,84,85,86</v>
      </c>
      <c r="J88" t="str">
        <f t="shared" si="19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</v>
      </c>
      <c r="K88" t="str">
        <f t="shared" si="17"/>
        <v>tBodyAccJerk_mad_X  =  mean(tBodyAccJerk_mad_X , rm.na = TRUE) ,</v>
      </c>
    </row>
    <row r="89" spans="1:11" hidden="1">
      <c r="A89" t="s">
        <v>116</v>
      </c>
      <c r="B89" t="str">
        <f t="shared" si="11"/>
        <v/>
      </c>
      <c r="C89" t="str">
        <f t="shared" si="12"/>
        <v/>
      </c>
      <c r="D89" t="b">
        <f t="shared" si="13"/>
        <v>0</v>
      </c>
      <c r="E89" t="str">
        <f t="shared" si="14"/>
        <v>tBodyAccJerk_mad_Y</v>
      </c>
      <c r="F89">
        <f t="shared" si="15"/>
        <v>3</v>
      </c>
      <c r="G89">
        <f t="shared" si="16"/>
        <v>16</v>
      </c>
      <c r="H89">
        <f t="shared" si="20"/>
        <v>88</v>
      </c>
      <c r="I89" t="str">
        <f t="shared" si="18"/>
        <v>1,2,3,4,5,6,41,42,43,44,45,46,81,82,83,84,85,86</v>
      </c>
      <c r="J89" t="str">
        <f t="shared" si="19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</v>
      </c>
      <c r="K89" t="str">
        <f t="shared" si="17"/>
        <v>tBodyAccJerk_mad_Y  =  mean(tBodyAccJerk_mad_Y , rm.na = TRUE) ,</v>
      </c>
    </row>
    <row r="90" spans="1:11" hidden="1">
      <c r="A90" t="s">
        <v>117</v>
      </c>
      <c r="B90" t="str">
        <f t="shared" si="11"/>
        <v/>
      </c>
      <c r="C90" t="str">
        <f t="shared" si="12"/>
        <v/>
      </c>
      <c r="D90" t="b">
        <f t="shared" si="13"/>
        <v>0</v>
      </c>
      <c r="E90" t="str">
        <f t="shared" si="14"/>
        <v>tBodyAccJerk_mad_Z</v>
      </c>
      <c r="F90">
        <f t="shared" si="15"/>
        <v>3</v>
      </c>
      <c r="G90">
        <f t="shared" si="16"/>
        <v>16</v>
      </c>
      <c r="H90">
        <f t="shared" si="20"/>
        <v>89</v>
      </c>
      <c r="I90" t="str">
        <f t="shared" si="18"/>
        <v>1,2,3,4,5,6,41,42,43,44,45,46,81,82,83,84,85,86</v>
      </c>
      <c r="J90" t="str">
        <f t="shared" si="19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</v>
      </c>
      <c r="K90" t="str">
        <f t="shared" si="17"/>
        <v>tBodyAccJerk_mad_Z  =  mean(tBodyAccJerk_mad_Z , rm.na = TRUE) ,</v>
      </c>
    </row>
    <row r="91" spans="1:11" hidden="1">
      <c r="A91" t="s">
        <v>118</v>
      </c>
      <c r="B91" t="str">
        <f t="shared" si="11"/>
        <v/>
      </c>
      <c r="C91" t="str">
        <f t="shared" si="12"/>
        <v/>
      </c>
      <c r="D91" t="b">
        <f t="shared" si="13"/>
        <v>0</v>
      </c>
      <c r="E91" t="str">
        <f t="shared" si="14"/>
        <v>tBodyAccJerk_max_X</v>
      </c>
      <c r="F91">
        <f t="shared" si="15"/>
        <v>3</v>
      </c>
      <c r="G91">
        <f t="shared" si="16"/>
        <v>16</v>
      </c>
      <c r="H91">
        <f t="shared" si="20"/>
        <v>90</v>
      </c>
      <c r="I91" t="str">
        <f t="shared" si="18"/>
        <v>1,2,3,4,5,6,41,42,43,44,45,46,81,82,83,84,85,86</v>
      </c>
      <c r="J91" t="str">
        <f t="shared" si="19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</v>
      </c>
      <c r="K91" t="str">
        <f t="shared" si="17"/>
        <v>tBodyAccJerk_max_X  =  mean(tBodyAccJerk_max_X , rm.na = TRUE) ,</v>
      </c>
    </row>
    <row r="92" spans="1:11" hidden="1">
      <c r="A92" t="s">
        <v>119</v>
      </c>
      <c r="B92" t="str">
        <f t="shared" si="11"/>
        <v/>
      </c>
      <c r="C92" t="str">
        <f t="shared" si="12"/>
        <v/>
      </c>
      <c r="D92" t="b">
        <f t="shared" si="13"/>
        <v>0</v>
      </c>
      <c r="E92" t="str">
        <f t="shared" si="14"/>
        <v>tBodyAccJerk_max_Y</v>
      </c>
      <c r="F92">
        <f t="shared" si="15"/>
        <v>3</v>
      </c>
      <c r="G92">
        <f t="shared" si="16"/>
        <v>16</v>
      </c>
      <c r="H92">
        <f t="shared" si="20"/>
        <v>91</v>
      </c>
      <c r="I92" t="str">
        <f t="shared" si="18"/>
        <v>1,2,3,4,5,6,41,42,43,44,45,46,81,82,83,84,85,86</v>
      </c>
      <c r="J92" t="str">
        <f t="shared" si="19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</v>
      </c>
      <c r="K92" t="str">
        <f t="shared" si="17"/>
        <v>tBodyAccJerk_max_Y  =  mean(tBodyAccJerk_max_Y , rm.na = TRUE) ,</v>
      </c>
    </row>
    <row r="93" spans="1:11" hidden="1">
      <c r="A93" t="s">
        <v>120</v>
      </c>
      <c r="B93" t="str">
        <f t="shared" si="11"/>
        <v/>
      </c>
      <c r="C93" t="str">
        <f t="shared" si="12"/>
        <v/>
      </c>
      <c r="D93" t="b">
        <f t="shared" si="13"/>
        <v>0</v>
      </c>
      <c r="E93" t="str">
        <f t="shared" si="14"/>
        <v>tBodyAccJerk_max_Z</v>
      </c>
      <c r="F93">
        <f t="shared" si="15"/>
        <v>3</v>
      </c>
      <c r="G93">
        <f t="shared" si="16"/>
        <v>16</v>
      </c>
      <c r="H93">
        <f t="shared" si="20"/>
        <v>92</v>
      </c>
      <c r="I93" t="str">
        <f t="shared" si="18"/>
        <v>1,2,3,4,5,6,41,42,43,44,45,46,81,82,83,84,85,86</v>
      </c>
      <c r="J93" t="str">
        <f t="shared" si="19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</v>
      </c>
      <c r="K93" t="str">
        <f t="shared" si="17"/>
        <v>tBodyAccJerk_max_Z  =  mean(tBodyAccJerk_max_Z , rm.na = TRUE) ,</v>
      </c>
    </row>
    <row r="94" spans="1:11" hidden="1">
      <c r="A94" t="s">
        <v>121</v>
      </c>
      <c r="B94" t="str">
        <f t="shared" si="11"/>
        <v/>
      </c>
      <c r="C94" t="str">
        <f t="shared" si="12"/>
        <v/>
      </c>
      <c r="D94" t="b">
        <f t="shared" si="13"/>
        <v>0</v>
      </c>
      <c r="E94" t="str">
        <f t="shared" si="14"/>
        <v>tBodyAccJerk_min_X</v>
      </c>
      <c r="F94">
        <f t="shared" si="15"/>
        <v>3</v>
      </c>
      <c r="G94">
        <f t="shared" si="16"/>
        <v>16</v>
      </c>
      <c r="H94">
        <f t="shared" si="20"/>
        <v>93</v>
      </c>
      <c r="I94" t="str">
        <f t="shared" si="18"/>
        <v>1,2,3,4,5,6,41,42,43,44,45,46,81,82,83,84,85,86</v>
      </c>
      <c r="J94" t="str">
        <f t="shared" si="19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</v>
      </c>
      <c r="K94" t="str">
        <f t="shared" si="17"/>
        <v>tBodyAccJerk_min_X  =  mean(tBodyAccJerk_min_X , rm.na = TRUE) ,</v>
      </c>
    </row>
    <row r="95" spans="1:11" hidden="1">
      <c r="A95" t="s">
        <v>122</v>
      </c>
      <c r="B95" t="str">
        <f t="shared" si="11"/>
        <v/>
      </c>
      <c r="C95" t="str">
        <f t="shared" si="12"/>
        <v/>
      </c>
      <c r="D95" t="b">
        <f t="shared" si="13"/>
        <v>0</v>
      </c>
      <c r="E95" t="str">
        <f t="shared" si="14"/>
        <v>tBodyAccJerk_min_Y</v>
      </c>
      <c r="F95">
        <f t="shared" si="15"/>
        <v>3</v>
      </c>
      <c r="G95">
        <f t="shared" si="16"/>
        <v>16</v>
      </c>
      <c r="H95">
        <f t="shared" si="20"/>
        <v>94</v>
      </c>
      <c r="I95" t="str">
        <f t="shared" si="18"/>
        <v>1,2,3,4,5,6,41,42,43,44,45,46,81,82,83,84,85,86</v>
      </c>
      <c r="J95" t="str">
        <f t="shared" si="19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</v>
      </c>
      <c r="K95" t="str">
        <f t="shared" si="17"/>
        <v>tBodyAccJerk_min_Y  =  mean(tBodyAccJerk_min_Y , rm.na = TRUE) ,</v>
      </c>
    </row>
    <row r="96" spans="1:11" hidden="1">
      <c r="A96" t="s">
        <v>123</v>
      </c>
      <c r="B96" t="str">
        <f t="shared" si="11"/>
        <v/>
      </c>
      <c r="C96" t="str">
        <f t="shared" si="12"/>
        <v/>
      </c>
      <c r="D96" t="b">
        <f t="shared" si="13"/>
        <v>0</v>
      </c>
      <c r="E96" t="str">
        <f t="shared" si="14"/>
        <v>tBodyAccJerk_min_Z</v>
      </c>
      <c r="F96">
        <f t="shared" si="15"/>
        <v>3</v>
      </c>
      <c r="G96">
        <f t="shared" si="16"/>
        <v>16</v>
      </c>
      <c r="H96">
        <f t="shared" si="20"/>
        <v>95</v>
      </c>
      <c r="I96" t="str">
        <f t="shared" si="18"/>
        <v>1,2,3,4,5,6,41,42,43,44,45,46,81,82,83,84,85,86</v>
      </c>
      <c r="J96" t="str">
        <f t="shared" si="19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</v>
      </c>
      <c r="K96" t="str">
        <f t="shared" si="17"/>
        <v>tBodyAccJerk_min_Z  =  mean(tBodyAccJerk_min_Z , rm.na = TRUE) ,</v>
      </c>
    </row>
    <row r="97" spans="1:11" hidden="1">
      <c r="A97" t="s">
        <v>124</v>
      </c>
      <c r="B97" t="str">
        <f t="shared" si="11"/>
        <v/>
      </c>
      <c r="C97" t="str">
        <f t="shared" si="12"/>
        <v/>
      </c>
      <c r="D97" t="b">
        <f t="shared" si="13"/>
        <v>0</v>
      </c>
      <c r="E97" t="str">
        <f t="shared" si="14"/>
        <v>tBodyAccJerk_sma</v>
      </c>
      <c r="F97">
        <f t="shared" si="15"/>
        <v>3</v>
      </c>
      <c r="G97">
        <f t="shared" si="16"/>
        <v>16</v>
      </c>
      <c r="H97">
        <f t="shared" si="20"/>
        <v>96</v>
      </c>
      <c r="I97" t="str">
        <f t="shared" si="18"/>
        <v>1,2,3,4,5,6,41,42,43,44,45,46,81,82,83,84,85,86</v>
      </c>
      <c r="J97" t="str">
        <f t="shared" si="19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</v>
      </c>
      <c r="K97" t="str">
        <f t="shared" si="17"/>
        <v>tBodyAccJerk_sma  =  mean(tBodyAccJerk_sma , rm.na = TRUE) ,</v>
      </c>
    </row>
    <row r="98" spans="1:11" hidden="1">
      <c r="A98" t="s">
        <v>125</v>
      </c>
      <c r="B98" t="str">
        <f t="shared" si="11"/>
        <v/>
      </c>
      <c r="C98" t="str">
        <f t="shared" si="12"/>
        <v/>
      </c>
      <c r="D98" t="b">
        <f t="shared" si="13"/>
        <v>0</v>
      </c>
      <c r="E98" t="str">
        <f t="shared" si="14"/>
        <v>tBodyAccJerk_energy_X</v>
      </c>
      <c r="F98">
        <f t="shared" si="15"/>
        <v>3</v>
      </c>
      <c r="G98">
        <f t="shared" si="16"/>
        <v>16</v>
      </c>
      <c r="H98">
        <f t="shared" si="20"/>
        <v>97</v>
      </c>
      <c r="I98" t="str">
        <f t="shared" si="18"/>
        <v>1,2,3,4,5,6,41,42,43,44,45,46,81,82,83,84,85,86</v>
      </c>
      <c r="J98" t="str">
        <f t="shared" si="19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</v>
      </c>
      <c r="K98" t="str">
        <f t="shared" si="17"/>
        <v>tBodyAccJerk_energy_X  =  mean(tBodyAccJerk_energy_X , rm.na = TRUE) ,</v>
      </c>
    </row>
    <row r="99" spans="1:11" hidden="1">
      <c r="A99" t="s">
        <v>126</v>
      </c>
      <c r="B99" t="str">
        <f t="shared" si="11"/>
        <v/>
      </c>
      <c r="C99" t="str">
        <f t="shared" si="12"/>
        <v/>
      </c>
      <c r="D99" t="b">
        <f t="shared" si="13"/>
        <v>0</v>
      </c>
      <c r="E99" t="str">
        <f t="shared" si="14"/>
        <v>tBodyAccJerk_energy_Y</v>
      </c>
      <c r="F99">
        <f t="shared" si="15"/>
        <v>3</v>
      </c>
      <c r="G99">
        <f t="shared" si="16"/>
        <v>16</v>
      </c>
      <c r="H99">
        <f t="shared" si="20"/>
        <v>98</v>
      </c>
      <c r="I99" t="str">
        <f t="shared" si="18"/>
        <v>1,2,3,4,5,6,41,42,43,44,45,46,81,82,83,84,85,86</v>
      </c>
      <c r="J99" t="str">
        <f t="shared" si="19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</v>
      </c>
      <c r="K99" t="str">
        <f t="shared" si="17"/>
        <v>tBodyAccJerk_energy_Y  =  mean(tBodyAccJerk_energy_Y , rm.na = TRUE) ,</v>
      </c>
    </row>
    <row r="100" spans="1:11" hidden="1">
      <c r="A100" t="s">
        <v>127</v>
      </c>
      <c r="B100" t="str">
        <f t="shared" si="11"/>
        <v/>
      </c>
      <c r="C100" t="str">
        <f t="shared" si="12"/>
        <v/>
      </c>
      <c r="D100" t="b">
        <f t="shared" si="13"/>
        <v>0</v>
      </c>
      <c r="E100" t="str">
        <f t="shared" si="14"/>
        <v>tBodyAccJerk_energy_Z</v>
      </c>
      <c r="F100">
        <f t="shared" si="15"/>
        <v>3</v>
      </c>
      <c r="G100">
        <f t="shared" si="16"/>
        <v>16</v>
      </c>
      <c r="H100">
        <f t="shared" si="20"/>
        <v>99</v>
      </c>
      <c r="I100" t="str">
        <f t="shared" si="18"/>
        <v>1,2,3,4,5,6,41,42,43,44,45,46,81,82,83,84,85,86</v>
      </c>
      <c r="J100" t="str">
        <f t="shared" si="19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</v>
      </c>
      <c r="K100" t="str">
        <f t="shared" si="17"/>
        <v>tBodyAccJerk_energy_Z  =  mean(tBodyAccJerk_energy_Z , rm.na = TRUE) ,</v>
      </c>
    </row>
    <row r="101" spans="1:11" hidden="1">
      <c r="A101" t="s">
        <v>128</v>
      </c>
      <c r="B101" t="str">
        <f t="shared" si="11"/>
        <v/>
      </c>
      <c r="C101" t="str">
        <f t="shared" si="12"/>
        <v/>
      </c>
      <c r="D101" t="b">
        <f t="shared" si="13"/>
        <v>0</v>
      </c>
      <c r="E101" t="str">
        <f t="shared" si="14"/>
        <v>tBodyAccJerk_iqr_X</v>
      </c>
      <c r="F101">
        <f t="shared" si="15"/>
        <v>4</v>
      </c>
      <c r="G101">
        <f t="shared" si="16"/>
        <v>17</v>
      </c>
      <c r="H101">
        <f t="shared" si="20"/>
        <v>100</v>
      </c>
      <c r="I101" t="str">
        <f t="shared" si="18"/>
        <v>1,2,3,4,5,6,41,42,43,44,45,46,81,82,83,84,85,86</v>
      </c>
      <c r="J101" t="str">
        <f t="shared" si="19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</v>
      </c>
      <c r="K101" t="str">
        <f t="shared" si="17"/>
        <v>tBodyAccJerk_iqr_X  =  mean(tBodyAccJerk_iqr_X , rm.na = TRUE) ,</v>
      </c>
    </row>
    <row r="102" spans="1:11" hidden="1">
      <c r="A102" t="s">
        <v>129</v>
      </c>
      <c r="B102" t="str">
        <f t="shared" si="11"/>
        <v/>
      </c>
      <c r="C102" t="str">
        <f t="shared" si="12"/>
        <v/>
      </c>
      <c r="D102" t="b">
        <f t="shared" si="13"/>
        <v>0</v>
      </c>
      <c r="E102" t="str">
        <f t="shared" si="14"/>
        <v>tBodyAccJerk_iqr_Y</v>
      </c>
      <c r="F102">
        <f t="shared" si="15"/>
        <v>4</v>
      </c>
      <c r="G102">
        <f t="shared" si="16"/>
        <v>17</v>
      </c>
      <c r="H102">
        <f t="shared" si="20"/>
        <v>101</v>
      </c>
      <c r="I102" t="str">
        <f t="shared" si="18"/>
        <v>1,2,3,4,5,6,41,42,43,44,45,46,81,82,83,84,85,86</v>
      </c>
      <c r="J102" t="str">
        <f t="shared" si="19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</v>
      </c>
      <c r="K102" t="str">
        <f t="shared" si="17"/>
        <v>tBodyAccJerk_iqr_Y  =  mean(tBodyAccJerk_iqr_Y , rm.na = TRUE) ,</v>
      </c>
    </row>
    <row r="103" spans="1:11" hidden="1">
      <c r="A103" t="s">
        <v>130</v>
      </c>
      <c r="B103" t="str">
        <f t="shared" si="11"/>
        <v/>
      </c>
      <c r="C103" t="str">
        <f t="shared" si="12"/>
        <v/>
      </c>
      <c r="D103" t="b">
        <f t="shared" si="13"/>
        <v>0</v>
      </c>
      <c r="E103" t="str">
        <f t="shared" si="14"/>
        <v>tBodyAccJerk_iqr_Z</v>
      </c>
      <c r="F103">
        <f t="shared" si="15"/>
        <v>4</v>
      </c>
      <c r="G103">
        <f t="shared" si="16"/>
        <v>17</v>
      </c>
      <c r="H103">
        <f t="shared" si="20"/>
        <v>102</v>
      </c>
      <c r="I103" t="str">
        <f t="shared" si="18"/>
        <v>1,2,3,4,5,6,41,42,43,44,45,46,81,82,83,84,85,86</v>
      </c>
      <c r="J103" t="str">
        <f t="shared" si="19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</v>
      </c>
      <c r="K103" t="str">
        <f t="shared" si="17"/>
        <v>tBodyAccJerk_iqr_Z  =  mean(tBodyAccJerk_iqr_Z , rm.na = TRUE) ,</v>
      </c>
    </row>
    <row r="104" spans="1:11" hidden="1">
      <c r="A104" t="s">
        <v>131</v>
      </c>
      <c r="B104" t="str">
        <f t="shared" si="11"/>
        <v/>
      </c>
      <c r="C104" t="str">
        <f t="shared" si="12"/>
        <v/>
      </c>
      <c r="D104" t="b">
        <f t="shared" si="13"/>
        <v>0</v>
      </c>
      <c r="E104" t="str">
        <f t="shared" si="14"/>
        <v>tBodyAccJerk_entropy_X</v>
      </c>
      <c r="F104">
        <f t="shared" si="15"/>
        <v>4</v>
      </c>
      <c r="G104">
        <f t="shared" si="16"/>
        <v>17</v>
      </c>
      <c r="H104">
        <f t="shared" si="20"/>
        <v>103</v>
      </c>
      <c r="I104" t="str">
        <f t="shared" si="18"/>
        <v>1,2,3,4,5,6,41,42,43,44,45,46,81,82,83,84,85,86</v>
      </c>
      <c r="J104" t="str">
        <f t="shared" si="19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</v>
      </c>
      <c r="K104" t="str">
        <f t="shared" si="17"/>
        <v>tBodyAccJerk_entropy_X  =  mean(tBodyAccJerk_entropy_X , rm.na = TRUE) ,</v>
      </c>
    </row>
    <row r="105" spans="1:11" hidden="1">
      <c r="A105" t="s">
        <v>132</v>
      </c>
      <c r="B105" t="str">
        <f t="shared" si="11"/>
        <v/>
      </c>
      <c r="C105" t="str">
        <f t="shared" si="12"/>
        <v/>
      </c>
      <c r="D105" t="b">
        <f t="shared" si="13"/>
        <v>0</v>
      </c>
      <c r="E105" t="str">
        <f t="shared" si="14"/>
        <v>tBodyAccJerk_entropy_Y</v>
      </c>
      <c r="F105">
        <f t="shared" si="15"/>
        <v>4</v>
      </c>
      <c r="G105">
        <f t="shared" si="16"/>
        <v>17</v>
      </c>
      <c r="H105">
        <f t="shared" si="20"/>
        <v>104</v>
      </c>
      <c r="I105" t="str">
        <f t="shared" si="18"/>
        <v>1,2,3,4,5,6,41,42,43,44,45,46,81,82,83,84,85,86</v>
      </c>
      <c r="J105" t="str">
        <f t="shared" si="19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</v>
      </c>
      <c r="K105" t="str">
        <f t="shared" si="17"/>
        <v>tBodyAccJerk_entropy_Y  =  mean(tBodyAccJerk_entropy_Y , rm.na = TRUE) ,</v>
      </c>
    </row>
    <row r="106" spans="1:11" hidden="1">
      <c r="A106" t="s">
        <v>133</v>
      </c>
      <c r="B106" t="str">
        <f t="shared" si="11"/>
        <v/>
      </c>
      <c r="C106" t="str">
        <f t="shared" si="12"/>
        <v/>
      </c>
      <c r="D106" t="b">
        <f t="shared" si="13"/>
        <v>0</v>
      </c>
      <c r="E106" t="str">
        <f t="shared" si="14"/>
        <v>tBodyAccJerk_entropy_Z</v>
      </c>
      <c r="F106">
        <f t="shared" si="15"/>
        <v>4</v>
      </c>
      <c r="G106">
        <f t="shared" si="16"/>
        <v>17</v>
      </c>
      <c r="H106">
        <f t="shared" si="20"/>
        <v>105</v>
      </c>
      <c r="I106" t="str">
        <f t="shared" si="18"/>
        <v>1,2,3,4,5,6,41,42,43,44,45,46,81,82,83,84,85,86</v>
      </c>
      <c r="J106" t="str">
        <f t="shared" si="19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</v>
      </c>
      <c r="K106" t="str">
        <f t="shared" si="17"/>
        <v>tBodyAccJerk_entropy_Z  =  mean(tBodyAccJerk_entropy_Z , rm.na = TRUE) ,</v>
      </c>
    </row>
    <row r="107" spans="1:11" hidden="1">
      <c r="A107" t="s">
        <v>134</v>
      </c>
      <c r="B107" t="str">
        <f t="shared" si="11"/>
        <v/>
      </c>
      <c r="C107" t="str">
        <f t="shared" si="12"/>
        <v/>
      </c>
      <c r="D107" t="b">
        <f t="shared" si="13"/>
        <v>0</v>
      </c>
      <c r="E107" t="str">
        <f t="shared" si="14"/>
        <v>tBodyAccJerk_arCoeff_X,1</v>
      </c>
      <c r="F107">
        <f t="shared" si="15"/>
        <v>4</v>
      </c>
      <c r="G107">
        <f t="shared" si="16"/>
        <v>17</v>
      </c>
      <c r="H107">
        <f t="shared" si="20"/>
        <v>106</v>
      </c>
      <c r="I107" t="str">
        <f t="shared" si="18"/>
        <v>1,2,3,4,5,6,41,42,43,44,45,46,81,82,83,84,85,86</v>
      </c>
      <c r="J107" t="str">
        <f t="shared" si="19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</v>
      </c>
      <c r="K107" t="str">
        <f t="shared" si="17"/>
        <v>tBodyAccJerk_arCoeff_X,1  =  mean(tBodyAccJerk_arCoeff_X,1 , rm.na = TRUE) ,</v>
      </c>
    </row>
    <row r="108" spans="1:11" hidden="1">
      <c r="A108" t="s">
        <v>135</v>
      </c>
      <c r="B108" t="str">
        <f t="shared" si="11"/>
        <v/>
      </c>
      <c r="C108" t="str">
        <f t="shared" si="12"/>
        <v/>
      </c>
      <c r="D108" t="b">
        <f t="shared" si="13"/>
        <v>0</v>
      </c>
      <c r="E108" t="str">
        <f t="shared" si="14"/>
        <v>tBodyAccJerk_arCoeff_X,2</v>
      </c>
      <c r="F108">
        <f t="shared" si="15"/>
        <v>4</v>
      </c>
      <c r="G108">
        <f t="shared" si="16"/>
        <v>17</v>
      </c>
      <c r="H108">
        <f t="shared" si="20"/>
        <v>107</v>
      </c>
      <c r="I108" t="str">
        <f t="shared" si="18"/>
        <v>1,2,3,4,5,6,41,42,43,44,45,46,81,82,83,84,85,86</v>
      </c>
      <c r="J108" t="str">
        <f t="shared" si="19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</v>
      </c>
      <c r="K108" t="str">
        <f t="shared" si="17"/>
        <v>tBodyAccJerk_arCoeff_X,2  =  mean(tBodyAccJerk_arCoeff_X,2 , rm.na = TRUE) ,</v>
      </c>
    </row>
    <row r="109" spans="1:11" hidden="1">
      <c r="A109" t="s">
        <v>136</v>
      </c>
      <c r="B109" t="str">
        <f t="shared" si="11"/>
        <v/>
      </c>
      <c r="C109" t="str">
        <f t="shared" si="12"/>
        <v/>
      </c>
      <c r="D109" t="b">
        <f t="shared" si="13"/>
        <v>0</v>
      </c>
      <c r="E109" t="str">
        <f t="shared" si="14"/>
        <v>tBodyAccJerk_arCoeff_X,3</v>
      </c>
      <c r="F109">
        <f t="shared" si="15"/>
        <v>4</v>
      </c>
      <c r="G109">
        <f t="shared" si="16"/>
        <v>17</v>
      </c>
      <c r="H109">
        <f t="shared" si="20"/>
        <v>108</v>
      </c>
      <c r="I109" t="str">
        <f t="shared" si="18"/>
        <v>1,2,3,4,5,6,41,42,43,44,45,46,81,82,83,84,85,86</v>
      </c>
      <c r="J109" t="str">
        <f t="shared" si="19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</v>
      </c>
      <c r="K109" t="str">
        <f t="shared" si="17"/>
        <v>tBodyAccJerk_arCoeff_X,3  =  mean(tBodyAccJerk_arCoeff_X,3 , rm.na = TRUE) ,</v>
      </c>
    </row>
    <row r="110" spans="1:11" hidden="1">
      <c r="A110" t="s">
        <v>137</v>
      </c>
      <c r="B110" t="str">
        <f t="shared" si="11"/>
        <v/>
      </c>
      <c r="C110" t="str">
        <f t="shared" si="12"/>
        <v/>
      </c>
      <c r="D110" t="b">
        <f t="shared" si="13"/>
        <v>0</v>
      </c>
      <c r="E110" t="str">
        <f t="shared" si="14"/>
        <v>tBodyAccJerk_arCoeff_X,4</v>
      </c>
      <c r="F110">
        <f t="shared" si="15"/>
        <v>4</v>
      </c>
      <c r="G110">
        <f t="shared" si="16"/>
        <v>17</v>
      </c>
      <c r="H110">
        <f t="shared" si="20"/>
        <v>109</v>
      </c>
      <c r="I110" t="str">
        <f t="shared" si="18"/>
        <v>1,2,3,4,5,6,41,42,43,44,45,46,81,82,83,84,85,86</v>
      </c>
      <c r="J110" t="str">
        <f t="shared" si="19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</v>
      </c>
      <c r="K110" t="str">
        <f t="shared" si="17"/>
        <v>tBodyAccJerk_arCoeff_X,4  =  mean(tBodyAccJerk_arCoeff_X,4 , rm.na = TRUE) ,</v>
      </c>
    </row>
    <row r="111" spans="1:11" hidden="1">
      <c r="A111" t="s">
        <v>138</v>
      </c>
      <c r="B111" t="str">
        <f t="shared" si="11"/>
        <v/>
      </c>
      <c r="C111" t="str">
        <f t="shared" si="12"/>
        <v/>
      </c>
      <c r="D111" t="b">
        <f t="shared" si="13"/>
        <v>0</v>
      </c>
      <c r="E111" t="str">
        <f t="shared" si="14"/>
        <v>tBodyAccJerk_arCoeff_Y,1</v>
      </c>
      <c r="F111">
        <f t="shared" si="15"/>
        <v>4</v>
      </c>
      <c r="G111">
        <f t="shared" si="16"/>
        <v>17</v>
      </c>
      <c r="H111">
        <f t="shared" si="20"/>
        <v>110</v>
      </c>
      <c r="I111" t="str">
        <f t="shared" si="18"/>
        <v>1,2,3,4,5,6,41,42,43,44,45,46,81,82,83,84,85,86</v>
      </c>
      <c r="J111" t="str">
        <f t="shared" si="19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</v>
      </c>
      <c r="K111" t="str">
        <f t="shared" si="17"/>
        <v>tBodyAccJerk_arCoeff_Y,1  =  mean(tBodyAccJerk_arCoeff_Y,1 , rm.na = TRUE) ,</v>
      </c>
    </row>
    <row r="112" spans="1:11" hidden="1">
      <c r="A112" t="s">
        <v>139</v>
      </c>
      <c r="B112" t="str">
        <f t="shared" si="11"/>
        <v/>
      </c>
      <c r="C112" t="str">
        <f t="shared" si="12"/>
        <v/>
      </c>
      <c r="D112" t="b">
        <f t="shared" si="13"/>
        <v>0</v>
      </c>
      <c r="E112" t="str">
        <f t="shared" si="14"/>
        <v>tBodyAccJerk_arCoeff_Y,2</v>
      </c>
      <c r="F112">
        <f t="shared" si="15"/>
        <v>4</v>
      </c>
      <c r="G112">
        <f t="shared" si="16"/>
        <v>17</v>
      </c>
      <c r="H112">
        <f t="shared" si="20"/>
        <v>111</v>
      </c>
      <c r="I112" t="str">
        <f t="shared" si="18"/>
        <v>1,2,3,4,5,6,41,42,43,44,45,46,81,82,83,84,85,86</v>
      </c>
      <c r="J112" t="str">
        <f t="shared" si="19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</v>
      </c>
      <c r="K112" t="str">
        <f t="shared" si="17"/>
        <v>tBodyAccJerk_arCoeff_Y,2  =  mean(tBodyAccJerk_arCoeff_Y,2 , rm.na = TRUE) ,</v>
      </c>
    </row>
    <row r="113" spans="1:11" hidden="1">
      <c r="A113" t="s">
        <v>140</v>
      </c>
      <c r="B113" t="str">
        <f t="shared" si="11"/>
        <v/>
      </c>
      <c r="C113" t="str">
        <f t="shared" si="12"/>
        <v/>
      </c>
      <c r="D113" t="b">
        <f t="shared" si="13"/>
        <v>0</v>
      </c>
      <c r="E113" t="str">
        <f t="shared" si="14"/>
        <v>tBodyAccJerk_arCoeff_Y,3</v>
      </c>
      <c r="F113">
        <f t="shared" si="15"/>
        <v>4</v>
      </c>
      <c r="G113">
        <f t="shared" si="16"/>
        <v>17</v>
      </c>
      <c r="H113">
        <f t="shared" si="20"/>
        <v>112</v>
      </c>
      <c r="I113" t="str">
        <f t="shared" si="18"/>
        <v>1,2,3,4,5,6,41,42,43,44,45,46,81,82,83,84,85,86</v>
      </c>
      <c r="J113" t="str">
        <f t="shared" si="19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</v>
      </c>
      <c r="K113" t="str">
        <f t="shared" si="17"/>
        <v>tBodyAccJerk_arCoeff_Y,3  =  mean(tBodyAccJerk_arCoeff_Y,3 , rm.na = TRUE) ,</v>
      </c>
    </row>
    <row r="114" spans="1:11" hidden="1">
      <c r="A114" t="s">
        <v>141</v>
      </c>
      <c r="B114" t="str">
        <f t="shared" si="11"/>
        <v/>
      </c>
      <c r="C114" t="str">
        <f t="shared" si="12"/>
        <v/>
      </c>
      <c r="D114" t="b">
        <f t="shared" si="13"/>
        <v>0</v>
      </c>
      <c r="E114" t="str">
        <f t="shared" si="14"/>
        <v>tBodyAccJerk_arCoeff_Y,4</v>
      </c>
      <c r="F114">
        <f t="shared" si="15"/>
        <v>4</v>
      </c>
      <c r="G114">
        <f t="shared" si="16"/>
        <v>17</v>
      </c>
      <c r="H114">
        <f t="shared" si="20"/>
        <v>113</v>
      </c>
      <c r="I114" t="str">
        <f t="shared" si="18"/>
        <v>1,2,3,4,5,6,41,42,43,44,45,46,81,82,83,84,85,86</v>
      </c>
      <c r="J114" t="str">
        <f t="shared" si="19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</v>
      </c>
      <c r="K114" t="str">
        <f t="shared" si="17"/>
        <v>tBodyAccJerk_arCoeff_Y,4  =  mean(tBodyAccJerk_arCoeff_Y,4 , rm.na = TRUE) ,</v>
      </c>
    </row>
    <row r="115" spans="1:11" hidden="1">
      <c r="A115" t="s">
        <v>142</v>
      </c>
      <c r="B115" t="str">
        <f t="shared" si="11"/>
        <v/>
      </c>
      <c r="C115" t="str">
        <f t="shared" si="12"/>
        <v/>
      </c>
      <c r="D115" t="b">
        <f t="shared" si="13"/>
        <v>0</v>
      </c>
      <c r="E115" t="str">
        <f t="shared" si="14"/>
        <v>tBodyAccJerk_arCoeff_Z,1</v>
      </c>
      <c r="F115">
        <f t="shared" si="15"/>
        <v>4</v>
      </c>
      <c r="G115">
        <f t="shared" si="16"/>
        <v>17</v>
      </c>
      <c r="H115">
        <f t="shared" si="20"/>
        <v>114</v>
      </c>
      <c r="I115" t="str">
        <f t="shared" si="18"/>
        <v>1,2,3,4,5,6,41,42,43,44,45,46,81,82,83,84,85,86</v>
      </c>
      <c r="J115" t="str">
        <f t="shared" si="19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</v>
      </c>
      <c r="K115" t="str">
        <f t="shared" si="17"/>
        <v>tBodyAccJerk_arCoeff_Z,1  =  mean(tBodyAccJerk_arCoeff_Z,1 , rm.na = TRUE) ,</v>
      </c>
    </row>
    <row r="116" spans="1:11" hidden="1">
      <c r="A116" t="s">
        <v>143</v>
      </c>
      <c r="B116" t="str">
        <f t="shared" si="11"/>
        <v/>
      </c>
      <c r="C116" t="str">
        <f t="shared" si="12"/>
        <v/>
      </c>
      <c r="D116" t="b">
        <f t="shared" si="13"/>
        <v>0</v>
      </c>
      <c r="E116" t="str">
        <f t="shared" si="14"/>
        <v>tBodyAccJerk_arCoeff_Z,2</v>
      </c>
      <c r="F116">
        <f t="shared" si="15"/>
        <v>4</v>
      </c>
      <c r="G116">
        <f t="shared" si="16"/>
        <v>17</v>
      </c>
      <c r="H116">
        <f t="shared" si="20"/>
        <v>115</v>
      </c>
      <c r="I116" t="str">
        <f t="shared" si="18"/>
        <v>1,2,3,4,5,6,41,42,43,44,45,46,81,82,83,84,85,86</v>
      </c>
      <c r="J116" t="str">
        <f t="shared" si="19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</v>
      </c>
      <c r="K116" t="str">
        <f t="shared" si="17"/>
        <v>tBodyAccJerk_arCoeff_Z,2  =  mean(tBodyAccJerk_arCoeff_Z,2 , rm.na = TRUE) ,</v>
      </c>
    </row>
    <row r="117" spans="1:11" hidden="1">
      <c r="A117" t="s">
        <v>144</v>
      </c>
      <c r="B117" t="str">
        <f t="shared" si="11"/>
        <v/>
      </c>
      <c r="C117" t="str">
        <f t="shared" si="12"/>
        <v/>
      </c>
      <c r="D117" t="b">
        <f t="shared" si="13"/>
        <v>0</v>
      </c>
      <c r="E117" t="str">
        <f t="shared" si="14"/>
        <v>tBodyAccJerk_arCoeff_Z,3</v>
      </c>
      <c r="F117">
        <f t="shared" si="15"/>
        <v>4</v>
      </c>
      <c r="G117">
        <f t="shared" si="16"/>
        <v>17</v>
      </c>
      <c r="H117">
        <f t="shared" si="20"/>
        <v>116</v>
      </c>
      <c r="I117" t="str">
        <f t="shared" si="18"/>
        <v>1,2,3,4,5,6,41,42,43,44,45,46,81,82,83,84,85,86</v>
      </c>
      <c r="J117" t="str">
        <f t="shared" si="19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</v>
      </c>
      <c r="K117" t="str">
        <f t="shared" si="17"/>
        <v>tBodyAccJerk_arCoeff_Z,3  =  mean(tBodyAccJerk_arCoeff_Z,3 , rm.na = TRUE) ,</v>
      </c>
    </row>
    <row r="118" spans="1:11" hidden="1">
      <c r="A118" t="s">
        <v>145</v>
      </c>
      <c r="B118" t="str">
        <f t="shared" si="11"/>
        <v/>
      </c>
      <c r="C118" t="str">
        <f t="shared" si="12"/>
        <v/>
      </c>
      <c r="D118" t="b">
        <f t="shared" si="13"/>
        <v>0</v>
      </c>
      <c r="E118" t="str">
        <f t="shared" si="14"/>
        <v>tBodyAccJerk_arCoeff_Z,4</v>
      </c>
      <c r="F118">
        <f t="shared" si="15"/>
        <v>4</v>
      </c>
      <c r="G118">
        <f t="shared" si="16"/>
        <v>17</v>
      </c>
      <c r="H118">
        <f t="shared" si="20"/>
        <v>117</v>
      </c>
      <c r="I118" t="str">
        <f t="shared" si="18"/>
        <v>1,2,3,4,5,6,41,42,43,44,45,46,81,82,83,84,85,86</v>
      </c>
      <c r="J118" t="str">
        <f t="shared" si="19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</v>
      </c>
      <c r="K118" t="str">
        <f t="shared" si="17"/>
        <v>tBodyAccJerk_arCoeff_Z,4  =  mean(tBodyAccJerk_arCoeff_Z,4 , rm.na = TRUE) ,</v>
      </c>
    </row>
    <row r="119" spans="1:11" hidden="1">
      <c r="A119" t="s">
        <v>146</v>
      </c>
      <c r="B119" t="str">
        <f t="shared" si="11"/>
        <v/>
      </c>
      <c r="C119" t="str">
        <f t="shared" si="12"/>
        <v/>
      </c>
      <c r="D119" t="b">
        <f t="shared" si="13"/>
        <v>0</v>
      </c>
      <c r="E119" t="str">
        <f t="shared" si="14"/>
        <v>tBodyAccJerk_correlation_X,Y</v>
      </c>
      <c r="F119">
        <f t="shared" si="15"/>
        <v>4</v>
      </c>
      <c r="G119">
        <f t="shared" si="16"/>
        <v>17</v>
      </c>
      <c r="H119">
        <f t="shared" si="20"/>
        <v>118</v>
      </c>
      <c r="I119" t="str">
        <f t="shared" si="18"/>
        <v>1,2,3,4,5,6,41,42,43,44,45,46,81,82,83,84,85,86</v>
      </c>
      <c r="J119" t="str">
        <f t="shared" si="19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</v>
      </c>
      <c r="K119" t="str">
        <f t="shared" si="17"/>
        <v>tBodyAccJerk_correlation_X,Y  =  mean(tBodyAccJerk_correlation_X,Y , rm.na = TRUE) ,</v>
      </c>
    </row>
    <row r="120" spans="1:11" hidden="1">
      <c r="A120" t="s">
        <v>147</v>
      </c>
      <c r="B120" t="str">
        <f t="shared" si="11"/>
        <v/>
      </c>
      <c r="C120" t="str">
        <f t="shared" si="12"/>
        <v/>
      </c>
      <c r="D120" t="b">
        <f t="shared" si="13"/>
        <v>0</v>
      </c>
      <c r="E120" t="str">
        <f t="shared" si="14"/>
        <v>tBodyAccJerk_correlation_X,Z</v>
      </c>
      <c r="F120">
        <f t="shared" si="15"/>
        <v>4</v>
      </c>
      <c r="G120">
        <f t="shared" si="16"/>
        <v>17</v>
      </c>
      <c r="H120">
        <f t="shared" si="20"/>
        <v>119</v>
      </c>
      <c r="I120" t="str">
        <f t="shared" si="18"/>
        <v>1,2,3,4,5,6,41,42,43,44,45,46,81,82,83,84,85,86</v>
      </c>
      <c r="J120" t="str">
        <f t="shared" si="19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</v>
      </c>
      <c r="K120" t="str">
        <f t="shared" si="17"/>
        <v>tBodyAccJerk_correlation_X,Z  =  mean(tBodyAccJerk_correlation_X,Z , rm.na = TRUE) ,</v>
      </c>
    </row>
    <row r="121" spans="1:11" hidden="1">
      <c r="A121" t="s">
        <v>148</v>
      </c>
      <c r="B121" t="str">
        <f t="shared" si="11"/>
        <v/>
      </c>
      <c r="C121" t="str">
        <f t="shared" si="12"/>
        <v/>
      </c>
      <c r="D121" t="b">
        <f t="shared" si="13"/>
        <v>0</v>
      </c>
      <c r="E121" t="str">
        <f t="shared" si="14"/>
        <v>tBodyAccJerk_correlation_Y,Z</v>
      </c>
      <c r="F121">
        <f t="shared" si="15"/>
        <v>4</v>
      </c>
      <c r="G121">
        <f t="shared" si="16"/>
        <v>17</v>
      </c>
      <c r="H121">
        <f t="shared" si="20"/>
        <v>120</v>
      </c>
      <c r="I121" t="str">
        <f t="shared" si="18"/>
        <v>1,2,3,4,5,6,41,42,43,44,45,46,81,82,83,84,85,86</v>
      </c>
      <c r="J121" t="str">
        <f t="shared" si="19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</v>
      </c>
      <c r="K121" t="str">
        <f t="shared" si="17"/>
        <v>tBodyAccJerk_correlation_Y,Z  =  mean(tBodyAccJerk_correlation_Y,Z , rm.na = TRUE) ,</v>
      </c>
    </row>
    <row r="122" spans="1:11">
      <c r="A122" t="s">
        <v>149</v>
      </c>
      <c r="B122" t="str">
        <f t="shared" si="11"/>
        <v>Ja</v>
      </c>
      <c r="C122" t="str">
        <f t="shared" si="12"/>
        <v/>
      </c>
      <c r="D122" t="b">
        <f t="shared" si="13"/>
        <v>1</v>
      </c>
      <c r="E122" t="str">
        <f t="shared" si="14"/>
        <v>tBodyGyro_mean_X</v>
      </c>
      <c r="F122">
        <f t="shared" si="15"/>
        <v>4</v>
      </c>
      <c r="G122">
        <f t="shared" si="16"/>
        <v>14</v>
      </c>
      <c r="H122">
        <f t="shared" ref="H122:H185" si="21">VALUE(LEFT(A122,F122-1))</f>
        <v>121</v>
      </c>
      <c r="I122" t="str">
        <f t="shared" si="18"/>
        <v>1,2,3,4,5,6,41,42,43,44,45,46,81,82,83,84,85,86,121</v>
      </c>
      <c r="J122" t="str">
        <f t="shared" si="19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</v>
      </c>
      <c r="K122" t="str">
        <f t="shared" si="17"/>
        <v>tBodyGyro_mean_X  =  mean(tBodyGyro_mean_X , rm.na = TRUE) ,</v>
      </c>
    </row>
    <row r="123" spans="1:11">
      <c r="A123" t="s">
        <v>150</v>
      </c>
      <c r="B123" t="str">
        <f t="shared" si="11"/>
        <v>Ja</v>
      </c>
      <c r="C123" t="str">
        <f t="shared" si="12"/>
        <v/>
      </c>
      <c r="D123" t="b">
        <f t="shared" si="13"/>
        <v>1</v>
      </c>
      <c r="E123" t="str">
        <f t="shared" si="14"/>
        <v>tBodyGyro_mean_Y</v>
      </c>
      <c r="F123">
        <f t="shared" si="15"/>
        <v>4</v>
      </c>
      <c r="G123">
        <f t="shared" si="16"/>
        <v>14</v>
      </c>
      <c r="H123">
        <f t="shared" si="21"/>
        <v>122</v>
      </c>
      <c r="I123" t="str">
        <f t="shared" si="18"/>
        <v>1,2,3,4,5,6,41,42,43,44,45,46,81,82,83,84,85,86,121,122</v>
      </c>
      <c r="J123" t="str">
        <f t="shared" si="19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</v>
      </c>
      <c r="K123" t="str">
        <f t="shared" si="17"/>
        <v>tBodyGyro_mean_Y  =  mean(tBodyGyro_mean_Y , rm.na = TRUE) ,</v>
      </c>
    </row>
    <row r="124" spans="1:11">
      <c r="A124" t="s">
        <v>151</v>
      </c>
      <c r="B124" t="str">
        <f t="shared" si="11"/>
        <v>Ja</v>
      </c>
      <c r="C124" t="str">
        <f t="shared" si="12"/>
        <v/>
      </c>
      <c r="D124" t="b">
        <f t="shared" si="13"/>
        <v>1</v>
      </c>
      <c r="E124" t="str">
        <f t="shared" si="14"/>
        <v>tBodyGyro_mean_Z</v>
      </c>
      <c r="F124">
        <f t="shared" si="15"/>
        <v>4</v>
      </c>
      <c r="G124">
        <f t="shared" si="16"/>
        <v>14</v>
      </c>
      <c r="H124">
        <f t="shared" si="21"/>
        <v>123</v>
      </c>
      <c r="I124" t="str">
        <f t="shared" si="18"/>
        <v>1,2,3,4,5,6,41,42,43,44,45,46,81,82,83,84,85,86,121,122,123</v>
      </c>
      <c r="J124" t="str">
        <f t="shared" si="19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</v>
      </c>
      <c r="K124" t="str">
        <f t="shared" si="17"/>
        <v>tBodyGyro_mean_Z  =  mean(tBodyGyro_mean_Z , rm.na = TRUE) ,</v>
      </c>
    </row>
    <row r="125" spans="1:11">
      <c r="A125" t="s">
        <v>152</v>
      </c>
      <c r="B125" t="str">
        <f t="shared" si="11"/>
        <v/>
      </c>
      <c r="C125" t="str">
        <f t="shared" si="12"/>
        <v>Ja</v>
      </c>
      <c r="D125" t="b">
        <f t="shared" si="13"/>
        <v>1</v>
      </c>
      <c r="E125" t="str">
        <f t="shared" si="14"/>
        <v>tBodyGyro_std_X</v>
      </c>
      <c r="F125">
        <f t="shared" si="15"/>
        <v>4</v>
      </c>
      <c r="G125">
        <f t="shared" si="16"/>
        <v>14</v>
      </c>
      <c r="H125">
        <f t="shared" si="21"/>
        <v>124</v>
      </c>
      <c r="I125" t="str">
        <f t="shared" si="18"/>
        <v>1,2,3,4,5,6,41,42,43,44,45,46,81,82,83,84,85,86,121,122,123,124</v>
      </c>
      <c r="J125" t="str">
        <f t="shared" si="19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</v>
      </c>
      <c r="K125" t="str">
        <f t="shared" si="17"/>
        <v>tBodyGyro_std_X  =  mean(tBodyGyro_std_X , rm.na = TRUE) ,</v>
      </c>
    </row>
    <row r="126" spans="1:11">
      <c r="A126" t="s">
        <v>153</v>
      </c>
      <c r="B126" t="str">
        <f t="shared" si="11"/>
        <v/>
      </c>
      <c r="C126" t="str">
        <f t="shared" si="12"/>
        <v>Ja</v>
      </c>
      <c r="D126" t="b">
        <f t="shared" si="13"/>
        <v>1</v>
      </c>
      <c r="E126" t="str">
        <f t="shared" si="14"/>
        <v>tBodyGyro_std_Y</v>
      </c>
      <c r="F126">
        <f t="shared" si="15"/>
        <v>4</v>
      </c>
      <c r="G126">
        <f t="shared" si="16"/>
        <v>14</v>
      </c>
      <c r="H126">
        <f t="shared" si="21"/>
        <v>125</v>
      </c>
      <c r="I126" t="str">
        <f t="shared" si="18"/>
        <v>1,2,3,4,5,6,41,42,43,44,45,46,81,82,83,84,85,86,121,122,123,124,125</v>
      </c>
      <c r="J126" t="str">
        <f t="shared" si="19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</v>
      </c>
      <c r="K126" t="str">
        <f t="shared" si="17"/>
        <v>tBodyGyro_std_Y  =  mean(tBodyGyro_std_Y , rm.na = TRUE) ,</v>
      </c>
    </row>
    <row r="127" spans="1:11">
      <c r="A127" t="s">
        <v>154</v>
      </c>
      <c r="B127" t="str">
        <f t="shared" si="11"/>
        <v/>
      </c>
      <c r="C127" t="str">
        <f t="shared" si="12"/>
        <v>Ja</v>
      </c>
      <c r="D127" t="b">
        <f t="shared" si="13"/>
        <v>1</v>
      </c>
      <c r="E127" t="str">
        <f t="shared" si="14"/>
        <v>tBodyGyro_std_Z</v>
      </c>
      <c r="F127">
        <f t="shared" si="15"/>
        <v>4</v>
      </c>
      <c r="G127">
        <f t="shared" si="16"/>
        <v>14</v>
      </c>
      <c r="H127">
        <f t="shared" si="21"/>
        <v>126</v>
      </c>
      <c r="I127" t="str">
        <f t="shared" si="18"/>
        <v>1,2,3,4,5,6,41,42,43,44,45,46,81,82,83,84,85,86,121,122,123,124,125,126</v>
      </c>
      <c r="J127" t="str">
        <f t="shared" si="19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</v>
      </c>
      <c r="K127" t="str">
        <f t="shared" si="17"/>
        <v>tBodyGyro_std_Z  =  mean(tBodyGyro_std_Z , rm.na = TRUE) ,</v>
      </c>
    </row>
    <row r="128" spans="1:11" hidden="1">
      <c r="A128" t="s">
        <v>155</v>
      </c>
      <c r="B128" t="str">
        <f t="shared" si="11"/>
        <v/>
      </c>
      <c r="C128" t="str">
        <f t="shared" si="12"/>
        <v/>
      </c>
      <c r="D128" t="b">
        <f t="shared" si="13"/>
        <v>0</v>
      </c>
      <c r="E128" t="str">
        <f t="shared" si="14"/>
        <v>tBodyGyro_mad_X</v>
      </c>
      <c r="F128">
        <f t="shared" si="15"/>
        <v>4</v>
      </c>
      <c r="G128">
        <f t="shared" si="16"/>
        <v>14</v>
      </c>
      <c r="H128">
        <f t="shared" si="21"/>
        <v>127</v>
      </c>
      <c r="I128" t="str">
        <f t="shared" si="18"/>
        <v>1,2,3,4,5,6,41,42,43,44,45,46,81,82,83,84,85,86,121,122,123,124,125,126</v>
      </c>
      <c r="J128" t="str">
        <f t="shared" si="19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</v>
      </c>
      <c r="K128" t="str">
        <f t="shared" si="17"/>
        <v>tBodyGyro_mad_X  =  mean(tBodyGyro_mad_X , rm.na = TRUE) ,</v>
      </c>
    </row>
    <row r="129" spans="1:11" hidden="1">
      <c r="A129" t="s">
        <v>156</v>
      </c>
      <c r="B129" t="str">
        <f t="shared" si="11"/>
        <v/>
      </c>
      <c r="C129" t="str">
        <f t="shared" si="12"/>
        <v/>
      </c>
      <c r="D129" t="b">
        <f t="shared" si="13"/>
        <v>0</v>
      </c>
      <c r="E129" t="str">
        <f t="shared" si="14"/>
        <v>tBodyGyro_mad_Y</v>
      </c>
      <c r="F129">
        <f t="shared" si="15"/>
        <v>4</v>
      </c>
      <c r="G129">
        <f t="shared" si="16"/>
        <v>14</v>
      </c>
      <c r="H129">
        <f t="shared" si="21"/>
        <v>128</v>
      </c>
      <c r="I129" t="str">
        <f t="shared" si="18"/>
        <v>1,2,3,4,5,6,41,42,43,44,45,46,81,82,83,84,85,86,121,122,123,124,125,126</v>
      </c>
      <c r="J129" t="str">
        <f t="shared" si="19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</v>
      </c>
      <c r="K129" t="str">
        <f t="shared" si="17"/>
        <v>tBodyGyro_mad_Y  =  mean(tBodyGyro_mad_Y , rm.na = TRUE) ,</v>
      </c>
    </row>
    <row r="130" spans="1:11" hidden="1">
      <c r="A130" t="s">
        <v>157</v>
      </c>
      <c r="B130" t="str">
        <f t="shared" si="11"/>
        <v/>
      </c>
      <c r="C130" t="str">
        <f t="shared" si="12"/>
        <v/>
      </c>
      <c r="D130" t="b">
        <f t="shared" si="13"/>
        <v>0</v>
      </c>
      <c r="E130" t="str">
        <f t="shared" si="14"/>
        <v>tBodyGyro_mad_Z</v>
      </c>
      <c r="F130">
        <f t="shared" si="15"/>
        <v>4</v>
      </c>
      <c r="G130">
        <f t="shared" si="16"/>
        <v>14</v>
      </c>
      <c r="H130">
        <f t="shared" si="21"/>
        <v>129</v>
      </c>
      <c r="I130" t="str">
        <f t="shared" si="18"/>
        <v>1,2,3,4,5,6,41,42,43,44,45,46,81,82,83,84,85,86,121,122,123,124,125,126</v>
      </c>
      <c r="J130" t="str">
        <f t="shared" si="19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</v>
      </c>
      <c r="K130" t="str">
        <f t="shared" si="17"/>
        <v>tBodyGyro_mad_Z  =  mean(tBodyGyro_mad_Z , rm.na = TRUE) ,</v>
      </c>
    </row>
    <row r="131" spans="1:11" hidden="1">
      <c r="A131" t="s">
        <v>158</v>
      </c>
      <c r="B131" t="str">
        <f t="shared" ref="B131:B194" si="22">IF(ISERROR(SEARCH("mean",A131)),"","Ja")</f>
        <v/>
      </c>
      <c r="C131" t="str">
        <f t="shared" ref="C131:C194" si="23">IF(ISERROR(SEARCH("std",A131)),"","Ja")</f>
        <v/>
      </c>
      <c r="D131" t="b">
        <f t="shared" ref="D131:D194" si="24">OR(B131="Ja",C131="Ja")</f>
        <v>0</v>
      </c>
      <c r="E131" t="str">
        <f t="shared" ref="E131:E194" si="25">MID(A131,F131+1,LEN(A131)-F131)</f>
        <v>tBodyGyro_max_X</v>
      </c>
      <c r="F131">
        <f t="shared" ref="F131:F194" si="26">SEARCH(" ",A131)</f>
        <v>4</v>
      </c>
      <c r="G131">
        <f t="shared" ref="G131:G194" si="27">SEARCH("_",A131)</f>
        <v>14</v>
      </c>
      <c r="H131">
        <f t="shared" si="21"/>
        <v>130</v>
      </c>
      <c r="I131" t="str">
        <f t="shared" si="18"/>
        <v>1,2,3,4,5,6,41,42,43,44,45,46,81,82,83,84,85,86,121,122,123,124,125,126</v>
      </c>
      <c r="J131" t="str">
        <f t="shared" si="19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</v>
      </c>
      <c r="K131" t="str">
        <f t="shared" ref="K131:K194" si="28">E131 &amp; "  =  mean(" &amp; E131 &amp; " , rm.na = TRUE) ,"</f>
        <v>tBodyGyro_max_X  =  mean(tBodyGyro_max_X , rm.na = TRUE) ,</v>
      </c>
    </row>
    <row r="132" spans="1:11" hidden="1">
      <c r="A132" t="s">
        <v>159</v>
      </c>
      <c r="B132" t="str">
        <f t="shared" si="22"/>
        <v/>
      </c>
      <c r="C132" t="str">
        <f t="shared" si="23"/>
        <v/>
      </c>
      <c r="D132" t="b">
        <f t="shared" si="24"/>
        <v>0</v>
      </c>
      <c r="E132" t="str">
        <f t="shared" si="25"/>
        <v>tBodyGyro_max_Y</v>
      </c>
      <c r="F132">
        <f t="shared" si="26"/>
        <v>4</v>
      </c>
      <c r="G132">
        <f t="shared" si="27"/>
        <v>14</v>
      </c>
      <c r="H132">
        <f t="shared" si="21"/>
        <v>131</v>
      </c>
      <c r="I132" t="str">
        <f t="shared" ref="I132:I195" si="29">IF(OR(B132="Ja",C132="Ja"),I131&amp;","&amp;H132,I131)</f>
        <v>1,2,3,4,5,6,41,42,43,44,45,46,81,82,83,84,85,86,121,122,123,124,125,126</v>
      </c>
      <c r="J132" t="str">
        <f t="shared" ref="J132:J195" si="30">IF(OR(B132="Ja",C132="Ja"),J131 &amp; "," &amp; """" &amp; E132 &amp; """",J131)</f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</v>
      </c>
      <c r="K132" t="str">
        <f t="shared" si="28"/>
        <v>tBodyGyro_max_Y  =  mean(tBodyGyro_max_Y , rm.na = TRUE) ,</v>
      </c>
    </row>
    <row r="133" spans="1:11" hidden="1">
      <c r="A133" t="s">
        <v>160</v>
      </c>
      <c r="B133" t="str">
        <f t="shared" si="22"/>
        <v/>
      </c>
      <c r="C133" t="str">
        <f t="shared" si="23"/>
        <v/>
      </c>
      <c r="D133" t="b">
        <f t="shared" si="24"/>
        <v>0</v>
      </c>
      <c r="E133" t="str">
        <f t="shared" si="25"/>
        <v>tBodyGyro_max_Z</v>
      </c>
      <c r="F133">
        <f t="shared" si="26"/>
        <v>4</v>
      </c>
      <c r="G133">
        <f t="shared" si="27"/>
        <v>14</v>
      </c>
      <c r="H133">
        <f t="shared" si="21"/>
        <v>132</v>
      </c>
      <c r="I133" t="str">
        <f t="shared" si="29"/>
        <v>1,2,3,4,5,6,41,42,43,44,45,46,81,82,83,84,85,86,121,122,123,124,125,126</v>
      </c>
      <c r="J133" t="str">
        <f t="shared" si="3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</v>
      </c>
      <c r="K133" t="str">
        <f t="shared" si="28"/>
        <v>tBodyGyro_max_Z  =  mean(tBodyGyro_max_Z , rm.na = TRUE) ,</v>
      </c>
    </row>
    <row r="134" spans="1:11" hidden="1">
      <c r="A134" t="s">
        <v>161</v>
      </c>
      <c r="B134" t="str">
        <f t="shared" si="22"/>
        <v/>
      </c>
      <c r="C134" t="str">
        <f t="shared" si="23"/>
        <v/>
      </c>
      <c r="D134" t="b">
        <f t="shared" si="24"/>
        <v>0</v>
      </c>
      <c r="E134" t="str">
        <f t="shared" si="25"/>
        <v>tBodyGyro_min_X</v>
      </c>
      <c r="F134">
        <f t="shared" si="26"/>
        <v>4</v>
      </c>
      <c r="G134">
        <f t="shared" si="27"/>
        <v>14</v>
      </c>
      <c r="H134">
        <f t="shared" si="21"/>
        <v>133</v>
      </c>
      <c r="I134" t="str">
        <f t="shared" si="29"/>
        <v>1,2,3,4,5,6,41,42,43,44,45,46,81,82,83,84,85,86,121,122,123,124,125,126</v>
      </c>
      <c r="J134" t="str">
        <f t="shared" si="3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</v>
      </c>
      <c r="K134" t="str">
        <f t="shared" si="28"/>
        <v>tBodyGyro_min_X  =  mean(tBodyGyro_min_X , rm.na = TRUE) ,</v>
      </c>
    </row>
    <row r="135" spans="1:11" hidden="1">
      <c r="A135" t="s">
        <v>162</v>
      </c>
      <c r="B135" t="str">
        <f t="shared" si="22"/>
        <v/>
      </c>
      <c r="C135" t="str">
        <f t="shared" si="23"/>
        <v/>
      </c>
      <c r="D135" t="b">
        <f t="shared" si="24"/>
        <v>0</v>
      </c>
      <c r="E135" t="str">
        <f t="shared" si="25"/>
        <v>tBodyGyro_min_Y</v>
      </c>
      <c r="F135">
        <f t="shared" si="26"/>
        <v>4</v>
      </c>
      <c r="G135">
        <f t="shared" si="27"/>
        <v>14</v>
      </c>
      <c r="H135">
        <f t="shared" si="21"/>
        <v>134</v>
      </c>
      <c r="I135" t="str">
        <f t="shared" si="29"/>
        <v>1,2,3,4,5,6,41,42,43,44,45,46,81,82,83,84,85,86,121,122,123,124,125,126</v>
      </c>
      <c r="J135" t="str">
        <f t="shared" si="3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</v>
      </c>
      <c r="K135" t="str">
        <f t="shared" si="28"/>
        <v>tBodyGyro_min_Y  =  mean(tBodyGyro_min_Y , rm.na = TRUE) ,</v>
      </c>
    </row>
    <row r="136" spans="1:11" hidden="1">
      <c r="A136" t="s">
        <v>163</v>
      </c>
      <c r="B136" t="str">
        <f t="shared" si="22"/>
        <v/>
      </c>
      <c r="C136" t="str">
        <f t="shared" si="23"/>
        <v/>
      </c>
      <c r="D136" t="b">
        <f t="shared" si="24"/>
        <v>0</v>
      </c>
      <c r="E136" t="str">
        <f t="shared" si="25"/>
        <v>tBodyGyro_min_Z</v>
      </c>
      <c r="F136">
        <f t="shared" si="26"/>
        <v>4</v>
      </c>
      <c r="G136">
        <f t="shared" si="27"/>
        <v>14</v>
      </c>
      <c r="H136">
        <f t="shared" si="21"/>
        <v>135</v>
      </c>
      <c r="I136" t="str">
        <f t="shared" si="29"/>
        <v>1,2,3,4,5,6,41,42,43,44,45,46,81,82,83,84,85,86,121,122,123,124,125,126</v>
      </c>
      <c r="J136" t="str">
        <f t="shared" si="3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</v>
      </c>
      <c r="K136" t="str">
        <f t="shared" si="28"/>
        <v>tBodyGyro_min_Z  =  mean(tBodyGyro_min_Z , rm.na = TRUE) ,</v>
      </c>
    </row>
    <row r="137" spans="1:11" hidden="1">
      <c r="A137" t="s">
        <v>164</v>
      </c>
      <c r="B137" t="str">
        <f t="shared" si="22"/>
        <v/>
      </c>
      <c r="C137" t="str">
        <f t="shared" si="23"/>
        <v/>
      </c>
      <c r="D137" t="b">
        <f t="shared" si="24"/>
        <v>0</v>
      </c>
      <c r="E137" t="str">
        <f t="shared" si="25"/>
        <v>tBodyGyro_sma</v>
      </c>
      <c r="F137">
        <f t="shared" si="26"/>
        <v>4</v>
      </c>
      <c r="G137">
        <f t="shared" si="27"/>
        <v>14</v>
      </c>
      <c r="H137">
        <f t="shared" si="21"/>
        <v>136</v>
      </c>
      <c r="I137" t="str">
        <f t="shared" si="29"/>
        <v>1,2,3,4,5,6,41,42,43,44,45,46,81,82,83,84,85,86,121,122,123,124,125,126</v>
      </c>
      <c r="J137" t="str">
        <f t="shared" si="3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</v>
      </c>
      <c r="K137" t="str">
        <f t="shared" si="28"/>
        <v>tBodyGyro_sma  =  mean(tBodyGyro_sma , rm.na = TRUE) ,</v>
      </c>
    </row>
    <row r="138" spans="1:11" hidden="1">
      <c r="A138" t="s">
        <v>165</v>
      </c>
      <c r="B138" t="str">
        <f t="shared" si="22"/>
        <v/>
      </c>
      <c r="C138" t="str">
        <f t="shared" si="23"/>
        <v/>
      </c>
      <c r="D138" t="b">
        <f t="shared" si="24"/>
        <v>0</v>
      </c>
      <c r="E138" t="str">
        <f t="shared" si="25"/>
        <v>tBodyGyro_energy_X</v>
      </c>
      <c r="F138">
        <f t="shared" si="26"/>
        <v>4</v>
      </c>
      <c r="G138">
        <f t="shared" si="27"/>
        <v>14</v>
      </c>
      <c r="H138">
        <f t="shared" si="21"/>
        <v>137</v>
      </c>
      <c r="I138" t="str">
        <f t="shared" si="29"/>
        <v>1,2,3,4,5,6,41,42,43,44,45,46,81,82,83,84,85,86,121,122,123,124,125,126</v>
      </c>
      <c r="J138" t="str">
        <f t="shared" si="3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</v>
      </c>
      <c r="K138" t="str">
        <f t="shared" si="28"/>
        <v>tBodyGyro_energy_X  =  mean(tBodyGyro_energy_X , rm.na = TRUE) ,</v>
      </c>
    </row>
    <row r="139" spans="1:11" hidden="1">
      <c r="A139" t="s">
        <v>166</v>
      </c>
      <c r="B139" t="str">
        <f t="shared" si="22"/>
        <v/>
      </c>
      <c r="C139" t="str">
        <f t="shared" si="23"/>
        <v/>
      </c>
      <c r="D139" t="b">
        <f t="shared" si="24"/>
        <v>0</v>
      </c>
      <c r="E139" t="str">
        <f t="shared" si="25"/>
        <v>tBodyGyro_energy_Y</v>
      </c>
      <c r="F139">
        <f t="shared" si="26"/>
        <v>4</v>
      </c>
      <c r="G139">
        <f t="shared" si="27"/>
        <v>14</v>
      </c>
      <c r="H139">
        <f t="shared" si="21"/>
        <v>138</v>
      </c>
      <c r="I139" t="str">
        <f t="shared" si="29"/>
        <v>1,2,3,4,5,6,41,42,43,44,45,46,81,82,83,84,85,86,121,122,123,124,125,126</v>
      </c>
      <c r="J139" t="str">
        <f t="shared" si="3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</v>
      </c>
      <c r="K139" t="str">
        <f t="shared" si="28"/>
        <v>tBodyGyro_energy_Y  =  mean(tBodyGyro_energy_Y , rm.na = TRUE) ,</v>
      </c>
    </row>
    <row r="140" spans="1:11" hidden="1">
      <c r="A140" t="s">
        <v>167</v>
      </c>
      <c r="B140" t="str">
        <f t="shared" si="22"/>
        <v/>
      </c>
      <c r="C140" t="str">
        <f t="shared" si="23"/>
        <v/>
      </c>
      <c r="D140" t="b">
        <f t="shared" si="24"/>
        <v>0</v>
      </c>
      <c r="E140" t="str">
        <f t="shared" si="25"/>
        <v>tBodyGyro_energy_Z</v>
      </c>
      <c r="F140">
        <f t="shared" si="26"/>
        <v>4</v>
      </c>
      <c r="G140">
        <f t="shared" si="27"/>
        <v>14</v>
      </c>
      <c r="H140">
        <f t="shared" si="21"/>
        <v>139</v>
      </c>
      <c r="I140" t="str">
        <f t="shared" si="29"/>
        <v>1,2,3,4,5,6,41,42,43,44,45,46,81,82,83,84,85,86,121,122,123,124,125,126</v>
      </c>
      <c r="J140" t="str">
        <f t="shared" si="3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</v>
      </c>
      <c r="K140" t="str">
        <f t="shared" si="28"/>
        <v>tBodyGyro_energy_Z  =  mean(tBodyGyro_energy_Z , rm.na = TRUE) ,</v>
      </c>
    </row>
    <row r="141" spans="1:11" hidden="1">
      <c r="A141" t="s">
        <v>168</v>
      </c>
      <c r="B141" t="str">
        <f t="shared" si="22"/>
        <v/>
      </c>
      <c r="C141" t="str">
        <f t="shared" si="23"/>
        <v/>
      </c>
      <c r="D141" t="b">
        <f t="shared" si="24"/>
        <v>0</v>
      </c>
      <c r="E141" t="str">
        <f t="shared" si="25"/>
        <v>tBodyGyro_iqr_X</v>
      </c>
      <c r="F141">
        <f t="shared" si="26"/>
        <v>4</v>
      </c>
      <c r="G141">
        <f t="shared" si="27"/>
        <v>14</v>
      </c>
      <c r="H141">
        <f t="shared" si="21"/>
        <v>140</v>
      </c>
      <c r="I141" t="str">
        <f t="shared" si="29"/>
        <v>1,2,3,4,5,6,41,42,43,44,45,46,81,82,83,84,85,86,121,122,123,124,125,126</v>
      </c>
      <c r="J141" t="str">
        <f t="shared" si="3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</v>
      </c>
      <c r="K141" t="str">
        <f t="shared" si="28"/>
        <v>tBodyGyro_iqr_X  =  mean(tBodyGyro_iqr_X , rm.na = TRUE) ,</v>
      </c>
    </row>
    <row r="142" spans="1:11" hidden="1">
      <c r="A142" t="s">
        <v>169</v>
      </c>
      <c r="B142" t="str">
        <f t="shared" si="22"/>
        <v/>
      </c>
      <c r="C142" t="str">
        <f t="shared" si="23"/>
        <v/>
      </c>
      <c r="D142" t="b">
        <f t="shared" si="24"/>
        <v>0</v>
      </c>
      <c r="E142" t="str">
        <f t="shared" si="25"/>
        <v>tBodyGyro_iqr_Y</v>
      </c>
      <c r="F142">
        <f t="shared" si="26"/>
        <v>4</v>
      </c>
      <c r="G142">
        <f t="shared" si="27"/>
        <v>14</v>
      </c>
      <c r="H142">
        <f t="shared" si="21"/>
        <v>141</v>
      </c>
      <c r="I142" t="str">
        <f t="shared" si="29"/>
        <v>1,2,3,4,5,6,41,42,43,44,45,46,81,82,83,84,85,86,121,122,123,124,125,126</v>
      </c>
      <c r="J142" t="str">
        <f t="shared" si="3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</v>
      </c>
      <c r="K142" t="str">
        <f t="shared" si="28"/>
        <v>tBodyGyro_iqr_Y  =  mean(tBodyGyro_iqr_Y , rm.na = TRUE) ,</v>
      </c>
    </row>
    <row r="143" spans="1:11" hidden="1">
      <c r="A143" t="s">
        <v>170</v>
      </c>
      <c r="B143" t="str">
        <f t="shared" si="22"/>
        <v/>
      </c>
      <c r="C143" t="str">
        <f t="shared" si="23"/>
        <v/>
      </c>
      <c r="D143" t="b">
        <f t="shared" si="24"/>
        <v>0</v>
      </c>
      <c r="E143" t="str">
        <f t="shared" si="25"/>
        <v>tBodyGyro_iqr_Z</v>
      </c>
      <c r="F143">
        <f t="shared" si="26"/>
        <v>4</v>
      </c>
      <c r="G143">
        <f t="shared" si="27"/>
        <v>14</v>
      </c>
      <c r="H143">
        <f t="shared" si="21"/>
        <v>142</v>
      </c>
      <c r="I143" t="str">
        <f t="shared" si="29"/>
        <v>1,2,3,4,5,6,41,42,43,44,45,46,81,82,83,84,85,86,121,122,123,124,125,126</v>
      </c>
      <c r="J143" t="str">
        <f t="shared" si="3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</v>
      </c>
      <c r="K143" t="str">
        <f t="shared" si="28"/>
        <v>tBodyGyro_iqr_Z  =  mean(tBodyGyro_iqr_Z , rm.na = TRUE) ,</v>
      </c>
    </row>
    <row r="144" spans="1:11" hidden="1">
      <c r="A144" t="s">
        <v>171</v>
      </c>
      <c r="B144" t="str">
        <f t="shared" si="22"/>
        <v/>
      </c>
      <c r="C144" t="str">
        <f t="shared" si="23"/>
        <v/>
      </c>
      <c r="D144" t="b">
        <f t="shared" si="24"/>
        <v>0</v>
      </c>
      <c r="E144" t="str">
        <f t="shared" si="25"/>
        <v>tBodyGyro_entropy_X</v>
      </c>
      <c r="F144">
        <f t="shared" si="26"/>
        <v>4</v>
      </c>
      <c r="G144">
        <f t="shared" si="27"/>
        <v>14</v>
      </c>
      <c r="H144">
        <f t="shared" si="21"/>
        <v>143</v>
      </c>
      <c r="I144" t="str">
        <f t="shared" si="29"/>
        <v>1,2,3,4,5,6,41,42,43,44,45,46,81,82,83,84,85,86,121,122,123,124,125,126</v>
      </c>
      <c r="J144" t="str">
        <f t="shared" si="3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</v>
      </c>
      <c r="K144" t="str">
        <f t="shared" si="28"/>
        <v>tBodyGyro_entropy_X  =  mean(tBodyGyro_entropy_X , rm.na = TRUE) ,</v>
      </c>
    </row>
    <row r="145" spans="1:11" hidden="1">
      <c r="A145" t="s">
        <v>172</v>
      </c>
      <c r="B145" t="str">
        <f t="shared" si="22"/>
        <v/>
      </c>
      <c r="C145" t="str">
        <f t="shared" si="23"/>
        <v/>
      </c>
      <c r="D145" t="b">
        <f t="shared" si="24"/>
        <v>0</v>
      </c>
      <c r="E145" t="str">
        <f t="shared" si="25"/>
        <v>tBodyGyro_entropy_Y</v>
      </c>
      <c r="F145">
        <f t="shared" si="26"/>
        <v>4</v>
      </c>
      <c r="G145">
        <f t="shared" si="27"/>
        <v>14</v>
      </c>
      <c r="H145">
        <f t="shared" si="21"/>
        <v>144</v>
      </c>
      <c r="I145" t="str">
        <f t="shared" si="29"/>
        <v>1,2,3,4,5,6,41,42,43,44,45,46,81,82,83,84,85,86,121,122,123,124,125,126</v>
      </c>
      <c r="J145" t="str">
        <f t="shared" si="3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</v>
      </c>
      <c r="K145" t="str">
        <f t="shared" si="28"/>
        <v>tBodyGyro_entropy_Y  =  mean(tBodyGyro_entropy_Y , rm.na = TRUE) ,</v>
      </c>
    </row>
    <row r="146" spans="1:11" hidden="1">
      <c r="A146" t="s">
        <v>173</v>
      </c>
      <c r="B146" t="str">
        <f t="shared" si="22"/>
        <v/>
      </c>
      <c r="C146" t="str">
        <f t="shared" si="23"/>
        <v/>
      </c>
      <c r="D146" t="b">
        <f t="shared" si="24"/>
        <v>0</v>
      </c>
      <c r="E146" t="str">
        <f t="shared" si="25"/>
        <v>tBodyGyro_entropy_Z</v>
      </c>
      <c r="F146">
        <f t="shared" si="26"/>
        <v>4</v>
      </c>
      <c r="G146">
        <f t="shared" si="27"/>
        <v>14</v>
      </c>
      <c r="H146">
        <f t="shared" si="21"/>
        <v>145</v>
      </c>
      <c r="I146" t="str">
        <f t="shared" si="29"/>
        <v>1,2,3,4,5,6,41,42,43,44,45,46,81,82,83,84,85,86,121,122,123,124,125,126</v>
      </c>
      <c r="J146" t="str">
        <f t="shared" si="3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</v>
      </c>
      <c r="K146" t="str">
        <f t="shared" si="28"/>
        <v>tBodyGyro_entropy_Z  =  mean(tBodyGyro_entropy_Z , rm.na = TRUE) ,</v>
      </c>
    </row>
    <row r="147" spans="1:11" hidden="1">
      <c r="A147" t="s">
        <v>174</v>
      </c>
      <c r="B147" t="str">
        <f t="shared" si="22"/>
        <v/>
      </c>
      <c r="C147" t="str">
        <f t="shared" si="23"/>
        <v/>
      </c>
      <c r="D147" t="b">
        <f t="shared" si="24"/>
        <v>0</v>
      </c>
      <c r="E147" t="str">
        <f t="shared" si="25"/>
        <v>tBodyGyro_arCoeff_X,1</v>
      </c>
      <c r="F147">
        <f t="shared" si="26"/>
        <v>4</v>
      </c>
      <c r="G147">
        <f t="shared" si="27"/>
        <v>14</v>
      </c>
      <c r="H147">
        <f t="shared" si="21"/>
        <v>146</v>
      </c>
      <c r="I147" t="str">
        <f t="shared" si="29"/>
        <v>1,2,3,4,5,6,41,42,43,44,45,46,81,82,83,84,85,86,121,122,123,124,125,126</v>
      </c>
      <c r="J147" t="str">
        <f t="shared" si="3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</v>
      </c>
      <c r="K147" t="str">
        <f t="shared" si="28"/>
        <v>tBodyGyro_arCoeff_X,1  =  mean(tBodyGyro_arCoeff_X,1 , rm.na = TRUE) ,</v>
      </c>
    </row>
    <row r="148" spans="1:11" hidden="1">
      <c r="A148" t="s">
        <v>175</v>
      </c>
      <c r="B148" t="str">
        <f t="shared" si="22"/>
        <v/>
      </c>
      <c r="C148" t="str">
        <f t="shared" si="23"/>
        <v/>
      </c>
      <c r="D148" t="b">
        <f t="shared" si="24"/>
        <v>0</v>
      </c>
      <c r="E148" t="str">
        <f t="shared" si="25"/>
        <v>tBodyGyro_arCoeff_X,2</v>
      </c>
      <c r="F148">
        <f t="shared" si="26"/>
        <v>4</v>
      </c>
      <c r="G148">
        <f t="shared" si="27"/>
        <v>14</v>
      </c>
      <c r="H148">
        <f t="shared" si="21"/>
        <v>147</v>
      </c>
      <c r="I148" t="str">
        <f t="shared" si="29"/>
        <v>1,2,3,4,5,6,41,42,43,44,45,46,81,82,83,84,85,86,121,122,123,124,125,126</v>
      </c>
      <c r="J148" t="str">
        <f t="shared" si="3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</v>
      </c>
      <c r="K148" t="str">
        <f t="shared" si="28"/>
        <v>tBodyGyro_arCoeff_X,2  =  mean(tBodyGyro_arCoeff_X,2 , rm.na = TRUE) ,</v>
      </c>
    </row>
    <row r="149" spans="1:11" hidden="1">
      <c r="A149" t="s">
        <v>176</v>
      </c>
      <c r="B149" t="str">
        <f t="shared" si="22"/>
        <v/>
      </c>
      <c r="C149" t="str">
        <f t="shared" si="23"/>
        <v/>
      </c>
      <c r="D149" t="b">
        <f t="shared" si="24"/>
        <v>0</v>
      </c>
      <c r="E149" t="str">
        <f t="shared" si="25"/>
        <v>tBodyGyro_arCoeff_X,3</v>
      </c>
      <c r="F149">
        <f t="shared" si="26"/>
        <v>4</v>
      </c>
      <c r="G149">
        <f t="shared" si="27"/>
        <v>14</v>
      </c>
      <c r="H149">
        <f t="shared" si="21"/>
        <v>148</v>
      </c>
      <c r="I149" t="str">
        <f t="shared" si="29"/>
        <v>1,2,3,4,5,6,41,42,43,44,45,46,81,82,83,84,85,86,121,122,123,124,125,126</v>
      </c>
      <c r="J149" t="str">
        <f t="shared" si="3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</v>
      </c>
      <c r="K149" t="str">
        <f t="shared" si="28"/>
        <v>tBodyGyro_arCoeff_X,3  =  mean(tBodyGyro_arCoeff_X,3 , rm.na = TRUE) ,</v>
      </c>
    </row>
    <row r="150" spans="1:11" hidden="1">
      <c r="A150" t="s">
        <v>177</v>
      </c>
      <c r="B150" t="str">
        <f t="shared" si="22"/>
        <v/>
      </c>
      <c r="C150" t="str">
        <f t="shared" si="23"/>
        <v/>
      </c>
      <c r="D150" t="b">
        <f t="shared" si="24"/>
        <v>0</v>
      </c>
      <c r="E150" t="str">
        <f t="shared" si="25"/>
        <v>tBodyGyro_arCoeff_X,4</v>
      </c>
      <c r="F150">
        <f t="shared" si="26"/>
        <v>4</v>
      </c>
      <c r="G150">
        <f t="shared" si="27"/>
        <v>14</v>
      </c>
      <c r="H150">
        <f t="shared" si="21"/>
        <v>149</v>
      </c>
      <c r="I150" t="str">
        <f t="shared" si="29"/>
        <v>1,2,3,4,5,6,41,42,43,44,45,46,81,82,83,84,85,86,121,122,123,124,125,126</v>
      </c>
      <c r="J150" t="str">
        <f t="shared" si="3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</v>
      </c>
      <c r="K150" t="str">
        <f t="shared" si="28"/>
        <v>tBodyGyro_arCoeff_X,4  =  mean(tBodyGyro_arCoeff_X,4 , rm.na = TRUE) ,</v>
      </c>
    </row>
    <row r="151" spans="1:11" hidden="1">
      <c r="A151" t="s">
        <v>178</v>
      </c>
      <c r="B151" t="str">
        <f t="shared" si="22"/>
        <v/>
      </c>
      <c r="C151" t="str">
        <f t="shared" si="23"/>
        <v/>
      </c>
      <c r="D151" t="b">
        <f t="shared" si="24"/>
        <v>0</v>
      </c>
      <c r="E151" t="str">
        <f t="shared" si="25"/>
        <v>tBodyGyro_arCoeff_Y,1</v>
      </c>
      <c r="F151">
        <f t="shared" si="26"/>
        <v>4</v>
      </c>
      <c r="G151">
        <f t="shared" si="27"/>
        <v>14</v>
      </c>
      <c r="H151">
        <f t="shared" si="21"/>
        <v>150</v>
      </c>
      <c r="I151" t="str">
        <f t="shared" si="29"/>
        <v>1,2,3,4,5,6,41,42,43,44,45,46,81,82,83,84,85,86,121,122,123,124,125,126</v>
      </c>
      <c r="J151" t="str">
        <f t="shared" si="3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</v>
      </c>
      <c r="K151" t="str">
        <f t="shared" si="28"/>
        <v>tBodyGyro_arCoeff_Y,1  =  mean(tBodyGyro_arCoeff_Y,1 , rm.na = TRUE) ,</v>
      </c>
    </row>
    <row r="152" spans="1:11" hidden="1">
      <c r="A152" t="s">
        <v>179</v>
      </c>
      <c r="B152" t="str">
        <f t="shared" si="22"/>
        <v/>
      </c>
      <c r="C152" t="str">
        <f t="shared" si="23"/>
        <v/>
      </c>
      <c r="D152" t="b">
        <f t="shared" si="24"/>
        <v>0</v>
      </c>
      <c r="E152" t="str">
        <f t="shared" si="25"/>
        <v>tBodyGyro_arCoeff_Y,2</v>
      </c>
      <c r="F152">
        <f t="shared" si="26"/>
        <v>4</v>
      </c>
      <c r="G152">
        <f t="shared" si="27"/>
        <v>14</v>
      </c>
      <c r="H152">
        <f t="shared" si="21"/>
        <v>151</v>
      </c>
      <c r="I152" t="str">
        <f t="shared" si="29"/>
        <v>1,2,3,4,5,6,41,42,43,44,45,46,81,82,83,84,85,86,121,122,123,124,125,126</v>
      </c>
      <c r="J152" t="str">
        <f t="shared" si="3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</v>
      </c>
      <c r="K152" t="str">
        <f t="shared" si="28"/>
        <v>tBodyGyro_arCoeff_Y,2  =  mean(tBodyGyro_arCoeff_Y,2 , rm.na = TRUE) ,</v>
      </c>
    </row>
    <row r="153" spans="1:11" hidden="1">
      <c r="A153" t="s">
        <v>180</v>
      </c>
      <c r="B153" t="str">
        <f t="shared" si="22"/>
        <v/>
      </c>
      <c r="C153" t="str">
        <f t="shared" si="23"/>
        <v/>
      </c>
      <c r="D153" t="b">
        <f t="shared" si="24"/>
        <v>0</v>
      </c>
      <c r="E153" t="str">
        <f t="shared" si="25"/>
        <v>tBodyGyro_arCoeff_Y,3</v>
      </c>
      <c r="F153">
        <f t="shared" si="26"/>
        <v>4</v>
      </c>
      <c r="G153">
        <f t="shared" si="27"/>
        <v>14</v>
      </c>
      <c r="H153">
        <f t="shared" si="21"/>
        <v>152</v>
      </c>
      <c r="I153" t="str">
        <f t="shared" si="29"/>
        <v>1,2,3,4,5,6,41,42,43,44,45,46,81,82,83,84,85,86,121,122,123,124,125,126</v>
      </c>
      <c r="J153" t="str">
        <f t="shared" si="3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</v>
      </c>
      <c r="K153" t="str">
        <f t="shared" si="28"/>
        <v>tBodyGyro_arCoeff_Y,3  =  mean(tBodyGyro_arCoeff_Y,3 , rm.na = TRUE) ,</v>
      </c>
    </row>
    <row r="154" spans="1:11" hidden="1">
      <c r="A154" t="s">
        <v>181</v>
      </c>
      <c r="B154" t="str">
        <f t="shared" si="22"/>
        <v/>
      </c>
      <c r="C154" t="str">
        <f t="shared" si="23"/>
        <v/>
      </c>
      <c r="D154" t="b">
        <f t="shared" si="24"/>
        <v>0</v>
      </c>
      <c r="E154" t="str">
        <f t="shared" si="25"/>
        <v>tBodyGyro_arCoeff_Y,4</v>
      </c>
      <c r="F154">
        <f t="shared" si="26"/>
        <v>4</v>
      </c>
      <c r="G154">
        <f t="shared" si="27"/>
        <v>14</v>
      </c>
      <c r="H154">
        <f t="shared" si="21"/>
        <v>153</v>
      </c>
      <c r="I154" t="str">
        <f t="shared" si="29"/>
        <v>1,2,3,4,5,6,41,42,43,44,45,46,81,82,83,84,85,86,121,122,123,124,125,126</v>
      </c>
      <c r="J154" t="str">
        <f t="shared" si="3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</v>
      </c>
      <c r="K154" t="str">
        <f t="shared" si="28"/>
        <v>tBodyGyro_arCoeff_Y,4  =  mean(tBodyGyro_arCoeff_Y,4 , rm.na = TRUE) ,</v>
      </c>
    </row>
    <row r="155" spans="1:11" hidden="1">
      <c r="A155" t="s">
        <v>182</v>
      </c>
      <c r="B155" t="str">
        <f t="shared" si="22"/>
        <v/>
      </c>
      <c r="C155" t="str">
        <f t="shared" si="23"/>
        <v/>
      </c>
      <c r="D155" t="b">
        <f t="shared" si="24"/>
        <v>0</v>
      </c>
      <c r="E155" t="str">
        <f t="shared" si="25"/>
        <v>tBodyGyro_arCoeff_Z,1</v>
      </c>
      <c r="F155">
        <f t="shared" si="26"/>
        <v>4</v>
      </c>
      <c r="G155">
        <f t="shared" si="27"/>
        <v>14</v>
      </c>
      <c r="H155">
        <f t="shared" si="21"/>
        <v>154</v>
      </c>
      <c r="I155" t="str">
        <f t="shared" si="29"/>
        <v>1,2,3,4,5,6,41,42,43,44,45,46,81,82,83,84,85,86,121,122,123,124,125,126</v>
      </c>
      <c r="J155" t="str">
        <f t="shared" si="3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</v>
      </c>
      <c r="K155" t="str">
        <f t="shared" si="28"/>
        <v>tBodyGyro_arCoeff_Z,1  =  mean(tBodyGyro_arCoeff_Z,1 , rm.na = TRUE) ,</v>
      </c>
    </row>
    <row r="156" spans="1:11" hidden="1">
      <c r="A156" t="s">
        <v>183</v>
      </c>
      <c r="B156" t="str">
        <f t="shared" si="22"/>
        <v/>
      </c>
      <c r="C156" t="str">
        <f t="shared" si="23"/>
        <v/>
      </c>
      <c r="D156" t="b">
        <f t="shared" si="24"/>
        <v>0</v>
      </c>
      <c r="E156" t="str">
        <f t="shared" si="25"/>
        <v>tBodyGyro_arCoeff_Z,2</v>
      </c>
      <c r="F156">
        <f t="shared" si="26"/>
        <v>4</v>
      </c>
      <c r="G156">
        <f t="shared" si="27"/>
        <v>14</v>
      </c>
      <c r="H156">
        <f t="shared" si="21"/>
        <v>155</v>
      </c>
      <c r="I156" t="str">
        <f t="shared" si="29"/>
        <v>1,2,3,4,5,6,41,42,43,44,45,46,81,82,83,84,85,86,121,122,123,124,125,126</v>
      </c>
      <c r="J156" t="str">
        <f t="shared" si="3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</v>
      </c>
      <c r="K156" t="str">
        <f t="shared" si="28"/>
        <v>tBodyGyro_arCoeff_Z,2  =  mean(tBodyGyro_arCoeff_Z,2 , rm.na = TRUE) ,</v>
      </c>
    </row>
    <row r="157" spans="1:11" hidden="1">
      <c r="A157" t="s">
        <v>184</v>
      </c>
      <c r="B157" t="str">
        <f t="shared" si="22"/>
        <v/>
      </c>
      <c r="C157" t="str">
        <f t="shared" si="23"/>
        <v/>
      </c>
      <c r="D157" t="b">
        <f t="shared" si="24"/>
        <v>0</v>
      </c>
      <c r="E157" t="str">
        <f t="shared" si="25"/>
        <v>tBodyGyro_arCoeff_Z,3</v>
      </c>
      <c r="F157">
        <f t="shared" si="26"/>
        <v>4</v>
      </c>
      <c r="G157">
        <f t="shared" si="27"/>
        <v>14</v>
      </c>
      <c r="H157">
        <f t="shared" si="21"/>
        <v>156</v>
      </c>
      <c r="I157" t="str">
        <f t="shared" si="29"/>
        <v>1,2,3,4,5,6,41,42,43,44,45,46,81,82,83,84,85,86,121,122,123,124,125,126</v>
      </c>
      <c r="J157" t="str">
        <f t="shared" si="3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</v>
      </c>
      <c r="K157" t="str">
        <f t="shared" si="28"/>
        <v>tBodyGyro_arCoeff_Z,3  =  mean(tBodyGyro_arCoeff_Z,3 , rm.na = TRUE) ,</v>
      </c>
    </row>
    <row r="158" spans="1:11" hidden="1">
      <c r="A158" t="s">
        <v>185</v>
      </c>
      <c r="B158" t="str">
        <f t="shared" si="22"/>
        <v/>
      </c>
      <c r="C158" t="str">
        <f t="shared" si="23"/>
        <v/>
      </c>
      <c r="D158" t="b">
        <f t="shared" si="24"/>
        <v>0</v>
      </c>
      <c r="E158" t="str">
        <f t="shared" si="25"/>
        <v>tBodyGyro_arCoeff_Z,4</v>
      </c>
      <c r="F158">
        <f t="shared" si="26"/>
        <v>4</v>
      </c>
      <c r="G158">
        <f t="shared" si="27"/>
        <v>14</v>
      </c>
      <c r="H158">
        <f t="shared" si="21"/>
        <v>157</v>
      </c>
      <c r="I158" t="str">
        <f t="shared" si="29"/>
        <v>1,2,3,4,5,6,41,42,43,44,45,46,81,82,83,84,85,86,121,122,123,124,125,126</v>
      </c>
      <c r="J158" t="str">
        <f t="shared" si="3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</v>
      </c>
      <c r="K158" t="str">
        <f t="shared" si="28"/>
        <v>tBodyGyro_arCoeff_Z,4  =  mean(tBodyGyro_arCoeff_Z,4 , rm.na = TRUE) ,</v>
      </c>
    </row>
    <row r="159" spans="1:11" hidden="1">
      <c r="A159" t="s">
        <v>186</v>
      </c>
      <c r="B159" t="str">
        <f t="shared" si="22"/>
        <v/>
      </c>
      <c r="C159" t="str">
        <f t="shared" si="23"/>
        <v/>
      </c>
      <c r="D159" t="b">
        <f t="shared" si="24"/>
        <v>0</v>
      </c>
      <c r="E159" t="str">
        <f t="shared" si="25"/>
        <v>tBodyGyro_correlation_X,Y</v>
      </c>
      <c r="F159">
        <f t="shared" si="26"/>
        <v>4</v>
      </c>
      <c r="G159">
        <f t="shared" si="27"/>
        <v>14</v>
      </c>
      <c r="H159">
        <f t="shared" si="21"/>
        <v>158</v>
      </c>
      <c r="I159" t="str">
        <f t="shared" si="29"/>
        <v>1,2,3,4,5,6,41,42,43,44,45,46,81,82,83,84,85,86,121,122,123,124,125,126</v>
      </c>
      <c r="J159" t="str">
        <f t="shared" si="3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</v>
      </c>
      <c r="K159" t="str">
        <f t="shared" si="28"/>
        <v>tBodyGyro_correlation_X,Y  =  mean(tBodyGyro_correlation_X,Y , rm.na = TRUE) ,</v>
      </c>
    </row>
    <row r="160" spans="1:11" hidden="1">
      <c r="A160" t="s">
        <v>187</v>
      </c>
      <c r="B160" t="str">
        <f t="shared" si="22"/>
        <v/>
      </c>
      <c r="C160" t="str">
        <f t="shared" si="23"/>
        <v/>
      </c>
      <c r="D160" t="b">
        <f t="shared" si="24"/>
        <v>0</v>
      </c>
      <c r="E160" t="str">
        <f t="shared" si="25"/>
        <v>tBodyGyro_correlation_X,Z</v>
      </c>
      <c r="F160">
        <f t="shared" si="26"/>
        <v>4</v>
      </c>
      <c r="G160">
        <f t="shared" si="27"/>
        <v>14</v>
      </c>
      <c r="H160">
        <f t="shared" si="21"/>
        <v>159</v>
      </c>
      <c r="I160" t="str">
        <f t="shared" si="29"/>
        <v>1,2,3,4,5,6,41,42,43,44,45,46,81,82,83,84,85,86,121,122,123,124,125,126</v>
      </c>
      <c r="J160" t="str">
        <f t="shared" si="3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</v>
      </c>
      <c r="K160" t="str">
        <f t="shared" si="28"/>
        <v>tBodyGyro_correlation_X,Z  =  mean(tBodyGyro_correlation_X,Z , rm.na = TRUE) ,</v>
      </c>
    </row>
    <row r="161" spans="1:11" hidden="1">
      <c r="A161" t="s">
        <v>188</v>
      </c>
      <c r="B161" t="str">
        <f t="shared" si="22"/>
        <v/>
      </c>
      <c r="C161" t="str">
        <f t="shared" si="23"/>
        <v/>
      </c>
      <c r="D161" t="b">
        <f t="shared" si="24"/>
        <v>0</v>
      </c>
      <c r="E161" t="str">
        <f t="shared" si="25"/>
        <v>tBodyGyro_correlation_Y,Z</v>
      </c>
      <c r="F161">
        <f t="shared" si="26"/>
        <v>4</v>
      </c>
      <c r="G161">
        <f t="shared" si="27"/>
        <v>14</v>
      </c>
      <c r="H161">
        <f t="shared" si="21"/>
        <v>160</v>
      </c>
      <c r="I161" t="str">
        <f t="shared" si="29"/>
        <v>1,2,3,4,5,6,41,42,43,44,45,46,81,82,83,84,85,86,121,122,123,124,125,126</v>
      </c>
      <c r="J161" t="str">
        <f t="shared" si="3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</v>
      </c>
      <c r="K161" t="str">
        <f t="shared" si="28"/>
        <v>tBodyGyro_correlation_Y,Z  =  mean(tBodyGyro_correlation_Y,Z , rm.na = TRUE) ,</v>
      </c>
    </row>
    <row r="162" spans="1:11">
      <c r="A162" t="s">
        <v>189</v>
      </c>
      <c r="B162" t="str">
        <f t="shared" si="22"/>
        <v>Ja</v>
      </c>
      <c r="C162" t="str">
        <f t="shared" si="23"/>
        <v/>
      </c>
      <c r="D162" t="b">
        <f t="shared" si="24"/>
        <v>1</v>
      </c>
      <c r="E162" t="str">
        <f t="shared" si="25"/>
        <v>tBodyGyroJerk_mean_X</v>
      </c>
      <c r="F162">
        <f t="shared" si="26"/>
        <v>4</v>
      </c>
      <c r="G162">
        <f t="shared" si="27"/>
        <v>18</v>
      </c>
      <c r="H162">
        <f t="shared" si="21"/>
        <v>161</v>
      </c>
      <c r="I162" t="str">
        <f t="shared" si="29"/>
        <v>1,2,3,4,5,6,41,42,43,44,45,46,81,82,83,84,85,86,121,122,123,124,125,126,161</v>
      </c>
      <c r="J162" t="str">
        <f t="shared" si="3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</v>
      </c>
      <c r="K162" t="str">
        <f t="shared" si="28"/>
        <v>tBodyGyroJerk_mean_X  =  mean(tBodyGyroJerk_mean_X , rm.na = TRUE) ,</v>
      </c>
    </row>
    <row r="163" spans="1:11">
      <c r="A163" t="s">
        <v>190</v>
      </c>
      <c r="B163" t="str">
        <f t="shared" si="22"/>
        <v>Ja</v>
      </c>
      <c r="C163" t="str">
        <f t="shared" si="23"/>
        <v/>
      </c>
      <c r="D163" t="b">
        <f t="shared" si="24"/>
        <v>1</v>
      </c>
      <c r="E163" t="str">
        <f t="shared" si="25"/>
        <v>tBodyGyroJerk_mean_Y</v>
      </c>
      <c r="F163">
        <f t="shared" si="26"/>
        <v>4</v>
      </c>
      <c r="G163">
        <f t="shared" si="27"/>
        <v>18</v>
      </c>
      <c r="H163">
        <f t="shared" si="21"/>
        <v>162</v>
      </c>
      <c r="I163" t="str">
        <f t="shared" si="29"/>
        <v>1,2,3,4,5,6,41,42,43,44,45,46,81,82,83,84,85,86,121,122,123,124,125,126,161,162</v>
      </c>
      <c r="J163" t="str">
        <f t="shared" si="3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</v>
      </c>
      <c r="K163" t="str">
        <f t="shared" si="28"/>
        <v>tBodyGyroJerk_mean_Y  =  mean(tBodyGyroJerk_mean_Y , rm.na = TRUE) ,</v>
      </c>
    </row>
    <row r="164" spans="1:11">
      <c r="A164" t="s">
        <v>191</v>
      </c>
      <c r="B164" t="str">
        <f t="shared" si="22"/>
        <v>Ja</v>
      </c>
      <c r="C164" t="str">
        <f t="shared" si="23"/>
        <v/>
      </c>
      <c r="D164" t="b">
        <f t="shared" si="24"/>
        <v>1</v>
      </c>
      <c r="E164" t="str">
        <f t="shared" si="25"/>
        <v>tBodyGyroJerk_mean_Z</v>
      </c>
      <c r="F164">
        <f t="shared" si="26"/>
        <v>4</v>
      </c>
      <c r="G164">
        <f t="shared" si="27"/>
        <v>18</v>
      </c>
      <c r="H164">
        <f t="shared" si="21"/>
        <v>163</v>
      </c>
      <c r="I164" t="str">
        <f t="shared" si="29"/>
        <v>1,2,3,4,5,6,41,42,43,44,45,46,81,82,83,84,85,86,121,122,123,124,125,126,161,162,163</v>
      </c>
      <c r="J164" t="str">
        <f t="shared" si="3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</v>
      </c>
      <c r="K164" t="str">
        <f t="shared" si="28"/>
        <v>tBodyGyroJerk_mean_Z  =  mean(tBodyGyroJerk_mean_Z , rm.na = TRUE) ,</v>
      </c>
    </row>
    <row r="165" spans="1:11">
      <c r="A165" t="s">
        <v>192</v>
      </c>
      <c r="B165" t="str">
        <f t="shared" si="22"/>
        <v/>
      </c>
      <c r="C165" t="str">
        <f t="shared" si="23"/>
        <v>Ja</v>
      </c>
      <c r="D165" t="b">
        <f t="shared" si="24"/>
        <v>1</v>
      </c>
      <c r="E165" t="str">
        <f t="shared" si="25"/>
        <v>tBodyGyroJerk_std_X</v>
      </c>
      <c r="F165">
        <f t="shared" si="26"/>
        <v>4</v>
      </c>
      <c r="G165">
        <f t="shared" si="27"/>
        <v>18</v>
      </c>
      <c r="H165">
        <f t="shared" si="21"/>
        <v>164</v>
      </c>
      <c r="I165" t="str">
        <f t="shared" si="29"/>
        <v>1,2,3,4,5,6,41,42,43,44,45,46,81,82,83,84,85,86,121,122,123,124,125,126,161,162,163,164</v>
      </c>
      <c r="J165" t="str">
        <f t="shared" si="3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</v>
      </c>
      <c r="K165" t="str">
        <f t="shared" si="28"/>
        <v>tBodyGyroJerk_std_X  =  mean(tBodyGyroJerk_std_X , rm.na = TRUE) ,</v>
      </c>
    </row>
    <row r="166" spans="1:11">
      <c r="A166" t="s">
        <v>193</v>
      </c>
      <c r="B166" t="str">
        <f t="shared" si="22"/>
        <v/>
      </c>
      <c r="C166" t="str">
        <f t="shared" si="23"/>
        <v>Ja</v>
      </c>
      <c r="D166" t="b">
        <f t="shared" si="24"/>
        <v>1</v>
      </c>
      <c r="E166" t="str">
        <f t="shared" si="25"/>
        <v>tBodyGyroJerk_std_Y</v>
      </c>
      <c r="F166">
        <f t="shared" si="26"/>
        <v>4</v>
      </c>
      <c r="G166">
        <f t="shared" si="27"/>
        <v>18</v>
      </c>
      <c r="H166">
        <f t="shared" si="21"/>
        <v>165</v>
      </c>
      <c r="I166" t="str">
        <f t="shared" si="29"/>
        <v>1,2,3,4,5,6,41,42,43,44,45,46,81,82,83,84,85,86,121,122,123,124,125,126,161,162,163,164,165</v>
      </c>
      <c r="J166" t="str">
        <f t="shared" si="3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</v>
      </c>
      <c r="K166" t="str">
        <f t="shared" si="28"/>
        <v>tBodyGyroJerk_std_Y  =  mean(tBodyGyroJerk_std_Y , rm.na = TRUE) ,</v>
      </c>
    </row>
    <row r="167" spans="1:11">
      <c r="A167" t="s">
        <v>194</v>
      </c>
      <c r="B167" t="str">
        <f t="shared" si="22"/>
        <v/>
      </c>
      <c r="C167" t="str">
        <f t="shared" si="23"/>
        <v>Ja</v>
      </c>
      <c r="D167" t="b">
        <f t="shared" si="24"/>
        <v>1</v>
      </c>
      <c r="E167" t="str">
        <f t="shared" si="25"/>
        <v>tBodyGyroJerk_std_Z</v>
      </c>
      <c r="F167">
        <f t="shared" si="26"/>
        <v>4</v>
      </c>
      <c r="G167">
        <f t="shared" si="27"/>
        <v>18</v>
      </c>
      <c r="H167">
        <f t="shared" si="21"/>
        <v>166</v>
      </c>
      <c r="I167" t="str">
        <f t="shared" si="29"/>
        <v>1,2,3,4,5,6,41,42,43,44,45,46,81,82,83,84,85,86,121,122,123,124,125,126,161,162,163,164,165,166</v>
      </c>
      <c r="J167" t="str">
        <f t="shared" si="3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</v>
      </c>
      <c r="K167" t="str">
        <f t="shared" si="28"/>
        <v>tBodyGyroJerk_std_Z  =  mean(tBodyGyroJerk_std_Z , rm.na = TRUE) ,</v>
      </c>
    </row>
    <row r="168" spans="1:11" hidden="1">
      <c r="A168" t="s">
        <v>195</v>
      </c>
      <c r="B168" t="str">
        <f t="shared" si="22"/>
        <v/>
      </c>
      <c r="C168" t="str">
        <f t="shared" si="23"/>
        <v/>
      </c>
      <c r="D168" t="b">
        <f t="shared" si="24"/>
        <v>0</v>
      </c>
      <c r="E168" t="str">
        <f t="shared" si="25"/>
        <v>tBodyGyroJerk_mad_X</v>
      </c>
      <c r="F168">
        <f t="shared" si="26"/>
        <v>4</v>
      </c>
      <c r="G168">
        <f t="shared" si="27"/>
        <v>18</v>
      </c>
      <c r="H168">
        <f t="shared" si="21"/>
        <v>167</v>
      </c>
      <c r="I168" t="str">
        <f t="shared" si="29"/>
        <v>1,2,3,4,5,6,41,42,43,44,45,46,81,82,83,84,85,86,121,122,123,124,125,126,161,162,163,164,165,166</v>
      </c>
      <c r="J168" t="str">
        <f t="shared" si="3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</v>
      </c>
      <c r="K168" t="str">
        <f t="shared" si="28"/>
        <v>tBodyGyroJerk_mad_X  =  mean(tBodyGyroJerk_mad_X , rm.na = TRUE) ,</v>
      </c>
    </row>
    <row r="169" spans="1:11" hidden="1">
      <c r="A169" t="s">
        <v>196</v>
      </c>
      <c r="B169" t="str">
        <f t="shared" si="22"/>
        <v/>
      </c>
      <c r="C169" t="str">
        <f t="shared" si="23"/>
        <v/>
      </c>
      <c r="D169" t="b">
        <f t="shared" si="24"/>
        <v>0</v>
      </c>
      <c r="E169" t="str">
        <f t="shared" si="25"/>
        <v>tBodyGyroJerk_mad_Y</v>
      </c>
      <c r="F169">
        <f t="shared" si="26"/>
        <v>4</v>
      </c>
      <c r="G169">
        <f t="shared" si="27"/>
        <v>18</v>
      </c>
      <c r="H169">
        <f t="shared" si="21"/>
        <v>168</v>
      </c>
      <c r="I169" t="str">
        <f t="shared" si="29"/>
        <v>1,2,3,4,5,6,41,42,43,44,45,46,81,82,83,84,85,86,121,122,123,124,125,126,161,162,163,164,165,166</v>
      </c>
      <c r="J169" t="str">
        <f t="shared" si="3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</v>
      </c>
      <c r="K169" t="str">
        <f t="shared" si="28"/>
        <v>tBodyGyroJerk_mad_Y  =  mean(tBodyGyroJerk_mad_Y , rm.na = TRUE) ,</v>
      </c>
    </row>
    <row r="170" spans="1:11" hidden="1">
      <c r="A170" t="s">
        <v>197</v>
      </c>
      <c r="B170" t="str">
        <f t="shared" si="22"/>
        <v/>
      </c>
      <c r="C170" t="str">
        <f t="shared" si="23"/>
        <v/>
      </c>
      <c r="D170" t="b">
        <f t="shared" si="24"/>
        <v>0</v>
      </c>
      <c r="E170" t="str">
        <f t="shared" si="25"/>
        <v>tBodyGyroJerk_mad_Z</v>
      </c>
      <c r="F170">
        <f t="shared" si="26"/>
        <v>4</v>
      </c>
      <c r="G170">
        <f t="shared" si="27"/>
        <v>18</v>
      </c>
      <c r="H170">
        <f t="shared" si="21"/>
        <v>169</v>
      </c>
      <c r="I170" t="str">
        <f t="shared" si="29"/>
        <v>1,2,3,4,5,6,41,42,43,44,45,46,81,82,83,84,85,86,121,122,123,124,125,126,161,162,163,164,165,166</v>
      </c>
      <c r="J170" t="str">
        <f t="shared" si="3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</v>
      </c>
      <c r="K170" t="str">
        <f t="shared" si="28"/>
        <v>tBodyGyroJerk_mad_Z  =  mean(tBodyGyroJerk_mad_Z , rm.na = TRUE) ,</v>
      </c>
    </row>
    <row r="171" spans="1:11" hidden="1">
      <c r="A171" t="s">
        <v>198</v>
      </c>
      <c r="B171" t="str">
        <f t="shared" si="22"/>
        <v/>
      </c>
      <c r="C171" t="str">
        <f t="shared" si="23"/>
        <v/>
      </c>
      <c r="D171" t="b">
        <f t="shared" si="24"/>
        <v>0</v>
      </c>
      <c r="E171" t="str">
        <f t="shared" si="25"/>
        <v>tBodyGyroJerk_max_X</v>
      </c>
      <c r="F171">
        <f t="shared" si="26"/>
        <v>4</v>
      </c>
      <c r="G171">
        <f t="shared" si="27"/>
        <v>18</v>
      </c>
      <c r="H171">
        <f t="shared" si="21"/>
        <v>170</v>
      </c>
      <c r="I171" t="str">
        <f t="shared" si="29"/>
        <v>1,2,3,4,5,6,41,42,43,44,45,46,81,82,83,84,85,86,121,122,123,124,125,126,161,162,163,164,165,166</v>
      </c>
      <c r="J171" t="str">
        <f t="shared" si="3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</v>
      </c>
      <c r="K171" t="str">
        <f t="shared" si="28"/>
        <v>tBodyGyroJerk_max_X  =  mean(tBodyGyroJerk_max_X , rm.na = TRUE) ,</v>
      </c>
    </row>
    <row r="172" spans="1:11" hidden="1">
      <c r="A172" t="s">
        <v>199</v>
      </c>
      <c r="B172" t="str">
        <f t="shared" si="22"/>
        <v/>
      </c>
      <c r="C172" t="str">
        <f t="shared" si="23"/>
        <v/>
      </c>
      <c r="D172" t="b">
        <f t="shared" si="24"/>
        <v>0</v>
      </c>
      <c r="E172" t="str">
        <f t="shared" si="25"/>
        <v>tBodyGyroJerk_max_Y</v>
      </c>
      <c r="F172">
        <f t="shared" si="26"/>
        <v>4</v>
      </c>
      <c r="G172">
        <f t="shared" si="27"/>
        <v>18</v>
      </c>
      <c r="H172">
        <f t="shared" si="21"/>
        <v>171</v>
      </c>
      <c r="I172" t="str">
        <f t="shared" si="29"/>
        <v>1,2,3,4,5,6,41,42,43,44,45,46,81,82,83,84,85,86,121,122,123,124,125,126,161,162,163,164,165,166</v>
      </c>
      <c r="J172" t="str">
        <f t="shared" si="3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</v>
      </c>
      <c r="K172" t="str">
        <f t="shared" si="28"/>
        <v>tBodyGyroJerk_max_Y  =  mean(tBodyGyroJerk_max_Y , rm.na = TRUE) ,</v>
      </c>
    </row>
    <row r="173" spans="1:11" hidden="1">
      <c r="A173" t="s">
        <v>200</v>
      </c>
      <c r="B173" t="str">
        <f t="shared" si="22"/>
        <v/>
      </c>
      <c r="C173" t="str">
        <f t="shared" si="23"/>
        <v/>
      </c>
      <c r="D173" t="b">
        <f t="shared" si="24"/>
        <v>0</v>
      </c>
      <c r="E173" t="str">
        <f t="shared" si="25"/>
        <v>tBodyGyroJerk_max_Z</v>
      </c>
      <c r="F173">
        <f t="shared" si="26"/>
        <v>4</v>
      </c>
      <c r="G173">
        <f t="shared" si="27"/>
        <v>18</v>
      </c>
      <c r="H173">
        <f t="shared" si="21"/>
        <v>172</v>
      </c>
      <c r="I173" t="str">
        <f t="shared" si="29"/>
        <v>1,2,3,4,5,6,41,42,43,44,45,46,81,82,83,84,85,86,121,122,123,124,125,126,161,162,163,164,165,166</v>
      </c>
      <c r="J173" t="str">
        <f t="shared" si="3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</v>
      </c>
      <c r="K173" t="str">
        <f t="shared" si="28"/>
        <v>tBodyGyroJerk_max_Z  =  mean(tBodyGyroJerk_max_Z , rm.na = TRUE) ,</v>
      </c>
    </row>
    <row r="174" spans="1:11" hidden="1">
      <c r="A174" t="s">
        <v>201</v>
      </c>
      <c r="B174" t="str">
        <f t="shared" si="22"/>
        <v/>
      </c>
      <c r="C174" t="str">
        <f t="shared" si="23"/>
        <v/>
      </c>
      <c r="D174" t="b">
        <f t="shared" si="24"/>
        <v>0</v>
      </c>
      <c r="E174" t="str">
        <f t="shared" si="25"/>
        <v>tBodyGyroJerk_min_X</v>
      </c>
      <c r="F174">
        <f t="shared" si="26"/>
        <v>4</v>
      </c>
      <c r="G174">
        <f t="shared" si="27"/>
        <v>18</v>
      </c>
      <c r="H174">
        <f t="shared" si="21"/>
        <v>173</v>
      </c>
      <c r="I174" t="str">
        <f t="shared" si="29"/>
        <v>1,2,3,4,5,6,41,42,43,44,45,46,81,82,83,84,85,86,121,122,123,124,125,126,161,162,163,164,165,166</v>
      </c>
      <c r="J174" t="str">
        <f t="shared" si="3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</v>
      </c>
      <c r="K174" t="str">
        <f t="shared" si="28"/>
        <v>tBodyGyroJerk_min_X  =  mean(tBodyGyroJerk_min_X , rm.na = TRUE) ,</v>
      </c>
    </row>
    <row r="175" spans="1:11" hidden="1">
      <c r="A175" t="s">
        <v>202</v>
      </c>
      <c r="B175" t="str">
        <f t="shared" si="22"/>
        <v/>
      </c>
      <c r="C175" t="str">
        <f t="shared" si="23"/>
        <v/>
      </c>
      <c r="D175" t="b">
        <f t="shared" si="24"/>
        <v>0</v>
      </c>
      <c r="E175" t="str">
        <f t="shared" si="25"/>
        <v>tBodyGyroJerk_min_Y</v>
      </c>
      <c r="F175">
        <f t="shared" si="26"/>
        <v>4</v>
      </c>
      <c r="G175">
        <f t="shared" si="27"/>
        <v>18</v>
      </c>
      <c r="H175">
        <f t="shared" si="21"/>
        <v>174</v>
      </c>
      <c r="I175" t="str">
        <f t="shared" si="29"/>
        <v>1,2,3,4,5,6,41,42,43,44,45,46,81,82,83,84,85,86,121,122,123,124,125,126,161,162,163,164,165,166</v>
      </c>
      <c r="J175" t="str">
        <f t="shared" si="3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</v>
      </c>
      <c r="K175" t="str">
        <f t="shared" si="28"/>
        <v>tBodyGyroJerk_min_Y  =  mean(tBodyGyroJerk_min_Y , rm.na = TRUE) ,</v>
      </c>
    </row>
    <row r="176" spans="1:11" hidden="1">
      <c r="A176" t="s">
        <v>203</v>
      </c>
      <c r="B176" t="str">
        <f t="shared" si="22"/>
        <v/>
      </c>
      <c r="C176" t="str">
        <f t="shared" si="23"/>
        <v/>
      </c>
      <c r="D176" t="b">
        <f t="shared" si="24"/>
        <v>0</v>
      </c>
      <c r="E176" t="str">
        <f t="shared" si="25"/>
        <v>tBodyGyroJerk_min_Z</v>
      </c>
      <c r="F176">
        <f t="shared" si="26"/>
        <v>4</v>
      </c>
      <c r="G176">
        <f t="shared" si="27"/>
        <v>18</v>
      </c>
      <c r="H176">
        <f t="shared" si="21"/>
        <v>175</v>
      </c>
      <c r="I176" t="str">
        <f t="shared" si="29"/>
        <v>1,2,3,4,5,6,41,42,43,44,45,46,81,82,83,84,85,86,121,122,123,124,125,126,161,162,163,164,165,166</v>
      </c>
      <c r="J176" t="str">
        <f t="shared" si="3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</v>
      </c>
      <c r="K176" t="str">
        <f t="shared" si="28"/>
        <v>tBodyGyroJerk_min_Z  =  mean(tBodyGyroJerk_min_Z , rm.na = TRUE) ,</v>
      </c>
    </row>
    <row r="177" spans="1:11" hidden="1">
      <c r="A177" t="s">
        <v>204</v>
      </c>
      <c r="B177" t="str">
        <f t="shared" si="22"/>
        <v/>
      </c>
      <c r="C177" t="str">
        <f t="shared" si="23"/>
        <v/>
      </c>
      <c r="D177" t="b">
        <f t="shared" si="24"/>
        <v>0</v>
      </c>
      <c r="E177" t="str">
        <f t="shared" si="25"/>
        <v>tBodyGyroJerk_sma</v>
      </c>
      <c r="F177">
        <f t="shared" si="26"/>
        <v>4</v>
      </c>
      <c r="G177">
        <f t="shared" si="27"/>
        <v>18</v>
      </c>
      <c r="H177">
        <f t="shared" si="21"/>
        <v>176</v>
      </c>
      <c r="I177" t="str">
        <f t="shared" si="29"/>
        <v>1,2,3,4,5,6,41,42,43,44,45,46,81,82,83,84,85,86,121,122,123,124,125,126,161,162,163,164,165,166</v>
      </c>
      <c r="J177" t="str">
        <f t="shared" si="3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</v>
      </c>
      <c r="K177" t="str">
        <f t="shared" si="28"/>
        <v>tBodyGyroJerk_sma  =  mean(tBodyGyroJerk_sma , rm.na = TRUE) ,</v>
      </c>
    </row>
    <row r="178" spans="1:11" hidden="1">
      <c r="A178" t="s">
        <v>205</v>
      </c>
      <c r="B178" t="str">
        <f t="shared" si="22"/>
        <v/>
      </c>
      <c r="C178" t="str">
        <f t="shared" si="23"/>
        <v/>
      </c>
      <c r="D178" t="b">
        <f t="shared" si="24"/>
        <v>0</v>
      </c>
      <c r="E178" t="str">
        <f t="shared" si="25"/>
        <v>tBodyGyroJerk_energy_X</v>
      </c>
      <c r="F178">
        <f t="shared" si="26"/>
        <v>4</v>
      </c>
      <c r="G178">
        <f t="shared" si="27"/>
        <v>18</v>
      </c>
      <c r="H178">
        <f t="shared" si="21"/>
        <v>177</v>
      </c>
      <c r="I178" t="str">
        <f t="shared" si="29"/>
        <v>1,2,3,4,5,6,41,42,43,44,45,46,81,82,83,84,85,86,121,122,123,124,125,126,161,162,163,164,165,166</v>
      </c>
      <c r="J178" t="str">
        <f t="shared" si="3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</v>
      </c>
      <c r="K178" t="str">
        <f t="shared" si="28"/>
        <v>tBodyGyroJerk_energy_X  =  mean(tBodyGyroJerk_energy_X , rm.na = TRUE) ,</v>
      </c>
    </row>
    <row r="179" spans="1:11" hidden="1">
      <c r="A179" t="s">
        <v>206</v>
      </c>
      <c r="B179" t="str">
        <f t="shared" si="22"/>
        <v/>
      </c>
      <c r="C179" t="str">
        <f t="shared" si="23"/>
        <v/>
      </c>
      <c r="D179" t="b">
        <f t="shared" si="24"/>
        <v>0</v>
      </c>
      <c r="E179" t="str">
        <f t="shared" si="25"/>
        <v>tBodyGyroJerk_energy_Y</v>
      </c>
      <c r="F179">
        <f t="shared" si="26"/>
        <v>4</v>
      </c>
      <c r="G179">
        <f t="shared" si="27"/>
        <v>18</v>
      </c>
      <c r="H179">
        <f t="shared" si="21"/>
        <v>178</v>
      </c>
      <c r="I179" t="str">
        <f t="shared" si="29"/>
        <v>1,2,3,4,5,6,41,42,43,44,45,46,81,82,83,84,85,86,121,122,123,124,125,126,161,162,163,164,165,166</v>
      </c>
      <c r="J179" t="str">
        <f t="shared" si="3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</v>
      </c>
      <c r="K179" t="str">
        <f t="shared" si="28"/>
        <v>tBodyGyroJerk_energy_Y  =  mean(tBodyGyroJerk_energy_Y , rm.na = TRUE) ,</v>
      </c>
    </row>
    <row r="180" spans="1:11" hidden="1">
      <c r="A180" t="s">
        <v>207</v>
      </c>
      <c r="B180" t="str">
        <f t="shared" si="22"/>
        <v/>
      </c>
      <c r="C180" t="str">
        <f t="shared" si="23"/>
        <v/>
      </c>
      <c r="D180" t="b">
        <f t="shared" si="24"/>
        <v>0</v>
      </c>
      <c r="E180" t="str">
        <f t="shared" si="25"/>
        <v>tBodyGyroJerk_energy_Z</v>
      </c>
      <c r="F180">
        <f t="shared" si="26"/>
        <v>4</v>
      </c>
      <c r="G180">
        <f t="shared" si="27"/>
        <v>18</v>
      </c>
      <c r="H180">
        <f t="shared" si="21"/>
        <v>179</v>
      </c>
      <c r="I180" t="str">
        <f t="shared" si="29"/>
        <v>1,2,3,4,5,6,41,42,43,44,45,46,81,82,83,84,85,86,121,122,123,124,125,126,161,162,163,164,165,166</v>
      </c>
      <c r="J180" t="str">
        <f t="shared" si="3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</v>
      </c>
      <c r="K180" t="str">
        <f t="shared" si="28"/>
        <v>tBodyGyroJerk_energy_Z  =  mean(tBodyGyroJerk_energy_Z , rm.na = TRUE) ,</v>
      </c>
    </row>
    <row r="181" spans="1:11" hidden="1">
      <c r="A181" t="s">
        <v>208</v>
      </c>
      <c r="B181" t="str">
        <f t="shared" si="22"/>
        <v/>
      </c>
      <c r="C181" t="str">
        <f t="shared" si="23"/>
        <v/>
      </c>
      <c r="D181" t="b">
        <f t="shared" si="24"/>
        <v>0</v>
      </c>
      <c r="E181" t="str">
        <f t="shared" si="25"/>
        <v>tBodyGyroJerk_iqr_X</v>
      </c>
      <c r="F181">
        <f t="shared" si="26"/>
        <v>4</v>
      </c>
      <c r="G181">
        <f t="shared" si="27"/>
        <v>18</v>
      </c>
      <c r="H181">
        <f t="shared" si="21"/>
        <v>180</v>
      </c>
      <c r="I181" t="str">
        <f t="shared" si="29"/>
        <v>1,2,3,4,5,6,41,42,43,44,45,46,81,82,83,84,85,86,121,122,123,124,125,126,161,162,163,164,165,166</v>
      </c>
      <c r="J181" t="str">
        <f t="shared" si="3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</v>
      </c>
      <c r="K181" t="str">
        <f t="shared" si="28"/>
        <v>tBodyGyroJerk_iqr_X  =  mean(tBodyGyroJerk_iqr_X , rm.na = TRUE) ,</v>
      </c>
    </row>
    <row r="182" spans="1:11" hidden="1">
      <c r="A182" t="s">
        <v>209</v>
      </c>
      <c r="B182" t="str">
        <f t="shared" si="22"/>
        <v/>
      </c>
      <c r="C182" t="str">
        <f t="shared" si="23"/>
        <v/>
      </c>
      <c r="D182" t="b">
        <f t="shared" si="24"/>
        <v>0</v>
      </c>
      <c r="E182" t="str">
        <f t="shared" si="25"/>
        <v>tBodyGyroJerk_iqr_Y</v>
      </c>
      <c r="F182">
        <f t="shared" si="26"/>
        <v>4</v>
      </c>
      <c r="G182">
        <f t="shared" si="27"/>
        <v>18</v>
      </c>
      <c r="H182">
        <f t="shared" si="21"/>
        <v>181</v>
      </c>
      <c r="I182" t="str">
        <f t="shared" si="29"/>
        <v>1,2,3,4,5,6,41,42,43,44,45,46,81,82,83,84,85,86,121,122,123,124,125,126,161,162,163,164,165,166</v>
      </c>
      <c r="J182" t="str">
        <f t="shared" si="3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</v>
      </c>
      <c r="K182" t="str">
        <f t="shared" si="28"/>
        <v>tBodyGyroJerk_iqr_Y  =  mean(tBodyGyroJerk_iqr_Y , rm.na = TRUE) ,</v>
      </c>
    </row>
    <row r="183" spans="1:11" hidden="1">
      <c r="A183" t="s">
        <v>210</v>
      </c>
      <c r="B183" t="str">
        <f t="shared" si="22"/>
        <v/>
      </c>
      <c r="C183" t="str">
        <f t="shared" si="23"/>
        <v/>
      </c>
      <c r="D183" t="b">
        <f t="shared" si="24"/>
        <v>0</v>
      </c>
      <c r="E183" t="str">
        <f t="shared" si="25"/>
        <v>tBodyGyroJerk_iqr_Z</v>
      </c>
      <c r="F183">
        <f t="shared" si="26"/>
        <v>4</v>
      </c>
      <c r="G183">
        <f t="shared" si="27"/>
        <v>18</v>
      </c>
      <c r="H183">
        <f t="shared" si="21"/>
        <v>182</v>
      </c>
      <c r="I183" t="str">
        <f t="shared" si="29"/>
        <v>1,2,3,4,5,6,41,42,43,44,45,46,81,82,83,84,85,86,121,122,123,124,125,126,161,162,163,164,165,166</v>
      </c>
      <c r="J183" t="str">
        <f t="shared" si="3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</v>
      </c>
      <c r="K183" t="str">
        <f t="shared" si="28"/>
        <v>tBodyGyroJerk_iqr_Z  =  mean(tBodyGyroJerk_iqr_Z , rm.na = TRUE) ,</v>
      </c>
    </row>
    <row r="184" spans="1:11" hidden="1">
      <c r="A184" t="s">
        <v>211</v>
      </c>
      <c r="B184" t="str">
        <f t="shared" si="22"/>
        <v/>
      </c>
      <c r="C184" t="str">
        <f t="shared" si="23"/>
        <v/>
      </c>
      <c r="D184" t="b">
        <f t="shared" si="24"/>
        <v>0</v>
      </c>
      <c r="E184" t="str">
        <f t="shared" si="25"/>
        <v>tBodyGyroJerk_entropy_X</v>
      </c>
      <c r="F184">
        <f t="shared" si="26"/>
        <v>4</v>
      </c>
      <c r="G184">
        <f t="shared" si="27"/>
        <v>18</v>
      </c>
      <c r="H184">
        <f t="shared" si="21"/>
        <v>183</v>
      </c>
      <c r="I184" t="str">
        <f t="shared" si="29"/>
        <v>1,2,3,4,5,6,41,42,43,44,45,46,81,82,83,84,85,86,121,122,123,124,125,126,161,162,163,164,165,166</v>
      </c>
      <c r="J184" t="str">
        <f t="shared" si="3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</v>
      </c>
      <c r="K184" t="str">
        <f t="shared" si="28"/>
        <v>tBodyGyroJerk_entropy_X  =  mean(tBodyGyroJerk_entropy_X , rm.na = TRUE) ,</v>
      </c>
    </row>
    <row r="185" spans="1:11" hidden="1">
      <c r="A185" t="s">
        <v>212</v>
      </c>
      <c r="B185" t="str">
        <f t="shared" si="22"/>
        <v/>
      </c>
      <c r="C185" t="str">
        <f t="shared" si="23"/>
        <v/>
      </c>
      <c r="D185" t="b">
        <f t="shared" si="24"/>
        <v>0</v>
      </c>
      <c r="E185" t="str">
        <f t="shared" si="25"/>
        <v>tBodyGyroJerk_entropy_Y</v>
      </c>
      <c r="F185">
        <f t="shared" si="26"/>
        <v>4</v>
      </c>
      <c r="G185">
        <f t="shared" si="27"/>
        <v>18</v>
      </c>
      <c r="H185">
        <f t="shared" si="21"/>
        <v>184</v>
      </c>
      <c r="I185" t="str">
        <f t="shared" si="29"/>
        <v>1,2,3,4,5,6,41,42,43,44,45,46,81,82,83,84,85,86,121,122,123,124,125,126,161,162,163,164,165,166</v>
      </c>
      <c r="J185" t="str">
        <f t="shared" si="3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</v>
      </c>
      <c r="K185" t="str">
        <f t="shared" si="28"/>
        <v>tBodyGyroJerk_entropy_Y  =  mean(tBodyGyroJerk_entropy_Y , rm.na = TRUE) ,</v>
      </c>
    </row>
    <row r="186" spans="1:11" hidden="1">
      <c r="A186" t="s">
        <v>213</v>
      </c>
      <c r="B186" t="str">
        <f t="shared" si="22"/>
        <v/>
      </c>
      <c r="C186" t="str">
        <f t="shared" si="23"/>
        <v/>
      </c>
      <c r="D186" t="b">
        <f t="shared" si="24"/>
        <v>0</v>
      </c>
      <c r="E186" t="str">
        <f t="shared" si="25"/>
        <v>tBodyGyroJerk_entropy_Z</v>
      </c>
      <c r="F186">
        <f t="shared" si="26"/>
        <v>4</v>
      </c>
      <c r="G186">
        <f t="shared" si="27"/>
        <v>18</v>
      </c>
      <c r="H186">
        <f t="shared" ref="H186:H249" si="31">VALUE(LEFT(A186,F186-1))</f>
        <v>185</v>
      </c>
      <c r="I186" t="str">
        <f t="shared" si="29"/>
        <v>1,2,3,4,5,6,41,42,43,44,45,46,81,82,83,84,85,86,121,122,123,124,125,126,161,162,163,164,165,166</v>
      </c>
      <c r="J186" t="str">
        <f t="shared" si="3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</v>
      </c>
      <c r="K186" t="str">
        <f t="shared" si="28"/>
        <v>tBodyGyroJerk_entropy_Z  =  mean(tBodyGyroJerk_entropy_Z , rm.na = TRUE) ,</v>
      </c>
    </row>
    <row r="187" spans="1:11" hidden="1">
      <c r="A187" t="s">
        <v>214</v>
      </c>
      <c r="B187" t="str">
        <f t="shared" si="22"/>
        <v/>
      </c>
      <c r="C187" t="str">
        <f t="shared" si="23"/>
        <v/>
      </c>
      <c r="D187" t="b">
        <f t="shared" si="24"/>
        <v>0</v>
      </c>
      <c r="E187" t="str">
        <f t="shared" si="25"/>
        <v>tBodyGyroJerk_arCoeff_X,1</v>
      </c>
      <c r="F187">
        <f t="shared" si="26"/>
        <v>4</v>
      </c>
      <c r="G187">
        <f t="shared" si="27"/>
        <v>18</v>
      </c>
      <c r="H187">
        <f t="shared" si="31"/>
        <v>186</v>
      </c>
      <c r="I187" t="str">
        <f t="shared" si="29"/>
        <v>1,2,3,4,5,6,41,42,43,44,45,46,81,82,83,84,85,86,121,122,123,124,125,126,161,162,163,164,165,166</v>
      </c>
      <c r="J187" t="str">
        <f t="shared" si="3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</v>
      </c>
      <c r="K187" t="str">
        <f t="shared" si="28"/>
        <v>tBodyGyroJerk_arCoeff_X,1  =  mean(tBodyGyroJerk_arCoeff_X,1 , rm.na = TRUE) ,</v>
      </c>
    </row>
    <row r="188" spans="1:11" hidden="1">
      <c r="A188" t="s">
        <v>215</v>
      </c>
      <c r="B188" t="str">
        <f t="shared" si="22"/>
        <v/>
      </c>
      <c r="C188" t="str">
        <f t="shared" si="23"/>
        <v/>
      </c>
      <c r="D188" t="b">
        <f t="shared" si="24"/>
        <v>0</v>
      </c>
      <c r="E188" t="str">
        <f t="shared" si="25"/>
        <v>tBodyGyroJerk_arCoeff_X,2</v>
      </c>
      <c r="F188">
        <f t="shared" si="26"/>
        <v>4</v>
      </c>
      <c r="G188">
        <f t="shared" si="27"/>
        <v>18</v>
      </c>
      <c r="H188">
        <f t="shared" si="31"/>
        <v>187</v>
      </c>
      <c r="I188" t="str">
        <f t="shared" si="29"/>
        <v>1,2,3,4,5,6,41,42,43,44,45,46,81,82,83,84,85,86,121,122,123,124,125,126,161,162,163,164,165,166</v>
      </c>
      <c r="J188" t="str">
        <f t="shared" si="3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</v>
      </c>
      <c r="K188" t="str">
        <f t="shared" si="28"/>
        <v>tBodyGyroJerk_arCoeff_X,2  =  mean(tBodyGyroJerk_arCoeff_X,2 , rm.na = TRUE) ,</v>
      </c>
    </row>
    <row r="189" spans="1:11" hidden="1">
      <c r="A189" t="s">
        <v>216</v>
      </c>
      <c r="B189" t="str">
        <f t="shared" si="22"/>
        <v/>
      </c>
      <c r="C189" t="str">
        <f t="shared" si="23"/>
        <v/>
      </c>
      <c r="D189" t="b">
        <f t="shared" si="24"/>
        <v>0</v>
      </c>
      <c r="E189" t="str">
        <f t="shared" si="25"/>
        <v>tBodyGyroJerk_arCoeff_X,3</v>
      </c>
      <c r="F189">
        <f t="shared" si="26"/>
        <v>4</v>
      </c>
      <c r="G189">
        <f t="shared" si="27"/>
        <v>18</v>
      </c>
      <c r="H189">
        <f t="shared" si="31"/>
        <v>188</v>
      </c>
      <c r="I189" t="str">
        <f t="shared" si="29"/>
        <v>1,2,3,4,5,6,41,42,43,44,45,46,81,82,83,84,85,86,121,122,123,124,125,126,161,162,163,164,165,166</v>
      </c>
      <c r="J189" t="str">
        <f t="shared" si="3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</v>
      </c>
      <c r="K189" t="str">
        <f t="shared" si="28"/>
        <v>tBodyGyroJerk_arCoeff_X,3  =  mean(tBodyGyroJerk_arCoeff_X,3 , rm.na = TRUE) ,</v>
      </c>
    </row>
    <row r="190" spans="1:11" hidden="1">
      <c r="A190" t="s">
        <v>217</v>
      </c>
      <c r="B190" t="str">
        <f t="shared" si="22"/>
        <v/>
      </c>
      <c r="C190" t="str">
        <f t="shared" si="23"/>
        <v/>
      </c>
      <c r="D190" t="b">
        <f t="shared" si="24"/>
        <v>0</v>
      </c>
      <c r="E190" t="str">
        <f t="shared" si="25"/>
        <v>tBodyGyroJerk_arCoeff_X,4</v>
      </c>
      <c r="F190">
        <f t="shared" si="26"/>
        <v>4</v>
      </c>
      <c r="G190">
        <f t="shared" si="27"/>
        <v>18</v>
      </c>
      <c r="H190">
        <f t="shared" si="31"/>
        <v>189</v>
      </c>
      <c r="I190" t="str">
        <f t="shared" si="29"/>
        <v>1,2,3,4,5,6,41,42,43,44,45,46,81,82,83,84,85,86,121,122,123,124,125,126,161,162,163,164,165,166</v>
      </c>
      <c r="J190" t="str">
        <f t="shared" si="3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</v>
      </c>
      <c r="K190" t="str">
        <f t="shared" si="28"/>
        <v>tBodyGyroJerk_arCoeff_X,4  =  mean(tBodyGyroJerk_arCoeff_X,4 , rm.na = TRUE) ,</v>
      </c>
    </row>
    <row r="191" spans="1:11" hidden="1">
      <c r="A191" t="s">
        <v>218</v>
      </c>
      <c r="B191" t="str">
        <f t="shared" si="22"/>
        <v/>
      </c>
      <c r="C191" t="str">
        <f t="shared" si="23"/>
        <v/>
      </c>
      <c r="D191" t="b">
        <f t="shared" si="24"/>
        <v>0</v>
      </c>
      <c r="E191" t="str">
        <f t="shared" si="25"/>
        <v>tBodyGyroJerk_arCoeff_Y,1</v>
      </c>
      <c r="F191">
        <f t="shared" si="26"/>
        <v>4</v>
      </c>
      <c r="G191">
        <f t="shared" si="27"/>
        <v>18</v>
      </c>
      <c r="H191">
        <f t="shared" si="31"/>
        <v>190</v>
      </c>
      <c r="I191" t="str">
        <f t="shared" si="29"/>
        <v>1,2,3,4,5,6,41,42,43,44,45,46,81,82,83,84,85,86,121,122,123,124,125,126,161,162,163,164,165,166</v>
      </c>
      <c r="J191" t="str">
        <f t="shared" si="3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</v>
      </c>
      <c r="K191" t="str">
        <f t="shared" si="28"/>
        <v>tBodyGyroJerk_arCoeff_Y,1  =  mean(tBodyGyroJerk_arCoeff_Y,1 , rm.na = TRUE) ,</v>
      </c>
    </row>
    <row r="192" spans="1:11" hidden="1">
      <c r="A192" t="s">
        <v>219</v>
      </c>
      <c r="B192" t="str">
        <f t="shared" si="22"/>
        <v/>
      </c>
      <c r="C192" t="str">
        <f t="shared" si="23"/>
        <v/>
      </c>
      <c r="D192" t="b">
        <f t="shared" si="24"/>
        <v>0</v>
      </c>
      <c r="E192" t="str">
        <f t="shared" si="25"/>
        <v>tBodyGyroJerk_arCoeff_Y,2</v>
      </c>
      <c r="F192">
        <f t="shared" si="26"/>
        <v>4</v>
      </c>
      <c r="G192">
        <f t="shared" si="27"/>
        <v>18</v>
      </c>
      <c r="H192">
        <f t="shared" si="31"/>
        <v>191</v>
      </c>
      <c r="I192" t="str">
        <f t="shared" si="29"/>
        <v>1,2,3,4,5,6,41,42,43,44,45,46,81,82,83,84,85,86,121,122,123,124,125,126,161,162,163,164,165,166</v>
      </c>
      <c r="J192" t="str">
        <f t="shared" si="3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</v>
      </c>
      <c r="K192" t="str">
        <f t="shared" si="28"/>
        <v>tBodyGyroJerk_arCoeff_Y,2  =  mean(tBodyGyroJerk_arCoeff_Y,2 , rm.na = TRUE) ,</v>
      </c>
    </row>
    <row r="193" spans="1:11" hidden="1">
      <c r="A193" t="s">
        <v>220</v>
      </c>
      <c r="B193" t="str">
        <f t="shared" si="22"/>
        <v/>
      </c>
      <c r="C193" t="str">
        <f t="shared" si="23"/>
        <v/>
      </c>
      <c r="D193" t="b">
        <f t="shared" si="24"/>
        <v>0</v>
      </c>
      <c r="E193" t="str">
        <f t="shared" si="25"/>
        <v>tBodyGyroJerk_arCoeff_Y,3</v>
      </c>
      <c r="F193">
        <f t="shared" si="26"/>
        <v>4</v>
      </c>
      <c r="G193">
        <f t="shared" si="27"/>
        <v>18</v>
      </c>
      <c r="H193">
        <f t="shared" si="31"/>
        <v>192</v>
      </c>
      <c r="I193" t="str">
        <f t="shared" si="29"/>
        <v>1,2,3,4,5,6,41,42,43,44,45,46,81,82,83,84,85,86,121,122,123,124,125,126,161,162,163,164,165,166</v>
      </c>
      <c r="J193" t="str">
        <f t="shared" si="3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</v>
      </c>
      <c r="K193" t="str">
        <f t="shared" si="28"/>
        <v>tBodyGyroJerk_arCoeff_Y,3  =  mean(tBodyGyroJerk_arCoeff_Y,3 , rm.na = TRUE) ,</v>
      </c>
    </row>
    <row r="194" spans="1:11" hidden="1">
      <c r="A194" t="s">
        <v>221</v>
      </c>
      <c r="B194" t="str">
        <f t="shared" si="22"/>
        <v/>
      </c>
      <c r="C194" t="str">
        <f t="shared" si="23"/>
        <v/>
      </c>
      <c r="D194" t="b">
        <f t="shared" si="24"/>
        <v>0</v>
      </c>
      <c r="E194" t="str">
        <f t="shared" si="25"/>
        <v>tBodyGyroJerk_arCoeff_Y,4</v>
      </c>
      <c r="F194">
        <f t="shared" si="26"/>
        <v>4</v>
      </c>
      <c r="G194">
        <f t="shared" si="27"/>
        <v>18</v>
      </c>
      <c r="H194">
        <f t="shared" si="31"/>
        <v>193</v>
      </c>
      <c r="I194" t="str">
        <f t="shared" si="29"/>
        <v>1,2,3,4,5,6,41,42,43,44,45,46,81,82,83,84,85,86,121,122,123,124,125,126,161,162,163,164,165,166</v>
      </c>
      <c r="J194" t="str">
        <f t="shared" si="3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</v>
      </c>
      <c r="K194" t="str">
        <f t="shared" si="28"/>
        <v>tBodyGyroJerk_arCoeff_Y,4  =  mean(tBodyGyroJerk_arCoeff_Y,4 , rm.na = TRUE) ,</v>
      </c>
    </row>
    <row r="195" spans="1:11" hidden="1">
      <c r="A195" t="s">
        <v>222</v>
      </c>
      <c r="B195" t="str">
        <f t="shared" ref="B195:B258" si="32">IF(ISERROR(SEARCH("mean",A195)),"","Ja")</f>
        <v/>
      </c>
      <c r="C195" t="str">
        <f t="shared" ref="C195:C258" si="33">IF(ISERROR(SEARCH("std",A195)),"","Ja")</f>
        <v/>
      </c>
      <c r="D195" t="b">
        <f t="shared" ref="D195:D258" si="34">OR(B195="Ja",C195="Ja")</f>
        <v>0</v>
      </c>
      <c r="E195" t="str">
        <f t="shared" ref="E195:E258" si="35">MID(A195,F195+1,LEN(A195)-F195)</f>
        <v>tBodyGyroJerk_arCoeff_Z,1</v>
      </c>
      <c r="F195">
        <f t="shared" ref="F195:F258" si="36">SEARCH(" ",A195)</f>
        <v>4</v>
      </c>
      <c r="G195">
        <f t="shared" ref="G195:G258" si="37">SEARCH("_",A195)</f>
        <v>18</v>
      </c>
      <c r="H195">
        <f t="shared" si="31"/>
        <v>194</v>
      </c>
      <c r="I195" t="str">
        <f t="shared" si="29"/>
        <v>1,2,3,4,5,6,41,42,43,44,45,46,81,82,83,84,85,86,121,122,123,124,125,126,161,162,163,164,165,166</v>
      </c>
      <c r="J195" t="str">
        <f t="shared" si="3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</v>
      </c>
      <c r="K195" t="str">
        <f t="shared" ref="K195:K258" si="38">E195 &amp; "  =  mean(" &amp; E195 &amp; " , rm.na = TRUE) ,"</f>
        <v>tBodyGyroJerk_arCoeff_Z,1  =  mean(tBodyGyroJerk_arCoeff_Z,1 , rm.na = TRUE) ,</v>
      </c>
    </row>
    <row r="196" spans="1:11" hidden="1">
      <c r="A196" t="s">
        <v>223</v>
      </c>
      <c r="B196" t="str">
        <f t="shared" si="32"/>
        <v/>
      </c>
      <c r="C196" t="str">
        <f t="shared" si="33"/>
        <v/>
      </c>
      <c r="D196" t="b">
        <f t="shared" si="34"/>
        <v>0</v>
      </c>
      <c r="E196" t="str">
        <f t="shared" si="35"/>
        <v>tBodyGyroJerk_arCoeff_Z,2</v>
      </c>
      <c r="F196">
        <f t="shared" si="36"/>
        <v>4</v>
      </c>
      <c r="G196">
        <f t="shared" si="37"/>
        <v>18</v>
      </c>
      <c r="H196">
        <f t="shared" si="31"/>
        <v>195</v>
      </c>
      <c r="I196" t="str">
        <f t="shared" ref="I196:I259" si="39">IF(OR(B196="Ja",C196="Ja"),I195&amp;","&amp;H196,I195)</f>
        <v>1,2,3,4,5,6,41,42,43,44,45,46,81,82,83,84,85,86,121,122,123,124,125,126,161,162,163,164,165,166</v>
      </c>
      <c r="J196" t="str">
        <f t="shared" ref="J196:J259" si="40">IF(OR(B196="Ja",C196="Ja"),J195 &amp; "," &amp; """" &amp; E196 &amp; """",J195)</f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</v>
      </c>
      <c r="K196" t="str">
        <f t="shared" si="38"/>
        <v>tBodyGyroJerk_arCoeff_Z,2  =  mean(tBodyGyroJerk_arCoeff_Z,2 , rm.na = TRUE) ,</v>
      </c>
    </row>
    <row r="197" spans="1:11" hidden="1">
      <c r="A197" t="s">
        <v>224</v>
      </c>
      <c r="B197" t="str">
        <f t="shared" si="32"/>
        <v/>
      </c>
      <c r="C197" t="str">
        <f t="shared" si="33"/>
        <v/>
      </c>
      <c r="D197" t="b">
        <f t="shared" si="34"/>
        <v>0</v>
      </c>
      <c r="E197" t="str">
        <f t="shared" si="35"/>
        <v>tBodyGyroJerk_arCoeff_Z,3</v>
      </c>
      <c r="F197">
        <f t="shared" si="36"/>
        <v>4</v>
      </c>
      <c r="G197">
        <f t="shared" si="37"/>
        <v>18</v>
      </c>
      <c r="H197">
        <f t="shared" si="31"/>
        <v>196</v>
      </c>
      <c r="I197" t="str">
        <f t="shared" si="39"/>
        <v>1,2,3,4,5,6,41,42,43,44,45,46,81,82,83,84,85,86,121,122,123,124,125,126,161,162,163,164,165,166</v>
      </c>
      <c r="J197" t="str">
        <f t="shared" si="4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</v>
      </c>
      <c r="K197" t="str">
        <f t="shared" si="38"/>
        <v>tBodyGyroJerk_arCoeff_Z,3  =  mean(tBodyGyroJerk_arCoeff_Z,3 , rm.na = TRUE) ,</v>
      </c>
    </row>
    <row r="198" spans="1:11" hidden="1">
      <c r="A198" t="s">
        <v>225</v>
      </c>
      <c r="B198" t="str">
        <f t="shared" si="32"/>
        <v/>
      </c>
      <c r="C198" t="str">
        <f t="shared" si="33"/>
        <v/>
      </c>
      <c r="D198" t="b">
        <f t="shared" si="34"/>
        <v>0</v>
      </c>
      <c r="E198" t="str">
        <f t="shared" si="35"/>
        <v>tBodyGyroJerk_arCoeff_Z,4</v>
      </c>
      <c r="F198">
        <f t="shared" si="36"/>
        <v>4</v>
      </c>
      <c r="G198">
        <f t="shared" si="37"/>
        <v>18</v>
      </c>
      <c r="H198">
        <f t="shared" si="31"/>
        <v>197</v>
      </c>
      <c r="I198" t="str">
        <f t="shared" si="39"/>
        <v>1,2,3,4,5,6,41,42,43,44,45,46,81,82,83,84,85,86,121,122,123,124,125,126,161,162,163,164,165,166</v>
      </c>
      <c r="J198" t="str">
        <f t="shared" si="4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</v>
      </c>
      <c r="K198" t="str">
        <f t="shared" si="38"/>
        <v>tBodyGyroJerk_arCoeff_Z,4  =  mean(tBodyGyroJerk_arCoeff_Z,4 , rm.na = TRUE) ,</v>
      </c>
    </row>
    <row r="199" spans="1:11" hidden="1">
      <c r="A199" t="s">
        <v>226</v>
      </c>
      <c r="B199" t="str">
        <f t="shared" si="32"/>
        <v/>
      </c>
      <c r="C199" t="str">
        <f t="shared" si="33"/>
        <v/>
      </c>
      <c r="D199" t="b">
        <f t="shared" si="34"/>
        <v>0</v>
      </c>
      <c r="E199" t="str">
        <f t="shared" si="35"/>
        <v>tBodyGyroJerk_correlation_X,Y</v>
      </c>
      <c r="F199">
        <f t="shared" si="36"/>
        <v>4</v>
      </c>
      <c r="G199">
        <f t="shared" si="37"/>
        <v>18</v>
      </c>
      <c r="H199">
        <f t="shared" si="31"/>
        <v>198</v>
      </c>
      <c r="I199" t="str">
        <f t="shared" si="39"/>
        <v>1,2,3,4,5,6,41,42,43,44,45,46,81,82,83,84,85,86,121,122,123,124,125,126,161,162,163,164,165,166</v>
      </c>
      <c r="J199" t="str">
        <f t="shared" si="4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</v>
      </c>
      <c r="K199" t="str">
        <f t="shared" si="38"/>
        <v>tBodyGyroJerk_correlation_X,Y  =  mean(tBodyGyroJerk_correlation_X,Y , rm.na = TRUE) ,</v>
      </c>
    </row>
    <row r="200" spans="1:11" hidden="1">
      <c r="A200" t="s">
        <v>227</v>
      </c>
      <c r="B200" t="str">
        <f t="shared" si="32"/>
        <v/>
      </c>
      <c r="C200" t="str">
        <f t="shared" si="33"/>
        <v/>
      </c>
      <c r="D200" t="b">
        <f t="shared" si="34"/>
        <v>0</v>
      </c>
      <c r="E200" t="str">
        <f t="shared" si="35"/>
        <v>tBodyGyroJerk_correlation_X,Z</v>
      </c>
      <c r="F200">
        <f t="shared" si="36"/>
        <v>4</v>
      </c>
      <c r="G200">
        <f t="shared" si="37"/>
        <v>18</v>
      </c>
      <c r="H200">
        <f t="shared" si="31"/>
        <v>199</v>
      </c>
      <c r="I200" t="str">
        <f t="shared" si="39"/>
        <v>1,2,3,4,5,6,41,42,43,44,45,46,81,82,83,84,85,86,121,122,123,124,125,126,161,162,163,164,165,166</v>
      </c>
      <c r="J200" t="str">
        <f t="shared" si="4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</v>
      </c>
      <c r="K200" t="str">
        <f t="shared" si="38"/>
        <v>tBodyGyroJerk_correlation_X,Z  =  mean(tBodyGyroJerk_correlation_X,Z , rm.na = TRUE) ,</v>
      </c>
    </row>
    <row r="201" spans="1:11" hidden="1">
      <c r="A201" t="s">
        <v>228</v>
      </c>
      <c r="B201" t="str">
        <f t="shared" si="32"/>
        <v/>
      </c>
      <c r="C201" t="str">
        <f t="shared" si="33"/>
        <v/>
      </c>
      <c r="D201" t="b">
        <f t="shared" si="34"/>
        <v>0</v>
      </c>
      <c r="E201" t="str">
        <f t="shared" si="35"/>
        <v>tBodyGyroJerk_correlation_Y,Z</v>
      </c>
      <c r="F201">
        <f t="shared" si="36"/>
        <v>4</v>
      </c>
      <c r="G201">
        <f t="shared" si="37"/>
        <v>18</v>
      </c>
      <c r="H201">
        <f t="shared" si="31"/>
        <v>200</v>
      </c>
      <c r="I201" t="str">
        <f t="shared" si="39"/>
        <v>1,2,3,4,5,6,41,42,43,44,45,46,81,82,83,84,85,86,121,122,123,124,125,126,161,162,163,164,165,166</v>
      </c>
      <c r="J201" t="str">
        <f t="shared" si="4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</v>
      </c>
      <c r="K201" t="str">
        <f t="shared" si="38"/>
        <v>tBodyGyroJerk_correlation_Y,Z  =  mean(tBodyGyroJerk_correlation_Y,Z , rm.na = TRUE) ,</v>
      </c>
    </row>
    <row r="202" spans="1:11">
      <c r="A202" t="s">
        <v>229</v>
      </c>
      <c r="B202" t="str">
        <f t="shared" si="32"/>
        <v>Ja</v>
      </c>
      <c r="C202" t="str">
        <f t="shared" si="33"/>
        <v/>
      </c>
      <c r="D202" t="b">
        <f t="shared" si="34"/>
        <v>1</v>
      </c>
      <c r="E202" t="str">
        <f t="shared" si="35"/>
        <v>tBodyAccMag_mean</v>
      </c>
      <c r="F202">
        <f t="shared" si="36"/>
        <v>4</v>
      </c>
      <c r="G202">
        <f t="shared" si="37"/>
        <v>16</v>
      </c>
      <c r="H202">
        <f t="shared" si="31"/>
        <v>201</v>
      </c>
      <c r="I202" t="str">
        <f t="shared" si="39"/>
        <v>1,2,3,4,5,6,41,42,43,44,45,46,81,82,83,84,85,86,121,122,123,124,125,126,161,162,163,164,165,166,201</v>
      </c>
      <c r="J202" t="str">
        <f t="shared" si="4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</v>
      </c>
      <c r="K202" t="str">
        <f t="shared" si="38"/>
        <v>tBodyAccMag_mean  =  mean(tBodyAccMag_mean , rm.na = TRUE) ,</v>
      </c>
    </row>
    <row r="203" spans="1:11">
      <c r="A203" t="s">
        <v>230</v>
      </c>
      <c r="B203" t="str">
        <f t="shared" si="32"/>
        <v/>
      </c>
      <c r="C203" t="str">
        <f t="shared" si="33"/>
        <v>Ja</v>
      </c>
      <c r="D203" t="b">
        <f t="shared" si="34"/>
        <v>1</v>
      </c>
      <c r="E203" t="str">
        <f t="shared" si="35"/>
        <v>tBodyAccMag_std</v>
      </c>
      <c r="F203">
        <f t="shared" si="36"/>
        <v>4</v>
      </c>
      <c r="G203">
        <f t="shared" si="37"/>
        <v>16</v>
      </c>
      <c r="H203">
        <f t="shared" si="31"/>
        <v>202</v>
      </c>
      <c r="I203" t="str">
        <f t="shared" si="39"/>
        <v>1,2,3,4,5,6,41,42,43,44,45,46,81,82,83,84,85,86,121,122,123,124,125,126,161,162,163,164,165,166,201,202</v>
      </c>
      <c r="J203" t="str">
        <f t="shared" si="4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</v>
      </c>
      <c r="K203" t="str">
        <f t="shared" si="38"/>
        <v>tBodyAccMag_std  =  mean(tBodyAccMag_std , rm.na = TRUE) ,</v>
      </c>
    </row>
    <row r="204" spans="1:11" hidden="1">
      <c r="A204" t="s">
        <v>231</v>
      </c>
      <c r="B204" t="str">
        <f t="shared" si="32"/>
        <v/>
      </c>
      <c r="C204" t="str">
        <f t="shared" si="33"/>
        <v/>
      </c>
      <c r="D204" t="b">
        <f t="shared" si="34"/>
        <v>0</v>
      </c>
      <c r="E204" t="str">
        <f t="shared" si="35"/>
        <v>tBodyAccMag_mad</v>
      </c>
      <c r="F204">
        <f t="shared" si="36"/>
        <v>4</v>
      </c>
      <c r="G204">
        <f t="shared" si="37"/>
        <v>16</v>
      </c>
      <c r="H204">
        <f t="shared" si="31"/>
        <v>203</v>
      </c>
      <c r="I204" t="str">
        <f t="shared" si="39"/>
        <v>1,2,3,4,5,6,41,42,43,44,45,46,81,82,83,84,85,86,121,122,123,124,125,126,161,162,163,164,165,166,201,202</v>
      </c>
      <c r="J204" t="str">
        <f t="shared" si="4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</v>
      </c>
      <c r="K204" t="str">
        <f t="shared" si="38"/>
        <v>tBodyAccMag_mad  =  mean(tBodyAccMag_mad , rm.na = TRUE) ,</v>
      </c>
    </row>
    <row r="205" spans="1:11" hidden="1">
      <c r="A205" t="s">
        <v>232</v>
      </c>
      <c r="B205" t="str">
        <f t="shared" si="32"/>
        <v/>
      </c>
      <c r="C205" t="str">
        <f t="shared" si="33"/>
        <v/>
      </c>
      <c r="D205" t="b">
        <f t="shared" si="34"/>
        <v>0</v>
      </c>
      <c r="E205" t="str">
        <f t="shared" si="35"/>
        <v>tBodyAccMag_max</v>
      </c>
      <c r="F205">
        <f t="shared" si="36"/>
        <v>4</v>
      </c>
      <c r="G205">
        <f t="shared" si="37"/>
        <v>16</v>
      </c>
      <c r="H205">
        <f t="shared" si="31"/>
        <v>204</v>
      </c>
      <c r="I205" t="str">
        <f t="shared" si="39"/>
        <v>1,2,3,4,5,6,41,42,43,44,45,46,81,82,83,84,85,86,121,122,123,124,125,126,161,162,163,164,165,166,201,202</v>
      </c>
      <c r="J205" t="str">
        <f t="shared" si="4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</v>
      </c>
      <c r="K205" t="str">
        <f t="shared" si="38"/>
        <v>tBodyAccMag_max  =  mean(tBodyAccMag_max , rm.na = TRUE) ,</v>
      </c>
    </row>
    <row r="206" spans="1:11" hidden="1">
      <c r="A206" t="s">
        <v>233</v>
      </c>
      <c r="B206" t="str">
        <f t="shared" si="32"/>
        <v/>
      </c>
      <c r="C206" t="str">
        <f t="shared" si="33"/>
        <v/>
      </c>
      <c r="D206" t="b">
        <f t="shared" si="34"/>
        <v>0</v>
      </c>
      <c r="E206" t="str">
        <f t="shared" si="35"/>
        <v>tBodyAccMag_min</v>
      </c>
      <c r="F206">
        <f t="shared" si="36"/>
        <v>4</v>
      </c>
      <c r="G206">
        <f t="shared" si="37"/>
        <v>16</v>
      </c>
      <c r="H206">
        <f t="shared" si="31"/>
        <v>205</v>
      </c>
      <c r="I206" t="str">
        <f t="shared" si="39"/>
        <v>1,2,3,4,5,6,41,42,43,44,45,46,81,82,83,84,85,86,121,122,123,124,125,126,161,162,163,164,165,166,201,202</v>
      </c>
      <c r="J206" t="str">
        <f t="shared" si="4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</v>
      </c>
      <c r="K206" t="str">
        <f t="shared" si="38"/>
        <v>tBodyAccMag_min  =  mean(tBodyAccMag_min , rm.na = TRUE) ,</v>
      </c>
    </row>
    <row r="207" spans="1:11" hidden="1">
      <c r="A207" t="s">
        <v>234</v>
      </c>
      <c r="B207" t="str">
        <f t="shared" si="32"/>
        <v/>
      </c>
      <c r="C207" t="str">
        <f t="shared" si="33"/>
        <v/>
      </c>
      <c r="D207" t="b">
        <f t="shared" si="34"/>
        <v>0</v>
      </c>
      <c r="E207" t="str">
        <f t="shared" si="35"/>
        <v>tBodyAccMag_sma</v>
      </c>
      <c r="F207">
        <f t="shared" si="36"/>
        <v>4</v>
      </c>
      <c r="G207">
        <f t="shared" si="37"/>
        <v>16</v>
      </c>
      <c r="H207">
        <f t="shared" si="31"/>
        <v>206</v>
      </c>
      <c r="I207" t="str">
        <f t="shared" si="39"/>
        <v>1,2,3,4,5,6,41,42,43,44,45,46,81,82,83,84,85,86,121,122,123,124,125,126,161,162,163,164,165,166,201,202</v>
      </c>
      <c r="J207" t="str">
        <f t="shared" si="4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</v>
      </c>
      <c r="K207" t="str">
        <f t="shared" si="38"/>
        <v>tBodyAccMag_sma  =  mean(tBodyAccMag_sma , rm.na = TRUE) ,</v>
      </c>
    </row>
    <row r="208" spans="1:11" hidden="1">
      <c r="A208" t="s">
        <v>235</v>
      </c>
      <c r="B208" t="str">
        <f t="shared" si="32"/>
        <v/>
      </c>
      <c r="C208" t="str">
        <f t="shared" si="33"/>
        <v/>
      </c>
      <c r="D208" t="b">
        <f t="shared" si="34"/>
        <v>0</v>
      </c>
      <c r="E208" t="str">
        <f t="shared" si="35"/>
        <v>tBodyAccMag_energy</v>
      </c>
      <c r="F208">
        <f t="shared" si="36"/>
        <v>4</v>
      </c>
      <c r="G208">
        <f t="shared" si="37"/>
        <v>16</v>
      </c>
      <c r="H208">
        <f t="shared" si="31"/>
        <v>207</v>
      </c>
      <c r="I208" t="str">
        <f t="shared" si="39"/>
        <v>1,2,3,4,5,6,41,42,43,44,45,46,81,82,83,84,85,86,121,122,123,124,125,126,161,162,163,164,165,166,201,202</v>
      </c>
      <c r="J208" t="str">
        <f t="shared" si="4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</v>
      </c>
      <c r="K208" t="str">
        <f t="shared" si="38"/>
        <v>tBodyAccMag_energy  =  mean(tBodyAccMag_energy , rm.na = TRUE) ,</v>
      </c>
    </row>
    <row r="209" spans="1:11" hidden="1">
      <c r="A209" t="s">
        <v>236</v>
      </c>
      <c r="B209" t="str">
        <f t="shared" si="32"/>
        <v/>
      </c>
      <c r="C209" t="str">
        <f t="shared" si="33"/>
        <v/>
      </c>
      <c r="D209" t="b">
        <f t="shared" si="34"/>
        <v>0</v>
      </c>
      <c r="E209" t="str">
        <f t="shared" si="35"/>
        <v>tBodyAccMag_iqr</v>
      </c>
      <c r="F209">
        <f t="shared" si="36"/>
        <v>4</v>
      </c>
      <c r="G209">
        <f t="shared" si="37"/>
        <v>16</v>
      </c>
      <c r="H209">
        <f t="shared" si="31"/>
        <v>208</v>
      </c>
      <c r="I209" t="str">
        <f t="shared" si="39"/>
        <v>1,2,3,4,5,6,41,42,43,44,45,46,81,82,83,84,85,86,121,122,123,124,125,126,161,162,163,164,165,166,201,202</v>
      </c>
      <c r="J209" t="str">
        <f t="shared" si="4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</v>
      </c>
      <c r="K209" t="str">
        <f t="shared" si="38"/>
        <v>tBodyAccMag_iqr  =  mean(tBodyAccMag_iqr , rm.na = TRUE) ,</v>
      </c>
    </row>
    <row r="210" spans="1:11" hidden="1">
      <c r="A210" t="s">
        <v>237</v>
      </c>
      <c r="B210" t="str">
        <f t="shared" si="32"/>
        <v/>
      </c>
      <c r="C210" t="str">
        <f t="shared" si="33"/>
        <v/>
      </c>
      <c r="D210" t="b">
        <f t="shared" si="34"/>
        <v>0</v>
      </c>
      <c r="E210" t="str">
        <f t="shared" si="35"/>
        <v>tBodyAccMag_entropy</v>
      </c>
      <c r="F210">
        <f t="shared" si="36"/>
        <v>4</v>
      </c>
      <c r="G210">
        <f t="shared" si="37"/>
        <v>16</v>
      </c>
      <c r="H210">
        <f t="shared" si="31"/>
        <v>209</v>
      </c>
      <c r="I210" t="str">
        <f t="shared" si="39"/>
        <v>1,2,3,4,5,6,41,42,43,44,45,46,81,82,83,84,85,86,121,122,123,124,125,126,161,162,163,164,165,166,201,202</v>
      </c>
      <c r="J210" t="str">
        <f t="shared" si="4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</v>
      </c>
      <c r="K210" t="str">
        <f t="shared" si="38"/>
        <v>tBodyAccMag_entropy  =  mean(tBodyAccMag_entropy , rm.na = TRUE) ,</v>
      </c>
    </row>
    <row r="211" spans="1:11" hidden="1">
      <c r="A211" t="s">
        <v>238</v>
      </c>
      <c r="B211" t="str">
        <f t="shared" si="32"/>
        <v/>
      </c>
      <c r="C211" t="str">
        <f t="shared" si="33"/>
        <v/>
      </c>
      <c r="D211" t="b">
        <f t="shared" si="34"/>
        <v>0</v>
      </c>
      <c r="E211" t="str">
        <f t="shared" si="35"/>
        <v>tBodyAccMag_arCoeff1</v>
      </c>
      <c r="F211">
        <f t="shared" si="36"/>
        <v>4</v>
      </c>
      <c r="G211">
        <f t="shared" si="37"/>
        <v>16</v>
      </c>
      <c r="H211">
        <f t="shared" si="31"/>
        <v>210</v>
      </c>
      <c r="I211" t="str">
        <f t="shared" si="39"/>
        <v>1,2,3,4,5,6,41,42,43,44,45,46,81,82,83,84,85,86,121,122,123,124,125,126,161,162,163,164,165,166,201,202</v>
      </c>
      <c r="J211" t="str">
        <f t="shared" si="4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</v>
      </c>
      <c r="K211" t="str">
        <f t="shared" si="38"/>
        <v>tBodyAccMag_arCoeff1  =  mean(tBodyAccMag_arCoeff1 , rm.na = TRUE) ,</v>
      </c>
    </row>
    <row r="212" spans="1:11" hidden="1">
      <c r="A212" t="s">
        <v>239</v>
      </c>
      <c r="B212" t="str">
        <f t="shared" si="32"/>
        <v/>
      </c>
      <c r="C212" t="str">
        <f t="shared" si="33"/>
        <v/>
      </c>
      <c r="D212" t="b">
        <f t="shared" si="34"/>
        <v>0</v>
      </c>
      <c r="E212" t="str">
        <f t="shared" si="35"/>
        <v>tBodyAccMag_arCoeff2</v>
      </c>
      <c r="F212">
        <f t="shared" si="36"/>
        <v>4</v>
      </c>
      <c r="G212">
        <f t="shared" si="37"/>
        <v>16</v>
      </c>
      <c r="H212">
        <f t="shared" si="31"/>
        <v>211</v>
      </c>
      <c r="I212" t="str">
        <f t="shared" si="39"/>
        <v>1,2,3,4,5,6,41,42,43,44,45,46,81,82,83,84,85,86,121,122,123,124,125,126,161,162,163,164,165,166,201,202</v>
      </c>
      <c r="J212" t="str">
        <f t="shared" si="4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</v>
      </c>
      <c r="K212" t="str">
        <f t="shared" si="38"/>
        <v>tBodyAccMag_arCoeff2  =  mean(tBodyAccMag_arCoeff2 , rm.na = TRUE) ,</v>
      </c>
    </row>
    <row r="213" spans="1:11" hidden="1">
      <c r="A213" t="s">
        <v>240</v>
      </c>
      <c r="B213" t="str">
        <f t="shared" si="32"/>
        <v/>
      </c>
      <c r="C213" t="str">
        <f t="shared" si="33"/>
        <v/>
      </c>
      <c r="D213" t="b">
        <f t="shared" si="34"/>
        <v>0</v>
      </c>
      <c r="E213" t="str">
        <f t="shared" si="35"/>
        <v>tBodyAccMag_arCoeff3</v>
      </c>
      <c r="F213">
        <f t="shared" si="36"/>
        <v>4</v>
      </c>
      <c r="G213">
        <f t="shared" si="37"/>
        <v>16</v>
      </c>
      <c r="H213">
        <f t="shared" si="31"/>
        <v>212</v>
      </c>
      <c r="I213" t="str">
        <f t="shared" si="39"/>
        <v>1,2,3,4,5,6,41,42,43,44,45,46,81,82,83,84,85,86,121,122,123,124,125,126,161,162,163,164,165,166,201,202</v>
      </c>
      <c r="J213" t="str">
        <f t="shared" si="4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</v>
      </c>
      <c r="K213" t="str">
        <f t="shared" si="38"/>
        <v>tBodyAccMag_arCoeff3  =  mean(tBodyAccMag_arCoeff3 , rm.na = TRUE) ,</v>
      </c>
    </row>
    <row r="214" spans="1:11" hidden="1">
      <c r="A214" t="s">
        <v>241</v>
      </c>
      <c r="B214" t="str">
        <f t="shared" si="32"/>
        <v/>
      </c>
      <c r="C214" t="str">
        <f t="shared" si="33"/>
        <v/>
      </c>
      <c r="D214" t="b">
        <f t="shared" si="34"/>
        <v>0</v>
      </c>
      <c r="E214" t="str">
        <f t="shared" si="35"/>
        <v>tBodyAccMag_arCoeff4</v>
      </c>
      <c r="F214">
        <f t="shared" si="36"/>
        <v>4</v>
      </c>
      <c r="G214">
        <f t="shared" si="37"/>
        <v>16</v>
      </c>
      <c r="H214">
        <f t="shared" si="31"/>
        <v>213</v>
      </c>
      <c r="I214" t="str">
        <f t="shared" si="39"/>
        <v>1,2,3,4,5,6,41,42,43,44,45,46,81,82,83,84,85,86,121,122,123,124,125,126,161,162,163,164,165,166,201,202</v>
      </c>
      <c r="J214" t="str">
        <f t="shared" si="4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</v>
      </c>
      <c r="K214" t="str">
        <f t="shared" si="38"/>
        <v>tBodyAccMag_arCoeff4  =  mean(tBodyAccMag_arCoeff4 , rm.na = TRUE) ,</v>
      </c>
    </row>
    <row r="215" spans="1:11">
      <c r="A215" t="s">
        <v>242</v>
      </c>
      <c r="B215" t="str">
        <f t="shared" si="32"/>
        <v>Ja</v>
      </c>
      <c r="C215" t="str">
        <f t="shared" si="33"/>
        <v/>
      </c>
      <c r="D215" t="b">
        <f t="shared" si="34"/>
        <v>1</v>
      </c>
      <c r="E215" t="str">
        <f t="shared" si="35"/>
        <v>tGravityAccMag_mean</v>
      </c>
      <c r="F215">
        <f t="shared" si="36"/>
        <v>4</v>
      </c>
      <c r="G215">
        <f t="shared" si="37"/>
        <v>19</v>
      </c>
      <c r="H215">
        <f t="shared" si="31"/>
        <v>214</v>
      </c>
      <c r="I215" t="str">
        <f t="shared" si="39"/>
        <v>1,2,3,4,5,6,41,42,43,44,45,46,81,82,83,84,85,86,121,122,123,124,125,126,161,162,163,164,165,166,201,202,214</v>
      </c>
      <c r="J215" t="str">
        <f t="shared" si="4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</v>
      </c>
      <c r="K215" t="str">
        <f t="shared" si="38"/>
        <v>tGravityAccMag_mean  =  mean(tGravityAccMag_mean , rm.na = TRUE) ,</v>
      </c>
    </row>
    <row r="216" spans="1:11">
      <c r="A216" t="s">
        <v>243</v>
      </c>
      <c r="B216" t="str">
        <f t="shared" si="32"/>
        <v/>
      </c>
      <c r="C216" t="str">
        <f t="shared" si="33"/>
        <v>Ja</v>
      </c>
      <c r="D216" t="b">
        <f t="shared" si="34"/>
        <v>1</v>
      </c>
      <c r="E216" t="str">
        <f t="shared" si="35"/>
        <v>tGravityAccMag_std</v>
      </c>
      <c r="F216">
        <f t="shared" si="36"/>
        <v>4</v>
      </c>
      <c r="G216">
        <f t="shared" si="37"/>
        <v>19</v>
      </c>
      <c r="H216">
        <f t="shared" si="31"/>
        <v>215</v>
      </c>
      <c r="I216" t="str">
        <f t="shared" si="39"/>
        <v>1,2,3,4,5,6,41,42,43,44,45,46,81,82,83,84,85,86,121,122,123,124,125,126,161,162,163,164,165,166,201,202,214,215</v>
      </c>
      <c r="J216" t="str">
        <f t="shared" si="4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</v>
      </c>
      <c r="K216" t="str">
        <f t="shared" si="38"/>
        <v>tGravityAccMag_std  =  mean(tGravityAccMag_std , rm.na = TRUE) ,</v>
      </c>
    </row>
    <row r="217" spans="1:11" hidden="1">
      <c r="A217" t="s">
        <v>244</v>
      </c>
      <c r="B217" t="str">
        <f t="shared" si="32"/>
        <v/>
      </c>
      <c r="C217" t="str">
        <f t="shared" si="33"/>
        <v/>
      </c>
      <c r="D217" t="b">
        <f t="shared" si="34"/>
        <v>0</v>
      </c>
      <c r="E217" t="str">
        <f t="shared" si="35"/>
        <v>tGravityAccMag_mad</v>
      </c>
      <c r="F217">
        <f t="shared" si="36"/>
        <v>4</v>
      </c>
      <c r="G217">
        <f t="shared" si="37"/>
        <v>19</v>
      </c>
      <c r="H217">
        <f t="shared" si="31"/>
        <v>216</v>
      </c>
      <c r="I217" t="str">
        <f t="shared" si="39"/>
        <v>1,2,3,4,5,6,41,42,43,44,45,46,81,82,83,84,85,86,121,122,123,124,125,126,161,162,163,164,165,166,201,202,214,215</v>
      </c>
      <c r="J217" t="str">
        <f t="shared" si="4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</v>
      </c>
      <c r="K217" t="str">
        <f t="shared" si="38"/>
        <v>tGravityAccMag_mad  =  mean(tGravityAccMag_mad , rm.na = TRUE) ,</v>
      </c>
    </row>
    <row r="218" spans="1:11" hidden="1">
      <c r="A218" t="s">
        <v>245</v>
      </c>
      <c r="B218" t="str">
        <f t="shared" si="32"/>
        <v/>
      </c>
      <c r="C218" t="str">
        <f t="shared" si="33"/>
        <v/>
      </c>
      <c r="D218" t="b">
        <f t="shared" si="34"/>
        <v>0</v>
      </c>
      <c r="E218" t="str">
        <f t="shared" si="35"/>
        <v>tGravityAccMag_max</v>
      </c>
      <c r="F218">
        <f t="shared" si="36"/>
        <v>4</v>
      </c>
      <c r="G218">
        <f t="shared" si="37"/>
        <v>19</v>
      </c>
      <c r="H218">
        <f t="shared" si="31"/>
        <v>217</v>
      </c>
      <c r="I218" t="str">
        <f t="shared" si="39"/>
        <v>1,2,3,4,5,6,41,42,43,44,45,46,81,82,83,84,85,86,121,122,123,124,125,126,161,162,163,164,165,166,201,202,214,215</v>
      </c>
      <c r="J218" t="str">
        <f t="shared" si="4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</v>
      </c>
      <c r="K218" t="str">
        <f t="shared" si="38"/>
        <v>tGravityAccMag_max  =  mean(tGravityAccMag_max , rm.na = TRUE) ,</v>
      </c>
    </row>
    <row r="219" spans="1:11" hidden="1">
      <c r="A219" t="s">
        <v>246</v>
      </c>
      <c r="B219" t="str">
        <f t="shared" si="32"/>
        <v/>
      </c>
      <c r="C219" t="str">
        <f t="shared" si="33"/>
        <v/>
      </c>
      <c r="D219" t="b">
        <f t="shared" si="34"/>
        <v>0</v>
      </c>
      <c r="E219" t="str">
        <f t="shared" si="35"/>
        <v>tGravityAccMag_min</v>
      </c>
      <c r="F219">
        <f t="shared" si="36"/>
        <v>4</v>
      </c>
      <c r="G219">
        <f t="shared" si="37"/>
        <v>19</v>
      </c>
      <c r="H219">
        <f t="shared" si="31"/>
        <v>218</v>
      </c>
      <c r="I219" t="str">
        <f t="shared" si="39"/>
        <v>1,2,3,4,5,6,41,42,43,44,45,46,81,82,83,84,85,86,121,122,123,124,125,126,161,162,163,164,165,166,201,202,214,215</v>
      </c>
      <c r="J219" t="str">
        <f t="shared" si="4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</v>
      </c>
      <c r="K219" t="str">
        <f t="shared" si="38"/>
        <v>tGravityAccMag_min  =  mean(tGravityAccMag_min , rm.na = TRUE) ,</v>
      </c>
    </row>
    <row r="220" spans="1:11" hidden="1">
      <c r="A220" t="s">
        <v>247</v>
      </c>
      <c r="B220" t="str">
        <f t="shared" si="32"/>
        <v/>
      </c>
      <c r="C220" t="str">
        <f t="shared" si="33"/>
        <v/>
      </c>
      <c r="D220" t="b">
        <f t="shared" si="34"/>
        <v>0</v>
      </c>
      <c r="E220" t="str">
        <f t="shared" si="35"/>
        <v>tGravityAccMag_sma</v>
      </c>
      <c r="F220">
        <f t="shared" si="36"/>
        <v>4</v>
      </c>
      <c r="G220">
        <f t="shared" si="37"/>
        <v>19</v>
      </c>
      <c r="H220">
        <f t="shared" si="31"/>
        <v>219</v>
      </c>
      <c r="I220" t="str">
        <f t="shared" si="39"/>
        <v>1,2,3,4,5,6,41,42,43,44,45,46,81,82,83,84,85,86,121,122,123,124,125,126,161,162,163,164,165,166,201,202,214,215</v>
      </c>
      <c r="J220" t="str">
        <f t="shared" si="4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</v>
      </c>
      <c r="K220" t="str">
        <f t="shared" si="38"/>
        <v>tGravityAccMag_sma  =  mean(tGravityAccMag_sma , rm.na = TRUE) ,</v>
      </c>
    </row>
    <row r="221" spans="1:11" hidden="1">
      <c r="A221" t="s">
        <v>248</v>
      </c>
      <c r="B221" t="str">
        <f t="shared" si="32"/>
        <v/>
      </c>
      <c r="C221" t="str">
        <f t="shared" si="33"/>
        <v/>
      </c>
      <c r="D221" t="b">
        <f t="shared" si="34"/>
        <v>0</v>
      </c>
      <c r="E221" t="str">
        <f t="shared" si="35"/>
        <v>tGravityAccMag_energy</v>
      </c>
      <c r="F221">
        <f t="shared" si="36"/>
        <v>4</v>
      </c>
      <c r="G221">
        <f t="shared" si="37"/>
        <v>19</v>
      </c>
      <c r="H221">
        <f t="shared" si="31"/>
        <v>220</v>
      </c>
      <c r="I221" t="str">
        <f t="shared" si="39"/>
        <v>1,2,3,4,5,6,41,42,43,44,45,46,81,82,83,84,85,86,121,122,123,124,125,126,161,162,163,164,165,166,201,202,214,215</v>
      </c>
      <c r="J221" t="str">
        <f t="shared" si="4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</v>
      </c>
      <c r="K221" t="str">
        <f t="shared" si="38"/>
        <v>tGravityAccMag_energy  =  mean(tGravityAccMag_energy , rm.na = TRUE) ,</v>
      </c>
    </row>
    <row r="222" spans="1:11" hidden="1">
      <c r="A222" t="s">
        <v>249</v>
      </c>
      <c r="B222" t="str">
        <f t="shared" si="32"/>
        <v/>
      </c>
      <c r="C222" t="str">
        <f t="shared" si="33"/>
        <v/>
      </c>
      <c r="D222" t="b">
        <f t="shared" si="34"/>
        <v>0</v>
      </c>
      <c r="E222" t="str">
        <f t="shared" si="35"/>
        <v>tGravityAccMag_iqr</v>
      </c>
      <c r="F222">
        <f t="shared" si="36"/>
        <v>4</v>
      </c>
      <c r="G222">
        <f t="shared" si="37"/>
        <v>19</v>
      </c>
      <c r="H222">
        <f t="shared" si="31"/>
        <v>221</v>
      </c>
      <c r="I222" t="str">
        <f t="shared" si="39"/>
        <v>1,2,3,4,5,6,41,42,43,44,45,46,81,82,83,84,85,86,121,122,123,124,125,126,161,162,163,164,165,166,201,202,214,215</v>
      </c>
      <c r="J222" t="str">
        <f t="shared" si="4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</v>
      </c>
      <c r="K222" t="str">
        <f t="shared" si="38"/>
        <v>tGravityAccMag_iqr  =  mean(tGravityAccMag_iqr , rm.na = TRUE) ,</v>
      </c>
    </row>
    <row r="223" spans="1:11" hidden="1">
      <c r="A223" t="s">
        <v>250</v>
      </c>
      <c r="B223" t="str">
        <f t="shared" si="32"/>
        <v/>
      </c>
      <c r="C223" t="str">
        <f t="shared" si="33"/>
        <v/>
      </c>
      <c r="D223" t="b">
        <f t="shared" si="34"/>
        <v>0</v>
      </c>
      <c r="E223" t="str">
        <f t="shared" si="35"/>
        <v>tGravityAccMag_entropy</v>
      </c>
      <c r="F223">
        <f t="shared" si="36"/>
        <v>4</v>
      </c>
      <c r="G223">
        <f t="shared" si="37"/>
        <v>19</v>
      </c>
      <c r="H223">
        <f t="shared" si="31"/>
        <v>222</v>
      </c>
      <c r="I223" t="str">
        <f t="shared" si="39"/>
        <v>1,2,3,4,5,6,41,42,43,44,45,46,81,82,83,84,85,86,121,122,123,124,125,126,161,162,163,164,165,166,201,202,214,215</v>
      </c>
      <c r="J223" t="str">
        <f t="shared" si="4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</v>
      </c>
      <c r="K223" t="str">
        <f t="shared" si="38"/>
        <v>tGravityAccMag_entropy  =  mean(tGravityAccMag_entropy , rm.na = TRUE) ,</v>
      </c>
    </row>
    <row r="224" spans="1:11" hidden="1">
      <c r="A224" t="s">
        <v>251</v>
      </c>
      <c r="B224" t="str">
        <f t="shared" si="32"/>
        <v/>
      </c>
      <c r="C224" t="str">
        <f t="shared" si="33"/>
        <v/>
      </c>
      <c r="D224" t="b">
        <f t="shared" si="34"/>
        <v>0</v>
      </c>
      <c r="E224" t="str">
        <f t="shared" si="35"/>
        <v>tGravityAccMag_arCoeff1</v>
      </c>
      <c r="F224">
        <f t="shared" si="36"/>
        <v>4</v>
      </c>
      <c r="G224">
        <f t="shared" si="37"/>
        <v>19</v>
      </c>
      <c r="H224">
        <f t="shared" si="31"/>
        <v>223</v>
      </c>
      <c r="I224" t="str">
        <f t="shared" si="39"/>
        <v>1,2,3,4,5,6,41,42,43,44,45,46,81,82,83,84,85,86,121,122,123,124,125,126,161,162,163,164,165,166,201,202,214,215</v>
      </c>
      <c r="J224" t="str">
        <f t="shared" si="4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</v>
      </c>
      <c r="K224" t="str">
        <f t="shared" si="38"/>
        <v>tGravityAccMag_arCoeff1  =  mean(tGravityAccMag_arCoeff1 , rm.na = TRUE) ,</v>
      </c>
    </row>
    <row r="225" spans="1:11" hidden="1">
      <c r="A225" t="s">
        <v>252</v>
      </c>
      <c r="B225" t="str">
        <f t="shared" si="32"/>
        <v/>
      </c>
      <c r="C225" t="str">
        <f t="shared" si="33"/>
        <v/>
      </c>
      <c r="D225" t="b">
        <f t="shared" si="34"/>
        <v>0</v>
      </c>
      <c r="E225" t="str">
        <f t="shared" si="35"/>
        <v>tGravityAccMag_arCoeff2</v>
      </c>
      <c r="F225">
        <f t="shared" si="36"/>
        <v>4</v>
      </c>
      <c r="G225">
        <f t="shared" si="37"/>
        <v>19</v>
      </c>
      <c r="H225">
        <f t="shared" si="31"/>
        <v>224</v>
      </c>
      <c r="I225" t="str">
        <f t="shared" si="39"/>
        <v>1,2,3,4,5,6,41,42,43,44,45,46,81,82,83,84,85,86,121,122,123,124,125,126,161,162,163,164,165,166,201,202,214,215</v>
      </c>
      <c r="J225" t="str">
        <f t="shared" si="4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</v>
      </c>
      <c r="K225" t="str">
        <f t="shared" si="38"/>
        <v>tGravityAccMag_arCoeff2  =  mean(tGravityAccMag_arCoeff2 , rm.na = TRUE) ,</v>
      </c>
    </row>
    <row r="226" spans="1:11" hidden="1">
      <c r="A226" t="s">
        <v>253</v>
      </c>
      <c r="B226" t="str">
        <f t="shared" si="32"/>
        <v/>
      </c>
      <c r="C226" t="str">
        <f t="shared" si="33"/>
        <v/>
      </c>
      <c r="D226" t="b">
        <f t="shared" si="34"/>
        <v>0</v>
      </c>
      <c r="E226" t="str">
        <f t="shared" si="35"/>
        <v>tGravityAccMag_arCoeff3</v>
      </c>
      <c r="F226">
        <f t="shared" si="36"/>
        <v>4</v>
      </c>
      <c r="G226">
        <f t="shared" si="37"/>
        <v>19</v>
      </c>
      <c r="H226">
        <f t="shared" si="31"/>
        <v>225</v>
      </c>
      <c r="I226" t="str">
        <f t="shared" si="39"/>
        <v>1,2,3,4,5,6,41,42,43,44,45,46,81,82,83,84,85,86,121,122,123,124,125,126,161,162,163,164,165,166,201,202,214,215</v>
      </c>
      <c r="J226" t="str">
        <f t="shared" si="4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</v>
      </c>
      <c r="K226" t="str">
        <f t="shared" si="38"/>
        <v>tGravityAccMag_arCoeff3  =  mean(tGravityAccMag_arCoeff3 , rm.na = TRUE) ,</v>
      </c>
    </row>
    <row r="227" spans="1:11" hidden="1">
      <c r="A227" t="s">
        <v>254</v>
      </c>
      <c r="B227" t="str">
        <f t="shared" si="32"/>
        <v/>
      </c>
      <c r="C227" t="str">
        <f t="shared" si="33"/>
        <v/>
      </c>
      <c r="D227" t="b">
        <f t="shared" si="34"/>
        <v>0</v>
      </c>
      <c r="E227" t="str">
        <f t="shared" si="35"/>
        <v>tGravityAccMag_arCoeff4</v>
      </c>
      <c r="F227">
        <f t="shared" si="36"/>
        <v>4</v>
      </c>
      <c r="G227">
        <f t="shared" si="37"/>
        <v>19</v>
      </c>
      <c r="H227">
        <f t="shared" si="31"/>
        <v>226</v>
      </c>
      <c r="I227" t="str">
        <f t="shared" si="39"/>
        <v>1,2,3,4,5,6,41,42,43,44,45,46,81,82,83,84,85,86,121,122,123,124,125,126,161,162,163,164,165,166,201,202,214,215</v>
      </c>
      <c r="J227" t="str">
        <f t="shared" si="4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</v>
      </c>
      <c r="K227" t="str">
        <f t="shared" si="38"/>
        <v>tGravityAccMag_arCoeff4  =  mean(tGravityAccMag_arCoeff4 , rm.na = TRUE) ,</v>
      </c>
    </row>
    <row r="228" spans="1:11">
      <c r="A228" t="s">
        <v>255</v>
      </c>
      <c r="B228" t="str">
        <f t="shared" si="32"/>
        <v>Ja</v>
      </c>
      <c r="C228" t="str">
        <f t="shared" si="33"/>
        <v/>
      </c>
      <c r="D228" t="b">
        <f t="shared" si="34"/>
        <v>1</v>
      </c>
      <c r="E228" t="str">
        <f t="shared" si="35"/>
        <v>tBodyAccJerkMag_mean</v>
      </c>
      <c r="F228">
        <f t="shared" si="36"/>
        <v>4</v>
      </c>
      <c r="G228">
        <f t="shared" si="37"/>
        <v>20</v>
      </c>
      <c r="H228">
        <f t="shared" si="31"/>
        <v>227</v>
      </c>
      <c r="I228" t="str">
        <f t="shared" si="39"/>
        <v>1,2,3,4,5,6,41,42,43,44,45,46,81,82,83,84,85,86,121,122,123,124,125,126,161,162,163,164,165,166,201,202,214,215,227</v>
      </c>
      <c r="J228" t="str">
        <f t="shared" si="4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</v>
      </c>
      <c r="K228" t="str">
        <f t="shared" si="38"/>
        <v>tBodyAccJerkMag_mean  =  mean(tBodyAccJerkMag_mean , rm.na = TRUE) ,</v>
      </c>
    </row>
    <row r="229" spans="1:11">
      <c r="A229" t="s">
        <v>256</v>
      </c>
      <c r="B229" t="str">
        <f t="shared" si="32"/>
        <v/>
      </c>
      <c r="C229" t="str">
        <f t="shared" si="33"/>
        <v>Ja</v>
      </c>
      <c r="D229" t="b">
        <f t="shared" si="34"/>
        <v>1</v>
      </c>
      <c r="E229" t="str">
        <f t="shared" si="35"/>
        <v>tBodyAccJerkMag_std</v>
      </c>
      <c r="F229">
        <f t="shared" si="36"/>
        <v>4</v>
      </c>
      <c r="G229">
        <f t="shared" si="37"/>
        <v>20</v>
      </c>
      <c r="H229">
        <f t="shared" si="31"/>
        <v>228</v>
      </c>
      <c r="I229" t="str">
        <f t="shared" si="39"/>
        <v>1,2,3,4,5,6,41,42,43,44,45,46,81,82,83,84,85,86,121,122,123,124,125,126,161,162,163,164,165,166,201,202,214,215,227,228</v>
      </c>
      <c r="J229" t="str">
        <f t="shared" si="4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</v>
      </c>
      <c r="K229" t="str">
        <f t="shared" si="38"/>
        <v>tBodyAccJerkMag_std  =  mean(tBodyAccJerkMag_std , rm.na = TRUE) ,</v>
      </c>
    </row>
    <row r="230" spans="1:11" hidden="1">
      <c r="A230" t="s">
        <v>257</v>
      </c>
      <c r="B230" t="str">
        <f t="shared" si="32"/>
        <v/>
      </c>
      <c r="C230" t="str">
        <f t="shared" si="33"/>
        <v/>
      </c>
      <c r="D230" t="b">
        <f t="shared" si="34"/>
        <v>0</v>
      </c>
      <c r="E230" t="str">
        <f t="shared" si="35"/>
        <v>tBodyAccJerkMag_mad</v>
      </c>
      <c r="F230">
        <f t="shared" si="36"/>
        <v>4</v>
      </c>
      <c r="G230">
        <f t="shared" si="37"/>
        <v>20</v>
      </c>
      <c r="H230">
        <f t="shared" si="31"/>
        <v>229</v>
      </c>
      <c r="I230" t="str">
        <f t="shared" si="39"/>
        <v>1,2,3,4,5,6,41,42,43,44,45,46,81,82,83,84,85,86,121,122,123,124,125,126,161,162,163,164,165,166,201,202,214,215,227,228</v>
      </c>
      <c r="J230" t="str">
        <f t="shared" si="4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</v>
      </c>
      <c r="K230" t="str">
        <f t="shared" si="38"/>
        <v>tBodyAccJerkMag_mad  =  mean(tBodyAccJerkMag_mad , rm.na = TRUE) ,</v>
      </c>
    </row>
    <row r="231" spans="1:11" hidden="1">
      <c r="A231" t="s">
        <v>258</v>
      </c>
      <c r="B231" t="str">
        <f t="shared" si="32"/>
        <v/>
      </c>
      <c r="C231" t="str">
        <f t="shared" si="33"/>
        <v/>
      </c>
      <c r="D231" t="b">
        <f t="shared" si="34"/>
        <v>0</v>
      </c>
      <c r="E231" t="str">
        <f t="shared" si="35"/>
        <v>tBodyAccJerkMag_max</v>
      </c>
      <c r="F231">
        <f t="shared" si="36"/>
        <v>4</v>
      </c>
      <c r="G231">
        <f t="shared" si="37"/>
        <v>20</v>
      </c>
      <c r="H231">
        <f t="shared" si="31"/>
        <v>230</v>
      </c>
      <c r="I231" t="str">
        <f t="shared" si="39"/>
        <v>1,2,3,4,5,6,41,42,43,44,45,46,81,82,83,84,85,86,121,122,123,124,125,126,161,162,163,164,165,166,201,202,214,215,227,228</v>
      </c>
      <c r="J231" t="str">
        <f t="shared" si="4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</v>
      </c>
      <c r="K231" t="str">
        <f t="shared" si="38"/>
        <v>tBodyAccJerkMag_max  =  mean(tBodyAccJerkMag_max , rm.na = TRUE) ,</v>
      </c>
    </row>
    <row r="232" spans="1:11" hidden="1">
      <c r="A232" t="s">
        <v>259</v>
      </c>
      <c r="B232" t="str">
        <f t="shared" si="32"/>
        <v/>
      </c>
      <c r="C232" t="str">
        <f t="shared" si="33"/>
        <v/>
      </c>
      <c r="D232" t="b">
        <f t="shared" si="34"/>
        <v>0</v>
      </c>
      <c r="E232" t="str">
        <f t="shared" si="35"/>
        <v>tBodyAccJerkMag_min</v>
      </c>
      <c r="F232">
        <f t="shared" si="36"/>
        <v>4</v>
      </c>
      <c r="G232">
        <f t="shared" si="37"/>
        <v>20</v>
      </c>
      <c r="H232">
        <f t="shared" si="31"/>
        <v>231</v>
      </c>
      <c r="I232" t="str">
        <f t="shared" si="39"/>
        <v>1,2,3,4,5,6,41,42,43,44,45,46,81,82,83,84,85,86,121,122,123,124,125,126,161,162,163,164,165,166,201,202,214,215,227,228</v>
      </c>
      <c r="J232" t="str">
        <f t="shared" si="4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</v>
      </c>
      <c r="K232" t="str">
        <f t="shared" si="38"/>
        <v>tBodyAccJerkMag_min  =  mean(tBodyAccJerkMag_min , rm.na = TRUE) ,</v>
      </c>
    </row>
    <row r="233" spans="1:11" hidden="1">
      <c r="A233" t="s">
        <v>260</v>
      </c>
      <c r="B233" t="str">
        <f t="shared" si="32"/>
        <v/>
      </c>
      <c r="C233" t="str">
        <f t="shared" si="33"/>
        <v/>
      </c>
      <c r="D233" t="b">
        <f t="shared" si="34"/>
        <v>0</v>
      </c>
      <c r="E233" t="str">
        <f t="shared" si="35"/>
        <v>tBodyAccJerkMag_sma</v>
      </c>
      <c r="F233">
        <f t="shared" si="36"/>
        <v>4</v>
      </c>
      <c r="G233">
        <f t="shared" si="37"/>
        <v>20</v>
      </c>
      <c r="H233">
        <f t="shared" si="31"/>
        <v>232</v>
      </c>
      <c r="I233" t="str">
        <f t="shared" si="39"/>
        <v>1,2,3,4,5,6,41,42,43,44,45,46,81,82,83,84,85,86,121,122,123,124,125,126,161,162,163,164,165,166,201,202,214,215,227,228</v>
      </c>
      <c r="J233" t="str">
        <f t="shared" si="4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</v>
      </c>
      <c r="K233" t="str">
        <f t="shared" si="38"/>
        <v>tBodyAccJerkMag_sma  =  mean(tBodyAccJerkMag_sma , rm.na = TRUE) ,</v>
      </c>
    </row>
    <row r="234" spans="1:11" hidden="1">
      <c r="A234" t="s">
        <v>261</v>
      </c>
      <c r="B234" t="str">
        <f t="shared" si="32"/>
        <v/>
      </c>
      <c r="C234" t="str">
        <f t="shared" si="33"/>
        <v/>
      </c>
      <c r="D234" t="b">
        <f t="shared" si="34"/>
        <v>0</v>
      </c>
      <c r="E234" t="str">
        <f t="shared" si="35"/>
        <v>tBodyAccJerkMag_energy</v>
      </c>
      <c r="F234">
        <f t="shared" si="36"/>
        <v>4</v>
      </c>
      <c r="G234">
        <f t="shared" si="37"/>
        <v>20</v>
      </c>
      <c r="H234">
        <f t="shared" si="31"/>
        <v>233</v>
      </c>
      <c r="I234" t="str">
        <f t="shared" si="39"/>
        <v>1,2,3,4,5,6,41,42,43,44,45,46,81,82,83,84,85,86,121,122,123,124,125,126,161,162,163,164,165,166,201,202,214,215,227,228</v>
      </c>
      <c r="J234" t="str">
        <f t="shared" si="4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</v>
      </c>
      <c r="K234" t="str">
        <f t="shared" si="38"/>
        <v>tBodyAccJerkMag_energy  =  mean(tBodyAccJerkMag_energy , rm.na = TRUE) ,</v>
      </c>
    </row>
    <row r="235" spans="1:11" hidden="1">
      <c r="A235" t="s">
        <v>262</v>
      </c>
      <c r="B235" t="str">
        <f t="shared" si="32"/>
        <v/>
      </c>
      <c r="C235" t="str">
        <f t="shared" si="33"/>
        <v/>
      </c>
      <c r="D235" t="b">
        <f t="shared" si="34"/>
        <v>0</v>
      </c>
      <c r="E235" t="str">
        <f t="shared" si="35"/>
        <v>tBodyAccJerkMag_iqr</v>
      </c>
      <c r="F235">
        <f t="shared" si="36"/>
        <v>4</v>
      </c>
      <c r="G235">
        <f t="shared" si="37"/>
        <v>20</v>
      </c>
      <c r="H235">
        <f t="shared" si="31"/>
        <v>234</v>
      </c>
      <c r="I235" t="str">
        <f t="shared" si="39"/>
        <v>1,2,3,4,5,6,41,42,43,44,45,46,81,82,83,84,85,86,121,122,123,124,125,126,161,162,163,164,165,166,201,202,214,215,227,228</v>
      </c>
      <c r="J235" t="str">
        <f t="shared" si="4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</v>
      </c>
      <c r="K235" t="str">
        <f t="shared" si="38"/>
        <v>tBodyAccJerkMag_iqr  =  mean(tBodyAccJerkMag_iqr , rm.na = TRUE) ,</v>
      </c>
    </row>
    <row r="236" spans="1:11" hidden="1">
      <c r="A236" t="s">
        <v>263</v>
      </c>
      <c r="B236" t="str">
        <f t="shared" si="32"/>
        <v/>
      </c>
      <c r="C236" t="str">
        <f t="shared" si="33"/>
        <v/>
      </c>
      <c r="D236" t="b">
        <f t="shared" si="34"/>
        <v>0</v>
      </c>
      <c r="E236" t="str">
        <f t="shared" si="35"/>
        <v>tBodyAccJerkMag_entropy</v>
      </c>
      <c r="F236">
        <f t="shared" si="36"/>
        <v>4</v>
      </c>
      <c r="G236">
        <f t="shared" si="37"/>
        <v>20</v>
      </c>
      <c r="H236">
        <f t="shared" si="31"/>
        <v>235</v>
      </c>
      <c r="I236" t="str">
        <f t="shared" si="39"/>
        <v>1,2,3,4,5,6,41,42,43,44,45,46,81,82,83,84,85,86,121,122,123,124,125,126,161,162,163,164,165,166,201,202,214,215,227,228</v>
      </c>
      <c r="J236" t="str">
        <f t="shared" si="4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</v>
      </c>
      <c r="K236" t="str">
        <f t="shared" si="38"/>
        <v>tBodyAccJerkMag_entropy  =  mean(tBodyAccJerkMag_entropy , rm.na = TRUE) ,</v>
      </c>
    </row>
    <row r="237" spans="1:11" hidden="1">
      <c r="A237" t="s">
        <v>264</v>
      </c>
      <c r="B237" t="str">
        <f t="shared" si="32"/>
        <v/>
      </c>
      <c r="C237" t="str">
        <f t="shared" si="33"/>
        <v/>
      </c>
      <c r="D237" t="b">
        <f t="shared" si="34"/>
        <v>0</v>
      </c>
      <c r="E237" t="str">
        <f t="shared" si="35"/>
        <v>tBodyAccJerkMag_arCoeff1</v>
      </c>
      <c r="F237">
        <f t="shared" si="36"/>
        <v>4</v>
      </c>
      <c r="G237">
        <f t="shared" si="37"/>
        <v>20</v>
      </c>
      <c r="H237">
        <f t="shared" si="31"/>
        <v>236</v>
      </c>
      <c r="I237" t="str">
        <f t="shared" si="39"/>
        <v>1,2,3,4,5,6,41,42,43,44,45,46,81,82,83,84,85,86,121,122,123,124,125,126,161,162,163,164,165,166,201,202,214,215,227,228</v>
      </c>
      <c r="J237" t="str">
        <f t="shared" si="4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</v>
      </c>
      <c r="K237" t="str">
        <f t="shared" si="38"/>
        <v>tBodyAccJerkMag_arCoeff1  =  mean(tBodyAccJerkMag_arCoeff1 , rm.na = TRUE) ,</v>
      </c>
    </row>
    <row r="238" spans="1:11" hidden="1">
      <c r="A238" t="s">
        <v>265</v>
      </c>
      <c r="B238" t="str">
        <f t="shared" si="32"/>
        <v/>
      </c>
      <c r="C238" t="str">
        <f t="shared" si="33"/>
        <v/>
      </c>
      <c r="D238" t="b">
        <f t="shared" si="34"/>
        <v>0</v>
      </c>
      <c r="E238" t="str">
        <f t="shared" si="35"/>
        <v>tBodyAccJerkMag_arCoeff2</v>
      </c>
      <c r="F238">
        <f t="shared" si="36"/>
        <v>4</v>
      </c>
      <c r="G238">
        <f t="shared" si="37"/>
        <v>20</v>
      </c>
      <c r="H238">
        <f t="shared" si="31"/>
        <v>237</v>
      </c>
      <c r="I238" t="str">
        <f t="shared" si="39"/>
        <v>1,2,3,4,5,6,41,42,43,44,45,46,81,82,83,84,85,86,121,122,123,124,125,126,161,162,163,164,165,166,201,202,214,215,227,228</v>
      </c>
      <c r="J238" t="str">
        <f t="shared" si="4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</v>
      </c>
      <c r="K238" t="str">
        <f t="shared" si="38"/>
        <v>tBodyAccJerkMag_arCoeff2  =  mean(tBodyAccJerkMag_arCoeff2 , rm.na = TRUE) ,</v>
      </c>
    </row>
    <row r="239" spans="1:11" hidden="1">
      <c r="A239" t="s">
        <v>266</v>
      </c>
      <c r="B239" t="str">
        <f t="shared" si="32"/>
        <v/>
      </c>
      <c r="C239" t="str">
        <f t="shared" si="33"/>
        <v/>
      </c>
      <c r="D239" t="b">
        <f t="shared" si="34"/>
        <v>0</v>
      </c>
      <c r="E239" t="str">
        <f t="shared" si="35"/>
        <v>tBodyAccJerkMag_arCoeff3</v>
      </c>
      <c r="F239">
        <f t="shared" si="36"/>
        <v>4</v>
      </c>
      <c r="G239">
        <f t="shared" si="37"/>
        <v>20</v>
      </c>
      <c r="H239">
        <f t="shared" si="31"/>
        <v>238</v>
      </c>
      <c r="I239" t="str">
        <f t="shared" si="39"/>
        <v>1,2,3,4,5,6,41,42,43,44,45,46,81,82,83,84,85,86,121,122,123,124,125,126,161,162,163,164,165,166,201,202,214,215,227,228</v>
      </c>
      <c r="J239" t="str">
        <f t="shared" si="4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</v>
      </c>
      <c r="K239" t="str">
        <f t="shared" si="38"/>
        <v>tBodyAccJerkMag_arCoeff3  =  mean(tBodyAccJerkMag_arCoeff3 , rm.na = TRUE) ,</v>
      </c>
    </row>
    <row r="240" spans="1:11" hidden="1">
      <c r="A240" t="s">
        <v>267</v>
      </c>
      <c r="B240" t="str">
        <f t="shared" si="32"/>
        <v/>
      </c>
      <c r="C240" t="str">
        <f t="shared" si="33"/>
        <v/>
      </c>
      <c r="D240" t="b">
        <f t="shared" si="34"/>
        <v>0</v>
      </c>
      <c r="E240" t="str">
        <f t="shared" si="35"/>
        <v>tBodyAccJerkMag_arCoeff4</v>
      </c>
      <c r="F240">
        <f t="shared" si="36"/>
        <v>4</v>
      </c>
      <c r="G240">
        <f t="shared" si="37"/>
        <v>20</v>
      </c>
      <c r="H240">
        <f t="shared" si="31"/>
        <v>239</v>
      </c>
      <c r="I240" t="str">
        <f t="shared" si="39"/>
        <v>1,2,3,4,5,6,41,42,43,44,45,46,81,82,83,84,85,86,121,122,123,124,125,126,161,162,163,164,165,166,201,202,214,215,227,228</v>
      </c>
      <c r="J240" t="str">
        <f t="shared" si="4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</v>
      </c>
      <c r="K240" t="str">
        <f t="shared" si="38"/>
        <v>tBodyAccJerkMag_arCoeff4  =  mean(tBodyAccJerkMag_arCoeff4 , rm.na = TRUE) ,</v>
      </c>
    </row>
    <row r="241" spans="1:11">
      <c r="A241" t="s">
        <v>268</v>
      </c>
      <c r="B241" t="str">
        <f t="shared" si="32"/>
        <v>Ja</v>
      </c>
      <c r="C241" t="str">
        <f t="shared" si="33"/>
        <v/>
      </c>
      <c r="D241" t="b">
        <f t="shared" si="34"/>
        <v>1</v>
      </c>
      <c r="E241" t="str">
        <f t="shared" si="35"/>
        <v>tBodyGyroMag_mean</v>
      </c>
      <c r="F241">
        <f t="shared" si="36"/>
        <v>4</v>
      </c>
      <c r="G241">
        <f t="shared" si="37"/>
        <v>17</v>
      </c>
      <c r="H241">
        <f t="shared" si="31"/>
        <v>240</v>
      </c>
      <c r="I241" t="str">
        <f t="shared" si="39"/>
        <v>1,2,3,4,5,6,41,42,43,44,45,46,81,82,83,84,85,86,121,122,123,124,125,126,161,162,163,164,165,166,201,202,214,215,227,228,240</v>
      </c>
      <c r="J241" t="str">
        <f t="shared" si="4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</v>
      </c>
      <c r="K241" t="str">
        <f t="shared" si="38"/>
        <v>tBodyGyroMag_mean  =  mean(tBodyGyroMag_mean , rm.na = TRUE) ,</v>
      </c>
    </row>
    <row r="242" spans="1:11">
      <c r="A242" t="s">
        <v>269</v>
      </c>
      <c r="B242" t="str">
        <f t="shared" si="32"/>
        <v/>
      </c>
      <c r="C242" t="str">
        <f t="shared" si="33"/>
        <v>Ja</v>
      </c>
      <c r="D242" t="b">
        <f t="shared" si="34"/>
        <v>1</v>
      </c>
      <c r="E242" t="str">
        <f t="shared" si="35"/>
        <v>tBodyGyroMag_std</v>
      </c>
      <c r="F242">
        <f t="shared" si="36"/>
        <v>4</v>
      </c>
      <c r="G242">
        <f t="shared" si="37"/>
        <v>17</v>
      </c>
      <c r="H242">
        <f t="shared" si="31"/>
        <v>241</v>
      </c>
      <c r="I242" t="str">
        <f t="shared" si="39"/>
        <v>1,2,3,4,5,6,41,42,43,44,45,46,81,82,83,84,85,86,121,122,123,124,125,126,161,162,163,164,165,166,201,202,214,215,227,228,240,241</v>
      </c>
      <c r="J242" t="str">
        <f t="shared" si="4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</v>
      </c>
      <c r="K242" t="str">
        <f t="shared" si="38"/>
        <v>tBodyGyroMag_std  =  mean(tBodyGyroMag_std , rm.na = TRUE) ,</v>
      </c>
    </row>
    <row r="243" spans="1:11" hidden="1">
      <c r="A243" t="s">
        <v>270</v>
      </c>
      <c r="B243" t="str">
        <f t="shared" si="32"/>
        <v/>
      </c>
      <c r="C243" t="str">
        <f t="shared" si="33"/>
        <v/>
      </c>
      <c r="D243" t="b">
        <f t="shared" si="34"/>
        <v>0</v>
      </c>
      <c r="E243" t="str">
        <f t="shared" si="35"/>
        <v>tBodyGyroMag_mad</v>
      </c>
      <c r="F243">
        <f t="shared" si="36"/>
        <v>4</v>
      </c>
      <c r="G243">
        <f t="shared" si="37"/>
        <v>17</v>
      </c>
      <c r="H243">
        <f t="shared" si="31"/>
        <v>242</v>
      </c>
      <c r="I243" t="str">
        <f t="shared" si="39"/>
        <v>1,2,3,4,5,6,41,42,43,44,45,46,81,82,83,84,85,86,121,122,123,124,125,126,161,162,163,164,165,166,201,202,214,215,227,228,240,241</v>
      </c>
      <c r="J243" t="str">
        <f t="shared" si="4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</v>
      </c>
      <c r="K243" t="str">
        <f t="shared" si="38"/>
        <v>tBodyGyroMag_mad  =  mean(tBodyGyroMag_mad , rm.na = TRUE) ,</v>
      </c>
    </row>
    <row r="244" spans="1:11" hidden="1">
      <c r="A244" t="s">
        <v>271</v>
      </c>
      <c r="B244" t="str">
        <f t="shared" si="32"/>
        <v/>
      </c>
      <c r="C244" t="str">
        <f t="shared" si="33"/>
        <v/>
      </c>
      <c r="D244" t="b">
        <f t="shared" si="34"/>
        <v>0</v>
      </c>
      <c r="E244" t="str">
        <f t="shared" si="35"/>
        <v>tBodyGyroMag_max</v>
      </c>
      <c r="F244">
        <f t="shared" si="36"/>
        <v>4</v>
      </c>
      <c r="G244">
        <f t="shared" si="37"/>
        <v>17</v>
      </c>
      <c r="H244">
        <f t="shared" si="31"/>
        <v>243</v>
      </c>
      <c r="I244" t="str">
        <f t="shared" si="39"/>
        <v>1,2,3,4,5,6,41,42,43,44,45,46,81,82,83,84,85,86,121,122,123,124,125,126,161,162,163,164,165,166,201,202,214,215,227,228,240,241</v>
      </c>
      <c r="J244" t="str">
        <f t="shared" si="4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</v>
      </c>
      <c r="K244" t="str">
        <f t="shared" si="38"/>
        <v>tBodyGyroMag_max  =  mean(tBodyGyroMag_max , rm.na = TRUE) ,</v>
      </c>
    </row>
    <row r="245" spans="1:11" hidden="1">
      <c r="A245" t="s">
        <v>272</v>
      </c>
      <c r="B245" t="str">
        <f t="shared" si="32"/>
        <v/>
      </c>
      <c r="C245" t="str">
        <f t="shared" si="33"/>
        <v/>
      </c>
      <c r="D245" t="b">
        <f t="shared" si="34"/>
        <v>0</v>
      </c>
      <c r="E245" t="str">
        <f t="shared" si="35"/>
        <v>tBodyGyroMag_min</v>
      </c>
      <c r="F245">
        <f t="shared" si="36"/>
        <v>4</v>
      </c>
      <c r="G245">
        <f t="shared" si="37"/>
        <v>17</v>
      </c>
      <c r="H245">
        <f t="shared" si="31"/>
        <v>244</v>
      </c>
      <c r="I245" t="str">
        <f t="shared" si="39"/>
        <v>1,2,3,4,5,6,41,42,43,44,45,46,81,82,83,84,85,86,121,122,123,124,125,126,161,162,163,164,165,166,201,202,214,215,227,228,240,241</v>
      </c>
      <c r="J245" t="str">
        <f t="shared" si="4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</v>
      </c>
      <c r="K245" t="str">
        <f t="shared" si="38"/>
        <v>tBodyGyroMag_min  =  mean(tBodyGyroMag_min , rm.na = TRUE) ,</v>
      </c>
    </row>
    <row r="246" spans="1:11" hidden="1">
      <c r="A246" t="s">
        <v>273</v>
      </c>
      <c r="B246" t="str">
        <f t="shared" si="32"/>
        <v/>
      </c>
      <c r="C246" t="str">
        <f t="shared" si="33"/>
        <v/>
      </c>
      <c r="D246" t="b">
        <f t="shared" si="34"/>
        <v>0</v>
      </c>
      <c r="E246" t="str">
        <f t="shared" si="35"/>
        <v>tBodyGyroMag_sma</v>
      </c>
      <c r="F246">
        <f t="shared" si="36"/>
        <v>4</v>
      </c>
      <c r="G246">
        <f t="shared" si="37"/>
        <v>17</v>
      </c>
      <c r="H246">
        <f t="shared" si="31"/>
        <v>245</v>
      </c>
      <c r="I246" t="str">
        <f t="shared" si="39"/>
        <v>1,2,3,4,5,6,41,42,43,44,45,46,81,82,83,84,85,86,121,122,123,124,125,126,161,162,163,164,165,166,201,202,214,215,227,228,240,241</v>
      </c>
      <c r="J246" t="str">
        <f t="shared" si="4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</v>
      </c>
      <c r="K246" t="str">
        <f t="shared" si="38"/>
        <v>tBodyGyroMag_sma  =  mean(tBodyGyroMag_sma , rm.na = TRUE) ,</v>
      </c>
    </row>
    <row r="247" spans="1:11" hidden="1">
      <c r="A247" t="s">
        <v>274</v>
      </c>
      <c r="B247" t="str">
        <f t="shared" si="32"/>
        <v/>
      </c>
      <c r="C247" t="str">
        <f t="shared" si="33"/>
        <v/>
      </c>
      <c r="D247" t="b">
        <f t="shared" si="34"/>
        <v>0</v>
      </c>
      <c r="E247" t="str">
        <f t="shared" si="35"/>
        <v>tBodyGyroMag_energy</v>
      </c>
      <c r="F247">
        <f t="shared" si="36"/>
        <v>4</v>
      </c>
      <c r="G247">
        <f t="shared" si="37"/>
        <v>17</v>
      </c>
      <c r="H247">
        <f t="shared" si="31"/>
        <v>246</v>
      </c>
      <c r="I247" t="str">
        <f t="shared" si="39"/>
        <v>1,2,3,4,5,6,41,42,43,44,45,46,81,82,83,84,85,86,121,122,123,124,125,126,161,162,163,164,165,166,201,202,214,215,227,228,240,241</v>
      </c>
      <c r="J247" t="str">
        <f t="shared" si="4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</v>
      </c>
      <c r="K247" t="str">
        <f t="shared" si="38"/>
        <v>tBodyGyroMag_energy  =  mean(tBodyGyroMag_energy , rm.na = TRUE) ,</v>
      </c>
    </row>
    <row r="248" spans="1:11" hidden="1">
      <c r="A248" t="s">
        <v>275</v>
      </c>
      <c r="B248" t="str">
        <f t="shared" si="32"/>
        <v/>
      </c>
      <c r="C248" t="str">
        <f t="shared" si="33"/>
        <v/>
      </c>
      <c r="D248" t="b">
        <f t="shared" si="34"/>
        <v>0</v>
      </c>
      <c r="E248" t="str">
        <f t="shared" si="35"/>
        <v>tBodyGyroMag_iqr</v>
      </c>
      <c r="F248">
        <f t="shared" si="36"/>
        <v>4</v>
      </c>
      <c r="G248">
        <f t="shared" si="37"/>
        <v>17</v>
      </c>
      <c r="H248">
        <f t="shared" si="31"/>
        <v>247</v>
      </c>
      <c r="I248" t="str">
        <f t="shared" si="39"/>
        <v>1,2,3,4,5,6,41,42,43,44,45,46,81,82,83,84,85,86,121,122,123,124,125,126,161,162,163,164,165,166,201,202,214,215,227,228,240,241</v>
      </c>
      <c r="J248" t="str">
        <f t="shared" si="4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</v>
      </c>
      <c r="K248" t="str">
        <f t="shared" si="38"/>
        <v>tBodyGyroMag_iqr  =  mean(tBodyGyroMag_iqr , rm.na = TRUE) ,</v>
      </c>
    </row>
    <row r="249" spans="1:11" hidden="1">
      <c r="A249" t="s">
        <v>276</v>
      </c>
      <c r="B249" t="str">
        <f t="shared" si="32"/>
        <v/>
      </c>
      <c r="C249" t="str">
        <f t="shared" si="33"/>
        <v/>
      </c>
      <c r="D249" t="b">
        <f t="shared" si="34"/>
        <v>0</v>
      </c>
      <c r="E249" t="str">
        <f t="shared" si="35"/>
        <v>tBodyGyroMag_entropy</v>
      </c>
      <c r="F249">
        <f t="shared" si="36"/>
        <v>4</v>
      </c>
      <c r="G249">
        <f t="shared" si="37"/>
        <v>17</v>
      </c>
      <c r="H249">
        <f t="shared" si="31"/>
        <v>248</v>
      </c>
      <c r="I249" t="str">
        <f t="shared" si="39"/>
        <v>1,2,3,4,5,6,41,42,43,44,45,46,81,82,83,84,85,86,121,122,123,124,125,126,161,162,163,164,165,166,201,202,214,215,227,228,240,241</v>
      </c>
      <c r="J249" t="str">
        <f t="shared" si="4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</v>
      </c>
      <c r="K249" t="str">
        <f t="shared" si="38"/>
        <v>tBodyGyroMag_entropy  =  mean(tBodyGyroMag_entropy , rm.na = TRUE) ,</v>
      </c>
    </row>
    <row r="250" spans="1:11" hidden="1">
      <c r="A250" t="s">
        <v>277</v>
      </c>
      <c r="B250" t="str">
        <f t="shared" si="32"/>
        <v/>
      </c>
      <c r="C250" t="str">
        <f t="shared" si="33"/>
        <v/>
      </c>
      <c r="D250" t="b">
        <f t="shared" si="34"/>
        <v>0</v>
      </c>
      <c r="E250" t="str">
        <f t="shared" si="35"/>
        <v>tBodyGyroMag_arCoeff1</v>
      </c>
      <c r="F250">
        <f t="shared" si="36"/>
        <v>4</v>
      </c>
      <c r="G250">
        <f t="shared" si="37"/>
        <v>17</v>
      </c>
      <c r="H250">
        <f t="shared" ref="H250:H313" si="41">VALUE(LEFT(A250,F250-1))</f>
        <v>249</v>
      </c>
      <c r="I250" t="str">
        <f t="shared" si="39"/>
        <v>1,2,3,4,5,6,41,42,43,44,45,46,81,82,83,84,85,86,121,122,123,124,125,126,161,162,163,164,165,166,201,202,214,215,227,228,240,241</v>
      </c>
      <c r="J250" t="str">
        <f t="shared" si="4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</v>
      </c>
      <c r="K250" t="str">
        <f t="shared" si="38"/>
        <v>tBodyGyroMag_arCoeff1  =  mean(tBodyGyroMag_arCoeff1 , rm.na = TRUE) ,</v>
      </c>
    </row>
    <row r="251" spans="1:11" hidden="1">
      <c r="A251" t="s">
        <v>278</v>
      </c>
      <c r="B251" t="str">
        <f t="shared" si="32"/>
        <v/>
      </c>
      <c r="C251" t="str">
        <f t="shared" si="33"/>
        <v/>
      </c>
      <c r="D251" t="b">
        <f t="shared" si="34"/>
        <v>0</v>
      </c>
      <c r="E251" t="str">
        <f t="shared" si="35"/>
        <v>tBodyGyroMag_arCoeff2</v>
      </c>
      <c r="F251">
        <f t="shared" si="36"/>
        <v>4</v>
      </c>
      <c r="G251">
        <f t="shared" si="37"/>
        <v>17</v>
      </c>
      <c r="H251">
        <f t="shared" si="41"/>
        <v>250</v>
      </c>
      <c r="I251" t="str">
        <f t="shared" si="39"/>
        <v>1,2,3,4,5,6,41,42,43,44,45,46,81,82,83,84,85,86,121,122,123,124,125,126,161,162,163,164,165,166,201,202,214,215,227,228,240,241</v>
      </c>
      <c r="J251" t="str">
        <f t="shared" si="4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</v>
      </c>
      <c r="K251" t="str">
        <f t="shared" si="38"/>
        <v>tBodyGyroMag_arCoeff2  =  mean(tBodyGyroMag_arCoeff2 , rm.na = TRUE) ,</v>
      </c>
    </row>
    <row r="252" spans="1:11" hidden="1">
      <c r="A252" t="s">
        <v>279</v>
      </c>
      <c r="B252" t="str">
        <f t="shared" si="32"/>
        <v/>
      </c>
      <c r="C252" t="str">
        <f t="shared" si="33"/>
        <v/>
      </c>
      <c r="D252" t="b">
        <f t="shared" si="34"/>
        <v>0</v>
      </c>
      <c r="E252" t="str">
        <f t="shared" si="35"/>
        <v>tBodyGyroMag_arCoeff3</v>
      </c>
      <c r="F252">
        <f t="shared" si="36"/>
        <v>4</v>
      </c>
      <c r="G252">
        <f t="shared" si="37"/>
        <v>17</v>
      </c>
      <c r="H252">
        <f t="shared" si="41"/>
        <v>251</v>
      </c>
      <c r="I252" t="str">
        <f t="shared" si="39"/>
        <v>1,2,3,4,5,6,41,42,43,44,45,46,81,82,83,84,85,86,121,122,123,124,125,126,161,162,163,164,165,166,201,202,214,215,227,228,240,241</v>
      </c>
      <c r="J252" t="str">
        <f t="shared" si="4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</v>
      </c>
      <c r="K252" t="str">
        <f t="shared" si="38"/>
        <v>tBodyGyroMag_arCoeff3  =  mean(tBodyGyroMag_arCoeff3 , rm.na = TRUE) ,</v>
      </c>
    </row>
    <row r="253" spans="1:11" hidden="1">
      <c r="A253" t="s">
        <v>280</v>
      </c>
      <c r="B253" t="str">
        <f t="shared" si="32"/>
        <v/>
      </c>
      <c r="C253" t="str">
        <f t="shared" si="33"/>
        <v/>
      </c>
      <c r="D253" t="b">
        <f t="shared" si="34"/>
        <v>0</v>
      </c>
      <c r="E253" t="str">
        <f t="shared" si="35"/>
        <v>tBodyGyroMag_arCoeff4</v>
      </c>
      <c r="F253">
        <f t="shared" si="36"/>
        <v>4</v>
      </c>
      <c r="G253">
        <f t="shared" si="37"/>
        <v>17</v>
      </c>
      <c r="H253">
        <f t="shared" si="41"/>
        <v>252</v>
      </c>
      <c r="I253" t="str">
        <f t="shared" si="39"/>
        <v>1,2,3,4,5,6,41,42,43,44,45,46,81,82,83,84,85,86,121,122,123,124,125,126,161,162,163,164,165,166,201,202,214,215,227,228,240,241</v>
      </c>
      <c r="J253" t="str">
        <f t="shared" si="4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</v>
      </c>
      <c r="K253" t="str">
        <f t="shared" si="38"/>
        <v>tBodyGyroMag_arCoeff4  =  mean(tBodyGyroMag_arCoeff4 , rm.na = TRUE) ,</v>
      </c>
    </row>
    <row r="254" spans="1:11">
      <c r="A254" t="s">
        <v>281</v>
      </c>
      <c r="B254" t="str">
        <f t="shared" si="32"/>
        <v>Ja</v>
      </c>
      <c r="C254" t="str">
        <f t="shared" si="33"/>
        <v/>
      </c>
      <c r="D254" t="b">
        <f t="shared" si="34"/>
        <v>1</v>
      </c>
      <c r="E254" t="str">
        <f t="shared" si="35"/>
        <v>tBodyGyroJerkMag_mean</v>
      </c>
      <c r="F254">
        <f t="shared" si="36"/>
        <v>4</v>
      </c>
      <c r="G254">
        <f t="shared" si="37"/>
        <v>21</v>
      </c>
      <c r="H254">
        <f t="shared" si="41"/>
        <v>253</v>
      </c>
      <c r="I254" t="str">
        <f t="shared" si="39"/>
        <v>1,2,3,4,5,6,41,42,43,44,45,46,81,82,83,84,85,86,121,122,123,124,125,126,161,162,163,164,165,166,201,202,214,215,227,228,240,241,253</v>
      </c>
      <c r="J254" t="str">
        <f t="shared" si="4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</v>
      </c>
      <c r="K254" t="str">
        <f t="shared" si="38"/>
        <v>tBodyGyroJerkMag_mean  =  mean(tBodyGyroJerkMag_mean , rm.na = TRUE) ,</v>
      </c>
    </row>
    <row r="255" spans="1:11">
      <c r="A255" t="s">
        <v>282</v>
      </c>
      <c r="B255" t="str">
        <f t="shared" si="32"/>
        <v/>
      </c>
      <c r="C255" t="str">
        <f t="shared" si="33"/>
        <v>Ja</v>
      </c>
      <c r="D255" t="b">
        <f t="shared" si="34"/>
        <v>1</v>
      </c>
      <c r="E255" t="str">
        <f t="shared" si="35"/>
        <v>tBodyGyroJerkMag_std</v>
      </c>
      <c r="F255">
        <f t="shared" si="36"/>
        <v>4</v>
      </c>
      <c r="G255">
        <f t="shared" si="37"/>
        <v>21</v>
      </c>
      <c r="H255">
        <f t="shared" si="41"/>
        <v>254</v>
      </c>
      <c r="I255" t="str">
        <f t="shared" si="39"/>
        <v>1,2,3,4,5,6,41,42,43,44,45,46,81,82,83,84,85,86,121,122,123,124,125,126,161,162,163,164,165,166,201,202,214,215,227,228,240,241,253,254</v>
      </c>
      <c r="J255" t="str">
        <f t="shared" si="4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</v>
      </c>
      <c r="K255" t="str">
        <f t="shared" si="38"/>
        <v>tBodyGyroJerkMag_std  =  mean(tBodyGyroJerkMag_std , rm.na = TRUE) ,</v>
      </c>
    </row>
    <row r="256" spans="1:11" hidden="1">
      <c r="A256" t="s">
        <v>283</v>
      </c>
      <c r="B256" t="str">
        <f t="shared" si="32"/>
        <v/>
      </c>
      <c r="C256" t="str">
        <f t="shared" si="33"/>
        <v/>
      </c>
      <c r="D256" t="b">
        <f t="shared" si="34"/>
        <v>0</v>
      </c>
      <c r="E256" t="str">
        <f t="shared" si="35"/>
        <v>tBodyGyroJerkMag_mad</v>
      </c>
      <c r="F256">
        <f t="shared" si="36"/>
        <v>4</v>
      </c>
      <c r="G256">
        <f t="shared" si="37"/>
        <v>21</v>
      </c>
      <c r="H256">
        <f t="shared" si="41"/>
        <v>255</v>
      </c>
      <c r="I256" t="str">
        <f t="shared" si="39"/>
        <v>1,2,3,4,5,6,41,42,43,44,45,46,81,82,83,84,85,86,121,122,123,124,125,126,161,162,163,164,165,166,201,202,214,215,227,228,240,241,253,254</v>
      </c>
      <c r="J256" t="str">
        <f t="shared" si="4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</v>
      </c>
      <c r="K256" t="str">
        <f t="shared" si="38"/>
        <v>tBodyGyroJerkMag_mad  =  mean(tBodyGyroJerkMag_mad , rm.na = TRUE) ,</v>
      </c>
    </row>
    <row r="257" spans="1:11" hidden="1">
      <c r="A257" t="s">
        <v>284</v>
      </c>
      <c r="B257" t="str">
        <f t="shared" si="32"/>
        <v/>
      </c>
      <c r="C257" t="str">
        <f t="shared" si="33"/>
        <v/>
      </c>
      <c r="D257" t="b">
        <f t="shared" si="34"/>
        <v>0</v>
      </c>
      <c r="E257" t="str">
        <f t="shared" si="35"/>
        <v>tBodyGyroJerkMag_max</v>
      </c>
      <c r="F257">
        <f t="shared" si="36"/>
        <v>4</v>
      </c>
      <c r="G257">
        <f t="shared" si="37"/>
        <v>21</v>
      </c>
      <c r="H257">
        <f t="shared" si="41"/>
        <v>256</v>
      </c>
      <c r="I257" t="str">
        <f t="shared" si="39"/>
        <v>1,2,3,4,5,6,41,42,43,44,45,46,81,82,83,84,85,86,121,122,123,124,125,126,161,162,163,164,165,166,201,202,214,215,227,228,240,241,253,254</v>
      </c>
      <c r="J257" t="str">
        <f t="shared" si="4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</v>
      </c>
      <c r="K257" t="str">
        <f t="shared" si="38"/>
        <v>tBodyGyroJerkMag_max  =  mean(tBodyGyroJerkMag_max , rm.na = TRUE) ,</v>
      </c>
    </row>
    <row r="258" spans="1:11" hidden="1">
      <c r="A258" t="s">
        <v>285</v>
      </c>
      <c r="B258" t="str">
        <f t="shared" si="32"/>
        <v/>
      </c>
      <c r="C258" t="str">
        <f t="shared" si="33"/>
        <v/>
      </c>
      <c r="D258" t="b">
        <f t="shared" si="34"/>
        <v>0</v>
      </c>
      <c r="E258" t="str">
        <f t="shared" si="35"/>
        <v>tBodyGyroJerkMag_min</v>
      </c>
      <c r="F258">
        <f t="shared" si="36"/>
        <v>4</v>
      </c>
      <c r="G258">
        <f t="shared" si="37"/>
        <v>21</v>
      </c>
      <c r="H258">
        <f t="shared" si="41"/>
        <v>257</v>
      </c>
      <c r="I258" t="str">
        <f t="shared" si="39"/>
        <v>1,2,3,4,5,6,41,42,43,44,45,46,81,82,83,84,85,86,121,122,123,124,125,126,161,162,163,164,165,166,201,202,214,215,227,228,240,241,253,254</v>
      </c>
      <c r="J258" t="str">
        <f t="shared" si="4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</v>
      </c>
      <c r="K258" t="str">
        <f t="shared" si="38"/>
        <v>tBodyGyroJerkMag_min  =  mean(tBodyGyroJerkMag_min , rm.na = TRUE) ,</v>
      </c>
    </row>
    <row r="259" spans="1:11" hidden="1">
      <c r="A259" t="s">
        <v>286</v>
      </c>
      <c r="B259" t="str">
        <f t="shared" ref="B259:B322" si="42">IF(ISERROR(SEARCH("mean",A259)),"","Ja")</f>
        <v/>
      </c>
      <c r="C259" t="str">
        <f t="shared" ref="C259:C322" si="43">IF(ISERROR(SEARCH("std",A259)),"","Ja")</f>
        <v/>
      </c>
      <c r="D259" t="b">
        <f t="shared" ref="D259:D322" si="44">OR(B259="Ja",C259="Ja")</f>
        <v>0</v>
      </c>
      <c r="E259" t="str">
        <f t="shared" ref="E259:E322" si="45">MID(A259,F259+1,LEN(A259)-F259)</f>
        <v>tBodyGyroJerkMag_sma</v>
      </c>
      <c r="F259">
        <f t="shared" ref="F259:F322" si="46">SEARCH(" ",A259)</f>
        <v>4</v>
      </c>
      <c r="G259">
        <f t="shared" ref="G259:G322" si="47">SEARCH("_",A259)</f>
        <v>21</v>
      </c>
      <c r="H259">
        <f t="shared" si="41"/>
        <v>258</v>
      </c>
      <c r="I259" t="str">
        <f t="shared" si="39"/>
        <v>1,2,3,4,5,6,41,42,43,44,45,46,81,82,83,84,85,86,121,122,123,124,125,126,161,162,163,164,165,166,201,202,214,215,227,228,240,241,253,254</v>
      </c>
      <c r="J259" t="str">
        <f t="shared" si="4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</v>
      </c>
      <c r="K259" t="str">
        <f t="shared" ref="K259:K322" si="48">E259 &amp; "  =  mean(" &amp; E259 &amp; " , rm.na = TRUE) ,"</f>
        <v>tBodyGyroJerkMag_sma  =  mean(tBodyGyroJerkMag_sma , rm.na = TRUE) ,</v>
      </c>
    </row>
    <row r="260" spans="1:11" hidden="1">
      <c r="A260" t="s">
        <v>287</v>
      </c>
      <c r="B260" t="str">
        <f t="shared" si="42"/>
        <v/>
      </c>
      <c r="C260" t="str">
        <f t="shared" si="43"/>
        <v/>
      </c>
      <c r="D260" t="b">
        <f t="shared" si="44"/>
        <v>0</v>
      </c>
      <c r="E260" t="str">
        <f t="shared" si="45"/>
        <v>tBodyGyroJerkMag_energy</v>
      </c>
      <c r="F260">
        <f t="shared" si="46"/>
        <v>4</v>
      </c>
      <c r="G260">
        <f t="shared" si="47"/>
        <v>21</v>
      </c>
      <c r="H260">
        <f t="shared" si="41"/>
        <v>259</v>
      </c>
      <c r="I260" t="str">
        <f t="shared" ref="I260:I323" si="49">IF(OR(B260="Ja",C260="Ja"),I259&amp;","&amp;H260,I259)</f>
        <v>1,2,3,4,5,6,41,42,43,44,45,46,81,82,83,84,85,86,121,122,123,124,125,126,161,162,163,164,165,166,201,202,214,215,227,228,240,241,253,254</v>
      </c>
      <c r="J260" t="str">
        <f t="shared" ref="J260:J323" si="50">IF(OR(B260="Ja",C260="Ja"),J259 &amp; "," &amp; """" &amp; E260 &amp; """",J259)</f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</v>
      </c>
      <c r="K260" t="str">
        <f t="shared" si="48"/>
        <v>tBodyGyroJerkMag_energy  =  mean(tBodyGyroJerkMag_energy , rm.na = TRUE) ,</v>
      </c>
    </row>
    <row r="261" spans="1:11" hidden="1">
      <c r="A261" t="s">
        <v>288</v>
      </c>
      <c r="B261" t="str">
        <f t="shared" si="42"/>
        <v/>
      </c>
      <c r="C261" t="str">
        <f t="shared" si="43"/>
        <v/>
      </c>
      <c r="D261" t="b">
        <f t="shared" si="44"/>
        <v>0</v>
      </c>
      <c r="E261" t="str">
        <f t="shared" si="45"/>
        <v>tBodyGyroJerkMag_iqr</v>
      </c>
      <c r="F261">
        <f t="shared" si="46"/>
        <v>4</v>
      </c>
      <c r="G261">
        <f t="shared" si="47"/>
        <v>21</v>
      </c>
      <c r="H261">
        <f t="shared" si="41"/>
        <v>260</v>
      </c>
      <c r="I261" t="str">
        <f t="shared" si="49"/>
        <v>1,2,3,4,5,6,41,42,43,44,45,46,81,82,83,84,85,86,121,122,123,124,125,126,161,162,163,164,165,166,201,202,214,215,227,228,240,241,253,254</v>
      </c>
      <c r="J261" t="str">
        <f t="shared" si="5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</v>
      </c>
      <c r="K261" t="str">
        <f t="shared" si="48"/>
        <v>tBodyGyroJerkMag_iqr  =  mean(tBodyGyroJerkMag_iqr , rm.na = TRUE) ,</v>
      </c>
    </row>
    <row r="262" spans="1:11" hidden="1">
      <c r="A262" t="s">
        <v>289</v>
      </c>
      <c r="B262" t="str">
        <f t="shared" si="42"/>
        <v/>
      </c>
      <c r="C262" t="str">
        <f t="shared" si="43"/>
        <v/>
      </c>
      <c r="D262" t="b">
        <f t="shared" si="44"/>
        <v>0</v>
      </c>
      <c r="E262" t="str">
        <f t="shared" si="45"/>
        <v>tBodyGyroJerkMag_entropy</v>
      </c>
      <c r="F262">
        <f t="shared" si="46"/>
        <v>4</v>
      </c>
      <c r="G262">
        <f t="shared" si="47"/>
        <v>21</v>
      </c>
      <c r="H262">
        <f t="shared" si="41"/>
        <v>261</v>
      </c>
      <c r="I262" t="str">
        <f t="shared" si="49"/>
        <v>1,2,3,4,5,6,41,42,43,44,45,46,81,82,83,84,85,86,121,122,123,124,125,126,161,162,163,164,165,166,201,202,214,215,227,228,240,241,253,254</v>
      </c>
      <c r="J262" t="str">
        <f t="shared" si="5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</v>
      </c>
      <c r="K262" t="str">
        <f t="shared" si="48"/>
        <v>tBodyGyroJerkMag_entropy  =  mean(tBodyGyroJerkMag_entropy , rm.na = TRUE) ,</v>
      </c>
    </row>
    <row r="263" spans="1:11" hidden="1">
      <c r="A263" t="s">
        <v>290</v>
      </c>
      <c r="B263" t="str">
        <f t="shared" si="42"/>
        <v/>
      </c>
      <c r="C263" t="str">
        <f t="shared" si="43"/>
        <v/>
      </c>
      <c r="D263" t="b">
        <f t="shared" si="44"/>
        <v>0</v>
      </c>
      <c r="E263" t="str">
        <f t="shared" si="45"/>
        <v>tBodyGyroJerkMag_arCoeff1</v>
      </c>
      <c r="F263">
        <f t="shared" si="46"/>
        <v>4</v>
      </c>
      <c r="G263">
        <f t="shared" si="47"/>
        <v>21</v>
      </c>
      <c r="H263">
        <f t="shared" si="41"/>
        <v>262</v>
      </c>
      <c r="I263" t="str">
        <f t="shared" si="49"/>
        <v>1,2,3,4,5,6,41,42,43,44,45,46,81,82,83,84,85,86,121,122,123,124,125,126,161,162,163,164,165,166,201,202,214,215,227,228,240,241,253,254</v>
      </c>
      <c r="J263" t="str">
        <f t="shared" si="5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</v>
      </c>
      <c r="K263" t="str">
        <f t="shared" si="48"/>
        <v>tBodyGyroJerkMag_arCoeff1  =  mean(tBodyGyroJerkMag_arCoeff1 , rm.na = TRUE) ,</v>
      </c>
    </row>
    <row r="264" spans="1:11" hidden="1">
      <c r="A264" t="s">
        <v>291</v>
      </c>
      <c r="B264" t="str">
        <f t="shared" si="42"/>
        <v/>
      </c>
      <c r="C264" t="str">
        <f t="shared" si="43"/>
        <v/>
      </c>
      <c r="D264" t="b">
        <f t="shared" si="44"/>
        <v>0</v>
      </c>
      <c r="E264" t="str">
        <f t="shared" si="45"/>
        <v>tBodyGyroJerkMag_arCoeff2</v>
      </c>
      <c r="F264">
        <f t="shared" si="46"/>
        <v>4</v>
      </c>
      <c r="G264">
        <f t="shared" si="47"/>
        <v>21</v>
      </c>
      <c r="H264">
        <f t="shared" si="41"/>
        <v>263</v>
      </c>
      <c r="I264" t="str">
        <f t="shared" si="49"/>
        <v>1,2,3,4,5,6,41,42,43,44,45,46,81,82,83,84,85,86,121,122,123,124,125,126,161,162,163,164,165,166,201,202,214,215,227,228,240,241,253,254</v>
      </c>
      <c r="J264" t="str">
        <f t="shared" si="5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</v>
      </c>
      <c r="K264" t="str">
        <f t="shared" si="48"/>
        <v>tBodyGyroJerkMag_arCoeff2  =  mean(tBodyGyroJerkMag_arCoeff2 , rm.na = TRUE) ,</v>
      </c>
    </row>
    <row r="265" spans="1:11" hidden="1">
      <c r="A265" t="s">
        <v>292</v>
      </c>
      <c r="B265" t="str">
        <f t="shared" si="42"/>
        <v/>
      </c>
      <c r="C265" t="str">
        <f t="shared" si="43"/>
        <v/>
      </c>
      <c r="D265" t="b">
        <f t="shared" si="44"/>
        <v>0</v>
      </c>
      <c r="E265" t="str">
        <f t="shared" si="45"/>
        <v>tBodyGyroJerkMag_arCoeff3</v>
      </c>
      <c r="F265">
        <f t="shared" si="46"/>
        <v>4</v>
      </c>
      <c r="G265">
        <f t="shared" si="47"/>
        <v>21</v>
      </c>
      <c r="H265">
        <f t="shared" si="41"/>
        <v>264</v>
      </c>
      <c r="I265" t="str">
        <f t="shared" si="49"/>
        <v>1,2,3,4,5,6,41,42,43,44,45,46,81,82,83,84,85,86,121,122,123,124,125,126,161,162,163,164,165,166,201,202,214,215,227,228,240,241,253,254</v>
      </c>
      <c r="J265" t="str">
        <f t="shared" si="5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</v>
      </c>
      <c r="K265" t="str">
        <f t="shared" si="48"/>
        <v>tBodyGyroJerkMag_arCoeff3  =  mean(tBodyGyroJerkMag_arCoeff3 , rm.na = TRUE) ,</v>
      </c>
    </row>
    <row r="266" spans="1:11" hidden="1">
      <c r="A266" t="s">
        <v>293</v>
      </c>
      <c r="B266" t="str">
        <f t="shared" si="42"/>
        <v/>
      </c>
      <c r="C266" t="str">
        <f t="shared" si="43"/>
        <v/>
      </c>
      <c r="D266" t="b">
        <f t="shared" si="44"/>
        <v>0</v>
      </c>
      <c r="E266" t="str">
        <f t="shared" si="45"/>
        <v>tBodyGyroJerkMag_arCoeff4</v>
      </c>
      <c r="F266">
        <f t="shared" si="46"/>
        <v>4</v>
      </c>
      <c r="G266">
        <f t="shared" si="47"/>
        <v>21</v>
      </c>
      <c r="H266">
        <f t="shared" si="41"/>
        <v>265</v>
      </c>
      <c r="I266" t="str">
        <f t="shared" si="49"/>
        <v>1,2,3,4,5,6,41,42,43,44,45,46,81,82,83,84,85,86,121,122,123,124,125,126,161,162,163,164,165,166,201,202,214,215,227,228,240,241,253,254</v>
      </c>
      <c r="J266" t="str">
        <f t="shared" si="5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</v>
      </c>
      <c r="K266" t="str">
        <f t="shared" si="48"/>
        <v>tBodyGyroJerkMag_arCoeff4  =  mean(tBodyGyroJerkMag_arCoeff4 , rm.na = TRUE) ,</v>
      </c>
    </row>
    <row r="267" spans="1:11">
      <c r="A267" t="s">
        <v>294</v>
      </c>
      <c r="B267" t="str">
        <f t="shared" si="42"/>
        <v>Ja</v>
      </c>
      <c r="C267" t="str">
        <f t="shared" si="43"/>
        <v/>
      </c>
      <c r="D267" t="b">
        <f t="shared" si="44"/>
        <v>1</v>
      </c>
      <c r="E267" t="str">
        <f t="shared" si="45"/>
        <v>fBodyAcc_mean_X</v>
      </c>
      <c r="F267">
        <f t="shared" si="46"/>
        <v>4</v>
      </c>
      <c r="G267">
        <f t="shared" si="47"/>
        <v>13</v>
      </c>
      <c r="H267">
        <f t="shared" si="41"/>
        <v>266</v>
      </c>
      <c r="I267" t="str">
        <f t="shared" si="49"/>
        <v>1,2,3,4,5,6,41,42,43,44,45,46,81,82,83,84,85,86,121,122,123,124,125,126,161,162,163,164,165,166,201,202,214,215,227,228,240,241,253,254,266</v>
      </c>
      <c r="J267" t="str">
        <f t="shared" si="5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</v>
      </c>
      <c r="K267" t="str">
        <f t="shared" si="48"/>
        <v>fBodyAcc_mean_X  =  mean(fBodyAcc_mean_X , rm.na = TRUE) ,</v>
      </c>
    </row>
    <row r="268" spans="1:11">
      <c r="A268" t="s">
        <v>295</v>
      </c>
      <c r="B268" t="str">
        <f t="shared" si="42"/>
        <v>Ja</v>
      </c>
      <c r="C268" t="str">
        <f t="shared" si="43"/>
        <v/>
      </c>
      <c r="D268" t="b">
        <f t="shared" si="44"/>
        <v>1</v>
      </c>
      <c r="E268" t="str">
        <f t="shared" si="45"/>
        <v>fBodyAcc_mean_Y</v>
      </c>
      <c r="F268">
        <f t="shared" si="46"/>
        <v>4</v>
      </c>
      <c r="G268">
        <f t="shared" si="47"/>
        <v>13</v>
      </c>
      <c r="H268">
        <f t="shared" si="41"/>
        <v>267</v>
      </c>
      <c r="I268" t="str">
        <f t="shared" si="49"/>
        <v>1,2,3,4,5,6,41,42,43,44,45,46,81,82,83,84,85,86,121,122,123,124,125,126,161,162,163,164,165,166,201,202,214,215,227,228,240,241,253,254,266,267</v>
      </c>
      <c r="J268" t="str">
        <f t="shared" si="5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</v>
      </c>
      <c r="K268" t="str">
        <f t="shared" si="48"/>
        <v>fBodyAcc_mean_Y  =  mean(fBodyAcc_mean_Y , rm.na = TRUE) ,</v>
      </c>
    </row>
    <row r="269" spans="1:11">
      <c r="A269" t="s">
        <v>296</v>
      </c>
      <c r="B269" t="str">
        <f t="shared" si="42"/>
        <v>Ja</v>
      </c>
      <c r="C269" t="str">
        <f t="shared" si="43"/>
        <v/>
      </c>
      <c r="D269" t="b">
        <f t="shared" si="44"/>
        <v>1</v>
      </c>
      <c r="E269" t="str">
        <f t="shared" si="45"/>
        <v>fBodyAcc_mean_Z</v>
      </c>
      <c r="F269">
        <f t="shared" si="46"/>
        <v>4</v>
      </c>
      <c r="G269">
        <f t="shared" si="47"/>
        <v>13</v>
      </c>
      <c r="H269">
        <f t="shared" si="41"/>
        <v>268</v>
      </c>
      <c r="I269" t="str">
        <f t="shared" si="49"/>
        <v>1,2,3,4,5,6,41,42,43,44,45,46,81,82,83,84,85,86,121,122,123,124,125,126,161,162,163,164,165,166,201,202,214,215,227,228,240,241,253,254,266,267,268</v>
      </c>
      <c r="J269" t="str">
        <f t="shared" si="5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</v>
      </c>
      <c r="K269" t="str">
        <f t="shared" si="48"/>
        <v>fBodyAcc_mean_Z  =  mean(fBodyAcc_mean_Z , rm.na = TRUE) ,</v>
      </c>
    </row>
    <row r="270" spans="1:11">
      <c r="A270" t="s">
        <v>297</v>
      </c>
      <c r="B270" t="str">
        <f t="shared" si="42"/>
        <v/>
      </c>
      <c r="C270" t="str">
        <f t="shared" si="43"/>
        <v>Ja</v>
      </c>
      <c r="D270" t="b">
        <f t="shared" si="44"/>
        <v>1</v>
      </c>
      <c r="E270" t="str">
        <f t="shared" si="45"/>
        <v>fBodyAcc_std_X</v>
      </c>
      <c r="F270">
        <f t="shared" si="46"/>
        <v>4</v>
      </c>
      <c r="G270">
        <f t="shared" si="47"/>
        <v>13</v>
      </c>
      <c r="H270">
        <f t="shared" si="41"/>
        <v>269</v>
      </c>
      <c r="I270" t="str">
        <f t="shared" si="49"/>
        <v>1,2,3,4,5,6,41,42,43,44,45,46,81,82,83,84,85,86,121,122,123,124,125,126,161,162,163,164,165,166,201,202,214,215,227,228,240,241,253,254,266,267,268,269</v>
      </c>
      <c r="J270" t="str">
        <f t="shared" si="5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</v>
      </c>
      <c r="K270" t="str">
        <f t="shared" si="48"/>
        <v>fBodyAcc_std_X  =  mean(fBodyAcc_std_X , rm.na = TRUE) ,</v>
      </c>
    </row>
    <row r="271" spans="1:11">
      <c r="A271" t="s">
        <v>298</v>
      </c>
      <c r="B271" t="str">
        <f t="shared" si="42"/>
        <v/>
      </c>
      <c r="C271" t="str">
        <f t="shared" si="43"/>
        <v>Ja</v>
      </c>
      <c r="D271" t="b">
        <f t="shared" si="44"/>
        <v>1</v>
      </c>
      <c r="E271" t="str">
        <f t="shared" si="45"/>
        <v>fBodyAcc_std_Y</v>
      </c>
      <c r="F271">
        <f t="shared" si="46"/>
        <v>4</v>
      </c>
      <c r="G271">
        <f t="shared" si="47"/>
        <v>13</v>
      </c>
      <c r="H271">
        <f t="shared" si="41"/>
        <v>270</v>
      </c>
      <c r="I271" t="str">
        <f t="shared" si="49"/>
        <v>1,2,3,4,5,6,41,42,43,44,45,46,81,82,83,84,85,86,121,122,123,124,125,126,161,162,163,164,165,166,201,202,214,215,227,228,240,241,253,254,266,267,268,269,270</v>
      </c>
      <c r="J271" t="str">
        <f t="shared" si="5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</v>
      </c>
      <c r="K271" t="str">
        <f t="shared" si="48"/>
        <v>fBodyAcc_std_Y  =  mean(fBodyAcc_std_Y , rm.na = TRUE) ,</v>
      </c>
    </row>
    <row r="272" spans="1:11">
      <c r="A272" t="s">
        <v>299</v>
      </c>
      <c r="B272" t="str">
        <f t="shared" si="42"/>
        <v/>
      </c>
      <c r="C272" t="str">
        <f t="shared" si="43"/>
        <v>Ja</v>
      </c>
      <c r="D272" t="b">
        <f t="shared" si="44"/>
        <v>1</v>
      </c>
      <c r="E272" t="str">
        <f t="shared" si="45"/>
        <v>fBodyAcc_std_Z</v>
      </c>
      <c r="F272">
        <f t="shared" si="46"/>
        <v>4</v>
      </c>
      <c r="G272">
        <f t="shared" si="47"/>
        <v>13</v>
      </c>
      <c r="H272">
        <f t="shared" si="41"/>
        <v>271</v>
      </c>
      <c r="I272" t="str">
        <f t="shared" si="49"/>
        <v>1,2,3,4,5,6,41,42,43,44,45,46,81,82,83,84,85,86,121,122,123,124,125,126,161,162,163,164,165,166,201,202,214,215,227,228,240,241,253,254,266,267,268,269,270,271</v>
      </c>
      <c r="J272" t="str">
        <f t="shared" si="5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</v>
      </c>
      <c r="K272" t="str">
        <f t="shared" si="48"/>
        <v>fBodyAcc_std_Z  =  mean(fBodyAcc_std_Z , rm.na = TRUE) ,</v>
      </c>
    </row>
    <row r="273" spans="1:11" hidden="1">
      <c r="A273" t="s">
        <v>300</v>
      </c>
      <c r="B273" t="str">
        <f t="shared" si="42"/>
        <v/>
      </c>
      <c r="C273" t="str">
        <f t="shared" si="43"/>
        <v/>
      </c>
      <c r="D273" t="b">
        <f t="shared" si="44"/>
        <v>0</v>
      </c>
      <c r="E273" t="str">
        <f t="shared" si="45"/>
        <v>fBodyAcc_mad_X</v>
      </c>
      <c r="F273">
        <f t="shared" si="46"/>
        <v>4</v>
      </c>
      <c r="G273">
        <f t="shared" si="47"/>
        <v>13</v>
      </c>
      <c r="H273">
        <f t="shared" si="41"/>
        <v>272</v>
      </c>
      <c r="I273" t="str">
        <f t="shared" si="49"/>
        <v>1,2,3,4,5,6,41,42,43,44,45,46,81,82,83,84,85,86,121,122,123,124,125,126,161,162,163,164,165,166,201,202,214,215,227,228,240,241,253,254,266,267,268,269,270,271</v>
      </c>
      <c r="J273" t="str">
        <f t="shared" si="5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</v>
      </c>
      <c r="K273" t="str">
        <f t="shared" si="48"/>
        <v>fBodyAcc_mad_X  =  mean(fBodyAcc_mad_X , rm.na = TRUE) ,</v>
      </c>
    </row>
    <row r="274" spans="1:11" hidden="1">
      <c r="A274" t="s">
        <v>301</v>
      </c>
      <c r="B274" t="str">
        <f t="shared" si="42"/>
        <v/>
      </c>
      <c r="C274" t="str">
        <f t="shared" si="43"/>
        <v/>
      </c>
      <c r="D274" t="b">
        <f t="shared" si="44"/>
        <v>0</v>
      </c>
      <c r="E274" t="str">
        <f t="shared" si="45"/>
        <v>fBodyAcc_mad_Y</v>
      </c>
      <c r="F274">
        <f t="shared" si="46"/>
        <v>4</v>
      </c>
      <c r="G274">
        <f t="shared" si="47"/>
        <v>13</v>
      </c>
      <c r="H274">
        <f t="shared" si="41"/>
        <v>273</v>
      </c>
      <c r="I274" t="str">
        <f t="shared" si="49"/>
        <v>1,2,3,4,5,6,41,42,43,44,45,46,81,82,83,84,85,86,121,122,123,124,125,126,161,162,163,164,165,166,201,202,214,215,227,228,240,241,253,254,266,267,268,269,270,271</v>
      </c>
      <c r="J274" t="str">
        <f t="shared" si="5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</v>
      </c>
      <c r="K274" t="str">
        <f t="shared" si="48"/>
        <v>fBodyAcc_mad_Y  =  mean(fBodyAcc_mad_Y , rm.na = TRUE) ,</v>
      </c>
    </row>
    <row r="275" spans="1:11" hidden="1">
      <c r="A275" t="s">
        <v>302</v>
      </c>
      <c r="B275" t="str">
        <f t="shared" si="42"/>
        <v/>
      </c>
      <c r="C275" t="str">
        <f t="shared" si="43"/>
        <v/>
      </c>
      <c r="D275" t="b">
        <f t="shared" si="44"/>
        <v>0</v>
      </c>
      <c r="E275" t="str">
        <f t="shared" si="45"/>
        <v>fBodyAcc_mad_Z</v>
      </c>
      <c r="F275">
        <f t="shared" si="46"/>
        <v>4</v>
      </c>
      <c r="G275">
        <f t="shared" si="47"/>
        <v>13</v>
      </c>
      <c r="H275">
        <f t="shared" si="41"/>
        <v>274</v>
      </c>
      <c r="I275" t="str">
        <f t="shared" si="49"/>
        <v>1,2,3,4,5,6,41,42,43,44,45,46,81,82,83,84,85,86,121,122,123,124,125,126,161,162,163,164,165,166,201,202,214,215,227,228,240,241,253,254,266,267,268,269,270,271</v>
      </c>
      <c r="J275" t="str">
        <f t="shared" si="5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</v>
      </c>
      <c r="K275" t="str">
        <f t="shared" si="48"/>
        <v>fBodyAcc_mad_Z  =  mean(fBodyAcc_mad_Z , rm.na = TRUE) ,</v>
      </c>
    </row>
    <row r="276" spans="1:11" hidden="1">
      <c r="A276" t="s">
        <v>303</v>
      </c>
      <c r="B276" t="str">
        <f t="shared" si="42"/>
        <v/>
      </c>
      <c r="C276" t="str">
        <f t="shared" si="43"/>
        <v/>
      </c>
      <c r="D276" t="b">
        <f t="shared" si="44"/>
        <v>0</v>
      </c>
      <c r="E276" t="str">
        <f t="shared" si="45"/>
        <v>fBodyAcc_max_X</v>
      </c>
      <c r="F276">
        <f t="shared" si="46"/>
        <v>4</v>
      </c>
      <c r="G276">
        <f t="shared" si="47"/>
        <v>13</v>
      </c>
      <c r="H276">
        <f t="shared" si="41"/>
        <v>275</v>
      </c>
      <c r="I276" t="str">
        <f t="shared" si="49"/>
        <v>1,2,3,4,5,6,41,42,43,44,45,46,81,82,83,84,85,86,121,122,123,124,125,126,161,162,163,164,165,166,201,202,214,215,227,228,240,241,253,254,266,267,268,269,270,271</v>
      </c>
      <c r="J276" t="str">
        <f t="shared" si="5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</v>
      </c>
      <c r="K276" t="str">
        <f t="shared" si="48"/>
        <v>fBodyAcc_max_X  =  mean(fBodyAcc_max_X , rm.na = TRUE) ,</v>
      </c>
    </row>
    <row r="277" spans="1:11" hidden="1">
      <c r="A277" t="s">
        <v>304</v>
      </c>
      <c r="B277" t="str">
        <f t="shared" si="42"/>
        <v/>
      </c>
      <c r="C277" t="str">
        <f t="shared" si="43"/>
        <v/>
      </c>
      <c r="D277" t="b">
        <f t="shared" si="44"/>
        <v>0</v>
      </c>
      <c r="E277" t="str">
        <f t="shared" si="45"/>
        <v>fBodyAcc_max_Y</v>
      </c>
      <c r="F277">
        <f t="shared" si="46"/>
        <v>4</v>
      </c>
      <c r="G277">
        <f t="shared" si="47"/>
        <v>13</v>
      </c>
      <c r="H277">
        <f t="shared" si="41"/>
        <v>276</v>
      </c>
      <c r="I277" t="str">
        <f t="shared" si="49"/>
        <v>1,2,3,4,5,6,41,42,43,44,45,46,81,82,83,84,85,86,121,122,123,124,125,126,161,162,163,164,165,166,201,202,214,215,227,228,240,241,253,254,266,267,268,269,270,271</v>
      </c>
      <c r="J277" t="str">
        <f t="shared" si="5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</v>
      </c>
      <c r="K277" t="str">
        <f t="shared" si="48"/>
        <v>fBodyAcc_max_Y  =  mean(fBodyAcc_max_Y , rm.na = TRUE) ,</v>
      </c>
    </row>
    <row r="278" spans="1:11" hidden="1">
      <c r="A278" t="s">
        <v>305</v>
      </c>
      <c r="B278" t="str">
        <f t="shared" si="42"/>
        <v/>
      </c>
      <c r="C278" t="str">
        <f t="shared" si="43"/>
        <v/>
      </c>
      <c r="D278" t="b">
        <f t="shared" si="44"/>
        <v>0</v>
      </c>
      <c r="E278" t="str">
        <f t="shared" si="45"/>
        <v>fBodyAcc_max_Z</v>
      </c>
      <c r="F278">
        <f t="shared" si="46"/>
        <v>4</v>
      </c>
      <c r="G278">
        <f t="shared" si="47"/>
        <v>13</v>
      </c>
      <c r="H278">
        <f t="shared" si="41"/>
        <v>277</v>
      </c>
      <c r="I278" t="str">
        <f t="shared" si="49"/>
        <v>1,2,3,4,5,6,41,42,43,44,45,46,81,82,83,84,85,86,121,122,123,124,125,126,161,162,163,164,165,166,201,202,214,215,227,228,240,241,253,254,266,267,268,269,270,271</v>
      </c>
      <c r="J278" t="str">
        <f t="shared" si="5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</v>
      </c>
      <c r="K278" t="str">
        <f t="shared" si="48"/>
        <v>fBodyAcc_max_Z  =  mean(fBodyAcc_max_Z , rm.na = TRUE) ,</v>
      </c>
    </row>
    <row r="279" spans="1:11" hidden="1">
      <c r="A279" t="s">
        <v>306</v>
      </c>
      <c r="B279" t="str">
        <f t="shared" si="42"/>
        <v/>
      </c>
      <c r="C279" t="str">
        <f t="shared" si="43"/>
        <v/>
      </c>
      <c r="D279" t="b">
        <f t="shared" si="44"/>
        <v>0</v>
      </c>
      <c r="E279" t="str">
        <f t="shared" si="45"/>
        <v>fBodyAcc_min_X</v>
      </c>
      <c r="F279">
        <f t="shared" si="46"/>
        <v>4</v>
      </c>
      <c r="G279">
        <f t="shared" si="47"/>
        <v>13</v>
      </c>
      <c r="H279">
        <f t="shared" si="41"/>
        <v>278</v>
      </c>
      <c r="I279" t="str">
        <f t="shared" si="49"/>
        <v>1,2,3,4,5,6,41,42,43,44,45,46,81,82,83,84,85,86,121,122,123,124,125,126,161,162,163,164,165,166,201,202,214,215,227,228,240,241,253,254,266,267,268,269,270,271</v>
      </c>
      <c r="J279" t="str">
        <f t="shared" si="5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</v>
      </c>
      <c r="K279" t="str">
        <f t="shared" si="48"/>
        <v>fBodyAcc_min_X  =  mean(fBodyAcc_min_X , rm.na = TRUE) ,</v>
      </c>
    </row>
    <row r="280" spans="1:11" hidden="1">
      <c r="A280" t="s">
        <v>307</v>
      </c>
      <c r="B280" t="str">
        <f t="shared" si="42"/>
        <v/>
      </c>
      <c r="C280" t="str">
        <f t="shared" si="43"/>
        <v/>
      </c>
      <c r="D280" t="b">
        <f t="shared" si="44"/>
        <v>0</v>
      </c>
      <c r="E280" t="str">
        <f t="shared" si="45"/>
        <v>fBodyAcc_min_Y</v>
      </c>
      <c r="F280">
        <f t="shared" si="46"/>
        <v>4</v>
      </c>
      <c r="G280">
        <f t="shared" si="47"/>
        <v>13</v>
      </c>
      <c r="H280">
        <f t="shared" si="41"/>
        <v>279</v>
      </c>
      <c r="I280" t="str">
        <f t="shared" si="49"/>
        <v>1,2,3,4,5,6,41,42,43,44,45,46,81,82,83,84,85,86,121,122,123,124,125,126,161,162,163,164,165,166,201,202,214,215,227,228,240,241,253,254,266,267,268,269,270,271</v>
      </c>
      <c r="J280" t="str">
        <f t="shared" si="5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</v>
      </c>
      <c r="K280" t="str">
        <f t="shared" si="48"/>
        <v>fBodyAcc_min_Y  =  mean(fBodyAcc_min_Y , rm.na = TRUE) ,</v>
      </c>
    </row>
    <row r="281" spans="1:11" hidden="1">
      <c r="A281" t="s">
        <v>308</v>
      </c>
      <c r="B281" t="str">
        <f t="shared" si="42"/>
        <v/>
      </c>
      <c r="C281" t="str">
        <f t="shared" si="43"/>
        <v/>
      </c>
      <c r="D281" t="b">
        <f t="shared" si="44"/>
        <v>0</v>
      </c>
      <c r="E281" t="str">
        <f t="shared" si="45"/>
        <v>fBodyAcc_min_Z</v>
      </c>
      <c r="F281">
        <f t="shared" si="46"/>
        <v>4</v>
      </c>
      <c r="G281">
        <f t="shared" si="47"/>
        <v>13</v>
      </c>
      <c r="H281">
        <f t="shared" si="41"/>
        <v>280</v>
      </c>
      <c r="I281" t="str">
        <f t="shared" si="49"/>
        <v>1,2,3,4,5,6,41,42,43,44,45,46,81,82,83,84,85,86,121,122,123,124,125,126,161,162,163,164,165,166,201,202,214,215,227,228,240,241,253,254,266,267,268,269,270,271</v>
      </c>
      <c r="J281" t="str">
        <f t="shared" si="5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</v>
      </c>
      <c r="K281" t="str">
        <f t="shared" si="48"/>
        <v>fBodyAcc_min_Z  =  mean(fBodyAcc_min_Z , rm.na = TRUE) ,</v>
      </c>
    </row>
    <row r="282" spans="1:11" hidden="1">
      <c r="A282" t="s">
        <v>309</v>
      </c>
      <c r="B282" t="str">
        <f t="shared" si="42"/>
        <v/>
      </c>
      <c r="C282" t="str">
        <f t="shared" si="43"/>
        <v/>
      </c>
      <c r="D282" t="b">
        <f t="shared" si="44"/>
        <v>0</v>
      </c>
      <c r="E282" t="str">
        <f t="shared" si="45"/>
        <v>fBodyAcc_sma</v>
      </c>
      <c r="F282">
        <f t="shared" si="46"/>
        <v>4</v>
      </c>
      <c r="G282">
        <f t="shared" si="47"/>
        <v>13</v>
      </c>
      <c r="H282">
        <f t="shared" si="41"/>
        <v>281</v>
      </c>
      <c r="I282" t="str">
        <f t="shared" si="49"/>
        <v>1,2,3,4,5,6,41,42,43,44,45,46,81,82,83,84,85,86,121,122,123,124,125,126,161,162,163,164,165,166,201,202,214,215,227,228,240,241,253,254,266,267,268,269,270,271</v>
      </c>
      <c r="J282" t="str">
        <f t="shared" si="5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</v>
      </c>
      <c r="K282" t="str">
        <f t="shared" si="48"/>
        <v>fBodyAcc_sma  =  mean(fBodyAcc_sma , rm.na = TRUE) ,</v>
      </c>
    </row>
    <row r="283" spans="1:11" hidden="1">
      <c r="A283" t="s">
        <v>310</v>
      </c>
      <c r="B283" t="str">
        <f t="shared" si="42"/>
        <v/>
      </c>
      <c r="C283" t="str">
        <f t="shared" si="43"/>
        <v/>
      </c>
      <c r="D283" t="b">
        <f t="shared" si="44"/>
        <v>0</v>
      </c>
      <c r="E283" t="str">
        <f t="shared" si="45"/>
        <v>fBodyAcc_energy_X</v>
      </c>
      <c r="F283">
        <f t="shared" si="46"/>
        <v>4</v>
      </c>
      <c r="G283">
        <f t="shared" si="47"/>
        <v>13</v>
      </c>
      <c r="H283">
        <f t="shared" si="41"/>
        <v>282</v>
      </c>
      <c r="I283" t="str">
        <f t="shared" si="49"/>
        <v>1,2,3,4,5,6,41,42,43,44,45,46,81,82,83,84,85,86,121,122,123,124,125,126,161,162,163,164,165,166,201,202,214,215,227,228,240,241,253,254,266,267,268,269,270,271</v>
      </c>
      <c r="J283" t="str">
        <f t="shared" si="5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</v>
      </c>
      <c r="K283" t="str">
        <f t="shared" si="48"/>
        <v>fBodyAcc_energy_X  =  mean(fBodyAcc_energy_X , rm.na = TRUE) ,</v>
      </c>
    </row>
    <row r="284" spans="1:11" hidden="1">
      <c r="A284" t="s">
        <v>311</v>
      </c>
      <c r="B284" t="str">
        <f t="shared" si="42"/>
        <v/>
      </c>
      <c r="C284" t="str">
        <f t="shared" si="43"/>
        <v/>
      </c>
      <c r="D284" t="b">
        <f t="shared" si="44"/>
        <v>0</v>
      </c>
      <c r="E284" t="str">
        <f t="shared" si="45"/>
        <v>fBodyAcc_energy_Y</v>
      </c>
      <c r="F284">
        <f t="shared" si="46"/>
        <v>4</v>
      </c>
      <c r="G284">
        <f t="shared" si="47"/>
        <v>13</v>
      </c>
      <c r="H284">
        <f t="shared" si="41"/>
        <v>283</v>
      </c>
      <c r="I284" t="str">
        <f t="shared" si="49"/>
        <v>1,2,3,4,5,6,41,42,43,44,45,46,81,82,83,84,85,86,121,122,123,124,125,126,161,162,163,164,165,166,201,202,214,215,227,228,240,241,253,254,266,267,268,269,270,271</v>
      </c>
      <c r="J284" t="str">
        <f t="shared" si="5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</v>
      </c>
      <c r="K284" t="str">
        <f t="shared" si="48"/>
        <v>fBodyAcc_energy_Y  =  mean(fBodyAcc_energy_Y , rm.na = TRUE) ,</v>
      </c>
    </row>
    <row r="285" spans="1:11" hidden="1">
      <c r="A285" t="s">
        <v>312</v>
      </c>
      <c r="B285" t="str">
        <f t="shared" si="42"/>
        <v/>
      </c>
      <c r="C285" t="str">
        <f t="shared" si="43"/>
        <v/>
      </c>
      <c r="D285" t="b">
        <f t="shared" si="44"/>
        <v>0</v>
      </c>
      <c r="E285" t="str">
        <f t="shared" si="45"/>
        <v>fBodyAcc_energy_Z</v>
      </c>
      <c r="F285">
        <f t="shared" si="46"/>
        <v>4</v>
      </c>
      <c r="G285">
        <f t="shared" si="47"/>
        <v>13</v>
      </c>
      <c r="H285">
        <f t="shared" si="41"/>
        <v>284</v>
      </c>
      <c r="I285" t="str">
        <f t="shared" si="49"/>
        <v>1,2,3,4,5,6,41,42,43,44,45,46,81,82,83,84,85,86,121,122,123,124,125,126,161,162,163,164,165,166,201,202,214,215,227,228,240,241,253,254,266,267,268,269,270,271</v>
      </c>
      <c r="J285" t="str">
        <f t="shared" si="5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</v>
      </c>
      <c r="K285" t="str">
        <f t="shared" si="48"/>
        <v>fBodyAcc_energy_Z  =  mean(fBodyAcc_energy_Z , rm.na = TRUE) ,</v>
      </c>
    </row>
    <row r="286" spans="1:11" hidden="1">
      <c r="A286" t="s">
        <v>313</v>
      </c>
      <c r="B286" t="str">
        <f t="shared" si="42"/>
        <v/>
      </c>
      <c r="C286" t="str">
        <f t="shared" si="43"/>
        <v/>
      </c>
      <c r="D286" t="b">
        <f t="shared" si="44"/>
        <v>0</v>
      </c>
      <c r="E286" t="str">
        <f t="shared" si="45"/>
        <v>fBodyAcc_iqr_X</v>
      </c>
      <c r="F286">
        <f t="shared" si="46"/>
        <v>4</v>
      </c>
      <c r="G286">
        <f t="shared" si="47"/>
        <v>13</v>
      </c>
      <c r="H286">
        <f t="shared" si="41"/>
        <v>285</v>
      </c>
      <c r="I286" t="str">
        <f t="shared" si="49"/>
        <v>1,2,3,4,5,6,41,42,43,44,45,46,81,82,83,84,85,86,121,122,123,124,125,126,161,162,163,164,165,166,201,202,214,215,227,228,240,241,253,254,266,267,268,269,270,271</v>
      </c>
      <c r="J286" t="str">
        <f t="shared" si="5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</v>
      </c>
      <c r="K286" t="str">
        <f t="shared" si="48"/>
        <v>fBodyAcc_iqr_X  =  mean(fBodyAcc_iqr_X , rm.na = TRUE) ,</v>
      </c>
    </row>
    <row r="287" spans="1:11" hidden="1">
      <c r="A287" t="s">
        <v>314</v>
      </c>
      <c r="B287" t="str">
        <f t="shared" si="42"/>
        <v/>
      </c>
      <c r="C287" t="str">
        <f t="shared" si="43"/>
        <v/>
      </c>
      <c r="D287" t="b">
        <f t="shared" si="44"/>
        <v>0</v>
      </c>
      <c r="E287" t="str">
        <f t="shared" si="45"/>
        <v>fBodyAcc_iqr_Y</v>
      </c>
      <c r="F287">
        <f t="shared" si="46"/>
        <v>4</v>
      </c>
      <c r="G287">
        <f t="shared" si="47"/>
        <v>13</v>
      </c>
      <c r="H287">
        <f t="shared" si="41"/>
        <v>286</v>
      </c>
      <c r="I287" t="str">
        <f t="shared" si="49"/>
        <v>1,2,3,4,5,6,41,42,43,44,45,46,81,82,83,84,85,86,121,122,123,124,125,126,161,162,163,164,165,166,201,202,214,215,227,228,240,241,253,254,266,267,268,269,270,271</v>
      </c>
      <c r="J287" t="str">
        <f t="shared" si="5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</v>
      </c>
      <c r="K287" t="str">
        <f t="shared" si="48"/>
        <v>fBodyAcc_iqr_Y  =  mean(fBodyAcc_iqr_Y , rm.na = TRUE) ,</v>
      </c>
    </row>
    <row r="288" spans="1:11" hidden="1">
      <c r="A288" t="s">
        <v>315</v>
      </c>
      <c r="B288" t="str">
        <f t="shared" si="42"/>
        <v/>
      </c>
      <c r="C288" t="str">
        <f t="shared" si="43"/>
        <v/>
      </c>
      <c r="D288" t="b">
        <f t="shared" si="44"/>
        <v>0</v>
      </c>
      <c r="E288" t="str">
        <f t="shared" si="45"/>
        <v>fBodyAcc_iqr_Z</v>
      </c>
      <c r="F288">
        <f t="shared" si="46"/>
        <v>4</v>
      </c>
      <c r="G288">
        <f t="shared" si="47"/>
        <v>13</v>
      </c>
      <c r="H288">
        <f t="shared" si="41"/>
        <v>287</v>
      </c>
      <c r="I288" t="str">
        <f t="shared" si="49"/>
        <v>1,2,3,4,5,6,41,42,43,44,45,46,81,82,83,84,85,86,121,122,123,124,125,126,161,162,163,164,165,166,201,202,214,215,227,228,240,241,253,254,266,267,268,269,270,271</v>
      </c>
      <c r="J288" t="str">
        <f t="shared" si="5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</v>
      </c>
      <c r="K288" t="str">
        <f t="shared" si="48"/>
        <v>fBodyAcc_iqr_Z  =  mean(fBodyAcc_iqr_Z , rm.na = TRUE) ,</v>
      </c>
    </row>
    <row r="289" spans="1:11" hidden="1">
      <c r="A289" t="s">
        <v>316</v>
      </c>
      <c r="B289" t="str">
        <f t="shared" si="42"/>
        <v/>
      </c>
      <c r="C289" t="str">
        <f t="shared" si="43"/>
        <v/>
      </c>
      <c r="D289" t="b">
        <f t="shared" si="44"/>
        <v>0</v>
      </c>
      <c r="E289" t="str">
        <f t="shared" si="45"/>
        <v>fBodyAcc_entropy_X</v>
      </c>
      <c r="F289">
        <f t="shared" si="46"/>
        <v>4</v>
      </c>
      <c r="G289">
        <f t="shared" si="47"/>
        <v>13</v>
      </c>
      <c r="H289">
        <f t="shared" si="41"/>
        <v>288</v>
      </c>
      <c r="I289" t="str">
        <f t="shared" si="49"/>
        <v>1,2,3,4,5,6,41,42,43,44,45,46,81,82,83,84,85,86,121,122,123,124,125,126,161,162,163,164,165,166,201,202,214,215,227,228,240,241,253,254,266,267,268,269,270,271</v>
      </c>
      <c r="J289" t="str">
        <f t="shared" si="5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</v>
      </c>
      <c r="K289" t="str">
        <f t="shared" si="48"/>
        <v>fBodyAcc_entropy_X  =  mean(fBodyAcc_entropy_X , rm.na = TRUE) ,</v>
      </c>
    </row>
    <row r="290" spans="1:11" hidden="1">
      <c r="A290" t="s">
        <v>317</v>
      </c>
      <c r="B290" t="str">
        <f t="shared" si="42"/>
        <v/>
      </c>
      <c r="C290" t="str">
        <f t="shared" si="43"/>
        <v/>
      </c>
      <c r="D290" t="b">
        <f t="shared" si="44"/>
        <v>0</v>
      </c>
      <c r="E290" t="str">
        <f t="shared" si="45"/>
        <v>fBodyAcc_entropy_Y</v>
      </c>
      <c r="F290">
        <f t="shared" si="46"/>
        <v>4</v>
      </c>
      <c r="G290">
        <f t="shared" si="47"/>
        <v>13</v>
      </c>
      <c r="H290">
        <f t="shared" si="41"/>
        <v>289</v>
      </c>
      <c r="I290" t="str">
        <f t="shared" si="49"/>
        <v>1,2,3,4,5,6,41,42,43,44,45,46,81,82,83,84,85,86,121,122,123,124,125,126,161,162,163,164,165,166,201,202,214,215,227,228,240,241,253,254,266,267,268,269,270,271</v>
      </c>
      <c r="J290" t="str">
        <f t="shared" si="5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</v>
      </c>
      <c r="K290" t="str">
        <f t="shared" si="48"/>
        <v>fBodyAcc_entropy_Y  =  mean(fBodyAcc_entropy_Y , rm.na = TRUE) ,</v>
      </c>
    </row>
    <row r="291" spans="1:11" hidden="1">
      <c r="A291" t="s">
        <v>318</v>
      </c>
      <c r="B291" t="str">
        <f t="shared" si="42"/>
        <v/>
      </c>
      <c r="C291" t="str">
        <f t="shared" si="43"/>
        <v/>
      </c>
      <c r="D291" t="b">
        <f t="shared" si="44"/>
        <v>0</v>
      </c>
      <c r="E291" t="str">
        <f t="shared" si="45"/>
        <v>fBodyAcc_entropy_Z</v>
      </c>
      <c r="F291">
        <f t="shared" si="46"/>
        <v>4</v>
      </c>
      <c r="G291">
        <f t="shared" si="47"/>
        <v>13</v>
      </c>
      <c r="H291">
        <f t="shared" si="41"/>
        <v>290</v>
      </c>
      <c r="I291" t="str">
        <f t="shared" si="49"/>
        <v>1,2,3,4,5,6,41,42,43,44,45,46,81,82,83,84,85,86,121,122,123,124,125,126,161,162,163,164,165,166,201,202,214,215,227,228,240,241,253,254,266,267,268,269,270,271</v>
      </c>
      <c r="J291" t="str">
        <f t="shared" si="5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</v>
      </c>
      <c r="K291" t="str">
        <f t="shared" si="48"/>
        <v>fBodyAcc_entropy_Z  =  mean(fBodyAcc_entropy_Z , rm.na = TRUE) ,</v>
      </c>
    </row>
    <row r="292" spans="1:11" hidden="1">
      <c r="A292" t="s">
        <v>16</v>
      </c>
      <c r="B292" t="str">
        <f t="shared" si="42"/>
        <v/>
      </c>
      <c r="C292" t="str">
        <f t="shared" si="43"/>
        <v/>
      </c>
      <c r="D292" t="b">
        <f t="shared" si="44"/>
        <v>0</v>
      </c>
      <c r="E292" t="str">
        <f t="shared" si="45"/>
        <v>fBodyAcc_maxInds_X</v>
      </c>
      <c r="F292">
        <f t="shared" si="46"/>
        <v>4</v>
      </c>
      <c r="G292">
        <f t="shared" si="47"/>
        <v>13</v>
      </c>
      <c r="H292">
        <f t="shared" si="41"/>
        <v>291</v>
      </c>
      <c r="I292" t="str">
        <f t="shared" si="49"/>
        <v>1,2,3,4,5,6,41,42,43,44,45,46,81,82,83,84,85,86,121,122,123,124,125,126,161,162,163,164,165,166,201,202,214,215,227,228,240,241,253,254,266,267,268,269,270,271</v>
      </c>
      <c r="J292" t="str">
        <f t="shared" si="5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</v>
      </c>
      <c r="K292" t="str">
        <f t="shared" si="48"/>
        <v>fBodyAcc_maxInds_X  =  mean(fBodyAcc_maxInds_X , rm.na = TRUE) ,</v>
      </c>
    </row>
    <row r="293" spans="1:11" hidden="1">
      <c r="A293" t="s">
        <v>17</v>
      </c>
      <c r="B293" t="str">
        <f t="shared" si="42"/>
        <v/>
      </c>
      <c r="C293" t="str">
        <f t="shared" si="43"/>
        <v/>
      </c>
      <c r="D293" t="b">
        <f t="shared" si="44"/>
        <v>0</v>
      </c>
      <c r="E293" t="str">
        <f t="shared" si="45"/>
        <v>fBodyAcc_maxInds_Y</v>
      </c>
      <c r="F293">
        <f t="shared" si="46"/>
        <v>4</v>
      </c>
      <c r="G293">
        <f t="shared" si="47"/>
        <v>13</v>
      </c>
      <c r="H293">
        <f t="shared" si="41"/>
        <v>292</v>
      </c>
      <c r="I293" t="str">
        <f t="shared" si="49"/>
        <v>1,2,3,4,5,6,41,42,43,44,45,46,81,82,83,84,85,86,121,122,123,124,125,126,161,162,163,164,165,166,201,202,214,215,227,228,240,241,253,254,266,267,268,269,270,271</v>
      </c>
      <c r="J293" t="str">
        <f t="shared" si="5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</v>
      </c>
      <c r="K293" t="str">
        <f t="shared" si="48"/>
        <v>fBodyAcc_maxInds_Y  =  mean(fBodyAcc_maxInds_Y , rm.na = TRUE) ,</v>
      </c>
    </row>
    <row r="294" spans="1:11" hidden="1">
      <c r="A294" t="s">
        <v>18</v>
      </c>
      <c r="B294" t="str">
        <f t="shared" si="42"/>
        <v/>
      </c>
      <c r="C294" t="str">
        <f t="shared" si="43"/>
        <v/>
      </c>
      <c r="D294" t="b">
        <f t="shared" si="44"/>
        <v>0</v>
      </c>
      <c r="E294" t="str">
        <f t="shared" si="45"/>
        <v>fBodyAcc_maxInds_Z</v>
      </c>
      <c r="F294">
        <f t="shared" si="46"/>
        <v>4</v>
      </c>
      <c r="G294">
        <f t="shared" si="47"/>
        <v>13</v>
      </c>
      <c r="H294">
        <f t="shared" si="41"/>
        <v>293</v>
      </c>
      <c r="I294" t="str">
        <f t="shared" si="49"/>
        <v>1,2,3,4,5,6,41,42,43,44,45,46,81,82,83,84,85,86,121,122,123,124,125,126,161,162,163,164,165,166,201,202,214,215,227,228,240,241,253,254,266,267,268,269,270,271</v>
      </c>
      <c r="J294" t="str">
        <f t="shared" si="5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</v>
      </c>
      <c r="K294" t="str">
        <f t="shared" si="48"/>
        <v>fBodyAcc_maxInds_Z  =  mean(fBodyAcc_maxInds_Z , rm.na = TRUE) ,</v>
      </c>
    </row>
    <row r="295" spans="1:11">
      <c r="A295" t="s">
        <v>319</v>
      </c>
      <c r="B295" t="str">
        <f t="shared" si="42"/>
        <v>Ja</v>
      </c>
      <c r="C295" t="str">
        <f t="shared" si="43"/>
        <v/>
      </c>
      <c r="D295" t="b">
        <f t="shared" si="44"/>
        <v>1</v>
      </c>
      <c r="E295" t="str">
        <f t="shared" si="45"/>
        <v>fBodyAcc_meanFreq_X</v>
      </c>
      <c r="F295">
        <f t="shared" si="46"/>
        <v>4</v>
      </c>
      <c r="G295">
        <f t="shared" si="47"/>
        <v>13</v>
      </c>
      <c r="H295">
        <f t="shared" si="41"/>
        <v>294</v>
      </c>
      <c r="I295" t="str">
        <f t="shared" si="49"/>
        <v>1,2,3,4,5,6,41,42,43,44,45,46,81,82,83,84,85,86,121,122,123,124,125,126,161,162,163,164,165,166,201,202,214,215,227,228,240,241,253,254,266,267,268,269,270,271,294</v>
      </c>
      <c r="J295" t="str">
        <f t="shared" si="5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</v>
      </c>
      <c r="K295" t="str">
        <f t="shared" si="48"/>
        <v>fBodyAcc_meanFreq_X  =  mean(fBodyAcc_meanFreq_X , rm.na = TRUE) ,</v>
      </c>
    </row>
    <row r="296" spans="1:11">
      <c r="A296" t="s">
        <v>320</v>
      </c>
      <c r="B296" t="str">
        <f t="shared" si="42"/>
        <v>Ja</v>
      </c>
      <c r="C296" t="str">
        <f t="shared" si="43"/>
        <v/>
      </c>
      <c r="D296" t="b">
        <f t="shared" si="44"/>
        <v>1</v>
      </c>
      <c r="E296" t="str">
        <f t="shared" si="45"/>
        <v>fBodyAcc_meanFreq_Y</v>
      </c>
      <c r="F296">
        <f t="shared" si="46"/>
        <v>4</v>
      </c>
      <c r="G296">
        <f t="shared" si="47"/>
        <v>13</v>
      </c>
      <c r="H296">
        <f t="shared" si="41"/>
        <v>295</v>
      </c>
      <c r="I296" t="str">
        <f t="shared" si="49"/>
        <v>1,2,3,4,5,6,41,42,43,44,45,46,81,82,83,84,85,86,121,122,123,124,125,126,161,162,163,164,165,166,201,202,214,215,227,228,240,241,253,254,266,267,268,269,270,271,294,295</v>
      </c>
      <c r="J296" t="str">
        <f t="shared" si="5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</v>
      </c>
      <c r="K296" t="str">
        <f t="shared" si="48"/>
        <v>fBodyAcc_meanFreq_Y  =  mean(fBodyAcc_meanFreq_Y , rm.na = TRUE) ,</v>
      </c>
    </row>
    <row r="297" spans="1:11">
      <c r="A297" t="s">
        <v>321</v>
      </c>
      <c r="B297" t="str">
        <f t="shared" si="42"/>
        <v>Ja</v>
      </c>
      <c r="C297" t="str">
        <f t="shared" si="43"/>
        <v/>
      </c>
      <c r="D297" t="b">
        <f t="shared" si="44"/>
        <v>1</v>
      </c>
      <c r="E297" t="str">
        <f t="shared" si="45"/>
        <v>fBodyAcc_meanFreq_Z</v>
      </c>
      <c r="F297">
        <f t="shared" si="46"/>
        <v>4</v>
      </c>
      <c r="G297">
        <f t="shared" si="47"/>
        <v>13</v>
      </c>
      <c r="H297">
        <f t="shared" si="41"/>
        <v>296</v>
      </c>
      <c r="I297" t="str">
        <f t="shared" si="49"/>
        <v>1,2,3,4,5,6,41,42,43,44,45,46,81,82,83,84,85,86,121,122,123,124,125,126,161,162,163,164,165,166,201,202,214,215,227,228,240,241,253,254,266,267,268,269,270,271,294,295,296</v>
      </c>
      <c r="J297" t="str">
        <f t="shared" si="5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</v>
      </c>
      <c r="K297" t="str">
        <f t="shared" si="48"/>
        <v>fBodyAcc_meanFreq_Z  =  mean(fBodyAcc_meanFreq_Z , rm.na = TRUE) ,</v>
      </c>
    </row>
    <row r="298" spans="1:11" hidden="1">
      <c r="A298" t="s">
        <v>322</v>
      </c>
      <c r="B298" t="str">
        <f t="shared" si="42"/>
        <v/>
      </c>
      <c r="C298" t="str">
        <f t="shared" si="43"/>
        <v/>
      </c>
      <c r="D298" t="b">
        <f t="shared" si="44"/>
        <v>0</v>
      </c>
      <c r="E298" t="str">
        <f t="shared" si="45"/>
        <v>fBodyAcc_skewness_X</v>
      </c>
      <c r="F298">
        <f t="shared" si="46"/>
        <v>4</v>
      </c>
      <c r="G298">
        <f t="shared" si="47"/>
        <v>13</v>
      </c>
      <c r="H298">
        <f t="shared" si="41"/>
        <v>297</v>
      </c>
      <c r="I298" t="str">
        <f t="shared" si="49"/>
        <v>1,2,3,4,5,6,41,42,43,44,45,46,81,82,83,84,85,86,121,122,123,124,125,126,161,162,163,164,165,166,201,202,214,215,227,228,240,241,253,254,266,267,268,269,270,271,294,295,296</v>
      </c>
      <c r="J298" t="str">
        <f t="shared" si="5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</v>
      </c>
      <c r="K298" t="str">
        <f t="shared" si="48"/>
        <v>fBodyAcc_skewness_X  =  mean(fBodyAcc_skewness_X , rm.na = TRUE) ,</v>
      </c>
    </row>
    <row r="299" spans="1:11" hidden="1">
      <c r="A299" t="s">
        <v>323</v>
      </c>
      <c r="B299" t="str">
        <f t="shared" si="42"/>
        <v/>
      </c>
      <c r="C299" t="str">
        <f t="shared" si="43"/>
        <v/>
      </c>
      <c r="D299" t="b">
        <f t="shared" si="44"/>
        <v>0</v>
      </c>
      <c r="E299" t="str">
        <f t="shared" si="45"/>
        <v>fBodyAcc_kurtosis_X</v>
      </c>
      <c r="F299">
        <f t="shared" si="46"/>
        <v>4</v>
      </c>
      <c r="G299">
        <f t="shared" si="47"/>
        <v>13</v>
      </c>
      <c r="H299">
        <f t="shared" si="41"/>
        <v>298</v>
      </c>
      <c r="I299" t="str">
        <f t="shared" si="49"/>
        <v>1,2,3,4,5,6,41,42,43,44,45,46,81,82,83,84,85,86,121,122,123,124,125,126,161,162,163,164,165,166,201,202,214,215,227,228,240,241,253,254,266,267,268,269,270,271,294,295,296</v>
      </c>
      <c r="J299" t="str">
        <f t="shared" si="5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</v>
      </c>
      <c r="K299" t="str">
        <f t="shared" si="48"/>
        <v>fBodyAcc_kurtosis_X  =  mean(fBodyAcc_kurtosis_X , rm.na = TRUE) ,</v>
      </c>
    </row>
    <row r="300" spans="1:11" hidden="1">
      <c r="A300" t="s">
        <v>324</v>
      </c>
      <c r="B300" t="str">
        <f t="shared" si="42"/>
        <v/>
      </c>
      <c r="C300" t="str">
        <f t="shared" si="43"/>
        <v/>
      </c>
      <c r="D300" t="b">
        <f t="shared" si="44"/>
        <v>0</v>
      </c>
      <c r="E300" t="str">
        <f t="shared" si="45"/>
        <v>fBodyAcc_skewness_Y</v>
      </c>
      <c r="F300">
        <f t="shared" si="46"/>
        <v>4</v>
      </c>
      <c r="G300">
        <f t="shared" si="47"/>
        <v>13</v>
      </c>
      <c r="H300">
        <f t="shared" si="41"/>
        <v>299</v>
      </c>
      <c r="I300" t="str">
        <f t="shared" si="49"/>
        <v>1,2,3,4,5,6,41,42,43,44,45,46,81,82,83,84,85,86,121,122,123,124,125,126,161,162,163,164,165,166,201,202,214,215,227,228,240,241,253,254,266,267,268,269,270,271,294,295,296</v>
      </c>
      <c r="J300" t="str">
        <f t="shared" si="5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</v>
      </c>
      <c r="K300" t="str">
        <f t="shared" si="48"/>
        <v>fBodyAcc_skewness_Y  =  mean(fBodyAcc_skewness_Y , rm.na = TRUE) ,</v>
      </c>
    </row>
    <row r="301" spans="1:11" hidden="1">
      <c r="A301" t="s">
        <v>325</v>
      </c>
      <c r="B301" t="str">
        <f t="shared" si="42"/>
        <v/>
      </c>
      <c r="C301" t="str">
        <f t="shared" si="43"/>
        <v/>
      </c>
      <c r="D301" t="b">
        <f t="shared" si="44"/>
        <v>0</v>
      </c>
      <c r="E301" t="str">
        <f t="shared" si="45"/>
        <v>fBodyAcc_kurtosis_Y</v>
      </c>
      <c r="F301">
        <f t="shared" si="46"/>
        <v>4</v>
      </c>
      <c r="G301">
        <f t="shared" si="47"/>
        <v>13</v>
      </c>
      <c r="H301">
        <f t="shared" si="41"/>
        <v>300</v>
      </c>
      <c r="I301" t="str">
        <f t="shared" si="49"/>
        <v>1,2,3,4,5,6,41,42,43,44,45,46,81,82,83,84,85,86,121,122,123,124,125,126,161,162,163,164,165,166,201,202,214,215,227,228,240,241,253,254,266,267,268,269,270,271,294,295,296</v>
      </c>
      <c r="J301" t="str">
        <f t="shared" si="5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</v>
      </c>
      <c r="K301" t="str">
        <f t="shared" si="48"/>
        <v>fBodyAcc_kurtosis_Y  =  mean(fBodyAcc_kurtosis_Y , rm.na = TRUE) ,</v>
      </c>
    </row>
    <row r="302" spans="1:11" hidden="1">
      <c r="A302" t="s">
        <v>326</v>
      </c>
      <c r="B302" t="str">
        <f t="shared" si="42"/>
        <v/>
      </c>
      <c r="C302" t="str">
        <f t="shared" si="43"/>
        <v/>
      </c>
      <c r="D302" t="b">
        <f t="shared" si="44"/>
        <v>0</v>
      </c>
      <c r="E302" t="str">
        <f t="shared" si="45"/>
        <v>fBodyAcc_skewness_Z</v>
      </c>
      <c r="F302">
        <f t="shared" si="46"/>
        <v>4</v>
      </c>
      <c r="G302">
        <f t="shared" si="47"/>
        <v>13</v>
      </c>
      <c r="H302">
        <f t="shared" si="41"/>
        <v>301</v>
      </c>
      <c r="I302" t="str">
        <f t="shared" si="49"/>
        <v>1,2,3,4,5,6,41,42,43,44,45,46,81,82,83,84,85,86,121,122,123,124,125,126,161,162,163,164,165,166,201,202,214,215,227,228,240,241,253,254,266,267,268,269,270,271,294,295,296</v>
      </c>
      <c r="J302" t="str">
        <f t="shared" si="5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</v>
      </c>
      <c r="K302" t="str">
        <f t="shared" si="48"/>
        <v>fBodyAcc_skewness_Z  =  mean(fBodyAcc_skewness_Z , rm.na = TRUE) ,</v>
      </c>
    </row>
    <row r="303" spans="1:11" hidden="1">
      <c r="A303" t="s">
        <v>327</v>
      </c>
      <c r="B303" t="str">
        <f t="shared" si="42"/>
        <v/>
      </c>
      <c r="C303" t="str">
        <f t="shared" si="43"/>
        <v/>
      </c>
      <c r="D303" t="b">
        <f t="shared" si="44"/>
        <v>0</v>
      </c>
      <c r="E303" t="str">
        <f t="shared" si="45"/>
        <v>fBodyAcc_kurtosis_Z</v>
      </c>
      <c r="F303">
        <f t="shared" si="46"/>
        <v>4</v>
      </c>
      <c r="G303">
        <f t="shared" si="47"/>
        <v>13</v>
      </c>
      <c r="H303">
        <f t="shared" si="41"/>
        <v>302</v>
      </c>
      <c r="I303" t="str">
        <f t="shared" si="49"/>
        <v>1,2,3,4,5,6,41,42,43,44,45,46,81,82,83,84,85,86,121,122,123,124,125,126,161,162,163,164,165,166,201,202,214,215,227,228,240,241,253,254,266,267,268,269,270,271,294,295,296</v>
      </c>
      <c r="J303" t="str">
        <f t="shared" si="5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</v>
      </c>
      <c r="K303" t="str">
        <f t="shared" si="48"/>
        <v>fBodyAcc_kurtosis_Z  =  mean(fBodyAcc_kurtosis_Z , rm.na = TRUE) ,</v>
      </c>
    </row>
    <row r="304" spans="1:11" hidden="1">
      <c r="A304" t="s">
        <v>328</v>
      </c>
      <c r="B304" t="str">
        <f t="shared" si="42"/>
        <v/>
      </c>
      <c r="C304" t="str">
        <f t="shared" si="43"/>
        <v/>
      </c>
      <c r="D304" t="b">
        <f t="shared" si="44"/>
        <v>0</v>
      </c>
      <c r="E304" t="str">
        <f t="shared" si="45"/>
        <v>fBodyAcc_bandsEnergy_1,8</v>
      </c>
      <c r="F304">
        <f t="shared" si="46"/>
        <v>4</v>
      </c>
      <c r="G304">
        <f t="shared" si="47"/>
        <v>13</v>
      </c>
      <c r="H304">
        <f t="shared" si="41"/>
        <v>303</v>
      </c>
      <c r="I304" t="str">
        <f t="shared" si="49"/>
        <v>1,2,3,4,5,6,41,42,43,44,45,46,81,82,83,84,85,86,121,122,123,124,125,126,161,162,163,164,165,166,201,202,214,215,227,228,240,241,253,254,266,267,268,269,270,271,294,295,296</v>
      </c>
      <c r="J304" t="str">
        <f t="shared" si="5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</v>
      </c>
      <c r="K304" t="str">
        <f t="shared" si="48"/>
        <v>fBodyAcc_bandsEnergy_1,8  =  mean(fBodyAcc_bandsEnergy_1,8 , rm.na = TRUE) ,</v>
      </c>
    </row>
    <row r="305" spans="1:11" hidden="1">
      <c r="A305" t="s">
        <v>329</v>
      </c>
      <c r="B305" t="str">
        <f t="shared" si="42"/>
        <v/>
      </c>
      <c r="C305" t="str">
        <f t="shared" si="43"/>
        <v/>
      </c>
      <c r="D305" t="b">
        <f t="shared" si="44"/>
        <v>0</v>
      </c>
      <c r="E305" t="str">
        <f t="shared" si="45"/>
        <v>fBodyAcc_bandsEnergy_9,16</v>
      </c>
      <c r="F305">
        <f t="shared" si="46"/>
        <v>4</v>
      </c>
      <c r="G305">
        <f t="shared" si="47"/>
        <v>13</v>
      </c>
      <c r="H305">
        <f t="shared" si="41"/>
        <v>304</v>
      </c>
      <c r="I305" t="str">
        <f t="shared" si="49"/>
        <v>1,2,3,4,5,6,41,42,43,44,45,46,81,82,83,84,85,86,121,122,123,124,125,126,161,162,163,164,165,166,201,202,214,215,227,228,240,241,253,254,266,267,268,269,270,271,294,295,296</v>
      </c>
      <c r="J305" t="str">
        <f t="shared" si="5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</v>
      </c>
      <c r="K305" t="str">
        <f t="shared" si="48"/>
        <v>fBodyAcc_bandsEnergy_9,16  =  mean(fBodyAcc_bandsEnergy_9,16 , rm.na = TRUE) ,</v>
      </c>
    </row>
    <row r="306" spans="1:11" hidden="1">
      <c r="A306" t="s">
        <v>330</v>
      </c>
      <c r="B306" t="str">
        <f t="shared" si="42"/>
        <v/>
      </c>
      <c r="C306" t="str">
        <f t="shared" si="43"/>
        <v/>
      </c>
      <c r="D306" t="b">
        <f t="shared" si="44"/>
        <v>0</v>
      </c>
      <c r="E306" t="str">
        <f t="shared" si="45"/>
        <v>fBodyAcc_bandsEnergy_17,24</v>
      </c>
      <c r="F306">
        <f t="shared" si="46"/>
        <v>4</v>
      </c>
      <c r="G306">
        <f t="shared" si="47"/>
        <v>13</v>
      </c>
      <c r="H306">
        <f t="shared" si="41"/>
        <v>305</v>
      </c>
      <c r="I306" t="str">
        <f t="shared" si="49"/>
        <v>1,2,3,4,5,6,41,42,43,44,45,46,81,82,83,84,85,86,121,122,123,124,125,126,161,162,163,164,165,166,201,202,214,215,227,228,240,241,253,254,266,267,268,269,270,271,294,295,296</v>
      </c>
      <c r="J306" t="str">
        <f t="shared" si="5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</v>
      </c>
      <c r="K306" t="str">
        <f t="shared" si="48"/>
        <v>fBodyAcc_bandsEnergy_17,24  =  mean(fBodyAcc_bandsEnergy_17,24 , rm.na = TRUE) ,</v>
      </c>
    </row>
    <row r="307" spans="1:11" hidden="1">
      <c r="A307" t="s">
        <v>331</v>
      </c>
      <c r="B307" t="str">
        <f t="shared" si="42"/>
        <v/>
      </c>
      <c r="C307" t="str">
        <f t="shared" si="43"/>
        <v/>
      </c>
      <c r="D307" t="b">
        <f t="shared" si="44"/>
        <v>0</v>
      </c>
      <c r="E307" t="str">
        <f t="shared" si="45"/>
        <v>fBodyAcc_bandsEnergy_25,32</v>
      </c>
      <c r="F307">
        <f t="shared" si="46"/>
        <v>4</v>
      </c>
      <c r="G307">
        <f t="shared" si="47"/>
        <v>13</v>
      </c>
      <c r="H307">
        <f t="shared" si="41"/>
        <v>306</v>
      </c>
      <c r="I307" t="str">
        <f t="shared" si="49"/>
        <v>1,2,3,4,5,6,41,42,43,44,45,46,81,82,83,84,85,86,121,122,123,124,125,126,161,162,163,164,165,166,201,202,214,215,227,228,240,241,253,254,266,267,268,269,270,271,294,295,296</v>
      </c>
      <c r="J307" t="str">
        <f t="shared" si="5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</v>
      </c>
      <c r="K307" t="str">
        <f t="shared" si="48"/>
        <v>fBodyAcc_bandsEnergy_25,32  =  mean(fBodyAcc_bandsEnergy_25,32 , rm.na = TRUE) ,</v>
      </c>
    </row>
    <row r="308" spans="1:11" hidden="1">
      <c r="A308" t="s">
        <v>332</v>
      </c>
      <c r="B308" t="str">
        <f t="shared" si="42"/>
        <v/>
      </c>
      <c r="C308" t="str">
        <f t="shared" si="43"/>
        <v/>
      </c>
      <c r="D308" t="b">
        <f t="shared" si="44"/>
        <v>0</v>
      </c>
      <c r="E308" t="str">
        <f t="shared" si="45"/>
        <v>fBodyAcc_bandsEnergy_33,40</v>
      </c>
      <c r="F308">
        <f t="shared" si="46"/>
        <v>4</v>
      </c>
      <c r="G308">
        <f t="shared" si="47"/>
        <v>13</v>
      </c>
      <c r="H308">
        <f t="shared" si="41"/>
        <v>307</v>
      </c>
      <c r="I308" t="str">
        <f t="shared" si="49"/>
        <v>1,2,3,4,5,6,41,42,43,44,45,46,81,82,83,84,85,86,121,122,123,124,125,126,161,162,163,164,165,166,201,202,214,215,227,228,240,241,253,254,266,267,268,269,270,271,294,295,296</v>
      </c>
      <c r="J308" t="str">
        <f t="shared" si="5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</v>
      </c>
      <c r="K308" t="str">
        <f t="shared" si="48"/>
        <v>fBodyAcc_bandsEnergy_33,40  =  mean(fBodyAcc_bandsEnergy_33,40 , rm.na = TRUE) ,</v>
      </c>
    </row>
    <row r="309" spans="1:11" hidden="1">
      <c r="A309" t="s">
        <v>333</v>
      </c>
      <c r="B309" t="str">
        <f t="shared" si="42"/>
        <v/>
      </c>
      <c r="C309" t="str">
        <f t="shared" si="43"/>
        <v/>
      </c>
      <c r="D309" t="b">
        <f t="shared" si="44"/>
        <v>0</v>
      </c>
      <c r="E309" t="str">
        <f t="shared" si="45"/>
        <v>fBodyAcc_bandsEnergy_41,48</v>
      </c>
      <c r="F309">
        <f t="shared" si="46"/>
        <v>4</v>
      </c>
      <c r="G309">
        <f t="shared" si="47"/>
        <v>13</v>
      </c>
      <c r="H309">
        <f t="shared" si="41"/>
        <v>308</v>
      </c>
      <c r="I309" t="str">
        <f t="shared" si="49"/>
        <v>1,2,3,4,5,6,41,42,43,44,45,46,81,82,83,84,85,86,121,122,123,124,125,126,161,162,163,164,165,166,201,202,214,215,227,228,240,241,253,254,266,267,268,269,270,271,294,295,296</v>
      </c>
      <c r="J309" t="str">
        <f t="shared" si="5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</v>
      </c>
      <c r="K309" t="str">
        <f t="shared" si="48"/>
        <v>fBodyAcc_bandsEnergy_41,48  =  mean(fBodyAcc_bandsEnergy_41,48 , rm.na = TRUE) ,</v>
      </c>
    </row>
    <row r="310" spans="1:11" hidden="1">
      <c r="A310" t="s">
        <v>334</v>
      </c>
      <c r="B310" t="str">
        <f t="shared" si="42"/>
        <v/>
      </c>
      <c r="C310" t="str">
        <f t="shared" si="43"/>
        <v/>
      </c>
      <c r="D310" t="b">
        <f t="shared" si="44"/>
        <v>0</v>
      </c>
      <c r="E310" t="str">
        <f t="shared" si="45"/>
        <v>fBodyAcc_bandsEnergy_49,56</v>
      </c>
      <c r="F310">
        <f t="shared" si="46"/>
        <v>4</v>
      </c>
      <c r="G310">
        <f t="shared" si="47"/>
        <v>13</v>
      </c>
      <c r="H310">
        <f t="shared" si="41"/>
        <v>309</v>
      </c>
      <c r="I310" t="str">
        <f t="shared" si="49"/>
        <v>1,2,3,4,5,6,41,42,43,44,45,46,81,82,83,84,85,86,121,122,123,124,125,126,161,162,163,164,165,166,201,202,214,215,227,228,240,241,253,254,266,267,268,269,270,271,294,295,296</v>
      </c>
      <c r="J310" t="str">
        <f t="shared" si="5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</v>
      </c>
      <c r="K310" t="str">
        <f t="shared" si="48"/>
        <v>fBodyAcc_bandsEnergy_49,56  =  mean(fBodyAcc_bandsEnergy_49,56 , rm.na = TRUE) ,</v>
      </c>
    </row>
    <row r="311" spans="1:11" hidden="1">
      <c r="A311" t="s">
        <v>335</v>
      </c>
      <c r="B311" t="str">
        <f t="shared" si="42"/>
        <v/>
      </c>
      <c r="C311" t="str">
        <f t="shared" si="43"/>
        <v/>
      </c>
      <c r="D311" t="b">
        <f t="shared" si="44"/>
        <v>0</v>
      </c>
      <c r="E311" t="str">
        <f t="shared" si="45"/>
        <v>fBodyAcc_bandsEnergy_57,64</v>
      </c>
      <c r="F311">
        <f t="shared" si="46"/>
        <v>4</v>
      </c>
      <c r="G311">
        <f t="shared" si="47"/>
        <v>13</v>
      </c>
      <c r="H311">
        <f t="shared" si="41"/>
        <v>310</v>
      </c>
      <c r="I311" t="str">
        <f t="shared" si="49"/>
        <v>1,2,3,4,5,6,41,42,43,44,45,46,81,82,83,84,85,86,121,122,123,124,125,126,161,162,163,164,165,166,201,202,214,215,227,228,240,241,253,254,266,267,268,269,270,271,294,295,296</v>
      </c>
      <c r="J311" t="str">
        <f t="shared" si="5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</v>
      </c>
      <c r="K311" t="str">
        <f t="shared" si="48"/>
        <v>fBodyAcc_bandsEnergy_57,64  =  mean(fBodyAcc_bandsEnergy_57,64 , rm.na = TRUE) ,</v>
      </c>
    </row>
    <row r="312" spans="1:11" hidden="1">
      <c r="A312" t="s">
        <v>336</v>
      </c>
      <c r="B312" t="str">
        <f t="shared" si="42"/>
        <v/>
      </c>
      <c r="C312" t="str">
        <f t="shared" si="43"/>
        <v/>
      </c>
      <c r="D312" t="b">
        <f t="shared" si="44"/>
        <v>0</v>
      </c>
      <c r="E312" t="str">
        <f t="shared" si="45"/>
        <v>fBodyAcc_bandsEnergy_1,16</v>
      </c>
      <c r="F312">
        <f t="shared" si="46"/>
        <v>4</v>
      </c>
      <c r="G312">
        <f t="shared" si="47"/>
        <v>13</v>
      </c>
      <c r="H312">
        <f t="shared" si="41"/>
        <v>311</v>
      </c>
      <c r="I312" t="str">
        <f t="shared" si="49"/>
        <v>1,2,3,4,5,6,41,42,43,44,45,46,81,82,83,84,85,86,121,122,123,124,125,126,161,162,163,164,165,166,201,202,214,215,227,228,240,241,253,254,266,267,268,269,270,271,294,295,296</v>
      </c>
      <c r="J312" t="str">
        <f t="shared" si="5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</v>
      </c>
      <c r="K312" t="str">
        <f t="shared" si="48"/>
        <v>fBodyAcc_bandsEnergy_1,16  =  mean(fBodyAcc_bandsEnergy_1,16 , rm.na = TRUE) ,</v>
      </c>
    </row>
    <row r="313" spans="1:11" hidden="1">
      <c r="A313" t="s">
        <v>337</v>
      </c>
      <c r="B313" t="str">
        <f t="shared" si="42"/>
        <v/>
      </c>
      <c r="C313" t="str">
        <f t="shared" si="43"/>
        <v/>
      </c>
      <c r="D313" t="b">
        <f t="shared" si="44"/>
        <v>0</v>
      </c>
      <c r="E313" t="str">
        <f t="shared" si="45"/>
        <v>fBodyAcc_bandsEnergy_17,32</v>
      </c>
      <c r="F313">
        <f t="shared" si="46"/>
        <v>4</v>
      </c>
      <c r="G313">
        <f t="shared" si="47"/>
        <v>13</v>
      </c>
      <c r="H313">
        <f t="shared" si="41"/>
        <v>312</v>
      </c>
      <c r="I313" t="str">
        <f t="shared" si="49"/>
        <v>1,2,3,4,5,6,41,42,43,44,45,46,81,82,83,84,85,86,121,122,123,124,125,126,161,162,163,164,165,166,201,202,214,215,227,228,240,241,253,254,266,267,268,269,270,271,294,295,296</v>
      </c>
      <c r="J313" t="str">
        <f t="shared" si="5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</v>
      </c>
      <c r="K313" t="str">
        <f t="shared" si="48"/>
        <v>fBodyAcc_bandsEnergy_17,32  =  mean(fBodyAcc_bandsEnergy_17,32 , rm.na = TRUE) ,</v>
      </c>
    </row>
    <row r="314" spans="1:11" hidden="1">
      <c r="A314" t="s">
        <v>338</v>
      </c>
      <c r="B314" t="str">
        <f t="shared" si="42"/>
        <v/>
      </c>
      <c r="C314" t="str">
        <f t="shared" si="43"/>
        <v/>
      </c>
      <c r="D314" t="b">
        <f t="shared" si="44"/>
        <v>0</v>
      </c>
      <c r="E314" t="str">
        <f t="shared" si="45"/>
        <v>fBodyAcc_bandsEnergy_33,48</v>
      </c>
      <c r="F314">
        <f t="shared" si="46"/>
        <v>4</v>
      </c>
      <c r="G314">
        <f t="shared" si="47"/>
        <v>13</v>
      </c>
      <c r="H314">
        <f t="shared" ref="H314:H377" si="51">VALUE(LEFT(A314,F314-1))</f>
        <v>313</v>
      </c>
      <c r="I314" t="str">
        <f t="shared" si="49"/>
        <v>1,2,3,4,5,6,41,42,43,44,45,46,81,82,83,84,85,86,121,122,123,124,125,126,161,162,163,164,165,166,201,202,214,215,227,228,240,241,253,254,266,267,268,269,270,271,294,295,296</v>
      </c>
      <c r="J314" t="str">
        <f t="shared" si="5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</v>
      </c>
      <c r="K314" t="str">
        <f t="shared" si="48"/>
        <v>fBodyAcc_bandsEnergy_33,48  =  mean(fBodyAcc_bandsEnergy_33,48 , rm.na = TRUE) ,</v>
      </c>
    </row>
    <row r="315" spans="1:11" hidden="1">
      <c r="A315" t="s">
        <v>339</v>
      </c>
      <c r="B315" t="str">
        <f t="shared" si="42"/>
        <v/>
      </c>
      <c r="C315" t="str">
        <f t="shared" si="43"/>
        <v/>
      </c>
      <c r="D315" t="b">
        <f t="shared" si="44"/>
        <v>0</v>
      </c>
      <c r="E315" t="str">
        <f t="shared" si="45"/>
        <v>fBodyAcc_bandsEnergy_49,64</v>
      </c>
      <c r="F315">
        <f t="shared" si="46"/>
        <v>4</v>
      </c>
      <c r="G315">
        <f t="shared" si="47"/>
        <v>13</v>
      </c>
      <c r="H315">
        <f t="shared" si="51"/>
        <v>314</v>
      </c>
      <c r="I315" t="str">
        <f t="shared" si="49"/>
        <v>1,2,3,4,5,6,41,42,43,44,45,46,81,82,83,84,85,86,121,122,123,124,125,126,161,162,163,164,165,166,201,202,214,215,227,228,240,241,253,254,266,267,268,269,270,271,294,295,296</v>
      </c>
      <c r="J315" t="str">
        <f t="shared" si="5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</v>
      </c>
      <c r="K315" t="str">
        <f t="shared" si="48"/>
        <v>fBodyAcc_bandsEnergy_49,64  =  mean(fBodyAcc_bandsEnergy_49,64 , rm.na = TRUE) ,</v>
      </c>
    </row>
    <row r="316" spans="1:11" hidden="1">
      <c r="A316" t="s">
        <v>340</v>
      </c>
      <c r="B316" t="str">
        <f t="shared" si="42"/>
        <v/>
      </c>
      <c r="C316" t="str">
        <f t="shared" si="43"/>
        <v/>
      </c>
      <c r="D316" t="b">
        <f t="shared" si="44"/>
        <v>0</v>
      </c>
      <c r="E316" t="str">
        <f t="shared" si="45"/>
        <v>fBodyAcc_bandsEnergy_1,24</v>
      </c>
      <c r="F316">
        <f t="shared" si="46"/>
        <v>4</v>
      </c>
      <c r="G316">
        <f t="shared" si="47"/>
        <v>13</v>
      </c>
      <c r="H316">
        <f t="shared" si="51"/>
        <v>315</v>
      </c>
      <c r="I316" t="str">
        <f t="shared" si="49"/>
        <v>1,2,3,4,5,6,41,42,43,44,45,46,81,82,83,84,85,86,121,122,123,124,125,126,161,162,163,164,165,166,201,202,214,215,227,228,240,241,253,254,266,267,268,269,270,271,294,295,296</v>
      </c>
      <c r="J316" t="str">
        <f t="shared" si="5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</v>
      </c>
      <c r="K316" t="str">
        <f t="shared" si="48"/>
        <v>fBodyAcc_bandsEnergy_1,24  =  mean(fBodyAcc_bandsEnergy_1,24 , rm.na = TRUE) ,</v>
      </c>
    </row>
    <row r="317" spans="1:11" hidden="1">
      <c r="A317" t="s">
        <v>341</v>
      </c>
      <c r="B317" t="str">
        <f t="shared" si="42"/>
        <v/>
      </c>
      <c r="C317" t="str">
        <f t="shared" si="43"/>
        <v/>
      </c>
      <c r="D317" t="b">
        <f t="shared" si="44"/>
        <v>0</v>
      </c>
      <c r="E317" t="str">
        <f t="shared" si="45"/>
        <v>fBodyAcc_bandsEnergy_25,48</v>
      </c>
      <c r="F317">
        <f t="shared" si="46"/>
        <v>4</v>
      </c>
      <c r="G317">
        <f t="shared" si="47"/>
        <v>13</v>
      </c>
      <c r="H317">
        <f t="shared" si="51"/>
        <v>316</v>
      </c>
      <c r="I317" t="str">
        <f t="shared" si="49"/>
        <v>1,2,3,4,5,6,41,42,43,44,45,46,81,82,83,84,85,86,121,122,123,124,125,126,161,162,163,164,165,166,201,202,214,215,227,228,240,241,253,254,266,267,268,269,270,271,294,295,296</v>
      </c>
      <c r="J317" t="str">
        <f t="shared" si="5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</v>
      </c>
      <c r="K317" t="str">
        <f t="shared" si="48"/>
        <v>fBodyAcc_bandsEnergy_25,48  =  mean(fBodyAcc_bandsEnergy_25,48 , rm.na = TRUE) ,</v>
      </c>
    </row>
    <row r="318" spans="1:11" hidden="1">
      <c r="A318" t="s">
        <v>342</v>
      </c>
      <c r="B318" t="str">
        <f t="shared" si="42"/>
        <v/>
      </c>
      <c r="C318" t="str">
        <f t="shared" si="43"/>
        <v/>
      </c>
      <c r="D318" t="b">
        <f t="shared" si="44"/>
        <v>0</v>
      </c>
      <c r="E318" t="str">
        <f t="shared" si="45"/>
        <v>fBodyAcc_bandsEnergy_1,8</v>
      </c>
      <c r="F318">
        <f t="shared" si="46"/>
        <v>4</v>
      </c>
      <c r="G318">
        <f t="shared" si="47"/>
        <v>13</v>
      </c>
      <c r="H318">
        <f t="shared" si="51"/>
        <v>317</v>
      </c>
      <c r="I318" t="str">
        <f t="shared" si="49"/>
        <v>1,2,3,4,5,6,41,42,43,44,45,46,81,82,83,84,85,86,121,122,123,124,125,126,161,162,163,164,165,166,201,202,214,215,227,228,240,241,253,254,266,267,268,269,270,271,294,295,296</v>
      </c>
      <c r="J318" t="str">
        <f t="shared" si="5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</v>
      </c>
      <c r="K318" t="str">
        <f t="shared" si="48"/>
        <v>fBodyAcc_bandsEnergy_1,8  =  mean(fBodyAcc_bandsEnergy_1,8 , rm.na = TRUE) ,</v>
      </c>
    </row>
    <row r="319" spans="1:11" hidden="1">
      <c r="A319" t="s">
        <v>343</v>
      </c>
      <c r="B319" t="str">
        <f t="shared" si="42"/>
        <v/>
      </c>
      <c r="C319" t="str">
        <f t="shared" si="43"/>
        <v/>
      </c>
      <c r="D319" t="b">
        <f t="shared" si="44"/>
        <v>0</v>
      </c>
      <c r="E319" t="str">
        <f t="shared" si="45"/>
        <v>fBodyAcc_bandsEnergy_9,16</v>
      </c>
      <c r="F319">
        <f t="shared" si="46"/>
        <v>4</v>
      </c>
      <c r="G319">
        <f t="shared" si="47"/>
        <v>13</v>
      </c>
      <c r="H319">
        <f t="shared" si="51"/>
        <v>318</v>
      </c>
      <c r="I319" t="str">
        <f t="shared" si="49"/>
        <v>1,2,3,4,5,6,41,42,43,44,45,46,81,82,83,84,85,86,121,122,123,124,125,126,161,162,163,164,165,166,201,202,214,215,227,228,240,241,253,254,266,267,268,269,270,271,294,295,296</v>
      </c>
      <c r="J319" t="str">
        <f t="shared" si="5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</v>
      </c>
      <c r="K319" t="str">
        <f t="shared" si="48"/>
        <v>fBodyAcc_bandsEnergy_9,16  =  mean(fBodyAcc_bandsEnergy_9,16 , rm.na = TRUE) ,</v>
      </c>
    </row>
    <row r="320" spans="1:11" hidden="1">
      <c r="A320" t="s">
        <v>344</v>
      </c>
      <c r="B320" t="str">
        <f t="shared" si="42"/>
        <v/>
      </c>
      <c r="C320" t="str">
        <f t="shared" si="43"/>
        <v/>
      </c>
      <c r="D320" t="b">
        <f t="shared" si="44"/>
        <v>0</v>
      </c>
      <c r="E320" t="str">
        <f t="shared" si="45"/>
        <v>fBodyAcc_bandsEnergy_17,24</v>
      </c>
      <c r="F320">
        <f t="shared" si="46"/>
        <v>4</v>
      </c>
      <c r="G320">
        <f t="shared" si="47"/>
        <v>13</v>
      </c>
      <c r="H320">
        <f t="shared" si="51"/>
        <v>319</v>
      </c>
      <c r="I320" t="str">
        <f t="shared" si="49"/>
        <v>1,2,3,4,5,6,41,42,43,44,45,46,81,82,83,84,85,86,121,122,123,124,125,126,161,162,163,164,165,166,201,202,214,215,227,228,240,241,253,254,266,267,268,269,270,271,294,295,296</v>
      </c>
      <c r="J320" t="str">
        <f t="shared" si="5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</v>
      </c>
      <c r="K320" t="str">
        <f t="shared" si="48"/>
        <v>fBodyAcc_bandsEnergy_17,24  =  mean(fBodyAcc_bandsEnergy_17,24 , rm.na = TRUE) ,</v>
      </c>
    </row>
    <row r="321" spans="1:11" hidden="1">
      <c r="A321" t="s">
        <v>345</v>
      </c>
      <c r="B321" t="str">
        <f t="shared" si="42"/>
        <v/>
      </c>
      <c r="C321" t="str">
        <f t="shared" si="43"/>
        <v/>
      </c>
      <c r="D321" t="b">
        <f t="shared" si="44"/>
        <v>0</v>
      </c>
      <c r="E321" t="str">
        <f t="shared" si="45"/>
        <v>fBodyAcc_bandsEnergy_25,32</v>
      </c>
      <c r="F321">
        <f t="shared" si="46"/>
        <v>4</v>
      </c>
      <c r="G321">
        <f t="shared" si="47"/>
        <v>13</v>
      </c>
      <c r="H321">
        <f t="shared" si="51"/>
        <v>320</v>
      </c>
      <c r="I321" t="str">
        <f t="shared" si="49"/>
        <v>1,2,3,4,5,6,41,42,43,44,45,46,81,82,83,84,85,86,121,122,123,124,125,126,161,162,163,164,165,166,201,202,214,215,227,228,240,241,253,254,266,267,268,269,270,271,294,295,296</v>
      </c>
      <c r="J321" t="str">
        <f t="shared" si="5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</v>
      </c>
      <c r="K321" t="str">
        <f t="shared" si="48"/>
        <v>fBodyAcc_bandsEnergy_25,32  =  mean(fBodyAcc_bandsEnergy_25,32 , rm.na = TRUE) ,</v>
      </c>
    </row>
    <row r="322" spans="1:11" hidden="1">
      <c r="A322" t="s">
        <v>346</v>
      </c>
      <c r="B322" t="str">
        <f t="shared" si="42"/>
        <v/>
      </c>
      <c r="C322" t="str">
        <f t="shared" si="43"/>
        <v/>
      </c>
      <c r="D322" t="b">
        <f t="shared" si="44"/>
        <v>0</v>
      </c>
      <c r="E322" t="str">
        <f t="shared" si="45"/>
        <v>fBodyAcc_bandsEnergy_33,40</v>
      </c>
      <c r="F322">
        <f t="shared" si="46"/>
        <v>4</v>
      </c>
      <c r="G322">
        <f t="shared" si="47"/>
        <v>13</v>
      </c>
      <c r="H322">
        <f t="shared" si="51"/>
        <v>321</v>
      </c>
      <c r="I322" t="str">
        <f t="shared" si="49"/>
        <v>1,2,3,4,5,6,41,42,43,44,45,46,81,82,83,84,85,86,121,122,123,124,125,126,161,162,163,164,165,166,201,202,214,215,227,228,240,241,253,254,266,267,268,269,270,271,294,295,296</v>
      </c>
      <c r="J322" t="str">
        <f t="shared" si="5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</v>
      </c>
      <c r="K322" t="str">
        <f t="shared" si="48"/>
        <v>fBodyAcc_bandsEnergy_33,40  =  mean(fBodyAcc_bandsEnergy_33,40 , rm.na = TRUE) ,</v>
      </c>
    </row>
    <row r="323" spans="1:11" hidden="1">
      <c r="A323" t="s">
        <v>347</v>
      </c>
      <c r="B323" t="str">
        <f t="shared" ref="B323:B386" si="52">IF(ISERROR(SEARCH("mean",A323)),"","Ja")</f>
        <v/>
      </c>
      <c r="C323" t="str">
        <f t="shared" ref="C323:C386" si="53">IF(ISERROR(SEARCH("std",A323)),"","Ja")</f>
        <v/>
      </c>
      <c r="D323" t="b">
        <f t="shared" ref="D323:D386" si="54">OR(B323="Ja",C323="Ja")</f>
        <v>0</v>
      </c>
      <c r="E323" t="str">
        <f t="shared" ref="E323:E386" si="55">MID(A323,F323+1,LEN(A323)-F323)</f>
        <v>fBodyAcc_bandsEnergy_41,48</v>
      </c>
      <c r="F323">
        <f t="shared" ref="F323:F386" si="56">SEARCH(" ",A323)</f>
        <v>4</v>
      </c>
      <c r="G323">
        <f t="shared" ref="G323:G386" si="57">SEARCH("_",A323)</f>
        <v>13</v>
      </c>
      <c r="H323">
        <f t="shared" si="51"/>
        <v>322</v>
      </c>
      <c r="I323" t="str">
        <f t="shared" si="49"/>
        <v>1,2,3,4,5,6,41,42,43,44,45,46,81,82,83,84,85,86,121,122,123,124,125,126,161,162,163,164,165,166,201,202,214,215,227,228,240,241,253,254,266,267,268,269,270,271,294,295,296</v>
      </c>
      <c r="J323" t="str">
        <f t="shared" si="5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</v>
      </c>
      <c r="K323" t="str">
        <f t="shared" ref="K323:K386" si="58">E323 &amp; "  =  mean(" &amp; E323 &amp; " , rm.na = TRUE) ,"</f>
        <v>fBodyAcc_bandsEnergy_41,48  =  mean(fBodyAcc_bandsEnergy_41,48 , rm.na = TRUE) ,</v>
      </c>
    </row>
    <row r="324" spans="1:11" hidden="1">
      <c r="A324" t="s">
        <v>348</v>
      </c>
      <c r="B324" t="str">
        <f t="shared" si="52"/>
        <v/>
      </c>
      <c r="C324" t="str">
        <f t="shared" si="53"/>
        <v/>
      </c>
      <c r="D324" t="b">
        <f t="shared" si="54"/>
        <v>0</v>
      </c>
      <c r="E324" t="str">
        <f t="shared" si="55"/>
        <v>fBodyAcc_bandsEnergy_49,56</v>
      </c>
      <c r="F324">
        <f t="shared" si="56"/>
        <v>4</v>
      </c>
      <c r="G324">
        <f t="shared" si="57"/>
        <v>13</v>
      </c>
      <c r="H324">
        <f t="shared" si="51"/>
        <v>323</v>
      </c>
      <c r="I324" t="str">
        <f t="shared" ref="I324:I387" si="59">IF(OR(B324="Ja",C324="Ja"),I323&amp;","&amp;H324,I323)</f>
        <v>1,2,3,4,5,6,41,42,43,44,45,46,81,82,83,84,85,86,121,122,123,124,125,126,161,162,163,164,165,166,201,202,214,215,227,228,240,241,253,254,266,267,268,269,270,271,294,295,296</v>
      </c>
      <c r="J324" t="str">
        <f t="shared" ref="J324:J387" si="60">IF(OR(B324="Ja",C324="Ja"),J323 &amp; "," &amp; """" &amp; E324 &amp; """",J323)</f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</v>
      </c>
      <c r="K324" t="str">
        <f t="shared" si="58"/>
        <v>fBodyAcc_bandsEnergy_49,56  =  mean(fBodyAcc_bandsEnergy_49,56 , rm.na = TRUE) ,</v>
      </c>
    </row>
    <row r="325" spans="1:11" hidden="1">
      <c r="A325" t="s">
        <v>349</v>
      </c>
      <c r="B325" t="str">
        <f t="shared" si="52"/>
        <v/>
      </c>
      <c r="C325" t="str">
        <f t="shared" si="53"/>
        <v/>
      </c>
      <c r="D325" t="b">
        <f t="shared" si="54"/>
        <v>0</v>
      </c>
      <c r="E325" t="str">
        <f t="shared" si="55"/>
        <v>fBodyAcc_bandsEnergy_57,64</v>
      </c>
      <c r="F325">
        <f t="shared" si="56"/>
        <v>4</v>
      </c>
      <c r="G325">
        <f t="shared" si="57"/>
        <v>13</v>
      </c>
      <c r="H325">
        <f t="shared" si="51"/>
        <v>324</v>
      </c>
      <c r="I325" t="str">
        <f t="shared" si="59"/>
        <v>1,2,3,4,5,6,41,42,43,44,45,46,81,82,83,84,85,86,121,122,123,124,125,126,161,162,163,164,165,166,201,202,214,215,227,228,240,241,253,254,266,267,268,269,270,271,294,295,296</v>
      </c>
      <c r="J325" t="str">
        <f t="shared" si="6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</v>
      </c>
      <c r="K325" t="str">
        <f t="shared" si="58"/>
        <v>fBodyAcc_bandsEnergy_57,64  =  mean(fBodyAcc_bandsEnergy_57,64 , rm.na = TRUE) ,</v>
      </c>
    </row>
    <row r="326" spans="1:11" hidden="1">
      <c r="A326" t="s">
        <v>350</v>
      </c>
      <c r="B326" t="str">
        <f t="shared" si="52"/>
        <v/>
      </c>
      <c r="C326" t="str">
        <f t="shared" si="53"/>
        <v/>
      </c>
      <c r="D326" t="b">
        <f t="shared" si="54"/>
        <v>0</v>
      </c>
      <c r="E326" t="str">
        <f t="shared" si="55"/>
        <v>fBodyAcc_bandsEnergy_1,16</v>
      </c>
      <c r="F326">
        <f t="shared" si="56"/>
        <v>4</v>
      </c>
      <c r="G326">
        <f t="shared" si="57"/>
        <v>13</v>
      </c>
      <c r="H326">
        <f t="shared" si="51"/>
        <v>325</v>
      </c>
      <c r="I326" t="str">
        <f t="shared" si="59"/>
        <v>1,2,3,4,5,6,41,42,43,44,45,46,81,82,83,84,85,86,121,122,123,124,125,126,161,162,163,164,165,166,201,202,214,215,227,228,240,241,253,254,266,267,268,269,270,271,294,295,296</v>
      </c>
      <c r="J326" t="str">
        <f t="shared" si="6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</v>
      </c>
      <c r="K326" t="str">
        <f t="shared" si="58"/>
        <v>fBodyAcc_bandsEnergy_1,16  =  mean(fBodyAcc_bandsEnergy_1,16 , rm.na = TRUE) ,</v>
      </c>
    </row>
    <row r="327" spans="1:11" hidden="1">
      <c r="A327" t="s">
        <v>351</v>
      </c>
      <c r="B327" t="str">
        <f t="shared" si="52"/>
        <v/>
      </c>
      <c r="C327" t="str">
        <f t="shared" si="53"/>
        <v/>
      </c>
      <c r="D327" t="b">
        <f t="shared" si="54"/>
        <v>0</v>
      </c>
      <c r="E327" t="str">
        <f t="shared" si="55"/>
        <v>fBodyAcc_bandsEnergy_17,32</v>
      </c>
      <c r="F327">
        <f t="shared" si="56"/>
        <v>4</v>
      </c>
      <c r="G327">
        <f t="shared" si="57"/>
        <v>13</v>
      </c>
      <c r="H327">
        <f t="shared" si="51"/>
        <v>326</v>
      </c>
      <c r="I327" t="str">
        <f t="shared" si="59"/>
        <v>1,2,3,4,5,6,41,42,43,44,45,46,81,82,83,84,85,86,121,122,123,124,125,126,161,162,163,164,165,166,201,202,214,215,227,228,240,241,253,254,266,267,268,269,270,271,294,295,296</v>
      </c>
      <c r="J327" t="str">
        <f t="shared" si="6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</v>
      </c>
      <c r="K327" t="str">
        <f t="shared" si="58"/>
        <v>fBodyAcc_bandsEnergy_17,32  =  mean(fBodyAcc_bandsEnergy_17,32 , rm.na = TRUE) ,</v>
      </c>
    </row>
    <row r="328" spans="1:11" hidden="1">
      <c r="A328" t="s">
        <v>352</v>
      </c>
      <c r="B328" t="str">
        <f t="shared" si="52"/>
        <v/>
      </c>
      <c r="C328" t="str">
        <f t="shared" si="53"/>
        <v/>
      </c>
      <c r="D328" t="b">
        <f t="shared" si="54"/>
        <v>0</v>
      </c>
      <c r="E328" t="str">
        <f t="shared" si="55"/>
        <v>fBodyAcc_bandsEnergy_33,48</v>
      </c>
      <c r="F328">
        <f t="shared" si="56"/>
        <v>4</v>
      </c>
      <c r="G328">
        <f t="shared" si="57"/>
        <v>13</v>
      </c>
      <c r="H328">
        <f t="shared" si="51"/>
        <v>327</v>
      </c>
      <c r="I328" t="str">
        <f t="shared" si="59"/>
        <v>1,2,3,4,5,6,41,42,43,44,45,46,81,82,83,84,85,86,121,122,123,124,125,126,161,162,163,164,165,166,201,202,214,215,227,228,240,241,253,254,266,267,268,269,270,271,294,295,296</v>
      </c>
      <c r="J328" t="str">
        <f t="shared" si="6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</v>
      </c>
      <c r="K328" t="str">
        <f t="shared" si="58"/>
        <v>fBodyAcc_bandsEnergy_33,48  =  mean(fBodyAcc_bandsEnergy_33,48 , rm.na = TRUE) ,</v>
      </c>
    </row>
    <row r="329" spans="1:11" hidden="1">
      <c r="A329" t="s">
        <v>353</v>
      </c>
      <c r="B329" t="str">
        <f t="shared" si="52"/>
        <v/>
      </c>
      <c r="C329" t="str">
        <f t="shared" si="53"/>
        <v/>
      </c>
      <c r="D329" t="b">
        <f t="shared" si="54"/>
        <v>0</v>
      </c>
      <c r="E329" t="str">
        <f t="shared" si="55"/>
        <v>fBodyAcc_bandsEnergy_49,64</v>
      </c>
      <c r="F329">
        <f t="shared" si="56"/>
        <v>4</v>
      </c>
      <c r="G329">
        <f t="shared" si="57"/>
        <v>13</v>
      </c>
      <c r="H329">
        <f t="shared" si="51"/>
        <v>328</v>
      </c>
      <c r="I329" t="str">
        <f t="shared" si="59"/>
        <v>1,2,3,4,5,6,41,42,43,44,45,46,81,82,83,84,85,86,121,122,123,124,125,126,161,162,163,164,165,166,201,202,214,215,227,228,240,241,253,254,266,267,268,269,270,271,294,295,296</v>
      </c>
      <c r="J329" t="str">
        <f t="shared" si="6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</v>
      </c>
      <c r="K329" t="str">
        <f t="shared" si="58"/>
        <v>fBodyAcc_bandsEnergy_49,64  =  mean(fBodyAcc_bandsEnergy_49,64 , rm.na = TRUE) ,</v>
      </c>
    </row>
    <row r="330" spans="1:11" hidden="1">
      <c r="A330" t="s">
        <v>354</v>
      </c>
      <c r="B330" t="str">
        <f t="shared" si="52"/>
        <v/>
      </c>
      <c r="C330" t="str">
        <f t="shared" si="53"/>
        <v/>
      </c>
      <c r="D330" t="b">
        <f t="shared" si="54"/>
        <v>0</v>
      </c>
      <c r="E330" t="str">
        <f t="shared" si="55"/>
        <v>fBodyAcc_bandsEnergy_1,24</v>
      </c>
      <c r="F330">
        <f t="shared" si="56"/>
        <v>4</v>
      </c>
      <c r="G330">
        <f t="shared" si="57"/>
        <v>13</v>
      </c>
      <c r="H330">
        <f t="shared" si="51"/>
        <v>329</v>
      </c>
      <c r="I330" t="str">
        <f t="shared" si="59"/>
        <v>1,2,3,4,5,6,41,42,43,44,45,46,81,82,83,84,85,86,121,122,123,124,125,126,161,162,163,164,165,166,201,202,214,215,227,228,240,241,253,254,266,267,268,269,270,271,294,295,296</v>
      </c>
      <c r="J330" t="str">
        <f t="shared" si="6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</v>
      </c>
      <c r="K330" t="str">
        <f t="shared" si="58"/>
        <v>fBodyAcc_bandsEnergy_1,24  =  mean(fBodyAcc_bandsEnergy_1,24 , rm.na = TRUE) ,</v>
      </c>
    </row>
    <row r="331" spans="1:11" hidden="1">
      <c r="A331" t="s">
        <v>355</v>
      </c>
      <c r="B331" t="str">
        <f t="shared" si="52"/>
        <v/>
      </c>
      <c r="C331" t="str">
        <f t="shared" si="53"/>
        <v/>
      </c>
      <c r="D331" t="b">
        <f t="shared" si="54"/>
        <v>0</v>
      </c>
      <c r="E331" t="str">
        <f t="shared" si="55"/>
        <v>fBodyAcc_bandsEnergy_25,48</v>
      </c>
      <c r="F331">
        <f t="shared" si="56"/>
        <v>4</v>
      </c>
      <c r="G331">
        <f t="shared" si="57"/>
        <v>13</v>
      </c>
      <c r="H331">
        <f t="shared" si="51"/>
        <v>330</v>
      </c>
      <c r="I331" t="str">
        <f t="shared" si="59"/>
        <v>1,2,3,4,5,6,41,42,43,44,45,46,81,82,83,84,85,86,121,122,123,124,125,126,161,162,163,164,165,166,201,202,214,215,227,228,240,241,253,254,266,267,268,269,270,271,294,295,296</v>
      </c>
      <c r="J331" t="str">
        <f t="shared" si="6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</v>
      </c>
      <c r="K331" t="str">
        <f t="shared" si="58"/>
        <v>fBodyAcc_bandsEnergy_25,48  =  mean(fBodyAcc_bandsEnergy_25,48 , rm.na = TRUE) ,</v>
      </c>
    </row>
    <row r="332" spans="1:11" hidden="1">
      <c r="A332" t="s">
        <v>356</v>
      </c>
      <c r="B332" t="str">
        <f t="shared" si="52"/>
        <v/>
      </c>
      <c r="C332" t="str">
        <f t="shared" si="53"/>
        <v/>
      </c>
      <c r="D332" t="b">
        <f t="shared" si="54"/>
        <v>0</v>
      </c>
      <c r="E332" t="str">
        <f t="shared" si="55"/>
        <v>fBodyAcc_bandsEnergy_1,8</v>
      </c>
      <c r="F332">
        <f t="shared" si="56"/>
        <v>4</v>
      </c>
      <c r="G332">
        <f t="shared" si="57"/>
        <v>13</v>
      </c>
      <c r="H332">
        <f t="shared" si="51"/>
        <v>331</v>
      </c>
      <c r="I332" t="str">
        <f t="shared" si="59"/>
        <v>1,2,3,4,5,6,41,42,43,44,45,46,81,82,83,84,85,86,121,122,123,124,125,126,161,162,163,164,165,166,201,202,214,215,227,228,240,241,253,254,266,267,268,269,270,271,294,295,296</v>
      </c>
      <c r="J332" t="str">
        <f t="shared" si="6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</v>
      </c>
      <c r="K332" t="str">
        <f t="shared" si="58"/>
        <v>fBodyAcc_bandsEnergy_1,8  =  mean(fBodyAcc_bandsEnergy_1,8 , rm.na = TRUE) ,</v>
      </c>
    </row>
    <row r="333" spans="1:11" hidden="1">
      <c r="A333" t="s">
        <v>357</v>
      </c>
      <c r="B333" t="str">
        <f t="shared" si="52"/>
        <v/>
      </c>
      <c r="C333" t="str">
        <f t="shared" si="53"/>
        <v/>
      </c>
      <c r="D333" t="b">
        <f t="shared" si="54"/>
        <v>0</v>
      </c>
      <c r="E333" t="str">
        <f t="shared" si="55"/>
        <v>fBodyAcc_bandsEnergy_9,16</v>
      </c>
      <c r="F333">
        <f t="shared" si="56"/>
        <v>4</v>
      </c>
      <c r="G333">
        <f t="shared" si="57"/>
        <v>13</v>
      </c>
      <c r="H333">
        <f t="shared" si="51"/>
        <v>332</v>
      </c>
      <c r="I333" t="str">
        <f t="shared" si="59"/>
        <v>1,2,3,4,5,6,41,42,43,44,45,46,81,82,83,84,85,86,121,122,123,124,125,126,161,162,163,164,165,166,201,202,214,215,227,228,240,241,253,254,266,267,268,269,270,271,294,295,296</v>
      </c>
      <c r="J333" t="str">
        <f t="shared" si="6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</v>
      </c>
      <c r="K333" t="str">
        <f t="shared" si="58"/>
        <v>fBodyAcc_bandsEnergy_9,16  =  mean(fBodyAcc_bandsEnergy_9,16 , rm.na = TRUE) ,</v>
      </c>
    </row>
    <row r="334" spans="1:11" hidden="1">
      <c r="A334" t="s">
        <v>358</v>
      </c>
      <c r="B334" t="str">
        <f t="shared" si="52"/>
        <v/>
      </c>
      <c r="C334" t="str">
        <f t="shared" si="53"/>
        <v/>
      </c>
      <c r="D334" t="b">
        <f t="shared" si="54"/>
        <v>0</v>
      </c>
      <c r="E334" t="str">
        <f t="shared" si="55"/>
        <v>fBodyAcc_bandsEnergy_17,24</v>
      </c>
      <c r="F334">
        <f t="shared" si="56"/>
        <v>4</v>
      </c>
      <c r="G334">
        <f t="shared" si="57"/>
        <v>13</v>
      </c>
      <c r="H334">
        <f t="shared" si="51"/>
        <v>333</v>
      </c>
      <c r="I334" t="str">
        <f t="shared" si="59"/>
        <v>1,2,3,4,5,6,41,42,43,44,45,46,81,82,83,84,85,86,121,122,123,124,125,126,161,162,163,164,165,166,201,202,214,215,227,228,240,241,253,254,266,267,268,269,270,271,294,295,296</v>
      </c>
      <c r="J334" t="str">
        <f t="shared" si="6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</v>
      </c>
      <c r="K334" t="str">
        <f t="shared" si="58"/>
        <v>fBodyAcc_bandsEnergy_17,24  =  mean(fBodyAcc_bandsEnergy_17,24 , rm.na = TRUE) ,</v>
      </c>
    </row>
    <row r="335" spans="1:11" hidden="1">
      <c r="A335" t="s">
        <v>359</v>
      </c>
      <c r="B335" t="str">
        <f t="shared" si="52"/>
        <v/>
      </c>
      <c r="C335" t="str">
        <f t="shared" si="53"/>
        <v/>
      </c>
      <c r="D335" t="b">
        <f t="shared" si="54"/>
        <v>0</v>
      </c>
      <c r="E335" t="str">
        <f t="shared" si="55"/>
        <v>fBodyAcc_bandsEnergy_25,32</v>
      </c>
      <c r="F335">
        <f t="shared" si="56"/>
        <v>4</v>
      </c>
      <c r="G335">
        <f t="shared" si="57"/>
        <v>13</v>
      </c>
      <c r="H335">
        <f t="shared" si="51"/>
        <v>334</v>
      </c>
      <c r="I335" t="str">
        <f t="shared" si="59"/>
        <v>1,2,3,4,5,6,41,42,43,44,45,46,81,82,83,84,85,86,121,122,123,124,125,126,161,162,163,164,165,166,201,202,214,215,227,228,240,241,253,254,266,267,268,269,270,271,294,295,296</v>
      </c>
      <c r="J335" t="str">
        <f t="shared" si="6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</v>
      </c>
      <c r="K335" t="str">
        <f t="shared" si="58"/>
        <v>fBodyAcc_bandsEnergy_25,32  =  mean(fBodyAcc_bandsEnergy_25,32 , rm.na = TRUE) ,</v>
      </c>
    </row>
    <row r="336" spans="1:11" hidden="1">
      <c r="A336" t="s">
        <v>360</v>
      </c>
      <c r="B336" t="str">
        <f t="shared" si="52"/>
        <v/>
      </c>
      <c r="C336" t="str">
        <f t="shared" si="53"/>
        <v/>
      </c>
      <c r="D336" t="b">
        <f t="shared" si="54"/>
        <v>0</v>
      </c>
      <c r="E336" t="str">
        <f t="shared" si="55"/>
        <v>fBodyAcc_bandsEnergy_33,40</v>
      </c>
      <c r="F336">
        <f t="shared" si="56"/>
        <v>4</v>
      </c>
      <c r="G336">
        <f t="shared" si="57"/>
        <v>13</v>
      </c>
      <c r="H336">
        <f t="shared" si="51"/>
        <v>335</v>
      </c>
      <c r="I336" t="str">
        <f t="shared" si="59"/>
        <v>1,2,3,4,5,6,41,42,43,44,45,46,81,82,83,84,85,86,121,122,123,124,125,126,161,162,163,164,165,166,201,202,214,215,227,228,240,241,253,254,266,267,268,269,270,271,294,295,296</v>
      </c>
      <c r="J336" t="str">
        <f t="shared" si="6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</v>
      </c>
      <c r="K336" t="str">
        <f t="shared" si="58"/>
        <v>fBodyAcc_bandsEnergy_33,40  =  mean(fBodyAcc_bandsEnergy_33,40 , rm.na = TRUE) ,</v>
      </c>
    </row>
    <row r="337" spans="1:11" hidden="1">
      <c r="A337" t="s">
        <v>361</v>
      </c>
      <c r="B337" t="str">
        <f t="shared" si="52"/>
        <v/>
      </c>
      <c r="C337" t="str">
        <f t="shared" si="53"/>
        <v/>
      </c>
      <c r="D337" t="b">
        <f t="shared" si="54"/>
        <v>0</v>
      </c>
      <c r="E337" t="str">
        <f t="shared" si="55"/>
        <v>fBodyAcc_bandsEnergy_41,48</v>
      </c>
      <c r="F337">
        <f t="shared" si="56"/>
        <v>4</v>
      </c>
      <c r="G337">
        <f t="shared" si="57"/>
        <v>13</v>
      </c>
      <c r="H337">
        <f t="shared" si="51"/>
        <v>336</v>
      </c>
      <c r="I337" t="str">
        <f t="shared" si="59"/>
        <v>1,2,3,4,5,6,41,42,43,44,45,46,81,82,83,84,85,86,121,122,123,124,125,126,161,162,163,164,165,166,201,202,214,215,227,228,240,241,253,254,266,267,268,269,270,271,294,295,296</v>
      </c>
      <c r="J337" t="str">
        <f t="shared" si="6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</v>
      </c>
      <c r="K337" t="str">
        <f t="shared" si="58"/>
        <v>fBodyAcc_bandsEnergy_41,48  =  mean(fBodyAcc_bandsEnergy_41,48 , rm.na = TRUE) ,</v>
      </c>
    </row>
    <row r="338" spans="1:11" hidden="1">
      <c r="A338" t="s">
        <v>362</v>
      </c>
      <c r="B338" t="str">
        <f t="shared" si="52"/>
        <v/>
      </c>
      <c r="C338" t="str">
        <f t="shared" si="53"/>
        <v/>
      </c>
      <c r="D338" t="b">
        <f t="shared" si="54"/>
        <v>0</v>
      </c>
      <c r="E338" t="str">
        <f t="shared" si="55"/>
        <v>fBodyAcc_bandsEnergy_49,56</v>
      </c>
      <c r="F338">
        <f t="shared" si="56"/>
        <v>4</v>
      </c>
      <c r="G338">
        <f t="shared" si="57"/>
        <v>13</v>
      </c>
      <c r="H338">
        <f t="shared" si="51"/>
        <v>337</v>
      </c>
      <c r="I338" t="str">
        <f t="shared" si="59"/>
        <v>1,2,3,4,5,6,41,42,43,44,45,46,81,82,83,84,85,86,121,122,123,124,125,126,161,162,163,164,165,166,201,202,214,215,227,228,240,241,253,254,266,267,268,269,270,271,294,295,296</v>
      </c>
      <c r="J338" t="str">
        <f t="shared" si="6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</v>
      </c>
      <c r="K338" t="str">
        <f t="shared" si="58"/>
        <v>fBodyAcc_bandsEnergy_49,56  =  mean(fBodyAcc_bandsEnergy_49,56 , rm.na = TRUE) ,</v>
      </c>
    </row>
    <row r="339" spans="1:11" hidden="1">
      <c r="A339" t="s">
        <v>363</v>
      </c>
      <c r="B339" t="str">
        <f t="shared" si="52"/>
        <v/>
      </c>
      <c r="C339" t="str">
        <f t="shared" si="53"/>
        <v/>
      </c>
      <c r="D339" t="b">
        <f t="shared" si="54"/>
        <v>0</v>
      </c>
      <c r="E339" t="str">
        <f t="shared" si="55"/>
        <v>fBodyAcc_bandsEnergy_57,64</v>
      </c>
      <c r="F339">
        <f t="shared" si="56"/>
        <v>4</v>
      </c>
      <c r="G339">
        <f t="shared" si="57"/>
        <v>13</v>
      </c>
      <c r="H339">
        <f t="shared" si="51"/>
        <v>338</v>
      </c>
      <c r="I339" t="str">
        <f t="shared" si="59"/>
        <v>1,2,3,4,5,6,41,42,43,44,45,46,81,82,83,84,85,86,121,122,123,124,125,126,161,162,163,164,165,166,201,202,214,215,227,228,240,241,253,254,266,267,268,269,270,271,294,295,296</v>
      </c>
      <c r="J339" t="str">
        <f t="shared" si="6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</v>
      </c>
      <c r="K339" t="str">
        <f t="shared" si="58"/>
        <v>fBodyAcc_bandsEnergy_57,64  =  mean(fBodyAcc_bandsEnergy_57,64 , rm.na = TRUE) ,</v>
      </c>
    </row>
    <row r="340" spans="1:11" hidden="1">
      <c r="A340" t="s">
        <v>364</v>
      </c>
      <c r="B340" t="str">
        <f t="shared" si="52"/>
        <v/>
      </c>
      <c r="C340" t="str">
        <f t="shared" si="53"/>
        <v/>
      </c>
      <c r="D340" t="b">
        <f t="shared" si="54"/>
        <v>0</v>
      </c>
      <c r="E340" t="str">
        <f t="shared" si="55"/>
        <v>fBodyAcc_bandsEnergy_1,16</v>
      </c>
      <c r="F340">
        <f t="shared" si="56"/>
        <v>4</v>
      </c>
      <c r="G340">
        <f t="shared" si="57"/>
        <v>13</v>
      </c>
      <c r="H340">
        <f t="shared" si="51"/>
        <v>339</v>
      </c>
      <c r="I340" t="str">
        <f t="shared" si="59"/>
        <v>1,2,3,4,5,6,41,42,43,44,45,46,81,82,83,84,85,86,121,122,123,124,125,126,161,162,163,164,165,166,201,202,214,215,227,228,240,241,253,254,266,267,268,269,270,271,294,295,296</v>
      </c>
      <c r="J340" t="str">
        <f t="shared" si="6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</v>
      </c>
      <c r="K340" t="str">
        <f t="shared" si="58"/>
        <v>fBodyAcc_bandsEnergy_1,16  =  mean(fBodyAcc_bandsEnergy_1,16 , rm.na = TRUE) ,</v>
      </c>
    </row>
    <row r="341" spans="1:11" hidden="1">
      <c r="A341" t="s">
        <v>365</v>
      </c>
      <c r="B341" t="str">
        <f t="shared" si="52"/>
        <v/>
      </c>
      <c r="C341" t="str">
        <f t="shared" si="53"/>
        <v/>
      </c>
      <c r="D341" t="b">
        <f t="shared" si="54"/>
        <v>0</v>
      </c>
      <c r="E341" t="str">
        <f t="shared" si="55"/>
        <v>fBodyAcc_bandsEnergy_17,32</v>
      </c>
      <c r="F341">
        <f t="shared" si="56"/>
        <v>4</v>
      </c>
      <c r="G341">
        <f t="shared" si="57"/>
        <v>13</v>
      </c>
      <c r="H341">
        <f t="shared" si="51"/>
        <v>340</v>
      </c>
      <c r="I341" t="str">
        <f t="shared" si="59"/>
        <v>1,2,3,4,5,6,41,42,43,44,45,46,81,82,83,84,85,86,121,122,123,124,125,126,161,162,163,164,165,166,201,202,214,215,227,228,240,241,253,254,266,267,268,269,270,271,294,295,296</v>
      </c>
      <c r="J341" t="str">
        <f t="shared" si="6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</v>
      </c>
      <c r="K341" t="str">
        <f t="shared" si="58"/>
        <v>fBodyAcc_bandsEnergy_17,32  =  mean(fBodyAcc_bandsEnergy_17,32 , rm.na = TRUE) ,</v>
      </c>
    </row>
    <row r="342" spans="1:11" hidden="1">
      <c r="A342" t="s">
        <v>366</v>
      </c>
      <c r="B342" t="str">
        <f t="shared" si="52"/>
        <v/>
      </c>
      <c r="C342" t="str">
        <f t="shared" si="53"/>
        <v/>
      </c>
      <c r="D342" t="b">
        <f t="shared" si="54"/>
        <v>0</v>
      </c>
      <c r="E342" t="str">
        <f t="shared" si="55"/>
        <v>fBodyAcc_bandsEnergy_33,48</v>
      </c>
      <c r="F342">
        <f t="shared" si="56"/>
        <v>4</v>
      </c>
      <c r="G342">
        <f t="shared" si="57"/>
        <v>13</v>
      </c>
      <c r="H342">
        <f t="shared" si="51"/>
        <v>341</v>
      </c>
      <c r="I342" t="str">
        <f t="shared" si="59"/>
        <v>1,2,3,4,5,6,41,42,43,44,45,46,81,82,83,84,85,86,121,122,123,124,125,126,161,162,163,164,165,166,201,202,214,215,227,228,240,241,253,254,266,267,268,269,270,271,294,295,296</v>
      </c>
      <c r="J342" t="str">
        <f t="shared" si="6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</v>
      </c>
      <c r="K342" t="str">
        <f t="shared" si="58"/>
        <v>fBodyAcc_bandsEnergy_33,48  =  mean(fBodyAcc_bandsEnergy_33,48 , rm.na = TRUE) ,</v>
      </c>
    </row>
    <row r="343" spans="1:11" hidden="1">
      <c r="A343" t="s">
        <v>367</v>
      </c>
      <c r="B343" t="str">
        <f t="shared" si="52"/>
        <v/>
      </c>
      <c r="C343" t="str">
        <f t="shared" si="53"/>
        <v/>
      </c>
      <c r="D343" t="b">
        <f t="shared" si="54"/>
        <v>0</v>
      </c>
      <c r="E343" t="str">
        <f t="shared" si="55"/>
        <v>fBodyAcc_bandsEnergy_49,64</v>
      </c>
      <c r="F343">
        <f t="shared" si="56"/>
        <v>4</v>
      </c>
      <c r="G343">
        <f t="shared" si="57"/>
        <v>13</v>
      </c>
      <c r="H343">
        <f t="shared" si="51"/>
        <v>342</v>
      </c>
      <c r="I343" t="str">
        <f t="shared" si="59"/>
        <v>1,2,3,4,5,6,41,42,43,44,45,46,81,82,83,84,85,86,121,122,123,124,125,126,161,162,163,164,165,166,201,202,214,215,227,228,240,241,253,254,266,267,268,269,270,271,294,295,296</v>
      </c>
      <c r="J343" t="str">
        <f t="shared" si="6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</v>
      </c>
      <c r="K343" t="str">
        <f t="shared" si="58"/>
        <v>fBodyAcc_bandsEnergy_49,64  =  mean(fBodyAcc_bandsEnergy_49,64 , rm.na = TRUE) ,</v>
      </c>
    </row>
    <row r="344" spans="1:11" hidden="1">
      <c r="A344" t="s">
        <v>368</v>
      </c>
      <c r="B344" t="str">
        <f t="shared" si="52"/>
        <v/>
      </c>
      <c r="C344" t="str">
        <f t="shared" si="53"/>
        <v/>
      </c>
      <c r="D344" t="b">
        <f t="shared" si="54"/>
        <v>0</v>
      </c>
      <c r="E344" t="str">
        <f t="shared" si="55"/>
        <v>fBodyAcc_bandsEnergy_1,24</v>
      </c>
      <c r="F344">
        <f t="shared" si="56"/>
        <v>4</v>
      </c>
      <c r="G344">
        <f t="shared" si="57"/>
        <v>13</v>
      </c>
      <c r="H344">
        <f t="shared" si="51"/>
        <v>343</v>
      </c>
      <c r="I344" t="str">
        <f t="shared" si="59"/>
        <v>1,2,3,4,5,6,41,42,43,44,45,46,81,82,83,84,85,86,121,122,123,124,125,126,161,162,163,164,165,166,201,202,214,215,227,228,240,241,253,254,266,267,268,269,270,271,294,295,296</v>
      </c>
      <c r="J344" t="str">
        <f t="shared" si="6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</v>
      </c>
      <c r="K344" t="str">
        <f t="shared" si="58"/>
        <v>fBodyAcc_bandsEnergy_1,24  =  mean(fBodyAcc_bandsEnergy_1,24 , rm.na = TRUE) ,</v>
      </c>
    </row>
    <row r="345" spans="1:11" hidden="1">
      <c r="A345" t="s">
        <v>369</v>
      </c>
      <c r="B345" t="str">
        <f t="shared" si="52"/>
        <v/>
      </c>
      <c r="C345" t="str">
        <f t="shared" si="53"/>
        <v/>
      </c>
      <c r="D345" t="b">
        <f t="shared" si="54"/>
        <v>0</v>
      </c>
      <c r="E345" t="str">
        <f t="shared" si="55"/>
        <v>fBodyAcc_bandsEnergy_25,48</v>
      </c>
      <c r="F345">
        <f t="shared" si="56"/>
        <v>4</v>
      </c>
      <c r="G345">
        <f t="shared" si="57"/>
        <v>13</v>
      </c>
      <c r="H345">
        <f t="shared" si="51"/>
        <v>344</v>
      </c>
      <c r="I345" t="str">
        <f t="shared" si="59"/>
        <v>1,2,3,4,5,6,41,42,43,44,45,46,81,82,83,84,85,86,121,122,123,124,125,126,161,162,163,164,165,166,201,202,214,215,227,228,240,241,253,254,266,267,268,269,270,271,294,295,296</v>
      </c>
      <c r="J345" t="str">
        <f t="shared" si="6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</v>
      </c>
      <c r="K345" t="str">
        <f t="shared" si="58"/>
        <v>fBodyAcc_bandsEnergy_25,48  =  mean(fBodyAcc_bandsEnergy_25,48 , rm.na = TRUE) ,</v>
      </c>
    </row>
    <row r="346" spans="1:11">
      <c r="A346" t="s">
        <v>370</v>
      </c>
      <c r="B346" t="str">
        <f t="shared" si="52"/>
        <v>Ja</v>
      </c>
      <c r="C346" t="str">
        <f t="shared" si="53"/>
        <v/>
      </c>
      <c r="D346" t="b">
        <f t="shared" si="54"/>
        <v>1</v>
      </c>
      <c r="E346" t="str">
        <f t="shared" si="55"/>
        <v>fBodyAccJerk_mean_X</v>
      </c>
      <c r="F346">
        <f t="shared" si="56"/>
        <v>4</v>
      </c>
      <c r="G346">
        <f t="shared" si="57"/>
        <v>17</v>
      </c>
      <c r="H346">
        <f t="shared" si="51"/>
        <v>345</v>
      </c>
      <c r="I346" t="str">
        <f t="shared" si="59"/>
        <v>1,2,3,4,5,6,41,42,43,44,45,46,81,82,83,84,85,86,121,122,123,124,125,126,161,162,163,164,165,166,201,202,214,215,227,228,240,241,253,254,266,267,268,269,270,271,294,295,296,345</v>
      </c>
      <c r="J346" t="str">
        <f t="shared" si="6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</v>
      </c>
      <c r="K346" t="str">
        <f t="shared" si="58"/>
        <v>fBodyAccJerk_mean_X  =  mean(fBodyAccJerk_mean_X , rm.na = TRUE) ,</v>
      </c>
    </row>
    <row r="347" spans="1:11">
      <c r="A347" t="s">
        <v>371</v>
      </c>
      <c r="B347" t="str">
        <f t="shared" si="52"/>
        <v>Ja</v>
      </c>
      <c r="C347" t="str">
        <f t="shared" si="53"/>
        <v/>
      </c>
      <c r="D347" t="b">
        <f t="shared" si="54"/>
        <v>1</v>
      </c>
      <c r="E347" t="str">
        <f t="shared" si="55"/>
        <v>fBodyAccJerk_mean_Y</v>
      </c>
      <c r="F347">
        <f t="shared" si="56"/>
        <v>4</v>
      </c>
      <c r="G347">
        <f t="shared" si="57"/>
        <v>17</v>
      </c>
      <c r="H347">
        <f t="shared" si="51"/>
        <v>346</v>
      </c>
      <c r="I347" t="str">
        <f t="shared" si="59"/>
        <v>1,2,3,4,5,6,41,42,43,44,45,46,81,82,83,84,85,86,121,122,123,124,125,126,161,162,163,164,165,166,201,202,214,215,227,228,240,241,253,254,266,267,268,269,270,271,294,295,296,345,346</v>
      </c>
      <c r="J347" t="str">
        <f t="shared" si="6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</v>
      </c>
      <c r="K347" t="str">
        <f t="shared" si="58"/>
        <v>fBodyAccJerk_mean_Y  =  mean(fBodyAccJerk_mean_Y , rm.na = TRUE) ,</v>
      </c>
    </row>
    <row r="348" spans="1:11">
      <c r="A348" t="s">
        <v>372</v>
      </c>
      <c r="B348" t="str">
        <f t="shared" si="52"/>
        <v>Ja</v>
      </c>
      <c r="C348" t="str">
        <f t="shared" si="53"/>
        <v/>
      </c>
      <c r="D348" t="b">
        <f t="shared" si="54"/>
        <v>1</v>
      </c>
      <c r="E348" t="str">
        <f t="shared" si="55"/>
        <v>fBodyAccJerk_mean_Z</v>
      </c>
      <c r="F348">
        <f t="shared" si="56"/>
        <v>4</v>
      </c>
      <c r="G348">
        <f t="shared" si="57"/>
        <v>17</v>
      </c>
      <c r="H348">
        <f t="shared" si="51"/>
        <v>347</v>
      </c>
      <c r="I348" t="str">
        <f t="shared" si="59"/>
        <v>1,2,3,4,5,6,41,42,43,44,45,46,81,82,83,84,85,86,121,122,123,124,125,126,161,162,163,164,165,166,201,202,214,215,227,228,240,241,253,254,266,267,268,269,270,271,294,295,296,345,346,347</v>
      </c>
      <c r="J348" t="str">
        <f t="shared" si="6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</v>
      </c>
      <c r="K348" t="str">
        <f t="shared" si="58"/>
        <v>fBodyAccJerk_mean_Z  =  mean(fBodyAccJerk_mean_Z , rm.na = TRUE) ,</v>
      </c>
    </row>
    <row r="349" spans="1:11">
      <c r="A349" t="s">
        <v>373</v>
      </c>
      <c r="B349" t="str">
        <f t="shared" si="52"/>
        <v/>
      </c>
      <c r="C349" t="str">
        <f t="shared" si="53"/>
        <v>Ja</v>
      </c>
      <c r="D349" t="b">
        <f t="shared" si="54"/>
        <v>1</v>
      </c>
      <c r="E349" t="str">
        <f t="shared" si="55"/>
        <v>fBodyAccJerk_std_X</v>
      </c>
      <c r="F349">
        <f t="shared" si="56"/>
        <v>4</v>
      </c>
      <c r="G349">
        <f t="shared" si="57"/>
        <v>17</v>
      </c>
      <c r="H349">
        <f t="shared" si="51"/>
        <v>348</v>
      </c>
      <c r="I349" t="str">
        <f t="shared" si="59"/>
        <v>1,2,3,4,5,6,41,42,43,44,45,46,81,82,83,84,85,86,121,122,123,124,125,126,161,162,163,164,165,166,201,202,214,215,227,228,240,241,253,254,266,267,268,269,270,271,294,295,296,345,346,347,348</v>
      </c>
      <c r="J349" t="str">
        <f t="shared" si="6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</v>
      </c>
      <c r="K349" t="str">
        <f t="shared" si="58"/>
        <v>fBodyAccJerk_std_X  =  mean(fBodyAccJerk_std_X , rm.na = TRUE) ,</v>
      </c>
    </row>
    <row r="350" spans="1:11">
      <c r="A350" t="s">
        <v>374</v>
      </c>
      <c r="B350" t="str">
        <f t="shared" si="52"/>
        <v/>
      </c>
      <c r="C350" t="str">
        <f t="shared" si="53"/>
        <v>Ja</v>
      </c>
      <c r="D350" t="b">
        <f t="shared" si="54"/>
        <v>1</v>
      </c>
      <c r="E350" t="str">
        <f t="shared" si="55"/>
        <v>fBodyAccJerk_std_Y</v>
      </c>
      <c r="F350">
        <f t="shared" si="56"/>
        <v>4</v>
      </c>
      <c r="G350">
        <f t="shared" si="57"/>
        <v>17</v>
      </c>
      <c r="H350">
        <f t="shared" si="51"/>
        <v>349</v>
      </c>
      <c r="I350" t="str">
        <f t="shared" si="59"/>
        <v>1,2,3,4,5,6,41,42,43,44,45,46,81,82,83,84,85,86,121,122,123,124,125,126,161,162,163,164,165,166,201,202,214,215,227,228,240,241,253,254,266,267,268,269,270,271,294,295,296,345,346,347,348,349</v>
      </c>
      <c r="J350" t="str">
        <f t="shared" si="6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</v>
      </c>
      <c r="K350" t="str">
        <f t="shared" si="58"/>
        <v>fBodyAccJerk_std_Y  =  mean(fBodyAccJerk_std_Y , rm.na = TRUE) ,</v>
      </c>
    </row>
    <row r="351" spans="1:11">
      <c r="A351" t="s">
        <v>375</v>
      </c>
      <c r="B351" t="str">
        <f t="shared" si="52"/>
        <v/>
      </c>
      <c r="C351" t="str">
        <f t="shared" si="53"/>
        <v>Ja</v>
      </c>
      <c r="D351" t="b">
        <f t="shared" si="54"/>
        <v>1</v>
      </c>
      <c r="E351" t="str">
        <f t="shared" si="55"/>
        <v>fBodyAccJerk_std_Z</v>
      </c>
      <c r="F351">
        <f t="shared" si="56"/>
        <v>4</v>
      </c>
      <c r="G351">
        <f t="shared" si="57"/>
        <v>17</v>
      </c>
      <c r="H351">
        <f t="shared" si="51"/>
        <v>350</v>
      </c>
      <c r="I351" t="str">
        <f t="shared" si="59"/>
        <v>1,2,3,4,5,6,41,42,43,44,45,46,81,82,83,84,85,86,121,122,123,124,125,126,161,162,163,164,165,166,201,202,214,215,227,228,240,241,253,254,266,267,268,269,270,271,294,295,296,345,346,347,348,349,350</v>
      </c>
      <c r="J351" t="str">
        <f t="shared" si="6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</v>
      </c>
      <c r="K351" t="str">
        <f t="shared" si="58"/>
        <v>fBodyAccJerk_std_Z  =  mean(fBodyAccJerk_std_Z , rm.na = TRUE) ,</v>
      </c>
    </row>
    <row r="352" spans="1:11" hidden="1">
      <c r="A352" t="s">
        <v>376</v>
      </c>
      <c r="B352" t="str">
        <f t="shared" si="52"/>
        <v/>
      </c>
      <c r="C352" t="str">
        <f t="shared" si="53"/>
        <v/>
      </c>
      <c r="D352" t="b">
        <f t="shared" si="54"/>
        <v>0</v>
      </c>
      <c r="E352" t="str">
        <f t="shared" si="55"/>
        <v>fBodyAccJerk_mad_X</v>
      </c>
      <c r="F352">
        <f t="shared" si="56"/>
        <v>4</v>
      </c>
      <c r="G352">
        <f t="shared" si="57"/>
        <v>17</v>
      </c>
      <c r="H352">
        <f t="shared" si="51"/>
        <v>351</v>
      </c>
      <c r="I352" t="str">
        <f t="shared" si="59"/>
        <v>1,2,3,4,5,6,41,42,43,44,45,46,81,82,83,84,85,86,121,122,123,124,125,126,161,162,163,164,165,166,201,202,214,215,227,228,240,241,253,254,266,267,268,269,270,271,294,295,296,345,346,347,348,349,350</v>
      </c>
      <c r="J352" t="str">
        <f t="shared" si="6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</v>
      </c>
      <c r="K352" t="str">
        <f t="shared" si="58"/>
        <v>fBodyAccJerk_mad_X  =  mean(fBodyAccJerk_mad_X , rm.na = TRUE) ,</v>
      </c>
    </row>
    <row r="353" spans="1:11" hidden="1">
      <c r="A353" t="s">
        <v>377</v>
      </c>
      <c r="B353" t="str">
        <f t="shared" si="52"/>
        <v/>
      </c>
      <c r="C353" t="str">
        <f t="shared" si="53"/>
        <v/>
      </c>
      <c r="D353" t="b">
        <f t="shared" si="54"/>
        <v>0</v>
      </c>
      <c r="E353" t="str">
        <f t="shared" si="55"/>
        <v>fBodyAccJerk_mad_Y</v>
      </c>
      <c r="F353">
        <f t="shared" si="56"/>
        <v>4</v>
      </c>
      <c r="G353">
        <f t="shared" si="57"/>
        <v>17</v>
      </c>
      <c r="H353">
        <f t="shared" si="51"/>
        <v>352</v>
      </c>
      <c r="I353" t="str">
        <f t="shared" si="59"/>
        <v>1,2,3,4,5,6,41,42,43,44,45,46,81,82,83,84,85,86,121,122,123,124,125,126,161,162,163,164,165,166,201,202,214,215,227,228,240,241,253,254,266,267,268,269,270,271,294,295,296,345,346,347,348,349,350</v>
      </c>
      <c r="J353" t="str">
        <f t="shared" si="6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</v>
      </c>
      <c r="K353" t="str">
        <f t="shared" si="58"/>
        <v>fBodyAccJerk_mad_Y  =  mean(fBodyAccJerk_mad_Y , rm.na = TRUE) ,</v>
      </c>
    </row>
    <row r="354" spans="1:11" hidden="1">
      <c r="A354" t="s">
        <v>378</v>
      </c>
      <c r="B354" t="str">
        <f t="shared" si="52"/>
        <v/>
      </c>
      <c r="C354" t="str">
        <f t="shared" si="53"/>
        <v/>
      </c>
      <c r="D354" t="b">
        <f t="shared" si="54"/>
        <v>0</v>
      </c>
      <c r="E354" t="str">
        <f t="shared" si="55"/>
        <v>fBodyAccJerk_mad_Z</v>
      </c>
      <c r="F354">
        <f t="shared" si="56"/>
        <v>4</v>
      </c>
      <c r="G354">
        <f t="shared" si="57"/>
        <v>17</v>
      </c>
      <c r="H354">
        <f t="shared" si="51"/>
        <v>353</v>
      </c>
      <c r="I354" t="str">
        <f t="shared" si="59"/>
        <v>1,2,3,4,5,6,41,42,43,44,45,46,81,82,83,84,85,86,121,122,123,124,125,126,161,162,163,164,165,166,201,202,214,215,227,228,240,241,253,254,266,267,268,269,270,271,294,295,296,345,346,347,348,349,350</v>
      </c>
      <c r="J354" t="str">
        <f t="shared" si="6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</v>
      </c>
      <c r="K354" t="str">
        <f t="shared" si="58"/>
        <v>fBodyAccJerk_mad_Z  =  mean(fBodyAccJerk_mad_Z , rm.na = TRUE) ,</v>
      </c>
    </row>
    <row r="355" spans="1:11" hidden="1">
      <c r="A355" t="s">
        <v>379</v>
      </c>
      <c r="B355" t="str">
        <f t="shared" si="52"/>
        <v/>
      </c>
      <c r="C355" t="str">
        <f t="shared" si="53"/>
        <v/>
      </c>
      <c r="D355" t="b">
        <f t="shared" si="54"/>
        <v>0</v>
      </c>
      <c r="E355" t="str">
        <f t="shared" si="55"/>
        <v>fBodyAccJerk_max_X</v>
      </c>
      <c r="F355">
        <f t="shared" si="56"/>
        <v>4</v>
      </c>
      <c r="G355">
        <f t="shared" si="57"/>
        <v>17</v>
      </c>
      <c r="H355">
        <f t="shared" si="51"/>
        <v>354</v>
      </c>
      <c r="I355" t="str">
        <f t="shared" si="59"/>
        <v>1,2,3,4,5,6,41,42,43,44,45,46,81,82,83,84,85,86,121,122,123,124,125,126,161,162,163,164,165,166,201,202,214,215,227,228,240,241,253,254,266,267,268,269,270,271,294,295,296,345,346,347,348,349,350</v>
      </c>
      <c r="J355" t="str">
        <f t="shared" si="6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</v>
      </c>
      <c r="K355" t="str">
        <f t="shared" si="58"/>
        <v>fBodyAccJerk_max_X  =  mean(fBodyAccJerk_max_X , rm.na = TRUE) ,</v>
      </c>
    </row>
    <row r="356" spans="1:11" hidden="1">
      <c r="A356" t="s">
        <v>380</v>
      </c>
      <c r="B356" t="str">
        <f t="shared" si="52"/>
        <v/>
      </c>
      <c r="C356" t="str">
        <f t="shared" si="53"/>
        <v/>
      </c>
      <c r="D356" t="b">
        <f t="shared" si="54"/>
        <v>0</v>
      </c>
      <c r="E356" t="str">
        <f t="shared" si="55"/>
        <v>fBodyAccJerk_max_Y</v>
      </c>
      <c r="F356">
        <f t="shared" si="56"/>
        <v>4</v>
      </c>
      <c r="G356">
        <f t="shared" si="57"/>
        <v>17</v>
      </c>
      <c r="H356">
        <f t="shared" si="51"/>
        <v>355</v>
      </c>
      <c r="I356" t="str">
        <f t="shared" si="59"/>
        <v>1,2,3,4,5,6,41,42,43,44,45,46,81,82,83,84,85,86,121,122,123,124,125,126,161,162,163,164,165,166,201,202,214,215,227,228,240,241,253,254,266,267,268,269,270,271,294,295,296,345,346,347,348,349,350</v>
      </c>
      <c r="J356" t="str">
        <f t="shared" si="6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</v>
      </c>
      <c r="K356" t="str">
        <f t="shared" si="58"/>
        <v>fBodyAccJerk_max_Y  =  mean(fBodyAccJerk_max_Y , rm.na = TRUE) ,</v>
      </c>
    </row>
    <row r="357" spans="1:11" hidden="1">
      <c r="A357" t="s">
        <v>381</v>
      </c>
      <c r="B357" t="str">
        <f t="shared" si="52"/>
        <v/>
      </c>
      <c r="C357" t="str">
        <f t="shared" si="53"/>
        <v/>
      </c>
      <c r="D357" t="b">
        <f t="shared" si="54"/>
        <v>0</v>
      </c>
      <c r="E357" t="str">
        <f t="shared" si="55"/>
        <v>fBodyAccJerk_max_Z</v>
      </c>
      <c r="F357">
        <f t="shared" si="56"/>
        <v>4</v>
      </c>
      <c r="G357">
        <f t="shared" si="57"/>
        <v>17</v>
      </c>
      <c r="H357">
        <f t="shared" si="51"/>
        <v>356</v>
      </c>
      <c r="I357" t="str">
        <f t="shared" si="59"/>
        <v>1,2,3,4,5,6,41,42,43,44,45,46,81,82,83,84,85,86,121,122,123,124,125,126,161,162,163,164,165,166,201,202,214,215,227,228,240,241,253,254,266,267,268,269,270,271,294,295,296,345,346,347,348,349,350</v>
      </c>
      <c r="J357" t="str">
        <f t="shared" si="6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</v>
      </c>
      <c r="K357" t="str">
        <f t="shared" si="58"/>
        <v>fBodyAccJerk_max_Z  =  mean(fBodyAccJerk_max_Z , rm.na = TRUE) ,</v>
      </c>
    </row>
    <row r="358" spans="1:11" hidden="1">
      <c r="A358" t="s">
        <v>382</v>
      </c>
      <c r="B358" t="str">
        <f t="shared" si="52"/>
        <v/>
      </c>
      <c r="C358" t="str">
        <f t="shared" si="53"/>
        <v/>
      </c>
      <c r="D358" t="b">
        <f t="shared" si="54"/>
        <v>0</v>
      </c>
      <c r="E358" t="str">
        <f t="shared" si="55"/>
        <v>fBodyAccJerk_min_X</v>
      </c>
      <c r="F358">
        <f t="shared" si="56"/>
        <v>4</v>
      </c>
      <c r="G358">
        <f t="shared" si="57"/>
        <v>17</v>
      </c>
      <c r="H358">
        <f t="shared" si="51"/>
        <v>357</v>
      </c>
      <c r="I358" t="str">
        <f t="shared" si="59"/>
        <v>1,2,3,4,5,6,41,42,43,44,45,46,81,82,83,84,85,86,121,122,123,124,125,126,161,162,163,164,165,166,201,202,214,215,227,228,240,241,253,254,266,267,268,269,270,271,294,295,296,345,346,347,348,349,350</v>
      </c>
      <c r="J358" t="str">
        <f t="shared" si="6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</v>
      </c>
      <c r="K358" t="str">
        <f t="shared" si="58"/>
        <v>fBodyAccJerk_min_X  =  mean(fBodyAccJerk_min_X , rm.na = TRUE) ,</v>
      </c>
    </row>
    <row r="359" spans="1:11" hidden="1">
      <c r="A359" t="s">
        <v>383</v>
      </c>
      <c r="B359" t="str">
        <f t="shared" si="52"/>
        <v/>
      </c>
      <c r="C359" t="str">
        <f t="shared" si="53"/>
        <v/>
      </c>
      <c r="D359" t="b">
        <f t="shared" si="54"/>
        <v>0</v>
      </c>
      <c r="E359" t="str">
        <f t="shared" si="55"/>
        <v>fBodyAccJerk_min_Y</v>
      </c>
      <c r="F359">
        <f t="shared" si="56"/>
        <v>4</v>
      </c>
      <c r="G359">
        <f t="shared" si="57"/>
        <v>17</v>
      </c>
      <c r="H359">
        <f t="shared" si="51"/>
        <v>358</v>
      </c>
      <c r="I359" t="str">
        <f t="shared" si="59"/>
        <v>1,2,3,4,5,6,41,42,43,44,45,46,81,82,83,84,85,86,121,122,123,124,125,126,161,162,163,164,165,166,201,202,214,215,227,228,240,241,253,254,266,267,268,269,270,271,294,295,296,345,346,347,348,349,350</v>
      </c>
      <c r="J359" t="str">
        <f t="shared" si="6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</v>
      </c>
      <c r="K359" t="str">
        <f t="shared" si="58"/>
        <v>fBodyAccJerk_min_Y  =  mean(fBodyAccJerk_min_Y , rm.na = TRUE) ,</v>
      </c>
    </row>
    <row r="360" spans="1:11" hidden="1">
      <c r="A360" t="s">
        <v>384</v>
      </c>
      <c r="B360" t="str">
        <f t="shared" si="52"/>
        <v/>
      </c>
      <c r="C360" t="str">
        <f t="shared" si="53"/>
        <v/>
      </c>
      <c r="D360" t="b">
        <f t="shared" si="54"/>
        <v>0</v>
      </c>
      <c r="E360" t="str">
        <f t="shared" si="55"/>
        <v>fBodyAccJerk_min_Z</v>
      </c>
      <c r="F360">
        <f t="shared" si="56"/>
        <v>4</v>
      </c>
      <c r="G360">
        <f t="shared" si="57"/>
        <v>17</v>
      </c>
      <c r="H360">
        <f t="shared" si="51"/>
        <v>359</v>
      </c>
      <c r="I360" t="str">
        <f t="shared" si="59"/>
        <v>1,2,3,4,5,6,41,42,43,44,45,46,81,82,83,84,85,86,121,122,123,124,125,126,161,162,163,164,165,166,201,202,214,215,227,228,240,241,253,254,266,267,268,269,270,271,294,295,296,345,346,347,348,349,350</v>
      </c>
      <c r="J360" t="str">
        <f t="shared" si="6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</v>
      </c>
      <c r="K360" t="str">
        <f t="shared" si="58"/>
        <v>fBodyAccJerk_min_Z  =  mean(fBodyAccJerk_min_Z , rm.na = TRUE) ,</v>
      </c>
    </row>
    <row r="361" spans="1:11" hidden="1">
      <c r="A361" t="s">
        <v>385</v>
      </c>
      <c r="B361" t="str">
        <f t="shared" si="52"/>
        <v/>
      </c>
      <c r="C361" t="str">
        <f t="shared" si="53"/>
        <v/>
      </c>
      <c r="D361" t="b">
        <f t="shared" si="54"/>
        <v>0</v>
      </c>
      <c r="E361" t="str">
        <f t="shared" si="55"/>
        <v>fBodyAccJerk_sma</v>
      </c>
      <c r="F361">
        <f t="shared" si="56"/>
        <v>4</v>
      </c>
      <c r="G361">
        <f t="shared" si="57"/>
        <v>17</v>
      </c>
      <c r="H361">
        <f t="shared" si="51"/>
        <v>360</v>
      </c>
      <c r="I361" t="str">
        <f t="shared" si="59"/>
        <v>1,2,3,4,5,6,41,42,43,44,45,46,81,82,83,84,85,86,121,122,123,124,125,126,161,162,163,164,165,166,201,202,214,215,227,228,240,241,253,254,266,267,268,269,270,271,294,295,296,345,346,347,348,349,350</v>
      </c>
      <c r="J361" t="str">
        <f t="shared" si="6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</v>
      </c>
      <c r="K361" t="str">
        <f t="shared" si="58"/>
        <v>fBodyAccJerk_sma  =  mean(fBodyAccJerk_sma , rm.na = TRUE) ,</v>
      </c>
    </row>
    <row r="362" spans="1:11" hidden="1">
      <c r="A362" t="s">
        <v>386</v>
      </c>
      <c r="B362" t="str">
        <f t="shared" si="52"/>
        <v/>
      </c>
      <c r="C362" t="str">
        <f t="shared" si="53"/>
        <v/>
      </c>
      <c r="D362" t="b">
        <f t="shared" si="54"/>
        <v>0</v>
      </c>
      <c r="E362" t="str">
        <f t="shared" si="55"/>
        <v>fBodyAccJerk_energy_X</v>
      </c>
      <c r="F362">
        <f t="shared" si="56"/>
        <v>4</v>
      </c>
      <c r="G362">
        <f t="shared" si="57"/>
        <v>17</v>
      </c>
      <c r="H362">
        <f t="shared" si="51"/>
        <v>361</v>
      </c>
      <c r="I362" t="str">
        <f t="shared" si="59"/>
        <v>1,2,3,4,5,6,41,42,43,44,45,46,81,82,83,84,85,86,121,122,123,124,125,126,161,162,163,164,165,166,201,202,214,215,227,228,240,241,253,254,266,267,268,269,270,271,294,295,296,345,346,347,348,349,350</v>
      </c>
      <c r="J362" t="str">
        <f t="shared" si="6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</v>
      </c>
      <c r="K362" t="str">
        <f t="shared" si="58"/>
        <v>fBodyAccJerk_energy_X  =  mean(fBodyAccJerk_energy_X , rm.na = TRUE) ,</v>
      </c>
    </row>
    <row r="363" spans="1:11" hidden="1">
      <c r="A363" t="s">
        <v>387</v>
      </c>
      <c r="B363" t="str">
        <f t="shared" si="52"/>
        <v/>
      </c>
      <c r="C363" t="str">
        <f t="shared" si="53"/>
        <v/>
      </c>
      <c r="D363" t="b">
        <f t="shared" si="54"/>
        <v>0</v>
      </c>
      <c r="E363" t="str">
        <f t="shared" si="55"/>
        <v>fBodyAccJerk_energy_Y</v>
      </c>
      <c r="F363">
        <f t="shared" si="56"/>
        <v>4</v>
      </c>
      <c r="G363">
        <f t="shared" si="57"/>
        <v>17</v>
      </c>
      <c r="H363">
        <f t="shared" si="51"/>
        <v>362</v>
      </c>
      <c r="I363" t="str">
        <f t="shared" si="59"/>
        <v>1,2,3,4,5,6,41,42,43,44,45,46,81,82,83,84,85,86,121,122,123,124,125,126,161,162,163,164,165,166,201,202,214,215,227,228,240,241,253,254,266,267,268,269,270,271,294,295,296,345,346,347,348,349,350</v>
      </c>
      <c r="J363" t="str">
        <f t="shared" si="6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</v>
      </c>
      <c r="K363" t="str">
        <f t="shared" si="58"/>
        <v>fBodyAccJerk_energy_Y  =  mean(fBodyAccJerk_energy_Y , rm.na = TRUE) ,</v>
      </c>
    </row>
    <row r="364" spans="1:11" hidden="1">
      <c r="A364" t="s">
        <v>388</v>
      </c>
      <c r="B364" t="str">
        <f t="shared" si="52"/>
        <v/>
      </c>
      <c r="C364" t="str">
        <f t="shared" si="53"/>
        <v/>
      </c>
      <c r="D364" t="b">
        <f t="shared" si="54"/>
        <v>0</v>
      </c>
      <c r="E364" t="str">
        <f t="shared" si="55"/>
        <v>fBodyAccJerk_energy_Z</v>
      </c>
      <c r="F364">
        <f t="shared" si="56"/>
        <v>4</v>
      </c>
      <c r="G364">
        <f t="shared" si="57"/>
        <v>17</v>
      </c>
      <c r="H364">
        <f t="shared" si="51"/>
        <v>363</v>
      </c>
      <c r="I364" t="str">
        <f t="shared" si="59"/>
        <v>1,2,3,4,5,6,41,42,43,44,45,46,81,82,83,84,85,86,121,122,123,124,125,126,161,162,163,164,165,166,201,202,214,215,227,228,240,241,253,254,266,267,268,269,270,271,294,295,296,345,346,347,348,349,350</v>
      </c>
      <c r="J364" t="str">
        <f t="shared" si="6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</v>
      </c>
      <c r="K364" t="str">
        <f t="shared" si="58"/>
        <v>fBodyAccJerk_energy_Z  =  mean(fBodyAccJerk_energy_Z , rm.na = TRUE) ,</v>
      </c>
    </row>
    <row r="365" spans="1:11" hidden="1">
      <c r="A365" t="s">
        <v>389</v>
      </c>
      <c r="B365" t="str">
        <f t="shared" si="52"/>
        <v/>
      </c>
      <c r="C365" t="str">
        <f t="shared" si="53"/>
        <v/>
      </c>
      <c r="D365" t="b">
        <f t="shared" si="54"/>
        <v>0</v>
      </c>
      <c r="E365" t="str">
        <f t="shared" si="55"/>
        <v>fBodyAccJerk_iqr_X</v>
      </c>
      <c r="F365">
        <f t="shared" si="56"/>
        <v>4</v>
      </c>
      <c r="G365">
        <f t="shared" si="57"/>
        <v>17</v>
      </c>
      <c r="H365">
        <f t="shared" si="51"/>
        <v>364</v>
      </c>
      <c r="I365" t="str">
        <f t="shared" si="59"/>
        <v>1,2,3,4,5,6,41,42,43,44,45,46,81,82,83,84,85,86,121,122,123,124,125,126,161,162,163,164,165,166,201,202,214,215,227,228,240,241,253,254,266,267,268,269,270,271,294,295,296,345,346,347,348,349,350</v>
      </c>
      <c r="J365" t="str">
        <f t="shared" si="6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</v>
      </c>
      <c r="K365" t="str">
        <f t="shared" si="58"/>
        <v>fBodyAccJerk_iqr_X  =  mean(fBodyAccJerk_iqr_X , rm.na = TRUE) ,</v>
      </c>
    </row>
    <row r="366" spans="1:11" hidden="1">
      <c r="A366" t="s">
        <v>390</v>
      </c>
      <c r="B366" t="str">
        <f t="shared" si="52"/>
        <v/>
      </c>
      <c r="C366" t="str">
        <f t="shared" si="53"/>
        <v/>
      </c>
      <c r="D366" t="b">
        <f t="shared" si="54"/>
        <v>0</v>
      </c>
      <c r="E366" t="str">
        <f t="shared" si="55"/>
        <v>fBodyAccJerk_iqr_Y</v>
      </c>
      <c r="F366">
        <f t="shared" si="56"/>
        <v>4</v>
      </c>
      <c r="G366">
        <f t="shared" si="57"/>
        <v>17</v>
      </c>
      <c r="H366">
        <f t="shared" si="51"/>
        <v>365</v>
      </c>
      <c r="I366" t="str">
        <f t="shared" si="59"/>
        <v>1,2,3,4,5,6,41,42,43,44,45,46,81,82,83,84,85,86,121,122,123,124,125,126,161,162,163,164,165,166,201,202,214,215,227,228,240,241,253,254,266,267,268,269,270,271,294,295,296,345,346,347,348,349,350</v>
      </c>
      <c r="J366" t="str">
        <f t="shared" si="6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</v>
      </c>
      <c r="K366" t="str">
        <f t="shared" si="58"/>
        <v>fBodyAccJerk_iqr_Y  =  mean(fBodyAccJerk_iqr_Y , rm.na = TRUE) ,</v>
      </c>
    </row>
    <row r="367" spans="1:11" hidden="1">
      <c r="A367" t="s">
        <v>391</v>
      </c>
      <c r="B367" t="str">
        <f t="shared" si="52"/>
        <v/>
      </c>
      <c r="C367" t="str">
        <f t="shared" si="53"/>
        <v/>
      </c>
      <c r="D367" t="b">
        <f t="shared" si="54"/>
        <v>0</v>
      </c>
      <c r="E367" t="str">
        <f t="shared" si="55"/>
        <v>fBodyAccJerk_iqr_Z</v>
      </c>
      <c r="F367">
        <f t="shared" si="56"/>
        <v>4</v>
      </c>
      <c r="G367">
        <f t="shared" si="57"/>
        <v>17</v>
      </c>
      <c r="H367">
        <f t="shared" si="51"/>
        <v>366</v>
      </c>
      <c r="I367" t="str">
        <f t="shared" si="59"/>
        <v>1,2,3,4,5,6,41,42,43,44,45,46,81,82,83,84,85,86,121,122,123,124,125,126,161,162,163,164,165,166,201,202,214,215,227,228,240,241,253,254,266,267,268,269,270,271,294,295,296,345,346,347,348,349,350</v>
      </c>
      <c r="J367" t="str">
        <f t="shared" si="6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</v>
      </c>
      <c r="K367" t="str">
        <f t="shared" si="58"/>
        <v>fBodyAccJerk_iqr_Z  =  mean(fBodyAccJerk_iqr_Z , rm.na = TRUE) ,</v>
      </c>
    </row>
    <row r="368" spans="1:11" hidden="1">
      <c r="A368" t="s">
        <v>392</v>
      </c>
      <c r="B368" t="str">
        <f t="shared" si="52"/>
        <v/>
      </c>
      <c r="C368" t="str">
        <f t="shared" si="53"/>
        <v/>
      </c>
      <c r="D368" t="b">
        <f t="shared" si="54"/>
        <v>0</v>
      </c>
      <c r="E368" t="str">
        <f t="shared" si="55"/>
        <v>fBodyAccJerk_entropy_X</v>
      </c>
      <c r="F368">
        <f t="shared" si="56"/>
        <v>4</v>
      </c>
      <c r="G368">
        <f t="shared" si="57"/>
        <v>17</v>
      </c>
      <c r="H368">
        <f t="shared" si="51"/>
        <v>367</v>
      </c>
      <c r="I368" t="str">
        <f t="shared" si="59"/>
        <v>1,2,3,4,5,6,41,42,43,44,45,46,81,82,83,84,85,86,121,122,123,124,125,126,161,162,163,164,165,166,201,202,214,215,227,228,240,241,253,254,266,267,268,269,270,271,294,295,296,345,346,347,348,349,350</v>
      </c>
      <c r="J368" t="str">
        <f t="shared" si="6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</v>
      </c>
      <c r="K368" t="str">
        <f t="shared" si="58"/>
        <v>fBodyAccJerk_entropy_X  =  mean(fBodyAccJerk_entropy_X , rm.na = TRUE) ,</v>
      </c>
    </row>
    <row r="369" spans="1:11" hidden="1">
      <c r="A369" t="s">
        <v>393</v>
      </c>
      <c r="B369" t="str">
        <f t="shared" si="52"/>
        <v/>
      </c>
      <c r="C369" t="str">
        <f t="shared" si="53"/>
        <v/>
      </c>
      <c r="D369" t="b">
        <f t="shared" si="54"/>
        <v>0</v>
      </c>
      <c r="E369" t="str">
        <f t="shared" si="55"/>
        <v>fBodyAccJerk_entropy_Y</v>
      </c>
      <c r="F369">
        <f t="shared" si="56"/>
        <v>4</v>
      </c>
      <c r="G369">
        <f t="shared" si="57"/>
        <v>17</v>
      </c>
      <c r="H369">
        <f t="shared" si="51"/>
        <v>368</v>
      </c>
      <c r="I369" t="str">
        <f t="shared" si="59"/>
        <v>1,2,3,4,5,6,41,42,43,44,45,46,81,82,83,84,85,86,121,122,123,124,125,126,161,162,163,164,165,166,201,202,214,215,227,228,240,241,253,254,266,267,268,269,270,271,294,295,296,345,346,347,348,349,350</v>
      </c>
      <c r="J369" t="str">
        <f t="shared" si="6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</v>
      </c>
      <c r="K369" t="str">
        <f t="shared" si="58"/>
        <v>fBodyAccJerk_entropy_Y  =  mean(fBodyAccJerk_entropy_Y , rm.na = TRUE) ,</v>
      </c>
    </row>
    <row r="370" spans="1:11" hidden="1">
      <c r="A370" t="s">
        <v>394</v>
      </c>
      <c r="B370" t="str">
        <f t="shared" si="52"/>
        <v/>
      </c>
      <c r="C370" t="str">
        <f t="shared" si="53"/>
        <v/>
      </c>
      <c r="D370" t="b">
        <f t="shared" si="54"/>
        <v>0</v>
      </c>
      <c r="E370" t="str">
        <f t="shared" si="55"/>
        <v>fBodyAccJerk_entropy_Z</v>
      </c>
      <c r="F370">
        <f t="shared" si="56"/>
        <v>4</v>
      </c>
      <c r="G370">
        <f t="shared" si="57"/>
        <v>17</v>
      </c>
      <c r="H370">
        <f t="shared" si="51"/>
        <v>369</v>
      </c>
      <c r="I370" t="str">
        <f t="shared" si="59"/>
        <v>1,2,3,4,5,6,41,42,43,44,45,46,81,82,83,84,85,86,121,122,123,124,125,126,161,162,163,164,165,166,201,202,214,215,227,228,240,241,253,254,266,267,268,269,270,271,294,295,296,345,346,347,348,349,350</v>
      </c>
      <c r="J370" t="str">
        <f t="shared" si="6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</v>
      </c>
      <c r="K370" t="str">
        <f t="shared" si="58"/>
        <v>fBodyAccJerk_entropy_Z  =  mean(fBodyAccJerk_entropy_Z , rm.na = TRUE) ,</v>
      </c>
    </row>
    <row r="371" spans="1:11" hidden="1">
      <c r="A371" t="s">
        <v>19</v>
      </c>
      <c r="B371" t="str">
        <f t="shared" si="52"/>
        <v/>
      </c>
      <c r="C371" t="str">
        <f t="shared" si="53"/>
        <v/>
      </c>
      <c r="D371" t="b">
        <f t="shared" si="54"/>
        <v>0</v>
      </c>
      <c r="E371" t="str">
        <f t="shared" si="55"/>
        <v>fBodyAccJerk_maxInds_X</v>
      </c>
      <c r="F371">
        <f t="shared" si="56"/>
        <v>4</v>
      </c>
      <c r="G371">
        <f t="shared" si="57"/>
        <v>17</v>
      </c>
      <c r="H371">
        <f t="shared" si="51"/>
        <v>370</v>
      </c>
      <c r="I371" t="str">
        <f t="shared" si="59"/>
        <v>1,2,3,4,5,6,41,42,43,44,45,46,81,82,83,84,85,86,121,122,123,124,125,126,161,162,163,164,165,166,201,202,214,215,227,228,240,241,253,254,266,267,268,269,270,271,294,295,296,345,346,347,348,349,350</v>
      </c>
      <c r="J371" t="str">
        <f t="shared" si="6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</v>
      </c>
      <c r="K371" t="str">
        <f t="shared" si="58"/>
        <v>fBodyAccJerk_maxInds_X  =  mean(fBodyAccJerk_maxInds_X , rm.na = TRUE) ,</v>
      </c>
    </row>
    <row r="372" spans="1:11" hidden="1">
      <c r="A372" t="s">
        <v>20</v>
      </c>
      <c r="B372" t="str">
        <f t="shared" si="52"/>
        <v/>
      </c>
      <c r="C372" t="str">
        <f t="shared" si="53"/>
        <v/>
      </c>
      <c r="D372" t="b">
        <f t="shared" si="54"/>
        <v>0</v>
      </c>
      <c r="E372" t="str">
        <f t="shared" si="55"/>
        <v>fBodyAccJerk_maxInds_Y</v>
      </c>
      <c r="F372">
        <f t="shared" si="56"/>
        <v>4</v>
      </c>
      <c r="G372">
        <f t="shared" si="57"/>
        <v>17</v>
      </c>
      <c r="H372">
        <f t="shared" si="51"/>
        <v>371</v>
      </c>
      <c r="I372" t="str">
        <f t="shared" si="59"/>
        <v>1,2,3,4,5,6,41,42,43,44,45,46,81,82,83,84,85,86,121,122,123,124,125,126,161,162,163,164,165,166,201,202,214,215,227,228,240,241,253,254,266,267,268,269,270,271,294,295,296,345,346,347,348,349,350</v>
      </c>
      <c r="J372" t="str">
        <f t="shared" si="6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</v>
      </c>
      <c r="K372" t="str">
        <f t="shared" si="58"/>
        <v>fBodyAccJerk_maxInds_Y  =  mean(fBodyAccJerk_maxInds_Y , rm.na = TRUE) ,</v>
      </c>
    </row>
    <row r="373" spans="1:11" hidden="1">
      <c r="A373" t="s">
        <v>21</v>
      </c>
      <c r="B373" t="str">
        <f t="shared" si="52"/>
        <v/>
      </c>
      <c r="C373" t="str">
        <f t="shared" si="53"/>
        <v/>
      </c>
      <c r="D373" t="b">
        <f t="shared" si="54"/>
        <v>0</v>
      </c>
      <c r="E373" t="str">
        <f t="shared" si="55"/>
        <v>fBodyAccJerk_maxInds_Z</v>
      </c>
      <c r="F373">
        <f t="shared" si="56"/>
        <v>4</v>
      </c>
      <c r="G373">
        <f t="shared" si="57"/>
        <v>17</v>
      </c>
      <c r="H373">
        <f t="shared" si="51"/>
        <v>372</v>
      </c>
      <c r="I373" t="str">
        <f t="shared" si="59"/>
        <v>1,2,3,4,5,6,41,42,43,44,45,46,81,82,83,84,85,86,121,122,123,124,125,126,161,162,163,164,165,166,201,202,214,215,227,228,240,241,253,254,266,267,268,269,270,271,294,295,296,345,346,347,348,349,350</v>
      </c>
      <c r="J373" t="str">
        <f t="shared" si="6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</v>
      </c>
      <c r="K373" t="str">
        <f t="shared" si="58"/>
        <v>fBodyAccJerk_maxInds_Z  =  mean(fBodyAccJerk_maxInds_Z , rm.na = TRUE) ,</v>
      </c>
    </row>
    <row r="374" spans="1:11">
      <c r="A374" t="s">
        <v>395</v>
      </c>
      <c r="B374" t="str">
        <f t="shared" si="52"/>
        <v>Ja</v>
      </c>
      <c r="C374" t="str">
        <f t="shared" si="53"/>
        <v/>
      </c>
      <c r="D374" t="b">
        <f t="shared" si="54"/>
        <v>1</v>
      </c>
      <c r="E374" t="str">
        <f t="shared" si="55"/>
        <v>fBodyAccJerk_meanFreq_X</v>
      </c>
      <c r="F374">
        <f t="shared" si="56"/>
        <v>4</v>
      </c>
      <c r="G374">
        <f t="shared" si="57"/>
        <v>17</v>
      </c>
      <c r="H374">
        <f t="shared" si="51"/>
        <v>373</v>
      </c>
      <c r="I374" t="str">
        <f t="shared" si="59"/>
        <v>1,2,3,4,5,6,41,42,43,44,45,46,81,82,83,84,85,86,121,122,123,124,125,126,161,162,163,164,165,166,201,202,214,215,227,228,240,241,253,254,266,267,268,269,270,271,294,295,296,345,346,347,348,349,350,373</v>
      </c>
      <c r="J374" t="str">
        <f t="shared" si="6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</v>
      </c>
      <c r="K374" t="str">
        <f t="shared" si="58"/>
        <v>fBodyAccJerk_meanFreq_X  =  mean(fBodyAccJerk_meanFreq_X , rm.na = TRUE) ,</v>
      </c>
    </row>
    <row r="375" spans="1:11">
      <c r="A375" t="s">
        <v>396</v>
      </c>
      <c r="B375" t="str">
        <f t="shared" si="52"/>
        <v>Ja</v>
      </c>
      <c r="C375" t="str">
        <f t="shared" si="53"/>
        <v/>
      </c>
      <c r="D375" t="b">
        <f t="shared" si="54"/>
        <v>1</v>
      </c>
      <c r="E375" t="str">
        <f t="shared" si="55"/>
        <v>fBodyAccJerk_meanFreq_Y</v>
      </c>
      <c r="F375">
        <f t="shared" si="56"/>
        <v>4</v>
      </c>
      <c r="G375">
        <f t="shared" si="57"/>
        <v>17</v>
      </c>
      <c r="H375">
        <f t="shared" si="51"/>
        <v>374</v>
      </c>
      <c r="I375" t="str">
        <f t="shared" si="59"/>
        <v>1,2,3,4,5,6,41,42,43,44,45,46,81,82,83,84,85,86,121,122,123,124,125,126,161,162,163,164,165,166,201,202,214,215,227,228,240,241,253,254,266,267,268,269,270,271,294,295,296,345,346,347,348,349,350,373,374</v>
      </c>
      <c r="J375" t="str">
        <f t="shared" si="6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</v>
      </c>
      <c r="K375" t="str">
        <f t="shared" si="58"/>
        <v>fBodyAccJerk_meanFreq_Y  =  mean(fBodyAccJerk_meanFreq_Y , rm.na = TRUE) ,</v>
      </c>
    </row>
    <row r="376" spans="1:11">
      <c r="A376" t="s">
        <v>397</v>
      </c>
      <c r="B376" t="str">
        <f t="shared" si="52"/>
        <v>Ja</v>
      </c>
      <c r="C376" t="str">
        <f t="shared" si="53"/>
        <v/>
      </c>
      <c r="D376" t="b">
        <f t="shared" si="54"/>
        <v>1</v>
      </c>
      <c r="E376" t="str">
        <f t="shared" si="55"/>
        <v>fBodyAccJerk_meanFreq_Z</v>
      </c>
      <c r="F376">
        <f t="shared" si="56"/>
        <v>4</v>
      </c>
      <c r="G376">
        <f t="shared" si="57"/>
        <v>17</v>
      </c>
      <c r="H376">
        <f t="shared" si="51"/>
        <v>375</v>
      </c>
      <c r="I376" t="str">
        <f t="shared" si="59"/>
        <v>1,2,3,4,5,6,41,42,43,44,45,46,81,82,83,84,85,86,121,122,123,124,125,126,161,162,163,164,165,166,201,202,214,215,227,228,240,241,253,254,266,267,268,269,270,271,294,295,296,345,346,347,348,349,350,373,374,375</v>
      </c>
      <c r="J376" t="str">
        <f t="shared" si="6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</v>
      </c>
      <c r="K376" t="str">
        <f t="shared" si="58"/>
        <v>fBodyAccJerk_meanFreq_Z  =  mean(fBodyAccJerk_meanFreq_Z , rm.na = TRUE) ,</v>
      </c>
    </row>
    <row r="377" spans="1:11" hidden="1">
      <c r="A377" t="s">
        <v>398</v>
      </c>
      <c r="B377" t="str">
        <f t="shared" si="52"/>
        <v/>
      </c>
      <c r="C377" t="str">
        <f t="shared" si="53"/>
        <v/>
      </c>
      <c r="D377" t="b">
        <f t="shared" si="54"/>
        <v>0</v>
      </c>
      <c r="E377" t="str">
        <f t="shared" si="55"/>
        <v>fBodyAccJerk_skewness_X</v>
      </c>
      <c r="F377">
        <f t="shared" si="56"/>
        <v>4</v>
      </c>
      <c r="G377">
        <f t="shared" si="57"/>
        <v>17</v>
      </c>
      <c r="H377">
        <f t="shared" si="51"/>
        <v>376</v>
      </c>
      <c r="I377" t="str">
        <f t="shared" si="59"/>
        <v>1,2,3,4,5,6,41,42,43,44,45,46,81,82,83,84,85,86,121,122,123,124,125,126,161,162,163,164,165,166,201,202,214,215,227,228,240,241,253,254,266,267,268,269,270,271,294,295,296,345,346,347,348,349,350,373,374,375</v>
      </c>
      <c r="J377" t="str">
        <f t="shared" si="6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</v>
      </c>
      <c r="K377" t="str">
        <f t="shared" si="58"/>
        <v>fBodyAccJerk_skewness_X  =  mean(fBodyAccJerk_skewness_X , rm.na = TRUE) ,</v>
      </c>
    </row>
    <row r="378" spans="1:11" hidden="1">
      <c r="A378" t="s">
        <v>399</v>
      </c>
      <c r="B378" t="str">
        <f t="shared" si="52"/>
        <v/>
      </c>
      <c r="C378" t="str">
        <f t="shared" si="53"/>
        <v/>
      </c>
      <c r="D378" t="b">
        <f t="shared" si="54"/>
        <v>0</v>
      </c>
      <c r="E378" t="str">
        <f t="shared" si="55"/>
        <v>fBodyAccJerk_kurtosis_X</v>
      </c>
      <c r="F378">
        <f t="shared" si="56"/>
        <v>4</v>
      </c>
      <c r="G378">
        <f t="shared" si="57"/>
        <v>17</v>
      </c>
      <c r="H378">
        <f t="shared" ref="H378:H441" si="61">VALUE(LEFT(A378,F378-1))</f>
        <v>377</v>
      </c>
      <c r="I378" t="str">
        <f t="shared" si="59"/>
        <v>1,2,3,4,5,6,41,42,43,44,45,46,81,82,83,84,85,86,121,122,123,124,125,126,161,162,163,164,165,166,201,202,214,215,227,228,240,241,253,254,266,267,268,269,270,271,294,295,296,345,346,347,348,349,350,373,374,375</v>
      </c>
      <c r="J378" t="str">
        <f t="shared" si="6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</v>
      </c>
      <c r="K378" t="str">
        <f t="shared" si="58"/>
        <v>fBodyAccJerk_kurtosis_X  =  mean(fBodyAccJerk_kurtosis_X , rm.na = TRUE) ,</v>
      </c>
    </row>
    <row r="379" spans="1:11" hidden="1">
      <c r="A379" t="s">
        <v>400</v>
      </c>
      <c r="B379" t="str">
        <f t="shared" si="52"/>
        <v/>
      </c>
      <c r="C379" t="str">
        <f t="shared" si="53"/>
        <v/>
      </c>
      <c r="D379" t="b">
        <f t="shared" si="54"/>
        <v>0</v>
      </c>
      <c r="E379" t="str">
        <f t="shared" si="55"/>
        <v>fBodyAccJerk_skewness_Y</v>
      </c>
      <c r="F379">
        <f t="shared" si="56"/>
        <v>4</v>
      </c>
      <c r="G379">
        <f t="shared" si="57"/>
        <v>17</v>
      </c>
      <c r="H379">
        <f t="shared" si="61"/>
        <v>378</v>
      </c>
      <c r="I379" t="str">
        <f t="shared" si="59"/>
        <v>1,2,3,4,5,6,41,42,43,44,45,46,81,82,83,84,85,86,121,122,123,124,125,126,161,162,163,164,165,166,201,202,214,215,227,228,240,241,253,254,266,267,268,269,270,271,294,295,296,345,346,347,348,349,350,373,374,375</v>
      </c>
      <c r="J379" t="str">
        <f t="shared" si="6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</v>
      </c>
      <c r="K379" t="str">
        <f t="shared" si="58"/>
        <v>fBodyAccJerk_skewness_Y  =  mean(fBodyAccJerk_skewness_Y , rm.na = TRUE) ,</v>
      </c>
    </row>
    <row r="380" spans="1:11" hidden="1">
      <c r="A380" t="s">
        <v>401</v>
      </c>
      <c r="B380" t="str">
        <f t="shared" si="52"/>
        <v/>
      </c>
      <c r="C380" t="str">
        <f t="shared" si="53"/>
        <v/>
      </c>
      <c r="D380" t="b">
        <f t="shared" si="54"/>
        <v>0</v>
      </c>
      <c r="E380" t="str">
        <f t="shared" si="55"/>
        <v>fBodyAccJerk_kurtosis_Y</v>
      </c>
      <c r="F380">
        <f t="shared" si="56"/>
        <v>4</v>
      </c>
      <c r="G380">
        <f t="shared" si="57"/>
        <v>17</v>
      </c>
      <c r="H380">
        <f t="shared" si="61"/>
        <v>379</v>
      </c>
      <c r="I380" t="str">
        <f t="shared" si="59"/>
        <v>1,2,3,4,5,6,41,42,43,44,45,46,81,82,83,84,85,86,121,122,123,124,125,126,161,162,163,164,165,166,201,202,214,215,227,228,240,241,253,254,266,267,268,269,270,271,294,295,296,345,346,347,348,349,350,373,374,375</v>
      </c>
      <c r="J380" t="str">
        <f t="shared" si="6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</v>
      </c>
      <c r="K380" t="str">
        <f t="shared" si="58"/>
        <v>fBodyAccJerk_kurtosis_Y  =  mean(fBodyAccJerk_kurtosis_Y , rm.na = TRUE) ,</v>
      </c>
    </row>
    <row r="381" spans="1:11" hidden="1">
      <c r="A381" t="s">
        <v>402</v>
      </c>
      <c r="B381" t="str">
        <f t="shared" si="52"/>
        <v/>
      </c>
      <c r="C381" t="str">
        <f t="shared" si="53"/>
        <v/>
      </c>
      <c r="D381" t="b">
        <f t="shared" si="54"/>
        <v>0</v>
      </c>
      <c r="E381" t="str">
        <f t="shared" si="55"/>
        <v>fBodyAccJerk_skewness_Z</v>
      </c>
      <c r="F381">
        <f t="shared" si="56"/>
        <v>4</v>
      </c>
      <c r="G381">
        <f t="shared" si="57"/>
        <v>17</v>
      </c>
      <c r="H381">
        <f t="shared" si="61"/>
        <v>380</v>
      </c>
      <c r="I381" t="str">
        <f t="shared" si="59"/>
        <v>1,2,3,4,5,6,41,42,43,44,45,46,81,82,83,84,85,86,121,122,123,124,125,126,161,162,163,164,165,166,201,202,214,215,227,228,240,241,253,254,266,267,268,269,270,271,294,295,296,345,346,347,348,349,350,373,374,375</v>
      </c>
      <c r="J381" t="str">
        <f t="shared" si="6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</v>
      </c>
      <c r="K381" t="str">
        <f t="shared" si="58"/>
        <v>fBodyAccJerk_skewness_Z  =  mean(fBodyAccJerk_skewness_Z , rm.na = TRUE) ,</v>
      </c>
    </row>
    <row r="382" spans="1:11" hidden="1">
      <c r="A382" t="s">
        <v>403</v>
      </c>
      <c r="B382" t="str">
        <f t="shared" si="52"/>
        <v/>
      </c>
      <c r="C382" t="str">
        <f t="shared" si="53"/>
        <v/>
      </c>
      <c r="D382" t="b">
        <f t="shared" si="54"/>
        <v>0</v>
      </c>
      <c r="E382" t="str">
        <f t="shared" si="55"/>
        <v>fBodyAccJerk_kurtosis_Z</v>
      </c>
      <c r="F382">
        <f t="shared" si="56"/>
        <v>4</v>
      </c>
      <c r="G382">
        <f t="shared" si="57"/>
        <v>17</v>
      </c>
      <c r="H382">
        <f t="shared" si="61"/>
        <v>381</v>
      </c>
      <c r="I382" t="str">
        <f t="shared" si="59"/>
        <v>1,2,3,4,5,6,41,42,43,44,45,46,81,82,83,84,85,86,121,122,123,124,125,126,161,162,163,164,165,166,201,202,214,215,227,228,240,241,253,254,266,267,268,269,270,271,294,295,296,345,346,347,348,349,350,373,374,375</v>
      </c>
      <c r="J382" t="str">
        <f t="shared" si="6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</v>
      </c>
      <c r="K382" t="str">
        <f t="shared" si="58"/>
        <v>fBodyAccJerk_kurtosis_Z  =  mean(fBodyAccJerk_kurtosis_Z , rm.na = TRUE) ,</v>
      </c>
    </row>
    <row r="383" spans="1:11" hidden="1">
      <c r="A383" t="s">
        <v>404</v>
      </c>
      <c r="B383" t="str">
        <f t="shared" si="52"/>
        <v/>
      </c>
      <c r="C383" t="str">
        <f t="shared" si="53"/>
        <v/>
      </c>
      <c r="D383" t="b">
        <f t="shared" si="54"/>
        <v>0</v>
      </c>
      <c r="E383" t="str">
        <f t="shared" si="55"/>
        <v>fBodyAccJerk_bandsEnergy_1,8</v>
      </c>
      <c r="F383">
        <f t="shared" si="56"/>
        <v>4</v>
      </c>
      <c r="G383">
        <f t="shared" si="57"/>
        <v>17</v>
      </c>
      <c r="H383">
        <f t="shared" si="61"/>
        <v>382</v>
      </c>
      <c r="I383" t="str">
        <f t="shared" si="59"/>
        <v>1,2,3,4,5,6,41,42,43,44,45,46,81,82,83,84,85,86,121,122,123,124,125,126,161,162,163,164,165,166,201,202,214,215,227,228,240,241,253,254,266,267,268,269,270,271,294,295,296,345,346,347,348,349,350,373,374,375</v>
      </c>
      <c r="J383" t="str">
        <f t="shared" si="6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</v>
      </c>
      <c r="K383" t="str">
        <f t="shared" si="58"/>
        <v>fBodyAccJerk_bandsEnergy_1,8  =  mean(fBodyAccJerk_bandsEnergy_1,8 , rm.na = TRUE) ,</v>
      </c>
    </row>
    <row r="384" spans="1:11" hidden="1">
      <c r="A384" t="s">
        <v>405</v>
      </c>
      <c r="B384" t="str">
        <f t="shared" si="52"/>
        <v/>
      </c>
      <c r="C384" t="str">
        <f t="shared" si="53"/>
        <v/>
      </c>
      <c r="D384" t="b">
        <f t="shared" si="54"/>
        <v>0</v>
      </c>
      <c r="E384" t="str">
        <f t="shared" si="55"/>
        <v>fBodyAccJerk_bandsEnergy_9,16</v>
      </c>
      <c r="F384">
        <f t="shared" si="56"/>
        <v>4</v>
      </c>
      <c r="G384">
        <f t="shared" si="57"/>
        <v>17</v>
      </c>
      <c r="H384">
        <f t="shared" si="61"/>
        <v>383</v>
      </c>
      <c r="I384" t="str">
        <f t="shared" si="59"/>
        <v>1,2,3,4,5,6,41,42,43,44,45,46,81,82,83,84,85,86,121,122,123,124,125,126,161,162,163,164,165,166,201,202,214,215,227,228,240,241,253,254,266,267,268,269,270,271,294,295,296,345,346,347,348,349,350,373,374,375</v>
      </c>
      <c r="J384" t="str">
        <f t="shared" si="6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</v>
      </c>
      <c r="K384" t="str">
        <f t="shared" si="58"/>
        <v>fBodyAccJerk_bandsEnergy_9,16  =  mean(fBodyAccJerk_bandsEnergy_9,16 , rm.na = TRUE) ,</v>
      </c>
    </row>
    <row r="385" spans="1:11" hidden="1">
      <c r="A385" t="s">
        <v>406</v>
      </c>
      <c r="B385" t="str">
        <f t="shared" si="52"/>
        <v/>
      </c>
      <c r="C385" t="str">
        <f t="shared" si="53"/>
        <v/>
      </c>
      <c r="D385" t="b">
        <f t="shared" si="54"/>
        <v>0</v>
      </c>
      <c r="E385" t="str">
        <f t="shared" si="55"/>
        <v>fBodyAccJerk_bandsEnergy_17,24</v>
      </c>
      <c r="F385">
        <f t="shared" si="56"/>
        <v>4</v>
      </c>
      <c r="G385">
        <f t="shared" si="57"/>
        <v>17</v>
      </c>
      <c r="H385">
        <f t="shared" si="61"/>
        <v>384</v>
      </c>
      <c r="I385" t="str">
        <f t="shared" si="59"/>
        <v>1,2,3,4,5,6,41,42,43,44,45,46,81,82,83,84,85,86,121,122,123,124,125,126,161,162,163,164,165,166,201,202,214,215,227,228,240,241,253,254,266,267,268,269,270,271,294,295,296,345,346,347,348,349,350,373,374,375</v>
      </c>
      <c r="J385" t="str">
        <f t="shared" si="6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</v>
      </c>
      <c r="K385" t="str">
        <f t="shared" si="58"/>
        <v>fBodyAccJerk_bandsEnergy_17,24  =  mean(fBodyAccJerk_bandsEnergy_17,24 , rm.na = TRUE) ,</v>
      </c>
    </row>
    <row r="386" spans="1:11" hidden="1">
      <c r="A386" t="s">
        <v>407</v>
      </c>
      <c r="B386" t="str">
        <f t="shared" si="52"/>
        <v/>
      </c>
      <c r="C386" t="str">
        <f t="shared" si="53"/>
        <v/>
      </c>
      <c r="D386" t="b">
        <f t="shared" si="54"/>
        <v>0</v>
      </c>
      <c r="E386" t="str">
        <f t="shared" si="55"/>
        <v>fBodyAccJerk_bandsEnergy_25,32</v>
      </c>
      <c r="F386">
        <f t="shared" si="56"/>
        <v>4</v>
      </c>
      <c r="G386">
        <f t="shared" si="57"/>
        <v>17</v>
      </c>
      <c r="H386">
        <f t="shared" si="61"/>
        <v>385</v>
      </c>
      <c r="I386" t="str">
        <f t="shared" si="59"/>
        <v>1,2,3,4,5,6,41,42,43,44,45,46,81,82,83,84,85,86,121,122,123,124,125,126,161,162,163,164,165,166,201,202,214,215,227,228,240,241,253,254,266,267,268,269,270,271,294,295,296,345,346,347,348,349,350,373,374,375</v>
      </c>
      <c r="J386" t="str">
        <f t="shared" si="6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</v>
      </c>
      <c r="K386" t="str">
        <f t="shared" si="58"/>
        <v>fBodyAccJerk_bandsEnergy_25,32  =  mean(fBodyAccJerk_bandsEnergy_25,32 , rm.na = TRUE) ,</v>
      </c>
    </row>
    <row r="387" spans="1:11" hidden="1">
      <c r="A387" t="s">
        <v>408</v>
      </c>
      <c r="B387" t="str">
        <f t="shared" ref="B387:B450" si="62">IF(ISERROR(SEARCH("mean",A387)),"","Ja")</f>
        <v/>
      </c>
      <c r="C387" t="str">
        <f t="shared" ref="C387:C450" si="63">IF(ISERROR(SEARCH("std",A387)),"","Ja")</f>
        <v/>
      </c>
      <c r="D387" t="b">
        <f t="shared" ref="D387:D450" si="64">OR(B387="Ja",C387="Ja")</f>
        <v>0</v>
      </c>
      <c r="E387" t="str">
        <f t="shared" ref="E387:E450" si="65">MID(A387,F387+1,LEN(A387)-F387)</f>
        <v>fBodyAccJerk_bandsEnergy_33,40</v>
      </c>
      <c r="F387">
        <f t="shared" ref="F387:F450" si="66">SEARCH(" ",A387)</f>
        <v>4</v>
      </c>
      <c r="G387">
        <f t="shared" ref="G387:G450" si="67">SEARCH("_",A387)</f>
        <v>17</v>
      </c>
      <c r="H387">
        <f t="shared" si="61"/>
        <v>386</v>
      </c>
      <c r="I387" t="str">
        <f t="shared" si="59"/>
        <v>1,2,3,4,5,6,41,42,43,44,45,46,81,82,83,84,85,86,121,122,123,124,125,126,161,162,163,164,165,166,201,202,214,215,227,228,240,241,253,254,266,267,268,269,270,271,294,295,296,345,346,347,348,349,350,373,374,375</v>
      </c>
      <c r="J387" t="str">
        <f t="shared" si="6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</v>
      </c>
      <c r="K387" t="str">
        <f t="shared" ref="K387:K450" si="68">E387 &amp; "  =  mean(" &amp; E387 &amp; " , rm.na = TRUE) ,"</f>
        <v>fBodyAccJerk_bandsEnergy_33,40  =  mean(fBodyAccJerk_bandsEnergy_33,40 , rm.na = TRUE) ,</v>
      </c>
    </row>
    <row r="388" spans="1:11" hidden="1">
      <c r="A388" t="s">
        <v>409</v>
      </c>
      <c r="B388" t="str">
        <f t="shared" si="62"/>
        <v/>
      </c>
      <c r="C388" t="str">
        <f t="shared" si="63"/>
        <v/>
      </c>
      <c r="D388" t="b">
        <f t="shared" si="64"/>
        <v>0</v>
      </c>
      <c r="E388" t="str">
        <f t="shared" si="65"/>
        <v>fBodyAccJerk_bandsEnergy_41,48</v>
      </c>
      <c r="F388">
        <f t="shared" si="66"/>
        <v>4</v>
      </c>
      <c r="G388">
        <f t="shared" si="67"/>
        <v>17</v>
      </c>
      <c r="H388">
        <f t="shared" si="61"/>
        <v>387</v>
      </c>
      <c r="I388" t="str">
        <f t="shared" ref="I388:I451" si="69">IF(OR(B388="Ja",C388="Ja"),I387&amp;","&amp;H388,I387)</f>
        <v>1,2,3,4,5,6,41,42,43,44,45,46,81,82,83,84,85,86,121,122,123,124,125,126,161,162,163,164,165,166,201,202,214,215,227,228,240,241,253,254,266,267,268,269,270,271,294,295,296,345,346,347,348,349,350,373,374,375</v>
      </c>
      <c r="J388" t="str">
        <f t="shared" ref="J388:J451" si="70">IF(OR(B388="Ja",C388="Ja"),J387 &amp; "," &amp; """" &amp; E388 &amp; """",J387)</f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</v>
      </c>
      <c r="K388" t="str">
        <f t="shared" si="68"/>
        <v>fBodyAccJerk_bandsEnergy_41,48  =  mean(fBodyAccJerk_bandsEnergy_41,48 , rm.na = TRUE) ,</v>
      </c>
    </row>
    <row r="389" spans="1:11" hidden="1">
      <c r="A389" t="s">
        <v>410</v>
      </c>
      <c r="B389" t="str">
        <f t="shared" si="62"/>
        <v/>
      </c>
      <c r="C389" t="str">
        <f t="shared" si="63"/>
        <v/>
      </c>
      <c r="D389" t="b">
        <f t="shared" si="64"/>
        <v>0</v>
      </c>
      <c r="E389" t="str">
        <f t="shared" si="65"/>
        <v>fBodyAccJerk_bandsEnergy_49,56</v>
      </c>
      <c r="F389">
        <f t="shared" si="66"/>
        <v>4</v>
      </c>
      <c r="G389">
        <f t="shared" si="67"/>
        <v>17</v>
      </c>
      <c r="H389">
        <f t="shared" si="61"/>
        <v>388</v>
      </c>
      <c r="I389" t="str">
        <f t="shared" si="69"/>
        <v>1,2,3,4,5,6,41,42,43,44,45,46,81,82,83,84,85,86,121,122,123,124,125,126,161,162,163,164,165,166,201,202,214,215,227,228,240,241,253,254,266,267,268,269,270,271,294,295,296,345,346,347,348,349,350,373,374,375</v>
      </c>
      <c r="J389" t="str">
        <f t="shared" si="7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</v>
      </c>
      <c r="K389" t="str">
        <f t="shared" si="68"/>
        <v>fBodyAccJerk_bandsEnergy_49,56  =  mean(fBodyAccJerk_bandsEnergy_49,56 , rm.na = TRUE) ,</v>
      </c>
    </row>
    <row r="390" spans="1:11" hidden="1">
      <c r="A390" t="s">
        <v>411</v>
      </c>
      <c r="B390" t="str">
        <f t="shared" si="62"/>
        <v/>
      </c>
      <c r="C390" t="str">
        <f t="shared" si="63"/>
        <v/>
      </c>
      <c r="D390" t="b">
        <f t="shared" si="64"/>
        <v>0</v>
      </c>
      <c r="E390" t="str">
        <f t="shared" si="65"/>
        <v>fBodyAccJerk_bandsEnergy_57,64</v>
      </c>
      <c r="F390">
        <f t="shared" si="66"/>
        <v>4</v>
      </c>
      <c r="G390">
        <f t="shared" si="67"/>
        <v>17</v>
      </c>
      <c r="H390">
        <f t="shared" si="61"/>
        <v>389</v>
      </c>
      <c r="I390" t="str">
        <f t="shared" si="69"/>
        <v>1,2,3,4,5,6,41,42,43,44,45,46,81,82,83,84,85,86,121,122,123,124,125,126,161,162,163,164,165,166,201,202,214,215,227,228,240,241,253,254,266,267,268,269,270,271,294,295,296,345,346,347,348,349,350,373,374,375</v>
      </c>
      <c r="J390" t="str">
        <f t="shared" si="7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</v>
      </c>
      <c r="K390" t="str">
        <f t="shared" si="68"/>
        <v>fBodyAccJerk_bandsEnergy_57,64  =  mean(fBodyAccJerk_bandsEnergy_57,64 , rm.na = TRUE) ,</v>
      </c>
    </row>
    <row r="391" spans="1:11" hidden="1">
      <c r="A391" t="s">
        <v>412</v>
      </c>
      <c r="B391" t="str">
        <f t="shared" si="62"/>
        <v/>
      </c>
      <c r="C391" t="str">
        <f t="shared" si="63"/>
        <v/>
      </c>
      <c r="D391" t="b">
        <f t="shared" si="64"/>
        <v>0</v>
      </c>
      <c r="E391" t="str">
        <f t="shared" si="65"/>
        <v>fBodyAccJerk_bandsEnergy_1,16</v>
      </c>
      <c r="F391">
        <f t="shared" si="66"/>
        <v>4</v>
      </c>
      <c r="G391">
        <f t="shared" si="67"/>
        <v>17</v>
      </c>
      <c r="H391">
        <f t="shared" si="61"/>
        <v>390</v>
      </c>
      <c r="I391" t="str">
        <f t="shared" si="69"/>
        <v>1,2,3,4,5,6,41,42,43,44,45,46,81,82,83,84,85,86,121,122,123,124,125,126,161,162,163,164,165,166,201,202,214,215,227,228,240,241,253,254,266,267,268,269,270,271,294,295,296,345,346,347,348,349,350,373,374,375</v>
      </c>
      <c r="J391" t="str">
        <f t="shared" si="7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</v>
      </c>
      <c r="K391" t="str">
        <f t="shared" si="68"/>
        <v>fBodyAccJerk_bandsEnergy_1,16  =  mean(fBodyAccJerk_bandsEnergy_1,16 , rm.na = TRUE) ,</v>
      </c>
    </row>
    <row r="392" spans="1:11" hidden="1">
      <c r="A392" t="s">
        <v>413</v>
      </c>
      <c r="B392" t="str">
        <f t="shared" si="62"/>
        <v/>
      </c>
      <c r="C392" t="str">
        <f t="shared" si="63"/>
        <v/>
      </c>
      <c r="D392" t="b">
        <f t="shared" si="64"/>
        <v>0</v>
      </c>
      <c r="E392" t="str">
        <f t="shared" si="65"/>
        <v>fBodyAccJerk_bandsEnergy_17,32</v>
      </c>
      <c r="F392">
        <f t="shared" si="66"/>
        <v>4</v>
      </c>
      <c r="G392">
        <f t="shared" si="67"/>
        <v>17</v>
      </c>
      <c r="H392">
        <f t="shared" si="61"/>
        <v>391</v>
      </c>
      <c r="I392" t="str">
        <f t="shared" si="69"/>
        <v>1,2,3,4,5,6,41,42,43,44,45,46,81,82,83,84,85,86,121,122,123,124,125,126,161,162,163,164,165,166,201,202,214,215,227,228,240,241,253,254,266,267,268,269,270,271,294,295,296,345,346,347,348,349,350,373,374,375</v>
      </c>
      <c r="J392" t="str">
        <f t="shared" si="7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</v>
      </c>
      <c r="K392" t="str">
        <f t="shared" si="68"/>
        <v>fBodyAccJerk_bandsEnergy_17,32  =  mean(fBodyAccJerk_bandsEnergy_17,32 , rm.na = TRUE) ,</v>
      </c>
    </row>
    <row r="393" spans="1:11" hidden="1">
      <c r="A393" t="s">
        <v>414</v>
      </c>
      <c r="B393" t="str">
        <f t="shared" si="62"/>
        <v/>
      </c>
      <c r="C393" t="str">
        <f t="shared" si="63"/>
        <v/>
      </c>
      <c r="D393" t="b">
        <f t="shared" si="64"/>
        <v>0</v>
      </c>
      <c r="E393" t="str">
        <f t="shared" si="65"/>
        <v>fBodyAccJerk_bandsEnergy_33,48</v>
      </c>
      <c r="F393">
        <f t="shared" si="66"/>
        <v>4</v>
      </c>
      <c r="G393">
        <f t="shared" si="67"/>
        <v>17</v>
      </c>
      <c r="H393">
        <f t="shared" si="61"/>
        <v>392</v>
      </c>
      <c r="I393" t="str">
        <f t="shared" si="69"/>
        <v>1,2,3,4,5,6,41,42,43,44,45,46,81,82,83,84,85,86,121,122,123,124,125,126,161,162,163,164,165,166,201,202,214,215,227,228,240,241,253,254,266,267,268,269,270,271,294,295,296,345,346,347,348,349,350,373,374,375</v>
      </c>
      <c r="J393" t="str">
        <f t="shared" si="7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</v>
      </c>
      <c r="K393" t="str">
        <f t="shared" si="68"/>
        <v>fBodyAccJerk_bandsEnergy_33,48  =  mean(fBodyAccJerk_bandsEnergy_33,48 , rm.na = TRUE) ,</v>
      </c>
    </row>
    <row r="394" spans="1:11" hidden="1">
      <c r="A394" t="s">
        <v>415</v>
      </c>
      <c r="B394" t="str">
        <f t="shared" si="62"/>
        <v/>
      </c>
      <c r="C394" t="str">
        <f t="shared" si="63"/>
        <v/>
      </c>
      <c r="D394" t="b">
        <f t="shared" si="64"/>
        <v>0</v>
      </c>
      <c r="E394" t="str">
        <f t="shared" si="65"/>
        <v>fBodyAccJerk_bandsEnergy_49,64</v>
      </c>
      <c r="F394">
        <f t="shared" si="66"/>
        <v>4</v>
      </c>
      <c r="G394">
        <f t="shared" si="67"/>
        <v>17</v>
      </c>
      <c r="H394">
        <f t="shared" si="61"/>
        <v>393</v>
      </c>
      <c r="I394" t="str">
        <f t="shared" si="69"/>
        <v>1,2,3,4,5,6,41,42,43,44,45,46,81,82,83,84,85,86,121,122,123,124,125,126,161,162,163,164,165,166,201,202,214,215,227,228,240,241,253,254,266,267,268,269,270,271,294,295,296,345,346,347,348,349,350,373,374,375</v>
      </c>
      <c r="J394" t="str">
        <f t="shared" si="7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</v>
      </c>
      <c r="K394" t="str">
        <f t="shared" si="68"/>
        <v>fBodyAccJerk_bandsEnergy_49,64  =  mean(fBodyAccJerk_bandsEnergy_49,64 , rm.na = TRUE) ,</v>
      </c>
    </row>
    <row r="395" spans="1:11" hidden="1">
      <c r="A395" t="s">
        <v>416</v>
      </c>
      <c r="B395" t="str">
        <f t="shared" si="62"/>
        <v/>
      </c>
      <c r="C395" t="str">
        <f t="shared" si="63"/>
        <v/>
      </c>
      <c r="D395" t="b">
        <f t="shared" si="64"/>
        <v>0</v>
      </c>
      <c r="E395" t="str">
        <f t="shared" si="65"/>
        <v>fBodyAccJerk_bandsEnergy_1,24</v>
      </c>
      <c r="F395">
        <f t="shared" si="66"/>
        <v>4</v>
      </c>
      <c r="G395">
        <f t="shared" si="67"/>
        <v>17</v>
      </c>
      <c r="H395">
        <f t="shared" si="61"/>
        <v>394</v>
      </c>
      <c r="I395" t="str">
        <f t="shared" si="69"/>
        <v>1,2,3,4,5,6,41,42,43,44,45,46,81,82,83,84,85,86,121,122,123,124,125,126,161,162,163,164,165,166,201,202,214,215,227,228,240,241,253,254,266,267,268,269,270,271,294,295,296,345,346,347,348,349,350,373,374,375</v>
      </c>
      <c r="J395" t="str">
        <f t="shared" si="7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</v>
      </c>
      <c r="K395" t="str">
        <f t="shared" si="68"/>
        <v>fBodyAccJerk_bandsEnergy_1,24  =  mean(fBodyAccJerk_bandsEnergy_1,24 , rm.na = TRUE) ,</v>
      </c>
    </row>
    <row r="396" spans="1:11" hidden="1">
      <c r="A396" t="s">
        <v>417</v>
      </c>
      <c r="B396" t="str">
        <f t="shared" si="62"/>
        <v/>
      </c>
      <c r="C396" t="str">
        <f t="shared" si="63"/>
        <v/>
      </c>
      <c r="D396" t="b">
        <f t="shared" si="64"/>
        <v>0</v>
      </c>
      <c r="E396" t="str">
        <f t="shared" si="65"/>
        <v>fBodyAccJerk_bandsEnergy_25,48</v>
      </c>
      <c r="F396">
        <f t="shared" si="66"/>
        <v>4</v>
      </c>
      <c r="G396">
        <f t="shared" si="67"/>
        <v>17</v>
      </c>
      <c r="H396">
        <f t="shared" si="61"/>
        <v>395</v>
      </c>
      <c r="I396" t="str">
        <f t="shared" si="69"/>
        <v>1,2,3,4,5,6,41,42,43,44,45,46,81,82,83,84,85,86,121,122,123,124,125,126,161,162,163,164,165,166,201,202,214,215,227,228,240,241,253,254,266,267,268,269,270,271,294,295,296,345,346,347,348,349,350,373,374,375</v>
      </c>
      <c r="J396" t="str">
        <f t="shared" si="7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</v>
      </c>
      <c r="K396" t="str">
        <f t="shared" si="68"/>
        <v>fBodyAccJerk_bandsEnergy_25,48  =  mean(fBodyAccJerk_bandsEnergy_25,48 , rm.na = TRUE) ,</v>
      </c>
    </row>
    <row r="397" spans="1:11" hidden="1">
      <c r="A397" t="s">
        <v>418</v>
      </c>
      <c r="B397" t="str">
        <f t="shared" si="62"/>
        <v/>
      </c>
      <c r="C397" t="str">
        <f t="shared" si="63"/>
        <v/>
      </c>
      <c r="D397" t="b">
        <f t="shared" si="64"/>
        <v>0</v>
      </c>
      <c r="E397" t="str">
        <f t="shared" si="65"/>
        <v>fBodyAccJerk_bandsEnergy_1,8</v>
      </c>
      <c r="F397">
        <f t="shared" si="66"/>
        <v>4</v>
      </c>
      <c r="G397">
        <f t="shared" si="67"/>
        <v>17</v>
      </c>
      <c r="H397">
        <f t="shared" si="61"/>
        <v>396</v>
      </c>
      <c r="I397" t="str">
        <f t="shared" si="69"/>
        <v>1,2,3,4,5,6,41,42,43,44,45,46,81,82,83,84,85,86,121,122,123,124,125,126,161,162,163,164,165,166,201,202,214,215,227,228,240,241,253,254,266,267,268,269,270,271,294,295,296,345,346,347,348,349,350,373,374,375</v>
      </c>
      <c r="J397" t="str">
        <f t="shared" si="7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</v>
      </c>
      <c r="K397" t="str">
        <f t="shared" si="68"/>
        <v>fBodyAccJerk_bandsEnergy_1,8  =  mean(fBodyAccJerk_bandsEnergy_1,8 , rm.na = TRUE) ,</v>
      </c>
    </row>
    <row r="398" spans="1:11" hidden="1">
      <c r="A398" t="s">
        <v>419</v>
      </c>
      <c r="B398" t="str">
        <f t="shared" si="62"/>
        <v/>
      </c>
      <c r="C398" t="str">
        <f t="shared" si="63"/>
        <v/>
      </c>
      <c r="D398" t="b">
        <f t="shared" si="64"/>
        <v>0</v>
      </c>
      <c r="E398" t="str">
        <f t="shared" si="65"/>
        <v>fBodyAccJerk_bandsEnergy_9,16</v>
      </c>
      <c r="F398">
        <f t="shared" si="66"/>
        <v>4</v>
      </c>
      <c r="G398">
        <f t="shared" si="67"/>
        <v>17</v>
      </c>
      <c r="H398">
        <f t="shared" si="61"/>
        <v>397</v>
      </c>
      <c r="I398" t="str">
        <f t="shared" si="69"/>
        <v>1,2,3,4,5,6,41,42,43,44,45,46,81,82,83,84,85,86,121,122,123,124,125,126,161,162,163,164,165,166,201,202,214,215,227,228,240,241,253,254,266,267,268,269,270,271,294,295,296,345,346,347,348,349,350,373,374,375</v>
      </c>
      <c r="J398" t="str">
        <f t="shared" si="7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</v>
      </c>
      <c r="K398" t="str">
        <f t="shared" si="68"/>
        <v>fBodyAccJerk_bandsEnergy_9,16  =  mean(fBodyAccJerk_bandsEnergy_9,16 , rm.na = TRUE) ,</v>
      </c>
    </row>
    <row r="399" spans="1:11" hidden="1">
      <c r="A399" t="s">
        <v>420</v>
      </c>
      <c r="B399" t="str">
        <f t="shared" si="62"/>
        <v/>
      </c>
      <c r="C399" t="str">
        <f t="shared" si="63"/>
        <v/>
      </c>
      <c r="D399" t="b">
        <f t="shared" si="64"/>
        <v>0</v>
      </c>
      <c r="E399" t="str">
        <f t="shared" si="65"/>
        <v>fBodyAccJerk_bandsEnergy_17,24</v>
      </c>
      <c r="F399">
        <f t="shared" si="66"/>
        <v>4</v>
      </c>
      <c r="G399">
        <f t="shared" si="67"/>
        <v>17</v>
      </c>
      <c r="H399">
        <f t="shared" si="61"/>
        <v>398</v>
      </c>
      <c r="I399" t="str">
        <f t="shared" si="69"/>
        <v>1,2,3,4,5,6,41,42,43,44,45,46,81,82,83,84,85,86,121,122,123,124,125,126,161,162,163,164,165,166,201,202,214,215,227,228,240,241,253,254,266,267,268,269,270,271,294,295,296,345,346,347,348,349,350,373,374,375</v>
      </c>
      <c r="J399" t="str">
        <f t="shared" si="7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</v>
      </c>
      <c r="K399" t="str">
        <f t="shared" si="68"/>
        <v>fBodyAccJerk_bandsEnergy_17,24  =  mean(fBodyAccJerk_bandsEnergy_17,24 , rm.na = TRUE) ,</v>
      </c>
    </row>
    <row r="400" spans="1:11" hidden="1">
      <c r="A400" t="s">
        <v>421</v>
      </c>
      <c r="B400" t="str">
        <f t="shared" si="62"/>
        <v/>
      </c>
      <c r="C400" t="str">
        <f t="shared" si="63"/>
        <v/>
      </c>
      <c r="D400" t="b">
        <f t="shared" si="64"/>
        <v>0</v>
      </c>
      <c r="E400" t="str">
        <f t="shared" si="65"/>
        <v>fBodyAccJerk_bandsEnergy_25,32</v>
      </c>
      <c r="F400">
        <f t="shared" si="66"/>
        <v>4</v>
      </c>
      <c r="G400">
        <f t="shared" si="67"/>
        <v>17</v>
      </c>
      <c r="H400">
        <f t="shared" si="61"/>
        <v>399</v>
      </c>
      <c r="I400" t="str">
        <f t="shared" si="69"/>
        <v>1,2,3,4,5,6,41,42,43,44,45,46,81,82,83,84,85,86,121,122,123,124,125,126,161,162,163,164,165,166,201,202,214,215,227,228,240,241,253,254,266,267,268,269,270,271,294,295,296,345,346,347,348,349,350,373,374,375</v>
      </c>
      <c r="J400" t="str">
        <f t="shared" si="7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</v>
      </c>
      <c r="K400" t="str">
        <f t="shared" si="68"/>
        <v>fBodyAccJerk_bandsEnergy_25,32  =  mean(fBodyAccJerk_bandsEnergy_25,32 , rm.na = TRUE) ,</v>
      </c>
    </row>
    <row r="401" spans="1:11" hidden="1">
      <c r="A401" t="s">
        <v>422</v>
      </c>
      <c r="B401" t="str">
        <f t="shared" si="62"/>
        <v/>
      </c>
      <c r="C401" t="str">
        <f t="shared" si="63"/>
        <v/>
      </c>
      <c r="D401" t="b">
        <f t="shared" si="64"/>
        <v>0</v>
      </c>
      <c r="E401" t="str">
        <f t="shared" si="65"/>
        <v>fBodyAccJerk_bandsEnergy_33,40</v>
      </c>
      <c r="F401">
        <f t="shared" si="66"/>
        <v>4</v>
      </c>
      <c r="G401">
        <f t="shared" si="67"/>
        <v>17</v>
      </c>
      <c r="H401">
        <f t="shared" si="61"/>
        <v>400</v>
      </c>
      <c r="I401" t="str">
        <f t="shared" si="69"/>
        <v>1,2,3,4,5,6,41,42,43,44,45,46,81,82,83,84,85,86,121,122,123,124,125,126,161,162,163,164,165,166,201,202,214,215,227,228,240,241,253,254,266,267,268,269,270,271,294,295,296,345,346,347,348,349,350,373,374,375</v>
      </c>
      <c r="J401" t="str">
        <f t="shared" si="7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</v>
      </c>
      <c r="K401" t="str">
        <f t="shared" si="68"/>
        <v>fBodyAccJerk_bandsEnergy_33,40  =  mean(fBodyAccJerk_bandsEnergy_33,40 , rm.na = TRUE) ,</v>
      </c>
    </row>
    <row r="402" spans="1:11" hidden="1">
      <c r="A402" t="s">
        <v>423</v>
      </c>
      <c r="B402" t="str">
        <f t="shared" si="62"/>
        <v/>
      </c>
      <c r="C402" t="str">
        <f t="shared" si="63"/>
        <v/>
      </c>
      <c r="D402" t="b">
        <f t="shared" si="64"/>
        <v>0</v>
      </c>
      <c r="E402" t="str">
        <f t="shared" si="65"/>
        <v>fBodyAccJerk_bandsEnergy_41,48</v>
      </c>
      <c r="F402">
        <f t="shared" si="66"/>
        <v>4</v>
      </c>
      <c r="G402">
        <f t="shared" si="67"/>
        <v>17</v>
      </c>
      <c r="H402">
        <f t="shared" si="61"/>
        <v>401</v>
      </c>
      <c r="I402" t="str">
        <f t="shared" si="69"/>
        <v>1,2,3,4,5,6,41,42,43,44,45,46,81,82,83,84,85,86,121,122,123,124,125,126,161,162,163,164,165,166,201,202,214,215,227,228,240,241,253,254,266,267,268,269,270,271,294,295,296,345,346,347,348,349,350,373,374,375</v>
      </c>
      <c r="J402" t="str">
        <f t="shared" si="7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</v>
      </c>
      <c r="K402" t="str">
        <f t="shared" si="68"/>
        <v>fBodyAccJerk_bandsEnergy_41,48  =  mean(fBodyAccJerk_bandsEnergy_41,48 , rm.na = TRUE) ,</v>
      </c>
    </row>
    <row r="403" spans="1:11" hidden="1">
      <c r="A403" t="s">
        <v>424</v>
      </c>
      <c r="B403" t="str">
        <f t="shared" si="62"/>
        <v/>
      </c>
      <c r="C403" t="str">
        <f t="shared" si="63"/>
        <v/>
      </c>
      <c r="D403" t="b">
        <f t="shared" si="64"/>
        <v>0</v>
      </c>
      <c r="E403" t="str">
        <f t="shared" si="65"/>
        <v>fBodyAccJerk_bandsEnergy_49,56</v>
      </c>
      <c r="F403">
        <f t="shared" si="66"/>
        <v>4</v>
      </c>
      <c r="G403">
        <f t="shared" si="67"/>
        <v>17</v>
      </c>
      <c r="H403">
        <f t="shared" si="61"/>
        <v>402</v>
      </c>
      <c r="I403" t="str">
        <f t="shared" si="69"/>
        <v>1,2,3,4,5,6,41,42,43,44,45,46,81,82,83,84,85,86,121,122,123,124,125,126,161,162,163,164,165,166,201,202,214,215,227,228,240,241,253,254,266,267,268,269,270,271,294,295,296,345,346,347,348,349,350,373,374,375</v>
      </c>
      <c r="J403" t="str">
        <f t="shared" si="7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</v>
      </c>
      <c r="K403" t="str">
        <f t="shared" si="68"/>
        <v>fBodyAccJerk_bandsEnergy_49,56  =  mean(fBodyAccJerk_bandsEnergy_49,56 , rm.na = TRUE) ,</v>
      </c>
    </row>
    <row r="404" spans="1:11" hidden="1">
      <c r="A404" t="s">
        <v>425</v>
      </c>
      <c r="B404" t="str">
        <f t="shared" si="62"/>
        <v/>
      </c>
      <c r="C404" t="str">
        <f t="shared" si="63"/>
        <v/>
      </c>
      <c r="D404" t="b">
        <f t="shared" si="64"/>
        <v>0</v>
      </c>
      <c r="E404" t="str">
        <f t="shared" si="65"/>
        <v>fBodyAccJerk_bandsEnergy_57,64</v>
      </c>
      <c r="F404">
        <f t="shared" si="66"/>
        <v>4</v>
      </c>
      <c r="G404">
        <f t="shared" si="67"/>
        <v>17</v>
      </c>
      <c r="H404">
        <f t="shared" si="61"/>
        <v>403</v>
      </c>
      <c r="I404" t="str">
        <f t="shared" si="69"/>
        <v>1,2,3,4,5,6,41,42,43,44,45,46,81,82,83,84,85,86,121,122,123,124,125,126,161,162,163,164,165,166,201,202,214,215,227,228,240,241,253,254,266,267,268,269,270,271,294,295,296,345,346,347,348,349,350,373,374,375</v>
      </c>
      <c r="J404" t="str">
        <f t="shared" si="7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</v>
      </c>
      <c r="K404" t="str">
        <f t="shared" si="68"/>
        <v>fBodyAccJerk_bandsEnergy_57,64  =  mean(fBodyAccJerk_bandsEnergy_57,64 , rm.na = TRUE) ,</v>
      </c>
    </row>
    <row r="405" spans="1:11" hidden="1">
      <c r="A405" t="s">
        <v>426</v>
      </c>
      <c r="B405" t="str">
        <f t="shared" si="62"/>
        <v/>
      </c>
      <c r="C405" t="str">
        <f t="shared" si="63"/>
        <v/>
      </c>
      <c r="D405" t="b">
        <f t="shared" si="64"/>
        <v>0</v>
      </c>
      <c r="E405" t="str">
        <f t="shared" si="65"/>
        <v>fBodyAccJerk_bandsEnergy_1,16</v>
      </c>
      <c r="F405">
        <f t="shared" si="66"/>
        <v>4</v>
      </c>
      <c r="G405">
        <f t="shared" si="67"/>
        <v>17</v>
      </c>
      <c r="H405">
        <f t="shared" si="61"/>
        <v>404</v>
      </c>
      <c r="I405" t="str">
        <f t="shared" si="69"/>
        <v>1,2,3,4,5,6,41,42,43,44,45,46,81,82,83,84,85,86,121,122,123,124,125,126,161,162,163,164,165,166,201,202,214,215,227,228,240,241,253,254,266,267,268,269,270,271,294,295,296,345,346,347,348,349,350,373,374,375</v>
      </c>
      <c r="J405" t="str">
        <f t="shared" si="7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</v>
      </c>
      <c r="K405" t="str">
        <f t="shared" si="68"/>
        <v>fBodyAccJerk_bandsEnergy_1,16  =  mean(fBodyAccJerk_bandsEnergy_1,16 , rm.na = TRUE) ,</v>
      </c>
    </row>
    <row r="406" spans="1:11" hidden="1">
      <c r="A406" t="s">
        <v>427</v>
      </c>
      <c r="B406" t="str">
        <f t="shared" si="62"/>
        <v/>
      </c>
      <c r="C406" t="str">
        <f t="shared" si="63"/>
        <v/>
      </c>
      <c r="D406" t="b">
        <f t="shared" si="64"/>
        <v>0</v>
      </c>
      <c r="E406" t="str">
        <f t="shared" si="65"/>
        <v>fBodyAccJerk_bandsEnergy_17,32</v>
      </c>
      <c r="F406">
        <f t="shared" si="66"/>
        <v>4</v>
      </c>
      <c r="G406">
        <f t="shared" si="67"/>
        <v>17</v>
      </c>
      <c r="H406">
        <f t="shared" si="61"/>
        <v>405</v>
      </c>
      <c r="I406" t="str">
        <f t="shared" si="69"/>
        <v>1,2,3,4,5,6,41,42,43,44,45,46,81,82,83,84,85,86,121,122,123,124,125,126,161,162,163,164,165,166,201,202,214,215,227,228,240,241,253,254,266,267,268,269,270,271,294,295,296,345,346,347,348,349,350,373,374,375</v>
      </c>
      <c r="J406" t="str">
        <f t="shared" si="7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</v>
      </c>
      <c r="K406" t="str">
        <f t="shared" si="68"/>
        <v>fBodyAccJerk_bandsEnergy_17,32  =  mean(fBodyAccJerk_bandsEnergy_17,32 , rm.na = TRUE) ,</v>
      </c>
    </row>
    <row r="407" spans="1:11" hidden="1">
      <c r="A407" t="s">
        <v>428</v>
      </c>
      <c r="B407" t="str">
        <f t="shared" si="62"/>
        <v/>
      </c>
      <c r="C407" t="str">
        <f t="shared" si="63"/>
        <v/>
      </c>
      <c r="D407" t="b">
        <f t="shared" si="64"/>
        <v>0</v>
      </c>
      <c r="E407" t="str">
        <f t="shared" si="65"/>
        <v>fBodyAccJerk_bandsEnergy_33,48</v>
      </c>
      <c r="F407">
        <f t="shared" si="66"/>
        <v>4</v>
      </c>
      <c r="G407">
        <f t="shared" si="67"/>
        <v>17</v>
      </c>
      <c r="H407">
        <f t="shared" si="61"/>
        <v>406</v>
      </c>
      <c r="I407" t="str">
        <f t="shared" si="69"/>
        <v>1,2,3,4,5,6,41,42,43,44,45,46,81,82,83,84,85,86,121,122,123,124,125,126,161,162,163,164,165,166,201,202,214,215,227,228,240,241,253,254,266,267,268,269,270,271,294,295,296,345,346,347,348,349,350,373,374,375</v>
      </c>
      <c r="J407" t="str">
        <f t="shared" si="7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</v>
      </c>
      <c r="K407" t="str">
        <f t="shared" si="68"/>
        <v>fBodyAccJerk_bandsEnergy_33,48  =  mean(fBodyAccJerk_bandsEnergy_33,48 , rm.na = TRUE) ,</v>
      </c>
    </row>
    <row r="408" spans="1:11" hidden="1">
      <c r="A408" t="s">
        <v>429</v>
      </c>
      <c r="B408" t="str">
        <f t="shared" si="62"/>
        <v/>
      </c>
      <c r="C408" t="str">
        <f t="shared" si="63"/>
        <v/>
      </c>
      <c r="D408" t="b">
        <f t="shared" si="64"/>
        <v>0</v>
      </c>
      <c r="E408" t="str">
        <f t="shared" si="65"/>
        <v>fBodyAccJerk_bandsEnergy_49,64</v>
      </c>
      <c r="F408">
        <f t="shared" si="66"/>
        <v>4</v>
      </c>
      <c r="G408">
        <f t="shared" si="67"/>
        <v>17</v>
      </c>
      <c r="H408">
        <f t="shared" si="61"/>
        <v>407</v>
      </c>
      <c r="I408" t="str">
        <f t="shared" si="69"/>
        <v>1,2,3,4,5,6,41,42,43,44,45,46,81,82,83,84,85,86,121,122,123,124,125,126,161,162,163,164,165,166,201,202,214,215,227,228,240,241,253,254,266,267,268,269,270,271,294,295,296,345,346,347,348,349,350,373,374,375</v>
      </c>
      <c r="J408" t="str">
        <f t="shared" si="7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</v>
      </c>
      <c r="K408" t="str">
        <f t="shared" si="68"/>
        <v>fBodyAccJerk_bandsEnergy_49,64  =  mean(fBodyAccJerk_bandsEnergy_49,64 , rm.na = TRUE) ,</v>
      </c>
    </row>
    <row r="409" spans="1:11" hidden="1">
      <c r="A409" t="s">
        <v>430</v>
      </c>
      <c r="B409" t="str">
        <f t="shared" si="62"/>
        <v/>
      </c>
      <c r="C409" t="str">
        <f t="shared" si="63"/>
        <v/>
      </c>
      <c r="D409" t="b">
        <f t="shared" si="64"/>
        <v>0</v>
      </c>
      <c r="E409" t="str">
        <f t="shared" si="65"/>
        <v>fBodyAccJerk_bandsEnergy_1,24</v>
      </c>
      <c r="F409">
        <f t="shared" si="66"/>
        <v>4</v>
      </c>
      <c r="G409">
        <f t="shared" si="67"/>
        <v>17</v>
      </c>
      <c r="H409">
        <f t="shared" si="61"/>
        <v>408</v>
      </c>
      <c r="I409" t="str">
        <f t="shared" si="69"/>
        <v>1,2,3,4,5,6,41,42,43,44,45,46,81,82,83,84,85,86,121,122,123,124,125,126,161,162,163,164,165,166,201,202,214,215,227,228,240,241,253,254,266,267,268,269,270,271,294,295,296,345,346,347,348,349,350,373,374,375</v>
      </c>
      <c r="J409" t="str">
        <f t="shared" si="7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</v>
      </c>
      <c r="K409" t="str">
        <f t="shared" si="68"/>
        <v>fBodyAccJerk_bandsEnergy_1,24  =  mean(fBodyAccJerk_bandsEnergy_1,24 , rm.na = TRUE) ,</v>
      </c>
    </row>
    <row r="410" spans="1:11" hidden="1">
      <c r="A410" t="s">
        <v>431</v>
      </c>
      <c r="B410" t="str">
        <f t="shared" si="62"/>
        <v/>
      </c>
      <c r="C410" t="str">
        <f t="shared" si="63"/>
        <v/>
      </c>
      <c r="D410" t="b">
        <f t="shared" si="64"/>
        <v>0</v>
      </c>
      <c r="E410" t="str">
        <f t="shared" si="65"/>
        <v>fBodyAccJerk_bandsEnergy_25,48</v>
      </c>
      <c r="F410">
        <f t="shared" si="66"/>
        <v>4</v>
      </c>
      <c r="G410">
        <f t="shared" si="67"/>
        <v>17</v>
      </c>
      <c r="H410">
        <f t="shared" si="61"/>
        <v>409</v>
      </c>
      <c r="I410" t="str">
        <f t="shared" si="69"/>
        <v>1,2,3,4,5,6,41,42,43,44,45,46,81,82,83,84,85,86,121,122,123,124,125,126,161,162,163,164,165,166,201,202,214,215,227,228,240,241,253,254,266,267,268,269,270,271,294,295,296,345,346,347,348,349,350,373,374,375</v>
      </c>
      <c r="J410" t="str">
        <f t="shared" si="7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</v>
      </c>
      <c r="K410" t="str">
        <f t="shared" si="68"/>
        <v>fBodyAccJerk_bandsEnergy_25,48  =  mean(fBodyAccJerk_bandsEnergy_25,48 , rm.na = TRUE) ,</v>
      </c>
    </row>
    <row r="411" spans="1:11" hidden="1">
      <c r="A411" t="s">
        <v>432</v>
      </c>
      <c r="B411" t="str">
        <f t="shared" si="62"/>
        <v/>
      </c>
      <c r="C411" t="str">
        <f t="shared" si="63"/>
        <v/>
      </c>
      <c r="D411" t="b">
        <f t="shared" si="64"/>
        <v>0</v>
      </c>
      <c r="E411" t="str">
        <f t="shared" si="65"/>
        <v>fBodyAccJerk_bandsEnergy_1,8</v>
      </c>
      <c r="F411">
        <f t="shared" si="66"/>
        <v>4</v>
      </c>
      <c r="G411">
        <f t="shared" si="67"/>
        <v>17</v>
      </c>
      <c r="H411">
        <f t="shared" si="61"/>
        <v>410</v>
      </c>
      <c r="I411" t="str">
        <f t="shared" si="69"/>
        <v>1,2,3,4,5,6,41,42,43,44,45,46,81,82,83,84,85,86,121,122,123,124,125,126,161,162,163,164,165,166,201,202,214,215,227,228,240,241,253,254,266,267,268,269,270,271,294,295,296,345,346,347,348,349,350,373,374,375</v>
      </c>
      <c r="J411" t="str">
        <f t="shared" si="7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</v>
      </c>
      <c r="K411" t="str">
        <f t="shared" si="68"/>
        <v>fBodyAccJerk_bandsEnergy_1,8  =  mean(fBodyAccJerk_bandsEnergy_1,8 , rm.na = TRUE) ,</v>
      </c>
    </row>
    <row r="412" spans="1:11" hidden="1">
      <c r="A412" t="s">
        <v>433</v>
      </c>
      <c r="B412" t="str">
        <f t="shared" si="62"/>
        <v/>
      </c>
      <c r="C412" t="str">
        <f t="shared" si="63"/>
        <v/>
      </c>
      <c r="D412" t="b">
        <f t="shared" si="64"/>
        <v>0</v>
      </c>
      <c r="E412" t="str">
        <f t="shared" si="65"/>
        <v>fBodyAccJerk_bandsEnergy_9,16</v>
      </c>
      <c r="F412">
        <f t="shared" si="66"/>
        <v>4</v>
      </c>
      <c r="G412">
        <f t="shared" si="67"/>
        <v>17</v>
      </c>
      <c r="H412">
        <f t="shared" si="61"/>
        <v>411</v>
      </c>
      <c r="I412" t="str">
        <f t="shared" si="69"/>
        <v>1,2,3,4,5,6,41,42,43,44,45,46,81,82,83,84,85,86,121,122,123,124,125,126,161,162,163,164,165,166,201,202,214,215,227,228,240,241,253,254,266,267,268,269,270,271,294,295,296,345,346,347,348,349,350,373,374,375</v>
      </c>
      <c r="J412" t="str">
        <f t="shared" si="7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</v>
      </c>
      <c r="K412" t="str">
        <f t="shared" si="68"/>
        <v>fBodyAccJerk_bandsEnergy_9,16  =  mean(fBodyAccJerk_bandsEnergy_9,16 , rm.na = TRUE) ,</v>
      </c>
    </row>
    <row r="413" spans="1:11" hidden="1">
      <c r="A413" t="s">
        <v>434</v>
      </c>
      <c r="B413" t="str">
        <f t="shared" si="62"/>
        <v/>
      </c>
      <c r="C413" t="str">
        <f t="shared" si="63"/>
        <v/>
      </c>
      <c r="D413" t="b">
        <f t="shared" si="64"/>
        <v>0</v>
      </c>
      <c r="E413" t="str">
        <f t="shared" si="65"/>
        <v>fBodyAccJerk_bandsEnergy_17,24</v>
      </c>
      <c r="F413">
        <f t="shared" si="66"/>
        <v>4</v>
      </c>
      <c r="G413">
        <f t="shared" si="67"/>
        <v>17</v>
      </c>
      <c r="H413">
        <f t="shared" si="61"/>
        <v>412</v>
      </c>
      <c r="I413" t="str">
        <f t="shared" si="69"/>
        <v>1,2,3,4,5,6,41,42,43,44,45,46,81,82,83,84,85,86,121,122,123,124,125,126,161,162,163,164,165,166,201,202,214,215,227,228,240,241,253,254,266,267,268,269,270,271,294,295,296,345,346,347,348,349,350,373,374,375</v>
      </c>
      <c r="J413" t="str">
        <f t="shared" si="7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</v>
      </c>
      <c r="K413" t="str">
        <f t="shared" si="68"/>
        <v>fBodyAccJerk_bandsEnergy_17,24  =  mean(fBodyAccJerk_bandsEnergy_17,24 , rm.na = TRUE) ,</v>
      </c>
    </row>
    <row r="414" spans="1:11" hidden="1">
      <c r="A414" t="s">
        <v>435</v>
      </c>
      <c r="B414" t="str">
        <f t="shared" si="62"/>
        <v/>
      </c>
      <c r="C414" t="str">
        <f t="shared" si="63"/>
        <v/>
      </c>
      <c r="D414" t="b">
        <f t="shared" si="64"/>
        <v>0</v>
      </c>
      <c r="E414" t="str">
        <f t="shared" si="65"/>
        <v>fBodyAccJerk_bandsEnergy_25,32</v>
      </c>
      <c r="F414">
        <f t="shared" si="66"/>
        <v>4</v>
      </c>
      <c r="G414">
        <f t="shared" si="67"/>
        <v>17</v>
      </c>
      <c r="H414">
        <f t="shared" si="61"/>
        <v>413</v>
      </c>
      <c r="I414" t="str">
        <f t="shared" si="69"/>
        <v>1,2,3,4,5,6,41,42,43,44,45,46,81,82,83,84,85,86,121,122,123,124,125,126,161,162,163,164,165,166,201,202,214,215,227,228,240,241,253,254,266,267,268,269,270,271,294,295,296,345,346,347,348,349,350,373,374,375</v>
      </c>
      <c r="J414" t="str">
        <f t="shared" si="7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</v>
      </c>
      <c r="K414" t="str">
        <f t="shared" si="68"/>
        <v>fBodyAccJerk_bandsEnergy_25,32  =  mean(fBodyAccJerk_bandsEnergy_25,32 , rm.na = TRUE) ,</v>
      </c>
    </row>
    <row r="415" spans="1:11" hidden="1">
      <c r="A415" t="s">
        <v>436</v>
      </c>
      <c r="B415" t="str">
        <f t="shared" si="62"/>
        <v/>
      </c>
      <c r="C415" t="str">
        <f t="shared" si="63"/>
        <v/>
      </c>
      <c r="D415" t="b">
        <f t="shared" si="64"/>
        <v>0</v>
      </c>
      <c r="E415" t="str">
        <f t="shared" si="65"/>
        <v>fBodyAccJerk_bandsEnergy_33,40</v>
      </c>
      <c r="F415">
        <f t="shared" si="66"/>
        <v>4</v>
      </c>
      <c r="G415">
        <f t="shared" si="67"/>
        <v>17</v>
      </c>
      <c r="H415">
        <f t="shared" si="61"/>
        <v>414</v>
      </c>
      <c r="I415" t="str">
        <f t="shared" si="69"/>
        <v>1,2,3,4,5,6,41,42,43,44,45,46,81,82,83,84,85,86,121,122,123,124,125,126,161,162,163,164,165,166,201,202,214,215,227,228,240,241,253,254,266,267,268,269,270,271,294,295,296,345,346,347,348,349,350,373,374,375</v>
      </c>
      <c r="J415" t="str">
        <f t="shared" si="7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</v>
      </c>
      <c r="K415" t="str">
        <f t="shared" si="68"/>
        <v>fBodyAccJerk_bandsEnergy_33,40  =  mean(fBodyAccJerk_bandsEnergy_33,40 , rm.na = TRUE) ,</v>
      </c>
    </row>
    <row r="416" spans="1:11" hidden="1">
      <c r="A416" t="s">
        <v>437</v>
      </c>
      <c r="B416" t="str">
        <f t="shared" si="62"/>
        <v/>
      </c>
      <c r="C416" t="str">
        <f t="shared" si="63"/>
        <v/>
      </c>
      <c r="D416" t="b">
        <f t="shared" si="64"/>
        <v>0</v>
      </c>
      <c r="E416" t="str">
        <f t="shared" si="65"/>
        <v>fBodyAccJerk_bandsEnergy_41,48</v>
      </c>
      <c r="F416">
        <f t="shared" si="66"/>
        <v>4</v>
      </c>
      <c r="G416">
        <f t="shared" si="67"/>
        <v>17</v>
      </c>
      <c r="H416">
        <f t="shared" si="61"/>
        <v>415</v>
      </c>
      <c r="I416" t="str">
        <f t="shared" si="69"/>
        <v>1,2,3,4,5,6,41,42,43,44,45,46,81,82,83,84,85,86,121,122,123,124,125,126,161,162,163,164,165,166,201,202,214,215,227,228,240,241,253,254,266,267,268,269,270,271,294,295,296,345,346,347,348,349,350,373,374,375</v>
      </c>
      <c r="J416" t="str">
        <f t="shared" si="7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</v>
      </c>
      <c r="K416" t="str">
        <f t="shared" si="68"/>
        <v>fBodyAccJerk_bandsEnergy_41,48  =  mean(fBodyAccJerk_bandsEnergy_41,48 , rm.na = TRUE) ,</v>
      </c>
    </row>
    <row r="417" spans="1:11" hidden="1">
      <c r="A417" t="s">
        <v>438</v>
      </c>
      <c r="B417" t="str">
        <f t="shared" si="62"/>
        <v/>
      </c>
      <c r="C417" t="str">
        <f t="shared" si="63"/>
        <v/>
      </c>
      <c r="D417" t="b">
        <f t="shared" si="64"/>
        <v>0</v>
      </c>
      <c r="E417" t="str">
        <f t="shared" si="65"/>
        <v>fBodyAccJerk_bandsEnergy_49,56</v>
      </c>
      <c r="F417">
        <f t="shared" si="66"/>
        <v>4</v>
      </c>
      <c r="G417">
        <f t="shared" si="67"/>
        <v>17</v>
      </c>
      <c r="H417">
        <f t="shared" si="61"/>
        <v>416</v>
      </c>
      <c r="I417" t="str">
        <f t="shared" si="69"/>
        <v>1,2,3,4,5,6,41,42,43,44,45,46,81,82,83,84,85,86,121,122,123,124,125,126,161,162,163,164,165,166,201,202,214,215,227,228,240,241,253,254,266,267,268,269,270,271,294,295,296,345,346,347,348,349,350,373,374,375</v>
      </c>
      <c r="J417" t="str">
        <f t="shared" si="7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</v>
      </c>
      <c r="K417" t="str">
        <f t="shared" si="68"/>
        <v>fBodyAccJerk_bandsEnergy_49,56  =  mean(fBodyAccJerk_bandsEnergy_49,56 , rm.na = TRUE) ,</v>
      </c>
    </row>
    <row r="418" spans="1:11" hidden="1">
      <c r="A418" t="s">
        <v>439</v>
      </c>
      <c r="B418" t="str">
        <f t="shared" si="62"/>
        <v/>
      </c>
      <c r="C418" t="str">
        <f t="shared" si="63"/>
        <v/>
      </c>
      <c r="D418" t="b">
        <f t="shared" si="64"/>
        <v>0</v>
      </c>
      <c r="E418" t="str">
        <f t="shared" si="65"/>
        <v>fBodyAccJerk_bandsEnergy_57,64</v>
      </c>
      <c r="F418">
        <f t="shared" si="66"/>
        <v>4</v>
      </c>
      <c r="G418">
        <f t="shared" si="67"/>
        <v>17</v>
      </c>
      <c r="H418">
        <f t="shared" si="61"/>
        <v>417</v>
      </c>
      <c r="I418" t="str">
        <f t="shared" si="69"/>
        <v>1,2,3,4,5,6,41,42,43,44,45,46,81,82,83,84,85,86,121,122,123,124,125,126,161,162,163,164,165,166,201,202,214,215,227,228,240,241,253,254,266,267,268,269,270,271,294,295,296,345,346,347,348,349,350,373,374,375</v>
      </c>
      <c r="J418" t="str">
        <f t="shared" si="7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</v>
      </c>
      <c r="K418" t="str">
        <f t="shared" si="68"/>
        <v>fBodyAccJerk_bandsEnergy_57,64  =  mean(fBodyAccJerk_bandsEnergy_57,64 , rm.na = TRUE) ,</v>
      </c>
    </row>
    <row r="419" spans="1:11" hidden="1">
      <c r="A419" t="s">
        <v>440</v>
      </c>
      <c r="B419" t="str">
        <f t="shared" si="62"/>
        <v/>
      </c>
      <c r="C419" t="str">
        <f t="shared" si="63"/>
        <v/>
      </c>
      <c r="D419" t="b">
        <f t="shared" si="64"/>
        <v>0</v>
      </c>
      <c r="E419" t="str">
        <f t="shared" si="65"/>
        <v>fBodyAccJerk_bandsEnergy_1,16</v>
      </c>
      <c r="F419">
        <f t="shared" si="66"/>
        <v>4</v>
      </c>
      <c r="G419">
        <f t="shared" si="67"/>
        <v>17</v>
      </c>
      <c r="H419">
        <f t="shared" si="61"/>
        <v>418</v>
      </c>
      <c r="I419" t="str">
        <f t="shared" si="69"/>
        <v>1,2,3,4,5,6,41,42,43,44,45,46,81,82,83,84,85,86,121,122,123,124,125,126,161,162,163,164,165,166,201,202,214,215,227,228,240,241,253,254,266,267,268,269,270,271,294,295,296,345,346,347,348,349,350,373,374,375</v>
      </c>
      <c r="J419" t="str">
        <f t="shared" si="7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</v>
      </c>
      <c r="K419" t="str">
        <f t="shared" si="68"/>
        <v>fBodyAccJerk_bandsEnergy_1,16  =  mean(fBodyAccJerk_bandsEnergy_1,16 , rm.na = TRUE) ,</v>
      </c>
    </row>
    <row r="420" spans="1:11" hidden="1">
      <c r="A420" t="s">
        <v>441</v>
      </c>
      <c r="B420" t="str">
        <f t="shared" si="62"/>
        <v/>
      </c>
      <c r="C420" t="str">
        <f t="shared" si="63"/>
        <v/>
      </c>
      <c r="D420" t="b">
        <f t="shared" si="64"/>
        <v>0</v>
      </c>
      <c r="E420" t="str">
        <f t="shared" si="65"/>
        <v>fBodyAccJerk_bandsEnergy_17,32</v>
      </c>
      <c r="F420">
        <f t="shared" si="66"/>
        <v>4</v>
      </c>
      <c r="G420">
        <f t="shared" si="67"/>
        <v>17</v>
      </c>
      <c r="H420">
        <f t="shared" si="61"/>
        <v>419</v>
      </c>
      <c r="I420" t="str">
        <f t="shared" si="69"/>
        <v>1,2,3,4,5,6,41,42,43,44,45,46,81,82,83,84,85,86,121,122,123,124,125,126,161,162,163,164,165,166,201,202,214,215,227,228,240,241,253,254,266,267,268,269,270,271,294,295,296,345,346,347,348,349,350,373,374,375</v>
      </c>
      <c r="J420" t="str">
        <f t="shared" si="7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</v>
      </c>
      <c r="K420" t="str">
        <f t="shared" si="68"/>
        <v>fBodyAccJerk_bandsEnergy_17,32  =  mean(fBodyAccJerk_bandsEnergy_17,32 , rm.na = TRUE) ,</v>
      </c>
    </row>
    <row r="421" spans="1:11" hidden="1">
      <c r="A421" t="s">
        <v>442</v>
      </c>
      <c r="B421" t="str">
        <f t="shared" si="62"/>
        <v/>
      </c>
      <c r="C421" t="str">
        <f t="shared" si="63"/>
        <v/>
      </c>
      <c r="D421" t="b">
        <f t="shared" si="64"/>
        <v>0</v>
      </c>
      <c r="E421" t="str">
        <f t="shared" si="65"/>
        <v>fBodyAccJerk_bandsEnergy_33,48</v>
      </c>
      <c r="F421">
        <f t="shared" si="66"/>
        <v>4</v>
      </c>
      <c r="G421">
        <f t="shared" si="67"/>
        <v>17</v>
      </c>
      <c r="H421">
        <f t="shared" si="61"/>
        <v>420</v>
      </c>
      <c r="I421" t="str">
        <f t="shared" si="69"/>
        <v>1,2,3,4,5,6,41,42,43,44,45,46,81,82,83,84,85,86,121,122,123,124,125,126,161,162,163,164,165,166,201,202,214,215,227,228,240,241,253,254,266,267,268,269,270,271,294,295,296,345,346,347,348,349,350,373,374,375</v>
      </c>
      <c r="J421" t="str">
        <f t="shared" si="7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</v>
      </c>
      <c r="K421" t="str">
        <f t="shared" si="68"/>
        <v>fBodyAccJerk_bandsEnergy_33,48  =  mean(fBodyAccJerk_bandsEnergy_33,48 , rm.na = TRUE) ,</v>
      </c>
    </row>
    <row r="422" spans="1:11" hidden="1">
      <c r="A422" t="s">
        <v>443</v>
      </c>
      <c r="B422" t="str">
        <f t="shared" si="62"/>
        <v/>
      </c>
      <c r="C422" t="str">
        <f t="shared" si="63"/>
        <v/>
      </c>
      <c r="D422" t="b">
        <f t="shared" si="64"/>
        <v>0</v>
      </c>
      <c r="E422" t="str">
        <f t="shared" si="65"/>
        <v>fBodyAccJerk_bandsEnergy_49,64</v>
      </c>
      <c r="F422">
        <f t="shared" si="66"/>
        <v>4</v>
      </c>
      <c r="G422">
        <f t="shared" si="67"/>
        <v>17</v>
      </c>
      <c r="H422">
        <f t="shared" si="61"/>
        <v>421</v>
      </c>
      <c r="I422" t="str">
        <f t="shared" si="69"/>
        <v>1,2,3,4,5,6,41,42,43,44,45,46,81,82,83,84,85,86,121,122,123,124,125,126,161,162,163,164,165,166,201,202,214,215,227,228,240,241,253,254,266,267,268,269,270,271,294,295,296,345,346,347,348,349,350,373,374,375</v>
      </c>
      <c r="J422" t="str">
        <f t="shared" si="7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</v>
      </c>
      <c r="K422" t="str">
        <f t="shared" si="68"/>
        <v>fBodyAccJerk_bandsEnergy_49,64  =  mean(fBodyAccJerk_bandsEnergy_49,64 , rm.na = TRUE) ,</v>
      </c>
    </row>
    <row r="423" spans="1:11" hidden="1">
      <c r="A423" t="s">
        <v>444</v>
      </c>
      <c r="B423" t="str">
        <f t="shared" si="62"/>
        <v/>
      </c>
      <c r="C423" t="str">
        <f t="shared" si="63"/>
        <v/>
      </c>
      <c r="D423" t="b">
        <f t="shared" si="64"/>
        <v>0</v>
      </c>
      <c r="E423" t="str">
        <f t="shared" si="65"/>
        <v>fBodyAccJerk_bandsEnergy_1,24</v>
      </c>
      <c r="F423">
        <f t="shared" si="66"/>
        <v>4</v>
      </c>
      <c r="G423">
        <f t="shared" si="67"/>
        <v>17</v>
      </c>
      <c r="H423">
        <f t="shared" si="61"/>
        <v>422</v>
      </c>
      <c r="I423" t="str">
        <f t="shared" si="69"/>
        <v>1,2,3,4,5,6,41,42,43,44,45,46,81,82,83,84,85,86,121,122,123,124,125,126,161,162,163,164,165,166,201,202,214,215,227,228,240,241,253,254,266,267,268,269,270,271,294,295,296,345,346,347,348,349,350,373,374,375</v>
      </c>
      <c r="J423" t="str">
        <f t="shared" si="7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</v>
      </c>
      <c r="K423" t="str">
        <f t="shared" si="68"/>
        <v>fBodyAccJerk_bandsEnergy_1,24  =  mean(fBodyAccJerk_bandsEnergy_1,24 , rm.na = TRUE) ,</v>
      </c>
    </row>
    <row r="424" spans="1:11" hidden="1">
      <c r="A424" t="s">
        <v>445</v>
      </c>
      <c r="B424" t="str">
        <f t="shared" si="62"/>
        <v/>
      </c>
      <c r="C424" t="str">
        <f t="shared" si="63"/>
        <v/>
      </c>
      <c r="D424" t="b">
        <f t="shared" si="64"/>
        <v>0</v>
      </c>
      <c r="E424" t="str">
        <f t="shared" si="65"/>
        <v>fBodyAccJerk_bandsEnergy_25,48</v>
      </c>
      <c r="F424">
        <f t="shared" si="66"/>
        <v>4</v>
      </c>
      <c r="G424">
        <f t="shared" si="67"/>
        <v>17</v>
      </c>
      <c r="H424">
        <f t="shared" si="61"/>
        <v>423</v>
      </c>
      <c r="I424" t="str">
        <f t="shared" si="69"/>
        <v>1,2,3,4,5,6,41,42,43,44,45,46,81,82,83,84,85,86,121,122,123,124,125,126,161,162,163,164,165,166,201,202,214,215,227,228,240,241,253,254,266,267,268,269,270,271,294,295,296,345,346,347,348,349,350,373,374,375</v>
      </c>
      <c r="J424" t="str">
        <f t="shared" si="7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</v>
      </c>
      <c r="K424" t="str">
        <f t="shared" si="68"/>
        <v>fBodyAccJerk_bandsEnergy_25,48  =  mean(fBodyAccJerk_bandsEnergy_25,48 , rm.na = TRUE) ,</v>
      </c>
    </row>
    <row r="425" spans="1:11">
      <c r="A425" t="s">
        <v>446</v>
      </c>
      <c r="B425" t="str">
        <f t="shared" si="62"/>
        <v>Ja</v>
      </c>
      <c r="C425" t="str">
        <f t="shared" si="63"/>
        <v/>
      </c>
      <c r="D425" t="b">
        <f t="shared" si="64"/>
        <v>1</v>
      </c>
      <c r="E425" t="str">
        <f t="shared" si="65"/>
        <v>fBodyGyro_mean_X</v>
      </c>
      <c r="F425">
        <f t="shared" si="66"/>
        <v>4</v>
      </c>
      <c r="G425">
        <f t="shared" si="67"/>
        <v>14</v>
      </c>
      <c r="H425">
        <f t="shared" si="61"/>
        <v>424</v>
      </c>
      <c r="I425" t="str">
        <f t="shared" si="69"/>
        <v>1,2,3,4,5,6,41,42,43,44,45,46,81,82,83,84,85,86,121,122,123,124,125,126,161,162,163,164,165,166,201,202,214,215,227,228,240,241,253,254,266,267,268,269,270,271,294,295,296,345,346,347,348,349,350,373,374,375,424</v>
      </c>
      <c r="J425" t="str">
        <f t="shared" si="7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</v>
      </c>
      <c r="K425" t="str">
        <f t="shared" si="68"/>
        <v>fBodyGyro_mean_X  =  mean(fBodyGyro_mean_X , rm.na = TRUE) ,</v>
      </c>
    </row>
    <row r="426" spans="1:11">
      <c r="A426" t="s">
        <v>447</v>
      </c>
      <c r="B426" t="str">
        <f t="shared" si="62"/>
        <v>Ja</v>
      </c>
      <c r="C426" t="str">
        <f t="shared" si="63"/>
        <v/>
      </c>
      <c r="D426" t="b">
        <f t="shared" si="64"/>
        <v>1</v>
      </c>
      <c r="E426" t="str">
        <f t="shared" si="65"/>
        <v>fBodyGyro_mean_Y</v>
      </c>
      <c r="F426">
        <f t="shared" si="66"/>
        <v>4</v>
      </c>
      <c r="G426">
        <f t="shared" si="67"/>
        <v>14</v>
      </c>
      <c r="H426">
        <f t="shared" si="61"/>
        <v>425</v>
      </c>
      <c r="I426" t="str">
        <f t="shared" si="69"/>
        <v>1,2,3,4,5,6,41,42,43,44,45,46,81,82,83,84,85,86,121,122,123,124,125,126,161,162,163,164,165,166,201,202,214,215,227,228,240,241,253,254,266,267,268,269,270,271,294,295,296,345,346,347,348,349,350,373,374,375,424,425</v>
      </c>
      <c r="J426" t="str">
        <f t="shared" si="7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</v>
      </c>
      <c r="K426" t="str">
        <f t="shared" si="68"/>
        <v>fBodyGyro_mean_Y  =  mean(fBodyGyro_mean_Y , rm.na = TRUE) ,</v>
      </c>
    </row>
    <row r="427" spans="1:11">
      <c r="A427" t="s">
        <v>448</v>
      </c>
      <c r="B427" t="str">
        <f t="shared" si="62"/>
        <v>Ja</v>
      </c>
      <c r="C427" t="str">
        <f t="shared" si="63"/>
        <v/>
      </c>
      <c r="D427" t="b">
        <f t="shared" si="64"/>
        <v>1</v>
      </c>
      <c r="E427" t="str">
        <f t="shared" si="65"/>
        <v>fBodyGyro_mean_Z</v>
      </c>
      <c r="F427">
        <f t="shared" si="66"/>
        <v>4</v>
      </c>
      <c r="G427">
        <f t="shared" si="67"/>
        <v>14</v>
      </c>
      <c r="H427">
        <f t="shared" si="61"/>
        <v>426</v>
      </c>
      <c r="I427" t="str">
        <f t="shared" si="69"/>
        <v>1,2,3,4,5,6,41,42,43,44,45,46,81,82,83,84,85,86,121,122,123,124,125,126,161,162,163,164,165,166,201,202,214,215,227,228,240,241,253,254,266,267,268,269,270,271,294,295,296,345,346,347,348,349,350,373,374,375,424,425,426</v>
      </c>
      <c r="J427" t="str">
        <f t="shared" si="7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</v>
      </c>
      <c r="K427" t="str">
        <f t="shared" si="68"/>
        <v>fBodyGyro_mean_Z  =  mean(fBodyGyro_mean_Z , rm.na = TRUE) ,</v>
      </c>
    </row>
    <row r="428" spans="1:11">
      <c r="A428" t="s">
        <v>449</v>
      </c>
      <c r="B428" t="str">
        <f t="shared" si="62"/>
        <v/>
      </c>
      <c r="C428" t="str">
        <f t="shared" si="63"/>
        <v>Ja</v>
      </c>
      <c r="D428" t="b">
        <f t="shared" si="64"/>
        <v>1</v>
      </c>
      <c r="E428" t="str">
        <f t="shared" si="65"/>
        <v>fBodyGyro_std_X</v>
      </c>
      <c r="F428">
        <f t="shared" si="66"/>
        <v>4</v>
      </c>
      <c r="G428">
        <f t="shared" si="67"/>
        <v>14</v>
      </c>
      <c r="H428">
        <f t="shared" si="61"/>
        <v>427</v>
      </c>
      <c r="I428" t="str">
        <f t="shared" si="69"/>
        <v>1,2,3,4,5,6,41,42,43,44,45,46,81,82,83,84,85,86,121,122,123,124,125,126,161,162,163,164,165,166,201,202,214,215,227,228,240,241,253,254,266,267,268,269,270,271,294,295,296,345,346,347,348,349,350,373,374,375,424,425,426,427</v>
      </c>
      <c r="J428" t="str">
        <f t="shared" si="7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</v>
      </c>
      <c r="K428" t="str">
        <f t="shared" si="68"/>
        <v>fBodyGyro_std_X  =  mean(fBodyGyro_std_X , rm.na = TRUE) ,</v>
      </c>
    </row>
    <row r="429" spans="1:11">
      <c r="A429" t="s">
        <v>450</v>
      </c>
      <c r="B429" t="str">
        <f t="shared" si="62"/>
        <v/>
      </c>
      <c r="C429" t="str">
        <f t="shared" si="63"/>
        <v>Ja</v>
      </c>
      <c r="D429" t="b">
        <f t="shared" si="64"/>
        <v>1</v>
      </c>
      <c r="E429" t="str">
        <f t="shared" si="65"/>
        <v>fBodyGyro_std_Y</v>
      </c>
      <c r="F429">
        <f t="shared" si="66"/>
        <v>4</v>
      </c>
      <c r="G429">
        <f t="shared" si="67"/>
        <v>14</v>
      </c>
      <c r="H429">
        <f t="shared" si="61"/>
        <v>428</v>
      </c>
      <c r="I429" t="str">
        <f t="shared" si="69"/>
        <v>1,2,3,4,5,6,41,42,43,44,45,46,81,82,83,84,85,86,121,122,123,124,125,126,161,162,163,164,165,166,201,202,214,215,227,228,240,241,253,254,266,267,268,269,270,271,294,295,296,345,346,347,348,349,350,373,374,375,424,425,426,427,428</v>
      </c>
      <c r="J429" t="str">
        <f t="shared" si="7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</v>
      </c>
      <c r="K429" t="str">
        <f t="shared" si="68"/>
        <v>fBodyGyro_std_Y  =  mean(fBodyGyro_std_Y , rm.na = TRUE) ,</v>
      </c>
    </row>
    <row r="430" spans="1:11">
      <c r="A430" t="s">
        <v>451</v>
      </c>
      <c r="B430" t="str">
        <f t="shared" si="62"/>
        <v/>
      </c>
      <c r="C430" t="str">
        <f t="shared" si="63"/>
        <v>Ja</v>
      </c>
      <c r="D430" t="b">
        <f t="shared" si="64"/>
        <v>1</v>
      </c>
      <c r="E430" t="str">
        <f t="shared" si="65"/>
        <v>fBodyGyro_std_Z</v>
      </c>
      <c r="F430">
        <f t="shared" si="66"/>
        <v>4</v>
      </c>
      <c r="G430">
        <f t="shared" si="67"/>
        <v>14</v>
      </c>
      <c r="H430">
        <f t="shared" si="61"/>
        <v>429</v>
      </c>
      <c r="I430" t="str">
        <f t="shared" si="69"/>
        <v>1,2,3,4,5,6,41,42,43,44,45,46,81,82,83,84,85,86,121,122,123,124,125,126,161,162,163,164,165,166,201,202,214,215,227,228,240,241,253,254,266,267,268,269,270,271,294,295,296,345,346,347,348,349,350,373,374,375,424,425,426,427,428,429</v>
      </c>
      <c r="J430" t="str">
        <f t="shared" si="7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</v>
      </c>
      <c r="K430" t="str">
        <f t="shared" si="68"/>
        <v>fBodyGyro_std_Z  =  mean(fBodyGyro_std_Z , rm.na = TRUE) ,</v>
      </c>
    </row>
    <row r="431" spans="1:11" hidden="1">
      <c r="A431" t="s">
        <v>452</v>
      </c>
      <c r="B431" t="str">
        <f t="shared" si="62"/>
        <v/>
      </c>
      <c r="C431" t="str">
        <f t="shared" si="63"/>
        <v/>
      </c>
      <c r="D431" t="b">
        <f t="shared" si="64"/>
        <v>0</v>
      </c>
      <c r="E431" t="str">
        <f t="shared" si="65"/>
        <v>fBodyGyro_mad_X</v>
      </c>
      <c r="F431">
        <f t="shared" si="66"/>
        <v>4</v>
      </c>
      <c r="G431">
        <f t="shared" si="67"/>
        <v>14</v>
      </c>
      <c r="H431">
        <f t="shared" si="61"/>
        <v>430</v>
      </c>
      <c r="I431" t="str">
        <f t="shared" si="69"/>
        <v>1,2,3,4,5,6,41,42,43,44,45,46,81,82,83,84,85,86,121,122,123,124,125,126,161,162,163,164,165,166,201,202,214,215,227,228,240,241,253,254,266,267,268,269,270,271,294,295,296,345,346,347,348,349,350,373,374,375,424,425,426,427,428,429</v>
      </c>
      <c r="J431" t="str">
        <f t="shared" si="7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</v>
      </c>
      <c r="K431" t="str">
        <f t="shared" si="68"/>
        <v>fBodyGyro_mad_X  =  mean(fBodyGyro_mad_X , rm.na = TRUE) ,</v>
      </c>
    </row>
    <row r="432" spans="1:11" hidden="1">
      <c r="A432" t="s">
        <v>453</v>
      </c>
      <c r="B432" t="str">
        <f t="shared" si="62"/>
        <v/>
      </c>
      <c r="C432" t="str">
        <f t="shared" si="63"/>
        <v/>
      </c>
      <c r="D432" t="b">
        <f t="shared" si="64"/>
        <v>0</v>
      </c>
      <c r="E432" t="str">
        <f t="shared" si="65"/>
        <v>fBodyGyro_mad_Y</v>
      </c>
      <c r="F432">
        <f t="shared" si="66"/>
        <v>4</v>
      </c>
      <c r="G432">
        <f t="shared" si="67"/>
        <v>14</v>
      </c>
      <c r="H432">
        <f t="shared" si="61"/>
        <v>431</v>
      </c>
      <c r="I432" t="str">
        <f t="shared" si="69"/>
        <v>1,2,3,4,5,6,41,42,43,44,45,46,81,82,83,84,85,86,121,122,123,124,125,126,161,162,163,164,165,166,201,202,214,215,227,228,240,241,253,254,266,267,268,269,270,271,294,295,296,345,346,347,348,349,350,373,374,375,424,425,426,427,428,429</v>
      </c>
      <c r="J432" t="str">
        <f t="shared" si="7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</v>
      </c>
      <c r="K432" t="str">
        <f t="shared" si="68"/>
        <v>fBodyGyro_mad_Y  =  mean(fBodyGyro_mad_Y , rm.na = TRUE) ,</v>
      </c>
    </row>
    <row r="433" spans="1:11" hidden="1">
      <c r="A433" t="s">
        <v>454</v>
      </c>
      <c r="B433" t="str">
        <f t="shared" si="62"/>
        <v/>
      </c>
      <c r="C433" t="str">
        <f t="shared" si="63"/>
        <v/>
      </c>
      <c r="D433" t="b">
        <f t="shared" si="64"/>
        <v>0</v>
      </c>
      <c r="E433" t="str">
        <f t="shared" si="65"/>
        <v>fBodyGyro_mad_Z</v>
      </c>
      <c r="F433">
        <f t="shared" si="66"/>
        <v>4</v>
      </c>
      <c r="G433">
        <f t="shared" si="67"/>
        <v>14</v>
      </c>
      <c r="H433">
        <f t="shared" si="61"/>
        <v>432</v>
      </c>
      <c r="I433" t="str">
        <f t="shared" si="69"/>
        <v>1,2,3,4,5,6,41,42,43,44,45,46,81,82,83,84,85,86,121,122,123,124,125,126,161,162,163,164,165,166,201,202,214,215,227,228,240,241,253,254,266,267,268,269,270,271,294,295,296,345,346,347,348,349,350,373,374,375,424,425,426,427,428,429</v>
      </c>
      <c r="J433" t="str">
        <f t="shared" si="7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</v>
      </c>
      <c r="K433" t="str">
        <f t="shared" si="68"/>
        <v>fBodyGyro_mad_Z  =  mean(fBodyGyro_mad_Z , rm.na = TRUE) ,</v>
      </c>
    </row>
    <row r="434" spans="1:11" hidden="1">
      <c r="A434" t="s">
        <v>455</v>
      </c>
      <c r="B434" t="str">
        <f t="shared" si="62"/>
        <v/>
      </c>
      <c r="C434" t="str">
        <f t="shared" si="63"/>
        <v/>
      </c>
      <c r="D434" t="b">
        <f t="shared" si="64"/>
        <v>0</v>
      </c>
      <c r="E434" t="str">
        <f t="shared" si="65"/>
        <v>fBodyGyro_max_X</v>
      </c>
      <c r="F434">
        <f t="shared" si="66"/>
        <v>4</v>
      </c>
      <c r="G434">
        <f t="shared" si="67"/>
        <v>14</v>
      </c>
      <c r="H434">
        <f t="shared" si="61"/>
        <v>433</v>
      </c>
      <c r="I434" t="str">
        <f t="shared" si="69"/>
        <v>1,2,3,4,5,6,41,42,43,44,45,46,81,82,83,84,85,86,121,122,123,124,125,126,161,162,163,164,165,166,201,202,214,215,227,228,240,241,253,254,266,267,268,269,270,271,294,295,296,345,346,347,348,349,350,373,374,375,424,425,426,427,428,429</v>
      </c>
      <c r="J434" t="str">
        <f t="shared" si="7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</v>
      </c>
      <c r="K434" t="str">
        <f t="shared" si="68"/>
        <v>fBodyGyro_max_X  =  mean(fBodyGyro_max_X , rm.na = TRUE) ,</v>
      </c>
    </row>
    <row r="435" spans="1:11" hidden="1">
      <c r="A435" t="s">
        <v>456</v>
      </c>
      <c r="B435" t="str">
        <f t="shared" si="62"/>
        <v/>
      </c>
      <c r="C435" t="str">
        <f t="shared" si="63"/>
        <v/>
      </c>
      <c r="D435" t="b">
        <f t="shared" si="64"/>
        <v>0</v>
      </c>
      <c r="E435" t="str">
        <f t="shared" si="65"/>
        <v>fBodyGyro_max_Y</v>
      </c>
      <c r="F435">
        <f t="shared" si="66"/>
        <v>4</v>
      </c>
      <c r="G435">
        <f t="shared" si="67"/>
        <v>14</v>
      </c>
      <c r="H435">
        <f t="shared" si="61"/>
        <v>434</v>
      </c>
      <c r="I435" t="str">
        <f t="shared" si="69"/>
        <v>1,2,3,4,5,6,41,42,43,44,45,46,81,82,83,84,85,86,121,122,123,124,125,126,161,162,163,164,165,166,201,202,214,215,227,228,240,241,253,254,266,267,268,269,270,271,294,295,296,345,346,347,348,349,350,373,374,375,424,425,426,427,428,429</v>
      </c>
      <c r="J435" t="str">
        <f t="shared" si="7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</v>
      </c>
      <c r="K435" t="str">
        <f t="shared" si="68"/>
        <v>fBodyGyro_max_Y  =  mean(fBodyGyro_max_Y , rm.na = TRUE) ,</v>
      </c>
    </row>
    <row r="436" spans="1:11" hidden="1">
      <c r="A436" t="s">
        <v>457</v>
      </c>
      <c r="B436" t="str">
        <f t="shared" si="62"/>
        <v/>
      </c>
      <c r="C436" t="str">
        <f t="shared" si="63"/>
        <v/>
      </c>
      <c r="D436" t="b">
        <f t="shared" si="64"/>
        <v>0</v>
      </c>
      <c r="E436" t="str">
        <f t="shared" si="65"/>
        <v>fBodyGyro_max_Z</v>
      </c>
      <c r="F436">
        <f t="shared" si="66"/>
        <v>4</v>
      </c>
      <c r="G436">
        <f t="shared" si="67"/>
        <v>14</v>
      </c>
      <c r="H436">
        <f t="shared" si="61"/>
        <v>435</v>
      </c>
      <c r="I436" t="str">
        <f t="shared" si="69"/>
        <v>1,2,3,4,5,6,41,42,43,44,45,46,81,82,83,84,85,86,121,122,123,124,125,126,161,162,163,164,165,166,201,202,214,215,227,228,240,241,253,254,266,267,268,269,270,271,294,295,296,345,346,347,348,349,350,373,374,375,424,425,426,427,428,429</v>
      </c>
      <c r="J436" t="str">
        <f t="shared" si="7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</v>
      </c>
      <c r="K436" t="str">
        <f t="shared" si="68"/>
        <v>fBodyGyro_max_Z  =  mean(fBodyGyro_max_Z , rm.na = TRUE) ,</v>
      </c>
    </row>
    <row r="437" spans="1:11" hidden="1">
      <c r="A437" t="s">
        <v>458</v>
      </c>
      <c r="B437" t="str">
        <f t="shared" si="62"/>
        <v/>
      </c>
      <c r="C437" t="str">
        <f t="shared" si="63"/>
        <v/>
      </c>
      <c r="D437" t="b">
        <f t="shared" si="64"/>
        <v>0</v>
      </c>
      <c r="E437" t="str">
        <f t="shared" si="65"/>
        <v>fBodyGyro_min_X</v>
      </c>
      <c r="F437">
        <f t="shared" si="66"/>
        <v>4</v>
      </c>
      <c r="G437">
        <f t="shared" si="67"/>
        <v>14</v>
      </c>
      <c r="H437">
        <f t="shared" si="61"/>
        <v>436</v>
      </c>
      <c r="I437" t="str">
        <f t="shared" si="69"/>
        <v>1,2,3,4,5,6,41,42,43,44,45,46,81,82,83,84,85,86,121,122,123,124,125,126,161,162,163,164,165,166,201,202,214,215,227,228,240,241,253,254,266,267,268,269,270,271,294,295,296,345,346,347,348,349,350,373,374,375,424,425,426,427,428,429</v>
      </c>
      <c r="J437" t="str">
        <f t="shared" si="7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</v>
      </c>
      <c r="K437" t="str">
        <f t="shared" si="68"/>
        <v>fBodyGyro_min_X  =  mean(fBodyGyro_min_X , rm.na = TRUE) ,</v>
      </c>
    </row>
    <row r="438" spans="1:11" hidden="1">
      <c r="A438" t="s">
        <v>459</v>
      </c>
      <c r="B438" t="str">
        <f t="shared" si="62"/>
        <v/>
      </c>
      <c r="C438" t="str">
        <f t="shared" si="63"/>
        <v/>
      </c>
      <c r="D438" t="b">
        <f t="shared" si="64"/>
        <v>0</v>
      </c>
      <c r="E438" t="str">
        <f t="shared" si="65"/>
        <v>fBodyGyro_min_Y</v>
      </c>
      <c r="F438">
        <f t="shared" si="66"/>
        <v>4</v>
      </c>
      <c r="G438">
        <f t="shared" si="67"/>
        <v>14</v>
      </c>
      <c r="H438">
        <f t="shared" si="61"/>
        <v>437</v>
      </c>
      <c r="I438" t="str">
        <f t="shared" si="69"/>
        <v>1,2,3,4,5,6,41,42,43,44,45,46,81,82,83,84,85,86,121,122,123,124,125,126,161,162,163,164,165,166,201,202,214,215,227,228,240,241,253,254,266,267,268,269,270,271,294,295,296,345,346,347,348,349,350,373,374,375,424,425,426,427,428,429</v>
      </c>
      <c r="J438" t="str">
        <f t="shared" si="7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</v>
      </c>
      <c r="K438" t="str">
        <f t="shared" si="68"/>
        <v>fBodyGyro_min_Y  =  mean(fBodyGyro_min_Y , rm.na = TRUE) ,</v>
      </c>
    </row>
    <row r="439" spans="1:11" hidden="1">
      <c r="A439" t="s">
        <v>460</v>
      </c>
      <c r="B439" t="str">
        <f t="shared" si="62"/>
        <v/>
      </c>
      <c r="C439" t="str">
        <f t="shared" si="63"/>
        <v/>
      </c>
      <c r="D439" t="b">
        <f t="shared" si="64"/>
        <v>0</v>
      </c>
      <c r="E439" t="str">
        <f t="shared" si="65"/>
        <v>fBodyGyro_min_Z</v>
      </c>
      <c r="F439">
        <f t="shared" si="66"/>
        <v>4</v>
      </c>
      <c r="G439">
        <f t="shared" si="67"/>
        <v>14</v>
      </c>
      <c r="H439">
        <f t="shared" si="61"/>
        <v>438</v>
      </c>
      <c r="I439" t="str">
        <f t="shared" si="69"/>
        <v>1,2,3,4,5,6,41,42,43,44,45,46,81,82,83,84,85,86,121,122,123,124,125,126,161,162,163,164,165,166,201,202,214,215,227,228,240,241,253,254,266,267,268,269,270,271,294,295,296,345,346,347,348,349,350,373,374,375,424,425,426,427,428,429</v>
      </c>
      <c r="J439" t="str">
        <f t="shared" si="7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</v>
      </c>
      <c r="K439" t="str">
        <f t="shared" si="68"/>
        <v>fBodyGyro_min_Z  =  mean(fBodyGyro_min_Z , rm.na = TRUE) ,</v>
      </c>
    </row>
    <row r="440" spans="1:11" hidden="1">
      <c r="A440" t="s">
        <v>461</v>
      </c>
      <c r="B440" t="str">
        <f t="shared" si="62"/>
        <v/>
      </c>
      <c r="C440" t="str">
        <f t="shared" si="63"/>
        <v/>
      </c>
      <c r="D440" t="b">
        <f t="shared" si="64"/>
        <v>0</v>
      </c>
      <c r="E440" t="str">
        <f t="shared" si="65"/>
        <v>fBodyGyro_sma</v>
      </c>
      <c r="F440">
        <f t="shared" si="66"/>
        <v>4</v>
      </c>
      <c r="G440">
        <f t="shared" si="67"/>
        <v>14</v>
      </c>
      <c r="H440">
        <f t="shared" si="61"/>
        <v>439</v>
      </c>
      <c r="I440" t="str">
        <f t="shared" si="69"/>
        <v>1,2,3,4,5,6,41,42,43,44,45,46,81,82,83,84,85,86,121,122,123,124,125,126,161,162,163,164,165,166,201,202,214,215,227,228,240,241,253,254,266,267,268,269,270,271,294,295,296,345,346,347,348,349,350,373,374,375,424,425,426,427,428,429</v>
      </c>
      <c r="J440" t="str">
        <f t="shared" si="7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</v>
      </c>
      <c r="K440" t="str">
        <f t="shared" si="68"/>
        <v>fBodyGyro_sma  =  mean(fBodyGyro_sma , rm.na = TRUE) ,</v>
      </c>
    </row>
    <row r="441" spans="1:11" hidden="1">
      <c r="A441" t="s">
        <v>462</v>
      </c>
      <c r="B441" t="str">
        <f t="shared" si="62"/>
        <v/>
      </c>
      <c r="C441" t="str">
        <f t="shared" si="63"/>
        <v/>
      </c>
      <c r="D441" t="b">
        <f t="shared" si="64"/>
        <v>0</v>
      </c>
      <c r="E441" t="str">
        <f t="shared" si="65"/>
        <v>fBodyGyro_energy_X</v>
      </c>
      <c r="F441">
        <f t="shared" si="66"/>
        <v>4</v>
      </c>
      <c r="G441">
        <f t="shared" si="67"/>
        <v>14</v>
      </c>
      <c r="H441">
        <f t="shared" si="61"/>
        <v>440</v>
      </c>
      <c r="I441" t="str">
        <f t="shared" si="69"/>
        <v>1,2,3,4,5,6,41,42,43,44,45,46,81,82,83,84,85,86,121,122,123,124,125,126,161,162,163,164,165,166,201,202,214,215,227,228,240,241,253,254,266,267,268,269,270,271,294,295,296,345,346,347,348,349,350,373,374,375,424,425,426,427,428,429</v>
      </c>
      <c r="J441" t="str">
        <f t="shared" si="7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</v>
      </c>
      <c r="K441" t="str">
        <f t="shared" si="68"/>
        <v>fBodyGyro_energy_X  =  mean(fBodyGyro_energy_X , rm.na = TRUE) ,</v>
      </c>
    </row>
    <row r="442" spans="1:11" hidden="1">
      <c r="A442" t="s">
        <v>463</v>
      </c>
      <c r="B442" t="str">
        <f t="shared" si="62"/>
        <v/>
      </c>
      <c r="C442" t="str">
        <f t="shared" si="63"/>
        <v/>
      </c>
      <c r="D442" t="b">
        <f t="shared" si="64"/>
        <v>0</v>
      </c>
      <c r="E442" t="str">
        <f t="shared" si="65"/>
        <v>fBodyGyro_energy_Y</v>
      </c>
      <c r="F442">
        <f t="shared" si="66"/>
        <v>4</v>
      </c>
      <c r="G442">
        <f t="shared" si="67"/>
        <v>14</v>
      </c>
      <c r="H442">
        <f t="shared" ref="H442:H505" si="71">VALUE(LEFT(A442,F442-1))</f>
        <v>441</v>
      </c>
      <c r="I442" t="str">
        <f t="shared" si="69"/>
        <v>1,2,3,4,5,6,41,42,43,44,45,46,81,82,83,84,85,86,121,122,123,124,125,126,161,162,163,164,165,166,201,202,214,215,227,228,240,241,253,254,266,267,268,269,270,271,294,295,296,345,346,347,348,349,350,373,374,375,424,425,426,427,428,429</v>
      </c>
      <c r="J442" t="str">
        <f t="shared" si="7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</v>
      </c>
      <c r="K442" t="str">
        <f t="shared" si="68"/>
        <v>fBodyGyro_energy_Y  =  mean(fBodyGyro_energy_Y , rm.na = TRUE) ,</v>
      </c>
    </row>
    <row r="443" spans="1:11" hidden="1">
      <c r="A443" t="s">
        <v>464</v>
      </c>
      <c r="B443" t="str">
        <f t="shared" si="62"/>
        <v/>
      </c>
      <c r="C443" t="str">
        <f t="shared" si="63"/>
        <v/>
      </c>
      <c r="D443" t="b">
        <f t="shared" si="64"/>
        <v>0</v>
      </c>
      <c r="E443" t="str">
        <f t="shared" si="65"/>
        <v>fBodyGyro_energy_Z</v>
      </c>
      <c r="F443">
        <f t="shared" si="66"/>
        <v>4</v>
      </c>
      <c r="G443">
        <f t="shared" si="67"/>
        <v>14</v>
      </c>
      <c r="H443">
        <f t="shared" si="71"/>
        <v>442</v>
      </c>
      <c r="I443" t="str">
        <f t="shared" si="69"/>
        <v>1,2,3,4,5,6,41,42,43,44,45,46,81,82,83,84,85,86,121,122,123,124,125,126,161,162,163,164,165,166,201,202,214,215,227,228,240,241,253,254,266,267,268,269,270,271,294,295,296,345,346,347,348,349,350,373,374,375,424,425,426,427,428,429</v>
      </c>
      <c r="J443" t="str">
        <f t="shared" si="7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</v>
      </c>
      <c r="K443" t="str">
        <f t="shared" si="68"/>
        <v>fBodyGyro_energy_Z  =  mean(fBodyGyro_energy_Z , rm.na = TRUE) ,</v>
      </c>
    </row>
    <row r="444" spans="1:11" hidden="1">
      <c r="A444" t="s">
        <v>465</v>
      </c>
      <c r="B444" t="str">
        <f t="shared" si="62"/>
        <v/>
      </c>
      <c r="C444" t="str">
        <f t="shared" si="63"/>
        <v/>
      </c>
      <c r="D444" t="b">
        <f t="shared" si="64"/>
        <v>0</v>
      </c>
      <c r="E444" t="str">
        <f t="shared" si="65"/>
        <v>fBodyGyro_iqr_X</v>
      </c>
      <c r="F444">
        <f t="shared" si="66"/>
        <v>4</v>
      </c>
      <c r="G444">
        <f t="shared" si="67"/>
        <v>14</v>
      </c>
      <c r="H444">
        <f t="shared" si="71"/>
        <v>443</v>
      </c>
      <c r="I444" t="str">
        <f t="shared" si="69"/>
        <v>1,2,3,4,5,6,41,42,43,44,45,46,81,82,83,84,85,86,121,122,123,124,125,126,161,162,163,164,165,166,201,202,214,215,227,228,240,241,253,254,266,267,268,269,270,271,294,295,296,345,346,347,348,349,350,373,374,375,424,425,426,427,428,429</v>
      </c>
      <c r="J444" t="str">
        <f t="shared" si="7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</v>
      </c>
      <c r="K444" t="str">
        <f t="shared" si="68"/>
        <v>fBodyGyro_iqr_X  =  mean(fBodyGyro_iqr_X , rm.na = TRUE) ,</v>
      </c>
    </row>
    <row r="445" spans="1:11" hidden="1">
      <c r="A445" t="s">
        <v>466</v>
      </c>
      <c r="B445" t="str">
        <f t="shared" si="62"/>
        <v/>
      </c>
      <c r="C445" t="str">
        <f t="shared" si="63"/>
        <v/>
      </c>
      <c r="D445" t="b">
        <f t="shared" si="64"/>
        <v>0</v>
      </c>
      <c r="E445" t="str">
        <f t="shared" si="65"/>
        <v>fBodyGyro_iqr_Y</v>
      </c>
      <c r="F445">
        <f t="shared" si="66"/>
        <v>4</v>
      </c>
      <c r="G445">
        <f t="shared" si="67"/>
        <v>14</v>
      </c>
      <c r="H445">
        <f t="shared" si="71"/>
        <v>444</v>
      </c>
      <c r="I445" t="str">
        <f t="shared" si="69"/>
        <v>1,2,3,4,5,6,41,42,43,44,45,46,81,82,83,84,85,86,121,122,123,124,125,126,161,162,163,164,165,166,201,202,214,215,227,228,240,241,253,254,266,267,268,269,270,271,294,295,296,345,346,347,348,349,350,373,374,375,424,425,426,427,428,429</v>
      </c>
      <c r="J445" t="str">
        <f t="shared" si="7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</v>
      </c>
      <c r="K445" t="str">
        <f t="shared" si="68"/>
        <v>fBodyGyro_iqr_Y  =  mean(fBodyGyro_iqr_Y , rm.na = TRUE) ,</v>
      </c>
    </row>
    <row r="446" spans="1:11" hidden="1">
      <c r="A446" t="s">
        <v>467</v>
      </c>
      <c r="B446" t="str">
        <f t="shared" si="62"/>
        <v/>
      </c>
      <c r="C446" t="str">
        <f t="shared" si="63"/>
        <v/>
      </c>
      <c r="D446" t="b">
        <f t="shared" si="64"/>
        <v>0</v>
      </c>
      <c r="E446" t="str">
        <f t="shared" si="65"/>
        <v>fBodyGyro_iqr_Z</v>
      </c>
      <c r="F446">
        <f t="shared" si="66"/>
        <v>4</v>
      </c>
      <c r="G446">
        <f t="shared" si="67"/>
        <v>14</v>
      </c>
      <c r="H446">
        <f t="shared" si="71"/>
        <v>445</v>
      </c>
      <c r="I446" t="str">
        <f t="shared" si="69"/>
        <v>1,2,3,4,5,6,41,42,43,44,45,46,81,82,83,84,85,86,121,122,123,124,125,126,161,162,163,164,165,166,201,202,214,215,227,228,240,241,253,254,266,267,268,269,270,271,294,295,296,345,346,347,348,349,350,373,374,375,424,425,426,427,428,429</v>
      </c>
      <c r="J446" t="str">
        <f t="shared" si="7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</v>
      </c>
      <c r="K446" t="str">
        <f t="shared" si="68"/>
        <v>fBodyGyro_iqr_Z  =  mean(fBodyGyro_iqr_Z , rm.na = TRUE) ,</v>
      </c>
    </row>
    <row r="447" spans="1:11" hidden="1">
      <c r="A447" t="s">
        <v>468</v>
      </c>
      <c r="B447" t="str">
        <f t="shared" si="62"/>
        <v/>
      </c>
      <c r="C447" t="str">
        <f t="shared" si="63"/>
        <v/>
      </c>
      <c r="D447" t="b">
        <f t="shared" si="64"/>
        <v>0</v>
      </c>
      <c r="E447" t="str">
        <f t="shared" si="65"/>
        <v>fBodyGyro_entropy_X</v>
      </c>
      <c r="F447">
        <f t="shared" si="66"/>
        <v>4</v>
      </c>
      <c r="G447">
        <f t="shared" si="67"/>
        <v>14</v>
      </c>
      <c r="H447">
        <f t="shared" si="71"/>
        <v>446</v>
      </c>
      <c r="I447" t="str">
        <f t="shared" si="69"/>
        <v>1,2,3,4,5,6,41,42,43,44,45,46,81,82,83,84,85,86,121,122,123,124,125,126,161,162,163,164,165,166,201,202,214,215,227,228,240,241,253,254,266,267,268,269,270,271,294,295,296,345,346,347,348,349,350,373,374,375,424,425,426,427,428,429</v>
      </c>
      <c r="J447" t="str">
        <f t="shared" si="7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</v>
      </c>
      <c r="K447" t="str">
        <f t="shared" si="68"/>
        <v>fBodyGyro_entropy_X  =  mean(fBodyGyro_entropy_X , rm.na = TRUE) ,</v>
      </c>
    </row>
    <row r="448" spans="1:11" hidden="1">
      <c r="A448" t="s">
        <v>469</v>
      </c>
      <c r="B448" t="str">
        <f t="shared" si="62"/>
        <v/>
      </c>
      <c r="C448" t="str">
        <f t="shared" si="63"/>
        <v/>
      </c>
      <c r="D448" t="b">
        <f t="shared" si="64"/>
        <v>0</v>
      </c>
      <c r="E448" t="str">
        <f t="shared" si="65"/>
        <v>fBodyGyro_entropy_Y</v>
      </c>
      <c r="F448">
        <f t="shared" si="66"/>
        <v>4</v>
      </c>
      <c r="G448">
        <f t="shared" si="67"/>
        <v>14</v>
      </c>
      <c r="H448">
        <f t="shared" si="71"/>
        <v>447</v>
      </c>
      <c r="I448" t="str">
        <f t="shared" si="69"/>
        <v>1,2,3,4,5,6,41,42,43,44,45,46,81,82,83,84,85,86,121,122,123,124,125,126,161,162,163,164,165,166,201,202,214,215,227,228,240,241,253,254,266,267,268,269,270,271,294,295,296,345,346,347,348,349,350,373,374,375,424,425,426,427,428,429</v>
      </c>
      <c r="J448" t="str">
        <f t="shared" si="7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</v>
      </c>
      <c r="K448" t="str">
        <f t="shared" si="68"/>
        <v>fBodyGyro_entropy_Y  =  mean(fBodyGyro_entropy_Y , rm.na = TRUE) ,</v>
      </c>
    </row>
    <row r="449" spans="1:11" hidden="1">
      <c r="A449" t="s">
        <v>470</v>
      </c>
      <c r="B449" t="str">
        <f t="shared" si="62"/>
        <v/>
      </c>
      <c r="C449" t="str">
        <f t="shared" si="63"/>
        <v/>
      </c>
      <c r="D449" t="b">
        <f t="shared" si="64"/>
        <v>0</v>
      </c>
      <c r="E449" t="str">
        <f t="shared" si="65"/>
        <v>fBodyGyro_entropy_Z</v>
      </c>
      <c r="F449">
        <f t="shared" si="66"/>
        <v>4</v>
      </c>
      <c r="G449">
        <f t="shared" si="67"/>
        <v>14</v>
      </c>
      <c r="H449">
        <f t="shared" si="71"/>
        <v>448</v>
      </c>
      <c r="I449" t="str">
        <f t="shared" si="69"/>
        <v>1,2,3,4,5,6,41,42,43,44,45,46,81,82,83,84,85,86,121,122,123,124,125,126,161,162,163,164,165,166,201,202,214,215,227,228,240,241,253,254,266,267,268,269,270,271,294,295,296,345,346,347,348,349,350,373,374,375,424,425,426,427,428,429</v>
      </c>
      <c r="J449" t="str">
        <f t="shared" si="7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</v>
      </c>
      <c r="K449" t="str">
        <f t="shared" si="68"/>
        <v>fBodyGyro_entropy_Z  =  mean(fBodyGyro_entropy_Z , rm.na = TRUE) ,</v>
      </c>
    </row>
    <row r="450" spans="1:11" hidden="1">
      <c r="A450" t="s">
        <v>22</v>
      </c>
      <c r="B450" t="str">
        <f t="shared" si="62"/>
        <v/>
      </c>
      <c r="C450" t="str">
        <f t="shared" si="63"/>
        <v/>
      </c>
      <c r="D450" t="b">
        <f t="shared" si="64"/>
        <v>0</v>
      </c>
      <c r="E450" t="str">
        <f t="shared" si="65"/>
        <v>fBodyGyro_maxInds_X</v>
      </c>
      <c r="F450">
        <f t="shared" si="66"/>
        <v>4</v>
      </c>
      <c r="G450">
        <f t="shared" si="67"/>
        <v>14</v>
      </c>
      <c r="H450">
        <f t="shared" si="71"/>
        <v>449</v>
      </c>
      <c r="I450" t="str">
        <f t="shared" si="69"/>
        <v>1,2,3,4,5,6,41,42,43,44,45,46,81,82,83,84,85,86,121,122,123,124,125,126,161,162,163,164,165,166,201,202,214,215,227,228,240,241,253,254,266,267,268,269,270,271,294,295,296,345,346,347,348,349,350,373,374,375,424,425,426,427,428,429</v>
      </c>
      <c r="J450" t="str">
        <f t="shared" si="7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</v>
      </c>
      <c r="K450" t="str">
        <f t="shared" si="68"/>
        <v>fBodyGyro_maxInds_X  =  mean(fBodyGyro_maxInds_X , rm.na = TRUE) ,</v>
      </c>
    </row>
    <row r="451" spans="1:11" hidden="1">
      <c r="A451" t="s">
        <v>23</v>
      </c>
      <c r="B451" t="str">
        <f t="shared" ref="B451:B514" si="72">IF(ISERROR(SEARCH("mean",A451)),"","Ja")</f>
        <v/>
      </c>
      <c r="C451" t="str">
        <f t="shared" ref="C451:C514" si="73">IF(ISERROR(SEARCH("std",A451)),"","Ja")</f>
        <v/>
      </c>
      <c r="D451" t="b">
        <f t="shared" ref="D451:D514" si="74">OR(B451="Ja",C451="Ja")</f>
        <v>0</v>
      </c>
      <c r="E451" t="str">
        <f t="shared" ref="E451:E514" si="75">MID(A451,F451+1,LEN(A451)-F451)</f>
        <v>fBodyGyro_maxInds_Y</v>
      </c>
      <c r="F451">
        <f t="shared" ref="F451:F514" si="76">SEARCH(" ",A451)</f>
        <v>4</v>
      </c>
      <c r="G451">
        <f t="shared" ref="G451:G514" si="77">SEARCH("_",A451)</f>
        <v>14</v>
      </c>
      <c r="H451">
        <f t="shared" si="71"/>
        <v>450</v>
      </c>
      <c r="I451" t="str">
        <f t="shared" si="69"/>
        <v>1,2,3,4,5,6,41,42,43,44,45,46,81,82,83,84,85,86,121,122,123,124,125,126,161,162,163,164,165,166,201,202,214,215,227,228,240,241,253,254,266,267,268,269,270,271,294,295,296,345,346,347,348,349,350,373,374,375,424,425,426,427,428,429</v>
      </c>
      <c r="J451" t="str">
        <f t="shared" si="7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</v>
      </c>
      <c r="K451" t="str">
        <f t="shared" ref="K451:K514" si="78">E451 &amp; "  =  mean(" &amp; E451 &amp; " , rm.na = TRUE) ,"</f>
        <v>fBodyGyro_maxInds_Y  =  mean(fBodyGyro_maxInds_Y , rm.na = TRUE) ,</v>
      </c>
    </row>
    <row r="452" spans="1:11" hidden="1">
      <c r="A452" t="s">
        <v>24</v>
      </c>
      <c r="B452" t="str">
        <f t="shared" si="72"/>
        <v/>
      </c>
      <c r="C452" t="str">
        <f t="shared" si="73"/>
        <v/>
      </c>
      <c r="D452" t="b">
        <f t="shared" si="74"/>
        <v>0</v>
      </c>
      <c r="E452" t="str">
        <f t="shared" si="75"/>
        <v>fBodyGyro_maxInds_Z</v>
      </c>
      <c r="F452">
        <f t="shared" si="76"/>
        <v>4</v>
      </c>
      <c r="G452">
        <f t="shared" si="77"/>
        <v>14</v>
      </c>
      <c r="H452">
        <f t="shared" si="71"/>
        <v>451</v>
      </c>
      <c r="I452" t="str">
        <f t="shared" ref="I452:I515" si="79">IF(OR(B452="Ja",C452="Ja"),I451&amp;","&amp;H452,I451)</f>
        <v>1,2,3,4,5,6,41,42,43,44,45,46,81,82,83,84,85,86,121,122,123,124,125,126,161,162,163,164,165,166,201,202,214,215,227,228,240,241,253,254,266,267,268,269,270,271,294,295,296,345,346,347,348,349,350,373,374,375,424,425,426,427,428,429</v>
      </c>
      <c r="J452" t="str">
        <f t="shared" ref="J452:J515" si="80">IF(OR(B452="Ja",C452="Ja"),J451 &amp; "," &amp; """" &amp; E452 &amp; """",J451)</f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</v>
      </c>
      <c r="K452" t="str">
        <f t="shared" si="78"/>
        <v>fBodyGyro_maxInds_Z  =  mean(fBodyGyro_maxInds_Z , rm.na = TRUE) ,</v>
      </c>
    </row>
    <row r="453" spans="1:11">
      <c r="A453" t="s">
        <v>471</v>
      </c>
      <c r="B453" t="str">
        <f t="shared" si="72"/>
        <v>Ja</v>
      </c>
      <c r="C453" t="str">
        <f t="shared" si="73"/>
        <v/>
      </c>
      <c r="D453" t="b">
        <f t="shared" si="74"/>
        <v>1</v>
      </c>
      <c r="E453" t="str">
        <f t="shared" si="75"/>
        <v>fBodyGyro_meanFreq_X</v>
      </c>
      <c r="F453">
        <f t="shared" si="76"/>
        <v>4</v>
      </c>
      <c r="G453">
        <f t="shared" si="77"/>
        <v>14</v>
      </c>
      <c r="H453">
        <f t="shared" si="71"/>
        <v>452</v>
      </c>
      <c r="I453" t="str">
        <f t="shared" si="79"/>
        <v>1,2,3,4,5,6,41,42,43,44,45,46,81,82,83,84,85,86,121,122,123,124,125,126,161,162,163,164,165,166,201,202,214,215,227,228,240,241,253,254,266,267,268,269,270,271,294,295,296,345,346,347,348,349,350,373,374,375,424,425,426,427,428,429,452</v>
      </c>
      <c r="J453" t="str">
        <f t="shared" si="8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</v>
      </c>
      <c r="K453" t="str">
        <f t="shared" si="78"/>
        <v>fBodyGyro_meanFreq_X  =  mean(fBodyGyro_meanFreq_X , rm.na = TRUE) ,</v>
      </c>
    </row>
    <row r="454" spans="1:11">
      <c r="A454" t="s">
        <v>472</v>
      </c>
      <c r="B454" t="str">
        <f t="shared" si="72"/>
        <v>Ja</v>
      </c>
      <c r="C454" t="str">
        <f t="shared" si="73"/>
        <v/>
      </c>
      <c r="D454" t="b">
        <f t="shared" si="74"/>
        <v>1</v>
      </c>
      <c r="E454" t="str">
        <f t="shared" si="75"/>
        <v>fBodyGyro_meanFreq_Y</v>
      </c>
      <c r="F454">
        <f t="shared" si="76"/>
        <v>4</v>
      </c>
      <c r="G454">
        <f t="shared" si="77"/>
        <v>14</v>
      </c>
      <c r="H454">
        <f t="shared" si="71"/>
        <v>453</v>
      </c>
      <c r="I454" t="str">
        <f t="shared" si="79"/>
        <v>1,2,3,4,5,6,41,42,43,44,45,46,81,82,83,84,85,86,121,122,123,124,125,126,161,162,163,164,165,166,201,202,214,215,227,228,240,241,253,254,266,267,268,269,270,271,294,295,296,345,346,347,348,349,350,373,374,375,424,425,426,427,428,429,452,453</v>
      </c>
      <c r="J454" t="str">
        <f t="shared" si="8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</v>
      </c>
      <c r="K454" t="str">
        <f t="shared" si="78"/>
        <v>fBodyGyro_meanFreq_Y  =  mean(fBodyGyro_meanFreq_Y , rm.na = TRUE) ,</v>
      </c>
    </row>
    <row r="455" spans="1:11">
      <c r="A455" t="s">
        <v>473</v>
      </c>
      <c r="B455" t="str">
        <f t="shared" si="72"/>
        <v>Ja</v>
      </c>
      <c r="C455" t="str">
        <f t="shared" si="73"/>
        <v/>
      </c>
      <c r="D455" t="b">
        <f t="shared" si="74"/>
        <v>1</v>
      </c>
      <c r="E455" t="str">
        <f t="shared" si="75"/>
        <v>fBodyGyro_meanFreq_Z</v>
      </c>
      <c r="F455">
        <f t="shared" si="76"/>
        <v>4</v>
      </c>
      <c r="G455">
        <f t="shared" si="77"/>
        <v>14</v>
      </c>
      <c r="H455">
        <f t="shared" si="71"/>
        <v>454</v>
      </c>
      <c r="I455" t="str">
        <f t="shared" si="79"/>
        <v>1,2,3,4,5,6,41,42,43,44,45,46,81,82,83,84,85,86,121,122,123,124,125,126,161,162,163,164,165,166,201,202,214,215,227,228,240,241,253,254,266,267,268,269,270,271,294,295,296,345,346,347,348,349,350,373,374,375,424,425,426,427,428,429,452,453,454</v>
      </c>
      <c r="J455" t="str">
        <f t="shared" si="8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</v>
      </c>
      <c r="K455" t="str">
        <f t="shared" si="78"/>
        <v>fBodyGyro_meanFreq_Z  =  mean(fBodyGyro_meanFreq_Z , rm.na = TRUE) ,</v>
      </c>
    </row>
    <row r="456" spans="1:11" hidden="1">
      <c r="A456" t="s">
        <v>474</v>
      </c>
      <c r="B456" t="str">
        <f t="shared" si="72"/>
        <v/>
      </c>
      <c r="C456" t="str">
        <f t="shared" si="73"/>
        <v/>
      </c>
      <c r="D456" t="b">
        <f t="shared" si="74"/>
        <v>0</v>
      </c>
      <c r="E456" t="str">
        <f t="shared" si="75"/>
        <v>fBodyGyro_skewness_X</v>
      </c>
      <c r="F456">
        <f t="shared" si="76"/>
        <v>4</v>
      </c>
      <c r="G456">
        <f t="shared" si="77"/>
        <v>14</v>
      </c>
      <c r="H456">
        <f t="shared" si="71"/>
        <v>455</v>
      </c>
      <c r="I456" t="str">
        <f t="shared" si="79"/>
        <v>1,2,3,4,5,6,41,42,43,44,45,46,81,82,83,84,85,86,121,122,123,124,125,126,161,162,163,164,165,166,201,202,214,215,227,228,240,241,253,254,266,267,268,269,270,271,294,295,296,345,346,347,348,349,350,373,374,375,424,425,426,427,428,429,452,453,454</v>
      </c>
      <c r="J456" t="str">
        <f t="shared" si="8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</v>
      </c>
      <c r="K456" t="str">
        <f t="shared" si="78"/>
        <v>fBodyGyro_skewness_X  =  mean(fBodyGyro_skewness_X , rm.na = TRUE) ,</v>
      </c>
    </row>
    <row r="457" spans="1:11" hidden="1">
      <c r="A457" t="s">
        <v>475</v>
      </c>
      <c r="B457" t="str">
        <f t="shared" si="72"/>
        <v/>
      </c>
      <c r="C457" t="str">
        <f t="shared" si="73"/>
        <v/>
      </c>
      <c r="D457" t="b">
        <f t="shared" si="74"/>
        <v>0</v>
      </c>
      <c r="E457" t="str">
        <f t="shared" si="75"/>
        <v>fBodyGyro_kurtosis_X</v>
      </c>
      <c r="F457">
        <f t="shared" si="76"/>
        <v>4</v>
      </c>
      <c r="G457">
        <f t="shared" si="77"/>
        <v>14</v>
      </c>
      <c r="H457">
        <f t="shared" si="71"/>
        <v>456</v>
      </c>
      <c r="I457" t="str">
        <f t="shared" si="79"/>
        <v>1,2,3,4,5,6,41,42,43,44,45,46,81,82,83,84,85,86,121,122,123,124,125,126,161,162,163,164,165,166,201,202,214,215,227,228,240,241,253,254,266,267,268,269,270,271,294,295,296,345,346,347,348,349,350,373,374,375,424,425,426,427,428,429,452,453,454</v>
      </c>
      <c r="J457" t="str">
        <f t="shared" si="8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</v>
      </c>
      <c r="K457" t="str">
        <f t="shared" si="78"/>
        <v>fBodyGyro_kurtosis_X  =  mean(fBodyGyro_kurtosis_X , rm.na = TRUE) ,</v>
      </c>
    </row>
    <row r="458" spans="1:11" hidden="1">
      <c r="A458" t="s">
        <v>476</v>
      </c>
      <c r="B458" t="str">
        <f t="shared" si="72"/>
        <v/>
      </c>
      <c r="C458" t="str">
        <f t="shared" si="73"/>
        <v/>
      </c>
      <c r="D458" t="b">
        <f t="shared" si="74"/>
        <v>0</v>
      </c>
      <c r="E458" t="str">
        <f t="shared" si="75"/>
        <v>fBodyGyro_skewness_Y</v>
      </c>
      <c r="F458">
        <f t="shared" si="76"/>
        <v>4</v>
      </c>
      <c r="G458">
        <f t="shared" si="77"/>
        <v>14</v>
      </c>
      <c r="H458">
        <f t="shared" si="71"/>
        <v>457</v>
      </c>
      <c r="I458" t="str">
        <f t="shared" si="79"/>
        <v>1,2,3,4,5,6,41,42,43,44,45,46,81,82,83,84,85,86,121,122,123,124,125,126,161,162,163,164,165,166,201,202,214,215,227,228,240,241,253,254,266,267,268,269,270,271,294,295,296,345,346,347,348,349,350,373,374,375,424,425,426,427,428,429,452,453,454</v>
      </c>
      <c r="J458" t="str">
        <f t="shared" si="8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</v>
      </c>
      <c r="K458" t="str">
        <f t="shared" si="78"/>
        <v>fBodyGyro_skewness_Y  =  mean(fBodyGyro_skewness_Y , rm.na = TRUE) ,</v>
      </c>
    </row>
    <row r="459" spans="1:11" hidden="1">
      <c r="A459" t="s">
        <v>477</v>
      </c>
      <c r="B459" t="str">
        <f t="shared" si="72"/>
        <v/>
      </c>
      <c r="C459" t="str">
        <f t="shared" si="73"/>
        <v/>
      </c>
      <c r="D459" t="b">
        <f t="shared" si="74"/>
        <v>0</v>
      </c>
      <c r="E459" t="str">
        <f t="shared" si="75"/>
        <v>fBodyGyro_kurtosis_Y</v>
      </c>
      <c r="F459">
        <f t="shared" si="76"/>
        <v>4</v>
      </c>
      <c r="G459">
        <f t="shared" si="77"/>
        <v>14</v>
      </c>
      <c r="H459">
        <f t="shared" si="71"/>
        <v>458</v>
      </c>
      <c r="I459" t="str">
        <f t="shared" si="79"/>
        <v>1,2,3,4,5,6,41,42,43,44,45,46,81,82,83,84,85,86,121,122,123,124,125,126,161,162,163,164,165,166,201,202,214,215,227,228,240,241,253,254,266,267,268,269,270,271,294,295,296,345,346,347,348,349,350,373,374,375,424,425,426,427,428,429,452,453,454</v>
      </c>
      <c r="J459" t="str">
        <f t="shared" si="8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</v>
      </c>
      <c r="K459" t="str">
        <f t="shared" si="78"/>
        <v>fBodyGyro_kurtosis_Y  =  mean(fBodyGyro_kurtosis_Y , rm.na = TRUE) ,</v>
      </c>
    </row>
    <row r="460" spans="1:11" hidden="1">
      <c r="A460" t="s">
        <v>478</v>
      </c>
      <c r="B460" t="str">
        <f t="shared" si="72"/>
        <v/>
      </c>
      <c r="C460" t="str">
        <f t="shared" si="73"/>
        <v/>
      </c>
      <c r="D460" t="b">
        <f t="shared" si="74"/>
        <v>0</v>
      </c>
      <c r="E460" t="str">
        <f t="shared" si="75"/>
        <v>fBodyGyro_skewness_Z</v>
      </c>
      <c r="F460">
        <f t="shared" si="76"/>
        <v>4</v>
      </c>
      <c r="G460">
        <f t="shared" si="77"/>
        <v>14</v>
      </c>
      <c r="H460">
        <f t="shared" si="71"/>
        <v>459</v>
      </c>
      <c r="I460" t="str">
        <f t="shared" si="79"/>
        <v>1,2,3,4,5,6,41,42,43,44,45,46,81,82,83,84,85,86,121,122,123,124,125,126,161,162,163,164,165,166,201,202,214,215,227,228,240,241,253,254,266,267,268,269,270,271,294,295,296,345,346,347,348,349,350,373,374,375,424,425,426,427,428,429,452,453,454</v>
      </c>
      <c r="J460" t="str">
        <f t="shared" si="8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</v>
      </c>
      <c r="K460" t="str">
        <f t="shared" si="78"/>
        <v>fBodyGyro_skewness_Z  =  mean(fBodyGyro_skewness_Z , rm.na = TRUE) ,</v>
      </c>
    </row>
    <row r="461" spans="1:11" hidden="1">
      <c r="A461" t="s">
        <v>479</v>
      </c>
      <c r="B461" t="str">
        <f t="shared" si="72"/>
        <v/>
      </c>
      <c r="C461" t="str">
        <f t="shared" si="73"/>
        <v/>
      </c>
      <c r="D461" t="b">
        <f t="shared" si="74"/>
        <v>0</v>
      </c>
      <c r="E461" t="str">
        <f t="shared" si="75"/>
        <v>fBodyGyro_kurtosis_Z</v>
      </c>
      <c r="F461">
        <f t="shared" si="76"/>
        <v>4</v>
      </c>
      <c r="G461">
        <f t="shared" si="77"/>
        <v>14</v>
      </c>
      <c r="H461">
        <f t="shared" si="71"/>
        <v>460</v>
      </c>
      <c r="I461" t="str">
        <f t="shared" si="79"/>
        <v>1,2,3,4,5,6,41,42,43,44,45,46,81,82,83,84,85,86,121,122,123,124,125,126,161,162,163,164,165,166,201,202,214,215,227,228,240,241,253,254,266,267,268,269,270,271,294,295,296,345,346,347,348,349,350,373,374,375,424,425,426,427,428,429,452,453,454</v>
      </c>
      <c r="J461" t="str">
        <f t="shared" si="8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</v>
      </c>
      <c r="K461" t="str">
        <f t="shared" si="78"/>
        <v>fBodyGyro_kurtosis_Z  =  mean(fBodyGyro_kurtosis_Z , rm.na = TRUE) ,</v>
      </c>
    </row>
    <row r="462" spans="1:11" hidden="1">
      <c r="A462" t="s">
        <v>480</v>
      </c>
      <c r="B462" t="str">
        <f t="shared" si="72"/>
        <v/>
      </c>
      <c r="C462" t="str">
        <f t="shared" si="73"/>
        <v/>
      </c>
      <c r="D462" t="b">
        <f t="shared" si="74"/>
        <v>0</v>
      </c>
      <c r="E462" t="str">
        <f t="shared" si="75"/>
        <v>fBodyGyro_bandsEnergy_1,8</v>
      </c>
      <c r="F462">
        <f t="shared" si="76"/>
        <v>4</v>
      </c>
      <c r="G462">
        <f t="shared" si="77"/>
        <v>14</v>
      </c>
      <c r="H462">
        <f t="shared" si="71"/>
        <v>461</v>
      </c>
      <c r="I462" t="str">
        <f t="shared" si="79"/>
        <v>1,2,3,4,5,6,41,42,43,44,45,46,81,82,83,84,85,86,121,122,123,124,125,126,161,162,163,164,165,166,201,202,214,215,227,228,240,241,253,254,266,267,268,269,270,271,294,295,296,345,346,347,348,349,350,373,374,375,424,425,426,427,428,429,452,453,454</v>
      </c>
      <c r="J462" t="str">
        <f t="shared" si="8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</v>
      </c>
      <c r="K462" t="str">
        <f t="shared" si="78"/>
        <v>fBodyGyro_bandsEnergy_1,8  =  mean(fBodyGyro_bandsEnergy_1,8 , rm.na = TRUE) ,</v>
      </c>
    </row>
    <row r="463" spans="1:11" hidden="1">
      <c r="A463" t="s">
        <v>481</v>
      </c>
      <c r="B463" t="str">
        <f t="shared" si="72"/>
        <v/>
      </c>
      <c r="C463" t="str">
        <f t="shared" si="73"/>
        <v/>
      </c>
      <c r="D463" t="b">
        <f t="shared" si="74"/>
        <v>0</v>
      </c>
      <c r="E463" t="str">
        <f t="shared" si="75"/>
        <v>fBodyGyro_bandsEnergy_9,16</v>
      </c>
      <c r="F463">
        <f t="shared" si="76"/>
        <v>4</v>
      </c>
      <c r="G463">
        <f t="shared" si="77"/>
        <v>14</v>
      </c>
      <c r="H463">
        <f t="shared" si="71"/>
        <v>462</v>
      </c>
      <c r="I463" t="str">
        <f t="shared" si="79"/>
        <v>1,2,3,4,5,6,41,42,43,44,45,46,81,82,83,84,85,86,121,122,123,124,125,126,161,162,163,164,165,166,201,202,214,215,227,228,240,241,253,254,266,267,268,269,270,271,294,295,296,345,346,347,348,349,350,373,374,375,424,425,426,427,428,429,452,453,454</v>
      </c>
      <c r="J463" t="str">
        <f t="shared" si="8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</v>
      </c>
      <c r="K463" t="str">
        <f t="shared" si="78"/>
        <v>fBodyGyro_bandsEnergy_9,16  =  mean(fBodyGyro_bandsEnergy_9,16 , rm.na = TRUE) ,</v>
      </c>
    </row>
    <row r="464" spans="1:11" hidden="1">
      <c r="A464" t="s">
        <v>482</v>
      </c>
      <c r="B464" t="str">
        <f t="shared" si="72"/>
        <v/>
      </c>
      <c r="C464" t="str">
        <f t="shared" si="73"/>
        <v/>
      </c>
      <c r="D464" t="b">
        <f t="shared" si="74"/>
        <v>0</v>
      </c>
      <c r="E464" t="str">
        <f t="shared" si="75"/>
        <v>fBodyGyro_bandsEnergy_17,24</v>
      </c>
      <c r="F464">
        <f t="shared" si="76"/>
        <v>4</v>
      </c>
      <c r="G464">
        <f t="shared" si="77"/>
        <v>14</v>
      </c>
      <c r="H464">
        <f t="shared" si="71"/>
        <v>463</v>
      </c>
      <c r="I464" t="str">
        <f t="shared" si="79"/>
        <v>1,2,3,4,5,6,41,42,43,44,45,46,81,82,83,84,85,86,121,122,123,124,125,126,161,162,163,164,165,166,201,202,214,215,227,228,240,241,253,254,266,267,268,269,270,271,294,295,296,345,346,347,348,349,350,373,374,375,424,425,426,427,428,429,452,453,454</v>
      </c>
      <c r="J464" t="str">
        <f t="shared" si="8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</v>
      </c>
      <c r="K464" t="str">
        <f t="shared" si="78"/>
        <v>fBodyGyro_bandsEnergy_17,24  =  mean(fBodyGyro_bandsEnergy_17,24 , rm.na = TRUE) ,</v>
      </c>
    </row>
    <row r="465" spans="1:11" hidden="1">
      <c r="A465" t="s">
        <v>483</v>
      </c>
      <c r="B465" t="str">
        <f t="shared" si="72"/>
        <v/>
      </c>
      <c r="C465" t="str">
        <f t="shared" si="73"/>
        <v/>
      </c>
      <c r="D465" t="b">
        <f t="shared" si="74"/>
        <v>0</v>
      </c>
      <c r="E465" t="str">
        <f t="shared" si="75"/>
        <v>fBodyGyro_bandsEnergy_25,32</v>
      </c>
      <c r="F465">
        <f t="shared" si="76"/>
        <v>4</v>
      </c>
      <c r="G465">
        <f t="shared" si="77"/>
        <v>14</v>
      </c>
      <c r="H465">
        <f t="shared" si="71"/>
        <v>464</v>
      </c>
      <c r="I465" t="str">
        <f t="shared" si="79"/>
        <v>1,2,3,4,5,6,41,42,43,44,45,46,81,82,83,84,85,86,121,122,123,124,125,126,161,162,163,164,165,166,201,202,214,215,227,228,240,241,253,254,266,267,268,269,270,271,294,295,296,345,346,347,348,349,350,373,374,375,424,425,426,427,428,429,452,453,454</v>
      </c>
      <c r="J465" t="str">
        <f t="shared" si="8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</v>
      </c>
      <c r="K465" t="str">
        <f t="shared" si="78"/>
        <v>fBodyGyro_bandsEnergy_25,32  =  mean(fBodyGyro_bandsEnergy_25,32 , rm.na = TRUE) ,</v>
      </c>
    </row>
    <row r="466" spans="1:11" hidden="1">
      <c r="A466" t="s">
        <v>484</v>
      </c>
      <c r="B466" t="str">
        <f t="shared" si="72"/>
        <v/>
      </c>
      <c r="C466" t="str">
        <f t="shared" si="73"/>
        <v/>
      </c>
      <c r="D466" t="b">
        <f t="shared" si="74"/>
        <v>0</v>
      </c>
      <c r="E466" t="str">
        <f t="shared" si="75"/>
        <v>fBodyGyro_bandsEnergy_33,40</v>
      </c>
      <c r="F466">
        <f t="shared" si="76"/>
        <v>4</v>
      </c>
      <c r="G466">
        <f t="shared" si="77"/>
        <v>14</v>
      </c>
      <c r="H466">
        <f t="shared" si="71"/>
        <v>465</v>
      </c>
      <c r="I466" t="str">
        <f t="shared" si="79"/>
        <v>1,2,3,4,5,6,41,42,43,44,45,46,81,82,83,84,85,86,121,122,123,124,125,126,161,162,163,164,165,166,201,202,214,215,227,228,240,241,253,254,266,267,268,269,270,271,294,295,296,345,346,347,348,349,350,373,374,375,424,425,426,427,428,429,452,453,454</v>
      </c>
      <c r="J466" t="str">
        <f t="shared" si="8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</v>
      </c>
      <c r="K466" t="str">
        <f t="shared" si="78"/>
        <v>fBodyGyro_bandsEnergy_33,40  =  mean(fBodyGyro_bandsEnergy_33,40 , rm.na = TRUE) ,</v>
      </c>
    </row>
    <row r="467" spans="1:11" hidden="1">
      <c r="A467" t="s">
        <v>485</v>
      </c>
      <c r="B467" t="str">
        <f t="shared" si="72"/>
        <v/>
      </c>
      <c r="C467" t="str">
        <f t="shared" si="73"/>
        <v/>
      </c>
      <c r="D467" t="b">
        <f t="shared" si="74"/>
        <v>0</v>
      </c>
      <c r="E467" t="str">
        <f t="shared" si="75"/>
        <v>fBodyGyro_bandsEnergy_41,48</v>
      </c>
      <c r="F467">
        <f t="shared" si="76"/>
        <v>4</v>
      </c>
      <c r="G467">
        <f t="shared" si="77"/>
        <v>14</v>
      </c>
      <c r="H467">
        <f t="shared" si="71"/>
        <v>466</v>
      </c>
      <c r="I467" t="str">
        <f t="shared" si="79"/>
        <v>1,2,3,4,5,6,41,42,43,44,45,46,81,82,83,84,85,86,121,122,123,124,125,126,161,162,163,164,165,166,201,202,214,215,227,228,240,241,253,254,266,267,268,269,270,271,294,295,296,345,346,347,348,349,350,373,374,375,424,425,426,427,428,429,452,453,454</v>
      </c>
      <c r="J467" t="str">
        <f t="shared" si="8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</v>
      </c>
      <c r="K467" t="str">
        <f t="shared" si="78"/>
        <v>fBodyGyro_bandsEnergy_41,48  =  mean(fBodyGyro_bandsEnergy_41,48 , rm.na = TRUE) ,</v>
      </c>
    </row>
    <row r="468" spans="1:11" hidden="1">
      <c r="A468" t="s">
        <v>486</v>
      </c>
      <c r="B468" t="str">
        <f t="shared" si="72"/>
        <v/>
      </c>
      <c r="C468" t="str">
        <f t="shared" si="73"/>
        <v/>
      </c>
      <c r="D468" t="b">
        <f t="shared" si="74"/>
        <v>0</v>
      </c>
      <c r="E468" t="str">
        <f t="shared" si="75"/>
        <v>fBodyGyro_bandsEnergy_49,56</v>
      </c>
      <c r="F468">
        <f t="shared" si="76"/>
        <v>4</v>
      </c>
      <c r="G468">
        <f t="shared" si="77"/>
        <v>14</v>
      </c>
      <c r="H468">
        <f t="shared" si="71"/>
        <v>467</v>
      </c>
      <c r="I468" t="str">
        <f t="shared" si="79"/>
        <v>1,2,3,4,5,6,41,42,43,44,45,46,81,82,83,84,85,86,121,122,123,124,125,126,161,162,163,164,165,166,201,202,214,215,227,228,240,241,253,254,266,267,268,269,270,271,294,295,296,345,346,347,348,349,350,373,374,375,424,425,426,427,428,429,452,453,454</v>
      </c>
      <c r="J468" t="str">
        <f t="shared" si="8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</v>
      </c>
      <c r="K468" t="str">
        <f t="shared" si="78"/>
        <v>fBodyGyro_bandsEnergy_49,56  =  mean(fBodyGyro_bandsEnergy_49,56 , rm.na = TRUE) ,</v>
      </c>
    </row>
    <row r="469" spans="1:11" hidden="1">
      <c r="A469" t="s">
        <v>487</v>
      </c>
      <c r="B469" t="str">
        <f t="shared" si="72"/>
        <v/>
      </c>
      <c r="C469" t="str">
        <f t="shared" si="73"/>
        <v/>
      </c>
      <c r="D469" t="b">
        <f t="shared" si="74"/>
        <v>0</v>
      </c>
      <c r="E469" t="str">
        <f t="shared" si="75"/>
        <v>fBodyGyro_bandsEnergy_57,64</v>
      </c>
      <c r="F469">
        <f t="shared" si="76"/>
        <v>4</v>
      </c>
      <c r="G469">
        <f t="shared" si="77"/>
        <v>14</v>
      </c>
      <c r="H469">
        <f t="shared" si="71"/>
        <v>468</v>
      </c>
      <c r="I469" t="str">
        <f t="shared" si="79"/>
        <v>1,2,3,4,5,6,41,42,43,44,45,46,81,82,83,84,85,86,121,122,123,124,125,126,161,162,163,164,165,166,201,202,214,215,227,228,240,241,253,254,266,267,268,269,270,271,294,295,296,345,346,347,348,349,350,373,374,375,424,425,426,427,428,429,452,453,454</v>
      </c>
      <c r="J469" t="str">
        <f t="shared" si="8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</v>
      </c>
      <c r="K469" t="str">
        <f t="shared" si="78"/>
        <v>fBodyGyro_bandsEnergy_57,64  =  mean(fBodyGyro_bandsEnergy_57,64 , rm.na = TRUE) ,</v>
      </c>
    </row>
    <row r="470" spans="1:11" hidden="1">
      <c r="A470" t="s">
        <v>488</v>
      </c>
      <c r="B470" t="str">
        <f t="shared" si="72"/>
        <v/>
      </c>
      <c r="C470" t="str">
        <f t="shared" si="73"/>
        <v/>
      </c>
      <c r="D470" t="b">
        <f t="shared" si="74"/>
        <v>0</v>
      </c>
      <c r="E470" t="str">
        <f t="shared" si="75"/>
        <v>fBodyGyro_bandsEnergy_1,16</v>
      </c>
      <c r="F470">
        <f t="shared" si="76"/>
        <v>4</v>
      </c>
      <c r="G470">
        <f t="shared" si="77"/>
        <v>14</v>
      </c>
      <c r="H470">
        <f t="shared" si="71"/>
        <v>469</v>
      </c>
      <c r="I470" t="str">
        <f t="shared" si="79"/>
        <v>1,2,3,4,5,6,41,42,43,44,45,46,81,82,83,84,85,86,121,122,123,124,125,126,161,162,163,164,165,166,201,202,214,215,227,228,240,241,253,254,266,267,268,269,270,271,294,295,296,345,346,347,348,349,350,373,374,375,424,425,426,427,428,429,452,453,454</v>
      </c>
      <c r="J470" t="str">
        <f t="shared" si="8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</v>
      </c>
      <c r="K470" t="str">
        <f t="shared" si="78"/>
        <v>fBodyGyro_bandsEnergy_1,16  =  mean(fBodyGyro_bandsEnergy_1,16 , rm.na = TRUE) ,</v>
      </c>
    </row>
    <row r="471" spans="1:11" hidden="1">
      <c r="A471" t="s">
        <v>489</v>
      </c>
      <c r="B471" t="str">
        <f t="shared" si="72"/>
        <v/>
      </c>
      <c r="C471" t="str">
        <f t="shared" si="73"/>
        <v/>
      </c>
      <c r="D471" t="b">
        <f t="shared" si="74"/>
        <v>0</v>
      </c>
      <c r="E471" t="str">
        <f t="shared" si="75"/>
        <v>fBodyGyro_bandsEnergy_17,32</v>
      </c>
      <c r="F471">
        <f t="shared" si="76"/>
        <v>4</v>
      </c>
      <c r="G471">
        <f t="shared" si="77"/>
        <v>14</v>
      </c>
      <c r="H471">
        <f t="shared" si="71"/>
        <v>470</v>
      </c>
      <c r="I471" t="str">
        <f t="shared" si="79"/>
        <v>1,2,3,4,5,6,41,42,43,44,45,46,81,82,83,84,85,86,121,122,123,124,125,126,161,162,163,164,165,166,201,202,214,215,227,228,240,241,253,254,266,267,268,269,270,271,294,295,296,345,346,347,348,349,350,373,374,375,424,425,426,427,428,429,452,453,454</v>
      </c>
      <c r="J471" t="str">
        <f t="shared" si="8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</v>
      </c>
      <c r="K471" t="str">
        <f t="shared" si="78"/>
        <v>fBodyGyro_bandsEnergy_17,32  =  mean(fBodyGyro_bandsEnergy_17,32 , rm.na = TRUE) ,</v>
      </c>
    </row>
    <row r="472" spans="1:11" hidden="1">
      <c r="A472" t="s">
        <v>490</v>
      </c>
      <c r="B472" t="str">
        <f t="shared" si="72"/>
        <v/>
      </c>
      <c r="C472" t="str">
        <f t="shared" si="73"/>
        <v/>
      </c>
      <c r="D472" t="b">
        <f t="shared" si="74"/>
        <v>0</v>
      </c>
      <c r="E472" t="str">
        <f t="shared" si="75"/>
        <v>fBodyGyro_bandsEnergy_33,48</v>
      </c>
      <c r="F472">
        <f t="shared" si="76"/>
        <v>4</v>
      </c>
      <c r="G472">
        <f t="shared" si="77"/>
        <v>14</v>
      </c>
      <c r="H472">
        <f t="shared" si="71"/>
        <v>471</v>
      </c>
      <c r="I472" t="str">
        <f t="shared" si="79"/>
        <v>1,2,3,4,5,6,41,42,43,44,45,46,81,82,83,84,85,86,121,122,123,124,125,126,161,162,163,164,165,166,201,202,214,215,227,228,240,241,253,254,266,267,268,269,270,271,294,295,296,345,346,347,348,349,350,373,374,375,424,425,426,427,428,429,452,453,454</v>
      </c>
      <c r="J472" t="str">
        <f t="shared" si="8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</v>
      </c>
      <c r="K472" t="str">
        <f t="shared" si="78"/>
        <v>fBodyGyro_bandsEnergy_33,48  =  mean(fBodyGyro_bandsEnergy_33,48 , rm.na = TRUE) ,</v>
      </c>
    </row>
    <row r="473" spans="1:11" hidden="1">
      <c r="A473" t="s">
        <v>491</v>
      </c>
      <c r="B473" t="str">
        <f t="shared" si="72"/>
        <v/>
      </c>
      <c r="C473" t="str">
        <f t="shared" si="73"/>
        <v/>
      </c>
      <c r="D473" t="b">
        <f t="shared" si="74"/>
        <v>0</v>
      </c>
      <c r="E473" t="str">
        <f t="shared" si="75"/>
        <v>fBodyGyro_bandsEnergy_49,64</v>
      </c>
      <c r="F473">
        <f t="shared" si="76"/>
        <v>4</v>
      </c>
      <c r="G473">
        <f t="shared" si="77"/>
        <v>14</v>
      </c>
      <c r="H473">
        <f t="shared" si="71"/>
        <v>472</v>
      </c>
      <c r="I473" t="str">
        <f t="shared" si="79"/>
        <v>1,2,3,4,5,6,41,42,43,44,45,46,81,82,83,84,85,86,121,122,123,124,125,126,161,162,163,164,165,166,201,202,214,215,227,228,240,241,253,254,266,267,268,269,270,271,294,295,296,345,346,347,348,349,350,373,374,375,424,425,426,427,428,429,452,453,454</v>
      </c>
      <c r="J473" t="str">
        <f t="shared" si="8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</v>
      </c>
      <c r="K473" t="str">
        <f t="shared" si="78"/>
        <v>fBodyGyro_bandsEnergy_49,64  =  mean(fBodyGyro_bandsEnergy_49,64 , rm.na = TRUE) ,</v>
      </c>
    </row>
    <row r="474" spans="1:11" hidden="1">
      <c r="A474" t="s">
        <v>492</v>
      </c>
      <c r="B474" t="str">
        <f t="shared" si="72"/>
        <v/>
      </c>
      <c r="C474" t="str">
        <f t="shared" si="73"/>
        <v/>
      </c>
      <c r="D474" t="b">
        <f t="shared" si="74"/>
        <v>0</v>
      </c>
      <c r="E474" t="str">
        <f t="shared" si="75"/>
        <v>fBodyGyro_bandsEnergy_1,24</v>
      </c>
      <c r="F474">
        <f t="shared" si="76"/>
        <v>4</v>
      </c>
      <c r="G474">
        <f t="shared" si="77"/>
        <v>14</v>
      </c>
      <c r="H474">
        <f t="shared" si="71"/>
        <v>473</v>
      </c>
      <c r="I474" t="str">
        <f t="shared" si="79"/>
        <v>1,2,3,4,5,6,41,42,43,44,45,46,81,82,83,84,85,86,121,122,123,124,125,126,161,162,163,164,165,166,201,202,214,215,227,228,240,241,253,254,266,267,268,269,270,271,294,295,296,345,346,347,348,349,350,373,374,375,424,425,426,427,428,429,452,453,454</v>
      </c>
      <c r="J474" t="str">
        <f t="shared" si="8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</v>
      </c>
      <c r="K474" t="str">
        <f t="shared" si="78"/>
        <v>fBodyGyro_bandsEnergy_1,24  =  mean(fBodyGyro_bandsEnergy_1,24 , rm.na = TRUE) ,</v>
      </c>
    </row>
    <row r="475" spans="1:11" hidden="1">
      <c r="A475" t="s">
        <v>493</v>
      </c>
      <c r="B475" t="str">
        <f t="shared" si="72"/>
        <v/>
      </c>
      <c r="C475" t="str">
        <f t="shared" si="73"/>
        <v/>
      </c>
      <c r="D475" t="b">
        <f t="shared" si="74"/>
        <v>0</v>
      </c>
      <c r="E475" t="str">
        <f t="shared" si="75"/>
        <v>fBodyGyro_bandsEnergy_25,48</v>
      </c>
      <c r="F475">
        <f t="shared" si="76"/>
        <v>4</v>
      </c>
      <c r="G475">
        <f t="shared" si="77"/>
        <v>14</v>
      </c>
      <c r="H475">
        <f t="shared" si="71"/>
        <v>474</v>
      </c>
      <c r="I475" t="str">
        <f t="shared" si="79"/>
        <v>1,2,3,4,5,6,41,42,43,44,45,46,81,82,83,84,85,86,121,122,123,124,125,126,161,162,163,164,165,166,201,202,214,215,227,228,240,241,253,254,266,267,268,269,270,271,294,295,296,345,346,347,348,349,350,373,374,375,424,425,426,427,428,429,452,453,454</v>
      </c>
      <c r="J475" t="str">
        <f t="shared" si="8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</v>
      </c>
      <c r="K475" t="str">
        <f t="shared" si="78"/>
        <v>fBodyGyro_bandsEnergy_25,48  =  mean(fBodyGyro_bandsEnergy_25,48 , rm.na = TRUE) ,</v>
      </c>
    </row>
    <row r="476" spans="1:11" hidden="1">
      <c r="A476" t="s">
        <v>494</v>
      </c>
      <c r="B476" t="str">
        <f t="shared" si="72"/>
        <v/>
      </c>
      <c r="C476" t="str">
        <f t="shared" si="73"/>
        <v/>
      </c>
      <c r="D476" t="b">
        <f t="shared" si="74"/>
        <v>0</v>
      </c>
      <c r="E476" t="str">
        <f t="shared" si="75"/>
        <v>fBodyGyro_bandsEnergy_1,8</v>
      </c>
      <c r="F476">
        <f t="shared" si="76"/>
        <v>4</v>
      </c>
      <c r="G476">
        <f t="shared" si="77"/>
        <v>14</v>
      </c>
      <c r="H476">
        <f t="shared" si="71"/>
        <v>475</v>
      </c>
      <c r="I476" t="str">
        <f t="shared" si="79"/>
        <v>1,2,3,4,5,6,41,42,43,44,45,46,81,82,83,84,85,86,121,122,123,124,125,126,161,162,163,164,165,166,201,202,214,215,227,228,240,241,253,254,266,267,268,269,270,271,294,295,296,345,346,347,348,349,350,373,374,375,424,425,426,427,428,429,452,453,454</v>
      </c>
      <c r="J476" t="str">
        <f t="shared" si="8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</v>
      </c>
      <c r="K476" t="str">
        <f t="shared" si="78"/>
        <v>fBodyGyro_bandsEnergy_1,8  =  mean(fBodyGyro_bandsEnergy_1,8 , rm.na = TRUE) ,</v>
      </c>
    </row>
    <row r="477" spans="1:11" hidden="1">
      <c r="A477" t="s">
        <v>495</v>
      </c>
      <c r="B477" t="str">
        <f t="shared" si="72"/>
        <v/>
      </c>
      <c r="C477" t="str">
        <f t="shared" si="73"/>
        <v/>
      </c>
      <c r="D477" t="b">
        <f t="shared" si="74"/>
        <v>0</v>
      </c>
      <c r="E477" t="str">
        <f t="shared" si="75"/>
        <v>fBodyGyro_bandsEnergy_9,16</v>
      </c>
      <c r="F477">
        <f t="shared" si="76"/>
        <v>4</v>
      </c>
      <c r="G477">
        <f t="shared" si="77"/>
        <v>14</v>
      </c>
      <c r="H477">
        <f t="shared" si="71"/>
        <v>476</v>
      </c>
      <c r="I477" t="str">
        <f t="shared" si="79"/>
        <v>1,2,3,4,5,6,41,42,43,44,45,46,81,82,83,84,85,86,121,122,123,124,125,126,161,162,163,164,165,166,201,202,214,215,227,228,240,241,253,254,266,267,268,269,270,271,294,295,296,345,346,347,348,349,350,373,374,375,424,425,426,427,428,429,452,453,454</v>
      </c>
      <c r="J477" t="str">
        <f t="shared" si="8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</v>
      </c>
      <c r="K477" t="str">
        <f t="shared" si="78"/>
        <v>fBodyGyro_bandsEnergy_9,16  =  mean(fBodyGyro_bandsEnergy_9,16 , rm.na = TRUE) ,</v>
      </c>
    </row>
    <row r="478" spans="1:11" hidden="1">
      <c r="A478" t="s">
        <v>496</v>
      </c>
      <c r="B478" t="str">
        <f t="shared" si="72"/>
        <v/>
      </c>
      <c r="C478" t="str">
        <f t="shared" si="73"/>
        <v/>
      </c>
      <c r="D478" t="b">
        <f t="shared" si="74"/>
        <v>0</v>
      </c>
      <c r="E478" t="str">
        <f t="shared" si="75"/>
        <v>fBodyGyro_bandsEnergy_17,24</v>
      </c>
      <c r="F478">
        <f t="shared" si="76"/>
        <v>4</v>
      </c>
      <c r="G478">
        <f t="shared" si="77"/>
        <v>14</v>
      </c>
      <c r="H478">
        <f t="shared" si="71"/>
        <v>477</v>
      </c>
      <c r="I478" t="str">
        <f t="shared" si="79"/>
        <v>1,2,3,4,5,6,41,42,43,44,45,46,81,82,83,84,85,86,121,122,123,124,125,126,161,162,163,164,165,166,201,202,214,215,227,228,240,241,253,254,266,267,268,269,270,271,294,295,296,345,346,347,348,349,350,373,374,375,424,425,426,427,428,429,452,453,454</v>
      </c>
      <c r="J478" t="str">
        <f t="shared" si="8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</v>
      </c>
      <c r="K478" t="str">
        <f t="shared" si="78"/>
        <v>fBodyGyro_bandsEnergy_17,24  =  mean(fBodyGyro_bandsEnergy_17,24 , rm.na = TRUE) ,</v>
      </c>
    </row>
    <row r="479" spans="1:11" hidden="1">
      <c r="A479" t="s">
        <v>497</v>
      </c>
      <c r="B479" t="str">
        <f t="shared" si="72"/>
        <v/>
      </c>
      <c r="C479" t="str">
        <f t="shared" si="73"/>
        <v/>
      </c>
      <c r="D479" t="b">
        <f t="shared" si="74"/>
        <v>0</v>
      </c>
      <c r="E479" t="str">
        <f t="shared" si="75"/>
        <v>fBodyGyro_bandsEnergy_25,32</v>
      </c>
      <c r="F479">
        <f t="shared" si="76"/>
        <v>4</v>
      </c>
      <c r="G479">
        <f t="shared" si="77"/>
        <v>14</v>
      </c>
      <c r="H479">
        <f t="shared" si="71"/>
        <v>478</v>
      </c>
      <c r="I479" t="str">
        <f t="shared" si="79"/>
        <v>1,2,3,4,5,6,41,42,43,44,45,46,81,82,83,84,85,86,121,122,123,124,125,126,161,162,163,164,165,166,201,202,214,215,227,228,240,241,253,254,266,267,268,269,270,271,294,295,296,345,346,347,348,349,350,373,374,375,424,425,426,427,428,429,452,453,454</v>
      </c>
      <c r="J479" t="str">
        <f t="shared" si="8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</v>
      </c>
      <c r="K479" t="str">
        <f t="shared" si="78"/>
        <v>fBodyGyro_bandsEnergy_25,32  =  mean(fBodyGyro_bandsEnergy_25,32 , rm.na = TRUE) ,</v>
      </c>
    </row>
    <row r="480" spans="1:11" hidden="1">
      <c r="A480" t="s">
        <v>498</v>
      </c>
      <c r="B480" t="str">
        <f t="shared" si="72"/>
        <v/>
      </c>
      <c r="C480" t="str">
        <f t="shared" si="73"/>
        <v/>
      </c>
      <c r="D480" t="b">
        <f t="shared" si="74"/>
        <v>0</v>
      </c>
      <c r="E480" t="str">
        <f t="shared" si="75"/>
        <v>fBodyGyro_bandsEnergy_33,40</v>
      </c>
      <c r="F480">
        <f t="shared" si="76"/>
        <v>4</v>
      </c>
      <c r="G480">
        <f t="shared" si="77"/>
        <v>14</v>
      </c>
      <c r="H480">
        <f t="shared" si="71"/>
        <v>479</v>
      </c>
      <c r="I480" t="str">
        <f t="shared" si="79"/>
        <v>1,2,3,4,5,6,41,42,43,44,45,46,81,82,83,84,85,86,121,122,123,124,125,126,161,162,163,164,165,166,201,202,214,215,227,228,240,241,253,254,266,267,268,269,270,271,294,295,296,345,346,347,348,349,350,373,374,375,424,425,426,427,428,429,452,453,454</v>
      </c>
      <c r="J480" t="str">
        <f t="shared" si="8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</v>
      </c>
      <c r="K480" t="str">
        <f t="shared" si="78"/>
        <v>fBodyGyro_bandsEnergy_33,40  =  mean(fBodyGyro_bandsEnergy_33,40 , rm.na = TRUE) ,</v>
      </c>
    </row>
    <row r="481" spans="1:11" hidden="1">
      <c r="A481" t="s">
        <v>499</v>
      </c>
      <c r="B481" t="str">
        <f t="shared" si="72"/>
        <v/>
      </c>
      <c r="C481" t="str">
        <f t="shared" si="73"/>
        <v/>
      </c>
      <c r="D481" t="b">
        <f t="shared" si="74"/>
        <v>0</v>
      </c>
      <c r="E481" t="str">
        <f t="shared" si="75"/>
        <v>fBodyGyro_bandsEnergy_41,48</v>
      </c>
      <c r="F481">
        <f t="shared" si="76"/>
        <v>4</v>
      </c>
      <c r="G481">
        <f t="shared" si="77"/>
        <v>14</v>
      </c>
      <c r="H481">
        <f t="shared" si="71"/>
        <v>480</v>
      </c>
      <c r="I481" t="str">
        <f t="shared" si="79"/>
        <v>1,2,3,4,5,6,41,42,43,44,45,46,81,82,83,84,85,86,121,122,123,124,125,126,161,162,163,164,165,166,201,202,214,215,227,228,240,241,253,254,266,267,268,269,270,271,294,295,296,345,346,347,348,349,350,373,374,375,424,425,426,427,428,429,452,453,454</v>
      </c>
      <c r="J481" t="str">
        <f t="shared" si="8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</v>
      </c>
      <c r="K481" t="str">
        <f t="shared" si="78"/>
        <v>fBodyGyro_bandsEnergy_41,48  =  mean(fBodyGyro_bandsEnergy_41,48 , rm.na = TRUE) ,</v>
      </c>
    </row>
    <row r="482" spans="1:11" hidden="1">
      <c r="A482" t="s">
        <v>500</v>
      </c>
      <c r="B482" t="str">
        <f t="shared" si="72"/>
        <v/>
      </c>
      <c r="C482" t="str">
        <f t="shared" si="73"/>
        <v/>
      </c>
      <c r="D482" t="b">
        <f t="shared" si="74"/>
        <v>0</v>
      </c>
      <c r="E482" t="str">
        <f t="shared" si="75"/>
        <v>fBodyGyro_bandsEnergy_49,56</v>
      </c>
      <c r="F482">
        <f t="shared" si="76"/>
        <v>4</v>
      </c>
      <c r="G482">
        <f t="shared" si="77"/>
        <v>14</v>
      </c>
      <c r="H482">
        <f t="shared" si="71"/>
        <v>481</v>
      </c>
      <c r="I482" t="str">
        <f t="shared" si="79"/>
        <v>1,2,3,4,5,6,41,42,43,44,45,46,81,82,83,84,85,86,121,122,123,124,125,126,161,162,163,164,165,166,201,202,214,215,227,228,240,241,253,254,266,267,268,269,270,271,294,295,296,345,346,347,348,349,350,373,374,375,424,425,426,427,428,429,452,453,454</v>
      </c>
      <c r="J482" t="str">
        <f t="shared" si="8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</v>
      </c>
      <c r="K482" t="str">
        <f t="shared" si="78"/>
        <v>fBodyGyro_bandsEnergy_49,56  =  mean(fBodyGyro_bandsEnergy_49,56 , rm.na = TRUE) ,</v>
      </c>
    </row>
    <row r="483" spans="1:11" hidden="1">
      <c r="A483" t="s">
        <v>501</v>
      </c>
      <c r="B483" t="str">
        <f t="shared" si="72"/>
        <v/>
      </c>
      <c r="C483" t="str">
        <f t="shared" si="73"/>
        <v/>
      </c>
      <c r="D483" t="b">
        <f t="shared" si="74"/>
        <v>0</v>
      </c>
      <c r="E483" t="str">
        <f t="shared" si="75"/>
        <v>fBodyGyro_bandsEnergy_57,64</v>
      </c>
      <c r="F483">
        <f t="shared" si="76"/>
        <v>4</v>
      </c>
      <c r="G483">
        <f t="shared" si="77"/>
        <v>14</v>
      </c>
      <c r="H483">
        <f t="shared" si="71"/>
        <v>482</v>
      </c>
      <c r="I483" t="str">
        <f t="shared" si="79"/>
        <v>1,2,3,4,5,6,41,42,43,44,45,46,81,82,83,84,85,86,121,122,123,124,125,126,161,162,163,164,165,166,201,202,214,215,227,228,240,241,253,254,266,267,268,269,270,271,294,295,296,345,346,347,348,349,350,373,374,375,424,425,426,427,428,429,452,453,454</v>
      </c>
      <c r="J483" t="str">
        <f t="shared" si="8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</v>
      </c>
      <c r="K483" t="str">
        <f t="shared" si="78"/>
        <v>fBodyGyro_bandsEnergy_57,64  =  mean(fBodyGyro_bandsEnergy_57,64 , rm.na = TRUE) ,</v>
      </c>
    </row>
    <row r="484" spans="1:11" hidden="1">
      <c r="A484" t="s">
        <v>502</v>
      </c>
      <c r="B484" t="str">
        <f t="shared" si="72"/>
        <v/>
      </c>
      <c r="C484" t="str">
        <f t="shared" si="73"/>
        <v/>
      </c>
      <c r="D484" t="b">
        <f t="shared" si="74"/>
        <v>0</v>
      </c>
      <c r="E484" t="str">
        <f t="shared" si="75"/>
        <v>fBodyGyro_bandsEnergy_1,16</v>
      </c>
      <c r="F484">
        <f t="shared" si="76"/>
        <v>4</v>
      </c>
      <c r="G484">
        <f t="shared" si="77"/>
        <v>14</v>
      </c>
      <c r="H484">
        <f t="shared" si="71"/>
        <v>483</v>
      </c>
      <c r="I484" t="str">
        <f t="shared" si="79"/>
        <v>1,2,3,4,5,6,41,42,43,44,45,46,81,82,83,84,85,86,121,122,123,124,125,126,161,162,163,164,165,166,201,202,214,215,227,228,240,241,253,254,266,267,268,269,270,271,294,295,296,345,346,347,348,349,350,373,374,375,424,425,426,427,428,429,452,453,454</v>
      </c>
      <c r="J484" t="str">
        <f t="shared" si="8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</v>
      </c>
      <c r="K484" t="str">
        <f t="shared" si="78"/>
        <v>fBodyGyro_bandsEnergy_1,16  =  mean(fBodyGyro_bandsEnergy_1,16 , rm.na = TRUE) ,</v>
      </c>
    </row>
    <row r="485" spans="1:11" hidden="1">
      <c r="A485" t="s">
        <v>503</v>
      </c>
      <c r="B485" t="str">
        <f t="shared" si="72"/>
        <v/>
      </c>
      <c r="C485" t="str">
        <f t="shared" si="73"/>
        <v/>
      </c>
      <c r="D485" t="b">
        <f t="shared" si="74"/>
        <v>0</v>
      </c>
      <c r="E485" t="str">
        <f t="shared" si="75"/>
        <v>fBodyGyro_bandsEnergy_17,32</v>
      </c>
      <c r="F485">
        <f t="shared" si="76"/>
        <v>4</v>
      </c>
      <c r="G485">
        <f t="shared" si="77"/>
        <v>14</v>
      </c>
      <c r="H485">
        <f t="shared" si="71"/>
        <v>484</v>
      </c>
      <c r="I485" t="str">
        <f t="shared" si="79"/>
        <v>1,2,3,4,5,6,41,42,43,44,45,46,81,82,83,84,85,86,121,122,123,124,125,126,161,162,163,164,165,166,201,202,214,215,227,228,240,241,253,254,266,267,268,269,270,271,294,295,296,345,346,347,348,349,350,373,374,375,424,425,426,427,428,429,452,453,454</v>
      </c>
      <c r="J485" t="str">
        <f t="shared" si="8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</v>
      </c>
      <c r="K485" t="str">
        <f t="shared" si="78"/>
        <v>fBodyGyro_bandsEnergy_17,32  =  mean(fBodyGyro_bandsEnergy_17,32 , rm.na = TRUE) ,</v>
      </c>
    </row>
    <row r="486" spans="1:11" hidden="1">
      <c r="A486" t="s">
        <v>504</v>
      </c>
      <c r="B486" t="str">
        <f t="shared" si="72"/>
        <v/>
      </c>
      <c r="C486" t="str">
        <f t="shared" si="73"/>
        <v/>
      </c>
      <c r="D486" t="b">
        <f t="shared" si="74"/>
        <v>0</v>
      </c>
      <c r="E486" t="str">
        <f t="shared" si="75"/>
        <v>fBodyGyro_bandsEnergy_33,48</v>
      </c>
      <c r="F486">
        <f t="shared" si="76"/>
        <v>4</v>
      </c>
      <c r="G486">
        <f t="shared" si="77"/>
        <v>14</v>
      </c>
      <c r="H486">
        <f t="shared" si="71"/>
        <v>485</v>
      </c>
      <c r="I486" t="str">
        <f t="shared" si="79"/>
        <v>1,2,3,4,5,6,41,42,43,44,45,46,81,82,83,84,85,86,121,122,123,124,125,126,161,162,163,164,165,166,201,202,214,215,227,228,240,241,253,254,266,267,268,269,270,271,294,295,296,345,346,347,348,349,350,373,374,375,424,425,426,427,428,429,452,453,454</v>
      </c>
      <c r="J486" t="str">
        <f t="shared" si="8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</v>
      </c>
      <c r="K486" t="str">
        <f t="shared" si="78"/>
        <v>fBodyGyro_bandsEnergy_33,48  =  mean(fBodyGyro_bandsEnergy_33,48 , rm.na = TRUE) ,</v>
      </c>
    </row>
    <row r="487" spans="1:11" hidden="1">
      <c r="A487" t="s">
        <v>505</v>
      </c>
      <c r="B487" t="str">
        <f t="shared" si="72"/>
        <v/>
      </c>
      <c r="C487" t="str">
        <f t="shared" si="73"/>
        <v/>
      </c>
      <c r="D487" t="b">
        <f t="shared" si="74"/>
        <v>0</v>
      </c>
      <c r="E487" t="str">
        <f t="shared" si="75"/>
        <v>fBodyGyro_bandsEnergy_49,64</v>
      </c>
      <c r="F487">
        <f t="shared" si="76"/>
        <v>4</v>
      </c>
      <c r="G487">
        <f t="shared" si="77"/>
        <v>14</v>
      </c>
      <c r="H487">
        <f t="shared" si="71"/>
        <v>486</v>
      </c>
      <c r="I487" t="str">
        <f t="shared" si="79"/>
        <v>1,2,3,4,5,6,41,42,43,44,45,46,81,82,83,84,85,86,121,122,123,124,125,126,161,162,163,164,165,166,201,202,214,215,227,228,240,241,253,254,266,267,268,269,270,271,294,295,296,345,346,347,348,349,350,373,374,375,424,425,426,427,428,429,452,453,454</v>
      </c>
      <c r="J487" t="str">
        <f t="shared" si="8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</v>
      </c>
      <c r="K487" t="str">
        <f t="shared" si="78"/>
        <v>fBodyGyro_bandsEnergy_49,64  =  mean(fBodyGyro_bandsEnergy_49,64 , rm.na = TRUE) ,</v>
      </c>
    </row>
    <row r="488" spans="1:11" hidden="1">
      <c r="A488" t="s">
        <v>506</v>
      </c>
      <c r="B488" t="str">
        <f t="shared" si="72"/>
        <v/>
      </c>
      <c r="C488" t="str">
        <f t="shared" si="73"/>
        <v/>
      </c>
      <c r="D488" t="b">
        <f t="shared" si="74"/>
        <v>0</v>
      </c>
      <c r="E488" t="str">
        <f t="shared" si="75"/>
        <v>fBodyGyro_bandsEnergy_1,24</v>
      </c>
      <c r="F488">
        <f t="shared" si="76"/>
        <v>4</v>
      </c>
      <c r="G488">
        <f t="shared" si="77"/>
        <v>14</v>
      </c>
      <c r="H488">
        <f t="shared" si="71"/>
        <v>487</v>
      </c>
      <c r="I488" t="str">
        <f t="shared" si="79"/>
        <v>1,2,3,4,5,6,41,42,43,44,45,46,81,82,83,84,85,86,121,122,123,124,125,126,161,162,163,164,165,166,201,202,214,215,227,228,240,241,253,254,266,267,268,269,270,271,294,295,296,345,346,347,348,349,350,373,374,375,424,425,426,427,428,429,452,453,454</v>
      </c>
      <c r="J488" t="str">
        <f t="shared" si="8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</v>
      </c>
      <c r="K488" t="str">
        <f t="shared" si="78"/>
        <v>fBodyGyro_bandsEnergy_1,24  =  mean(fBodyGyro_bandsEnergy_1,24 , rm.na = TRUE) ,</v>
      </c>
    </row>
    <row r="489" spans="1:11" hidden="1">
      <c r="A489" t="s">
        <v>507</v>
      </c>
      <c r="B489" t="str">
        <f t="shared" si="72"/>
        <v/>
      </c>
      <c r="C489" t="str">
        <f t="shared" si="73"/>
        <v/>
      </c>
      <c r="D489" t="b">
        <f t="shared" si="74"/>
        <v>0</v>
      </c>
      <c r="E489" t="str">
        <f t="shared" si="75"/>
        <v>fBodyGyro_bandsEnergy_25,48</v>
      </c>
      <c r="F489">
        <f t="shared" si="76"/>
        <v>4</v>
      </c>
      <c r="G489">
        <f t="shared" si="77"/>
        <v>14</v>
      </c>
      <c r="H489">
        <f t="shared" si="71"/>
        <v>488</v>
      </c>
      <c r="I489" t="str">
        <f t="shared" si="79"/>
        <v>1,2,3,4,5,6,41,42,43,44,45,46,81,82,83,84,85,86,121,122,123,124,125,126,161,162,163,164,165,166,201,202,214,215,227,228,240,241,253,254,266,267,268,269,270,271,294,295,296,345,346,347,348,349,350,373,374,375,424,425,426,427,428,429,452,453,454</v>
      </c>
      <c r="J489" t="str">
        <f t="shared" si="8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</v>
      </c>
      <c r="K489" t="str">
        <f t="shared" si="78"/>
        <v>fBodyGyro_bandsEnergy_25,48  =  mean(fBodyGyro_bandsEnergy_25,48 , rm.na = TRUE) ,</v>
      </c>
    </row>
    <row r="490" spans="1:11" hidden="1">
      <c r="A490" t="s">
        <v>508</v>
      </c>
      <c r="B490" t="str">
        <f t="shared" si="72"/>
        <v/>
      </c>
      <c r="C490" t="str">
        <f t="shared" si="73"/>
        <v/>
      </c>
      <c r="D490" t="b">
        <f t="shared" si="74"/>
        <v>0</v>
      </c>
      <c r="E490" t="str">
        <f t="shared" si="75"/>
        <v>fBodyGyro_bandsEnergy_1,8</v>
      </c>
      <c r="F490">
        <f t="shared" si="76"/>
        <v>4</v>
      </c>
      <c r="G490">
        <f t="shared" si="77"/>
        <v>14</v>
      </c>
      <c r="H490">
        <f t="shared" si="71"/>
        <v>489</v>
      </c>
      <c r="I490" t="str">
        <f t="shared" si="79"/>
        <v>1,2,3,4,5,6,41,42,43,44,45,46,81,82,83,84,85,86,121,122,123,124,125,126,161,162,163,164,165,166,201,202,214,215,227,228,240,241,253,254,266,267,268,269,270,271,294,295,296,345,346,347,348,349,350,373,374,375,424,425,426,427,428,429,452,453,454</v>
      </c>
      <c r="J490" t="str">
        <f t="shared" si="8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</v>
      </c>
      <c r="K490" t="str">
        <f t="shared" si="78"/>
        <v>fBodyGyro_bandsEnergy_1,8  =  mean(fBodyGyro_bandsEnergy_1,8 , rm.na = TRUE) ,</v>
      </c>
    </row>
    <row r="491" spans="1:11" hidden="1">
      <c r="A491" t="s">
        <v>509</v>
      </c>
      <c r="B491" t="str">
        <f t="shared" si="72"/>
        <v/>
      </c>
      <c r="C491" t="str">
        <f t="shared" si="73"/>
        <v/>
      </c>
      <c r="D491" t="b">
        <f t="shared" si="74"/>
        <v>0</v>
      </c>
      <c r="E491" t="str">
        <f t="shared" si="75"/>
        <v>fBodyGyro_bandsEnergy_9,16</v>
      </c>
      <c r="F491">
        <f t="shared" si="76"/>
        <v>4</v>
      </c>
      <c r="G491">
        <f t="shared" si="77"/>
        <v>14</v>
      </c>
      <c r="H491">
        <f t="shared" si="71"/>
        <v>490</v>
      </c>
      <c r="I491" t="str">
        <f t="shared" si="79"/>
        <v>1,2,3,4,5,6,41,42,43,44,45,46,81,82,83,84,85,86,121,122,123,124,125,126,161,162,163,164,165,166,201,202,214,215,227,228,240,241,253,254,266,267,268,269,270,271,294,295,296,345,346,347,348,349,350,373,374,375,424,425,426,427,428,429,452,453,454</v>
      </c>
      <c r="J491" t="str">
        <f t="shared" si="8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</v>
      </c>
      <c r="K491" t="str">
        <f t="shared" si="78"/>
        <v>fBodyGyro_bandsEnergy_9,16  =  mean(fBodyGyro_bandsEnergy_9,16 , rm.na = TRUE) ,</v>
      </c>
    </row>
    <row r="492" spans="1:11" hidden="1">
      <c r="A492" t="s">
        <v>510</v>
      </c>
      <c r="B492" t="str">
        <f t="shared" si="72"/>
        <v/>
      </c>
      <c r="C492" t="str">
        <f t="shared" si="73"/>
        <v/>
      </c>
      <c r="D492" t="b">
        <f t="shared" si="74"/>
        <v>0</v>
      </c>
      <c r="E492" t="str">
        <f t="shared" si="75"/>
        <v>fBodyGyro_bandsEnergy_17,24</v>
      </c>
      <c r="F492">
        <f t="shared" si="76"/>
        <v>4</v>
      </c>
      <c r="G492">
        <f t="shared" si="77"/>
        <v>14</v>
      </c>
      <c r="H492">
        <f t="shared" si="71"/>
        <v>491</v>
      </c>
      <c r="I492" t="str">
        <f t="shared" si="79"/>
        <v>1,2,3,4,5,6,41,42,43,44,45,46,81,82,83,84,85,86,121,122,123,124,125,126,161,162,163,164,165,166,201,202,214,215,227,228,240,241,253,254,266,267,268,269,270,271,294,295,296,345,346,347,348,349,350,373,374,375,424,425,426,427,428,429,452,453,454</v>
      </c>
      <c r="J492" t="str">
        <f t="shared" si="8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</v>
      </c>
      <c r="K492" t="str">
        <f t="shared" si="78"/>
        <v>fBodyGyro_bandsEnergy_17,24  =  mean(fBodyGyro_bandsEnergy_17,24 , rm.na = TRUE) ,</v>
      </c>
    </row>
    <row r="493" spans="1:11" hidden="1">
      <c r="A493" t="s">
        <v>511</v>
      </c>
      <c r="B493" t="str">
        <f t="shared" si="72"/>
        <v/>
      </c>
      <c r="C493" t="str">
        <f t="shared" si="73"/>
        <v/>
      </c>
      <c r="D493" t="b">
        <f t="shared" si="74"/>
        <v>0</v>
      </c>
      <c r="E493" t="str">
        <f t="shared" si="75"/>
        <v>fBodyGyro_bandsEnergy_25,32</v>
      </c>
      <c r="F493">
        <f t="shared" si="76"/>
        <v>4</v>
      </c>
      <c r="G493">
        <f t="shared" si="77"/>
        <v>14</v>
      </c>
      <c r="H493">
        <f t="shared" si="71"/>
        <v>492</v>
      </c>
      <c r="I493" t="str">
        <f t="shared" si="79"/>
        <v>1,2,3,4,5,6,41,42,43,44,45,46,81,82,83,84,85,86,121,122,123,124,125,126,161,162,163,164,165,166,201,202,214,215,227,228,240,241,253,254,266,267,268,269,270,271,294,295,296,345,346,347,348,349,350,373,374,375,424,425,426,427,428,429,452,453,454</v>
      </c>
      <c r="J493" t="str">
        <f t="shared" si="8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</v>
      </c>
      <c r="K493" t="str">
        <f t="shared" si="78"/>
        <v>fBodyGyro_bandsEnergy_25,32  =  mean(fBodyGyro_bandsEnergy_25,32 , rm.na = TRUE) ,</v>
      </c>
    </row>
    <row r="494" spans="1:11" hidden="1">
      <c r="A494" t="s">
        <v>512</v>
      </c>
      <c r="B494" t="str">
        <f t="shared" si="72"/>
        <v/>
      </c>
      <c r="C494" t="str">
        <f t="shared" si="73"/>
        <v/>
      </c>
      <c r="D494" t="b">
        <f t="shared" si="74"/>
        <v>0</v>
      </c>
      <c r="E494" t="str">
        <f t="shared" si="75"/>
        <v>fBodyGyro_bandsEnergy_33,40</v>
      </c>
      <c r="F494">
        <f t="shared" si="76"/>
        <v>4</v>
      </c>
      <c r="G494">
        <f t="shared" si="77"/>
        <v>14</v>
      </c>
      <c r="H494">
        <f t="shared" si="71"/>
        <v>493</v>
      </c>
      <c r="I494" t="str">
        <f t="shared" si="79"/>
        <v>1,2,3,4,5,6,41,42,43,44,45,46,81,82,83,84,85,86,121,122,123,124,125,126,161,162,163,164,165,166,201,202,214,215,227,228,240,241,253,254,266,267,268,269,270,271,294,295,296,345,346,347,348,349,350,373,374,375,424,425,426,427,428,429,452,453,454</v>
      </c>
      <c r="J494" t="str">
        <f t="shared" si="8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</v>
      </c>
      <c r="K494" t="str">
        <f t="shared" si="78"/>
        <v>fBodyGyro_bandsEnergy_33,40  =  mean(fBodyGyro_bandsEnergy_33,40 , rm.na = TRUE) ,</v>
      </c>
    </row>
    <row r="495" spans="1:11" hidden="1">
      <c r="A495" t="s">
        <v>513</v>
      </c>
      <c r="B495" t="str">
        <f t="shared" si="72"/>
        <v/>
      </c>
      <c r="C495" t="str">
        <f t="shared" si="73"/>
        <v/>
      </c>
      <c r="D495" t="b">
        <f t="shared" si="74"/>
        <v>0</v>
      </c>
      <c r="E495" t="str">
        <f t="shared" si="75"/>
        <v>fBodyGyro_bandsEnergy_41,48</v>
      </c>
      <c r="F495">
        <f t="shared" si="76"/>
        <v>4</v>
      </c>
      <c r="G495">
        <f t="shared" si="77"/>
        <v>14</v>
      </c>
      <c r="H495">
        <f t="shared" si="71"/>
        <v>494</v>
      </c>
      <c r="I495" t="str">
        <f t="shared" si="79"/>
        <v>1,2,3,4,5,6,41,42,43,44,45,46,81,82,83,84,85,86,121,122,123,124,125,126,161,162,163,164,165,166,201,202,214,215,227,228,240,241,253,254,266,267,268,269,270,271,294,295,296,345,346,347,348,349,350,373,374,375,424,425,426,427,428,429,452,453,454</v>
      </c>
      <c r="J495" t="str">
        <f t="shared" si="8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</v>
      </c>
      <c r="K495" t="str">
        <f t="shared" si="78"/>
        <v>fBodyGyro_bandsEnergy_41,48  =  mean(fBodyGyro_bandsEnergy_41,48 , rm.na = TRUE) ,</v>
      </c>
    </row>
    <row r="496" spans="1:11" hidden="1">
      <c r="A496" t="s">
        <v>514</v>
      </c>
      <c r="B496" t="str">
        <f t="shared" si="72"/>
        <v/>
      </c>
      <c r="C496" t="str">
        <f t="shared" si="73"/>
        <v/>
      </c>
      <c r="D496" t="b">
        <f t="shared" si="74"/>
        <v>0</v>
      </c>
      <c r="E496" t="str">
        <f t="shared" si="75"/>
        <v>fBodyGyro_bandsEnergy_49,56</v>
      </c>
      <c r="F496">
        <f t="shared" si="76"/>
        <v>4</v>
      </c>
      <c r="G496">
        <f t="shared" si="77"/>
        <v>14</v>
      </c>
      <c r="H496">
        <f t="shared" si="71"/>
        <v>495</v>
      </c>
      <c r="I496" t="str">
        <f t="shared" si="79"/>
        <v>1,2,3,4,5,6,41,42,43,44,45,46,81,82,83,84,85,86,121,122,123,124,125,126,161,162,163,164,165,166,201,202,214,215,227,228,240,241,253,254,266,267,268,269,270,271,294,295,296,345,346,347,348,349,350,373,374,375,424,425,426,427,428,429,452,453,454</v>
      </c>
      <c r="J496" t="str">
        <f t="shared" si="8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</v>
      </c>
      <c r="K496" t="str">
        <f t="shared" si="78"/>
        <v>fBodyGyro_bandsEnergy_49,56  =  mean(fBodyGyro_bandsEnergy_49,56 , rm.na = TRUE) ,</v>
      </c>
    </row>
    <row r="497" spans="1:11" hidden="1">
      <c r="A497" t="s">
        <v>515</v>
      </c>
      <c r="B497" t="str">
        <f t="shared" si="72"/>
        <v/>
      </c>
      <c r="C497" t="str">
        <f t="shared" si="73"/>
        <v/>
      </c>
      <c r="D497" t="b">
        <f t="shared" si="74"/>
        <v>0</v>
      </c>
      <c r="E497" t="str">
        <f t="shared" si="75"/>
        <v>fBodyGyro_bandsEnergy_57,64</v>
      </c>
      <c r="F497">
        <f t="shared" si="76"/>
        <v>4</v>
      </c>
      <c r="G497">
        <f t="shared" si="77"/>
        <v>14</v>
      </c>
      <c r="H497">
        <f t="shared" si="71"/>
        <v>496</v>
      </c>
      <c r="I497" t="str">
        <f t="shared" si="79"/>
        <v>1,2,3,4,5,6,41,42,43,44,45,46,81,82,83,84,85,86,121,122,123,124,125,126,161,162,163,164,165,166,201,202,214,215,227,228,240,241,253,254,266,267,268,269,270,271,294,295,296,345,346,347,348,349,350,373,374,375,424,425,426,427,428,429,452,453,454</v>
      </c>
      <c r="J497" t="str">
        <f t="shared" si="8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</v>
      </c>
      <c r="K497" t="str">
        <f t="shared" si="78"/>
        <v>fBodyGyro_bandsEnergy_57,64  =  mean(fBodyGyro_bandsEnergy_57,64 , rm.na = TRUE) ,</v>
      </c>
    </row>
    <row r="498" spans="1:11" hidden="1">
      <c r="A498" t="s">
        <v>516</v>
      </c>
      <c r="B498" t="str">
        <f t="shared" si="72"/>
        <v/>
      </c>
      <c r="C498" t="str">
        <f t="shared" si="73"/>
        <v/>
      </c>
      <c r="D498" t="b">
        <f t="shared" si="74"/>
        <v>0</v>
      </c>
      <c r="E498" t="str">
        <f t="shared" si="75"/>
        <v>fBodyGyro_bandsEnergy_1,16</v>
      </c>
      <c r="F498">
        <f t="shared" si="76"/>
        <v>4</v>
      </c>
      <c r="G498">
        <f t="shared" si="77"/>
        <v>14</v>
      </c>
      <c r="H498">
        <f t="shared" si="71"/>
        <v>497</v>
      </c>
      <c r="I498" t="str">
        <f t="shared" si="79"/>
        <v>1,2,3,4,5,6,41,42,43,44,45,46,81,82,83,84,85,86,121,122,123,124,125,126,161,162,163,164,165,166,201,202,214,215,227,228,240,241,253,254,266,267,268,269,270,271,294,295,296,345,346,347,348,349,350,373,374,375,424,425,426,427,428,429,452,453,454</v>
      </c>
      <c r="J498" t="str">
        <f t="shared" si="8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</v>
      </c>
      <c r="K498" t="str">
        <f t="shared" si="78"/>
        <v>fBodyGyro_bandsEnergy_1,16  =  mean(fBodyGyro_bandsEnergy_1,16 , rm.na = TRUE) ,</v>
      </c>
    </row>
    <row r="499" spans="1:11" hidden="1">
      <c r="A499" t="s">
        <v>517</v>
      </c>
      <c r="B499" t="str">
        <f t="shared" si="72"/>
        <v/>
      </c>
      <c r="C499" t="str">
        <f t="shared" si="73"/>
        <v/>
      </c>
      <c r="D499" t="b">
        <f t="shared" si="74"/>
        <v>0</v>
      </c>
      <c r="E499" t="str">
        <f t="shared" si="75"/>
        <v>fBodyGyro_bandsEnergy_17,32</v>
      </c>
      <c r="F499">
        <f t="shared" si="76"/>
        <v>4</v>
      </c>
      <c r="G499">
        <f t="shared" si="77"/>
        <v>14</v>
      </c>
      <c r="H499">
        <f t="shared" si="71"/>
        <v>498</v>
      </c>
      <c r="I499" t="str">
        <f t="shared" si="79"/>
        <v>1,2,3,4,5,6,41,42,43,44,45,46,81,82,83,84,85,86,121,122,123,124,125,126,161,162,163,164,165,166,201,202,214,215,227,228,240,241,253,254,266,267,268,269,270,271,294,295,296,345,346,347,348,349,350,373,374,375,424,425,426,427,428,429,452,453,454</v>
      </c>
      <c r="J499" t="str">
        <f t="shared" si="8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</v>
      </c>
      <c r="K499" t="str">
        <f t="shared" si="78"/>
        <v>fBodyGyro_bandsEnergy_17,32  =  mean(fBodyGyro_bandsEnergy_17,32 , rm.na = TRUE) ,</v>
      </c>
    </row>
    <row r="500" spans="1:11" hidden="1">
      <c r="A500" t="s">
        <v>518</v>
      </c>
      <c r="B500" t="str">
        <f t="shared" si="72"/>
        <v/>
      </c>
      <c r="C500" t="str">
        <f t="shared" si="73"/>
        <v/>
      </c>
      <c r="D500" t="b">
        <f t="shared" si="74"/>
        <v>0</v>
      </c>
      <c r="E500" t="str">
        <f t="shared" si="75"/>
        <v>fBodyGyro_bandsEnergy_33,48</v>
      </c>
      <c r="F500">
        <f t="shared" si="76"/>
        <v>4</v>
      </c>
      <c r="G500">
        <f t="shared" si="77"/>
        <v>14</v>
      </c>
      <c r="H500">
        <f t="shared" si="71"/>
        <v>499</v>
      </c>
      <c r="I500" t="str">
        <f t="shared" si="79"/>
        <v>1,2,3,4,5,6,41,42,43,44,45,46,81,82,83,84,85,86,121,122,123,124,125,126,161,162,163,164,165,166,201,202,214,215,227,228,240,241,253,254,266,267,268,269,270,271,294,295,296,345,346,347,348,349,350,373,374,375,424,425,426,427,428,429,452,453,454</v>
      </c>
      <c r="J500" t="str">
        <f t="shared" si="8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</v>
      </c>
      <c r="K500" t="str">
        <f t="shared" si="78"/>
        <v>fBodyGyro_bandsEnergy_33,48  =  mean(fBodyGyro_bandsEnergy_33,48 , rm.na = TRUE) ,</v>
      </c>
    </row>
    <row r="501" spans="1:11" hidden="1">
      <c r="A501" t="s">
        <v>519</v>
      </c>
      <c r="B501" t="str">
        <f t="shared" si="72"/>
        <v/>
      </c>
      <c r="C501" t="str">
        <f t="shared" si="73"/>
        <v/>
      </c>
      <c r="D501" t="b">
        <f t="shared" si="74"/>
        <v>0</v>
      </c>
      <c r="E501" t="str">
        <f t="shared" si="75"/>
        <v>fBodyGyro_bandsEnergy_49,64</v>
      </c>
      <c r="F501">
        <f t="shared" si="76"/>
        <v>4</v>
      </c>
      <c r="G501">
        <f t="shared" si="77"/>
        <v>14</v>
      </c>
      <c r="H501">
        <f t="shared" si="71"/>
        <v>500</v>
      </c>
      <c r="I501" t="str">
        <f t="shared" si="79"/>
        <v>1,2,3,4,5,6,41,42,43,44,45,46,81,82,83,84,85,86,121,122,123,124,125,126,161,162,163,164,165,166,201,202,214,215,227,228,240,241,253,254,266,267,268,269,270,271,294,295,296,345,346,347,348,349,350,373,374,375,424,425,426,427,428,429,452,453,454</v>
      </c>
      <c r="J501" t="str">
        <f t="shared" si="8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</v>
      </c>
      <c r="K501" t="str">
        <f t="shared" si="78"/>
        <v>fBodyGyro_bandsEnergy_49,64  =  mean(fBodyGyro_bandsEnergy_49,64 , rm.na = TRUE) ,</v>
      </c>
    </row>
    <row r="502" spans="1:11" hidden="1">
      <c r="A502" t="s">
        <v>520</v>
      </c>
      <c r="B502" t="str">
        <f t="shared" si="72"/>
        <v/>
      </c>
      <c r="C502" t="str">
        <f t="shared" si="73"/>
        <v/>
      </c>
      <c r="D502" t="b">
        <f t="shared" si="74"/>
        <v>0</v>
      </c>
      <c r="E502" t="str">
        <f t="shared" si="75"/>
        <v>fBodyGyro_bandsEnergy_1,24</v>
      </c>
      <c r="F502">
        <f t="shared" si="76"/>
        <v>4</v>
      </c>
      <c r="G502">
        <f t="shared" si="77"/>
        <v>14</v>
      </c>
      <c r="H502">
        <f t="shared" si="71"/>
        <v>501</v>
      </c>
      <c r="I502" t="str">
        <f t="shared" si="79"/>
        <v>1,2,3,4,5,6,41,42,43,44,45,46,81,82,83,84,85,86,121,122,123,124,125,126,161,162,163,164,165,166,201,202,214,215,227,228,240,241,253,254,266,267,268,269,270,271,294,295,296,345,346,347,348,349,350,373,374,375,424,425,426,427,428,429,452,453,454</v>
      </c>
      <c r="J502" t="str">
        <f t="shared" si="8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</v>
      </c>
      <c r="K502" t="str">
        <f t="shared" si="78"/>
        <v>fBodyGyro_bandsEnergy_1,24  =  mean(fBodyGyro_bandsEnergy_1,24 , rm.na = TRUE) ,</v>
      </c>
    </row>
    <row r="503" spans="1:11" hidden="1">
      <c r="A503" t="s">
        <v>521</v>
      </c>
      <c r="B503" t="str">
        <f t="shared" si="72"/>
        <v/>
      </c>
      <c r="C503" t="str">
        <f t="shared" si="73"/>
        <v/>
      </c>
      <c r="D503" t="b">
        <f t="shared" si="74"/>
        <v>0</v>
      </c>
      <c r="E503" t="str">
        <f t="shared" si="75"/>
        <v>fBodyGyro_bandsEnergy_25,48</v>
      </c>
      <c r="F503">
        <f t="shared" si="76"/>
        <v>4</v>
      </c>
      <c r="G503">
        <f t="shared" si="77"/>
        <v>14</v>
      </c>
      <c r="H503">
        <f t="shared" si="71"/>
        <v>502</v>
      </c>
      <c r="I503" t="str">
        <f t="shared" si="79"/>
        <v>1,2,3,4,5,6,41,42,43,44,45,46,81,82,83,84,85,86,121,122,123,124,125,126,161,162,163,164,165,166,201,202,214,215,227,228,240,241,253,254,266,267,268,269,270,271,294,295,296,345,346,347,348,349,350,373,374,375,424,425,426,427,428,429,452,453,454</v>
      </c>
      <c r="J503" t="str">
        <f t="shared" si="8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</v>
      </c>
      <c r="K503" t="str">
        <f t="shared" si="78"/>
        <v>fBodyGyro_bandsEnergy_25,48  =  mean(fBodyGyro_bandsEnergy_25,48 , rm.na = TRUE) ,</v>
      </c>
    </row>
    <row r="504" spans="1:11">
      <c r="A504" t="s">
        <v>522</v>
      </c>
      <c r="B504" t="str">
        <f t="shared" si="72"/>
        <v>Ja</v>
      </c>
      <c r="C504" t="str">
        <f t="shared" si="73"/>
        <v/>
      </c>
      <c r="D504" t="b">
        <f t="shared" si="74"/>
        <v>1</v>
      </c>
      <c r="E504" t="str">
        <f t="shared" si="75"/>
        <v>fBodyAccMag_mean</v>
      </c>
      <c r="F504">
        <f t="shared" si="76"/>
        <v>4</v>
      </c>
      <c r="G504">
        <f t="shared" si="77"/>
        <v>16</v>
      </c>
      <c r="H504">
        <f t="shared" si="71"/>
        <v>503</v>
      </c>
      <c r="I504" t="str">
        <f t="shared" si="79"/>
        <v>1,2,3,4,5,6,41,42,43,44,45,46,81,82,83,84,85,86,121,122,123,124,125,126,161,162,163,164,165,166,201,202,214,215,227,228,240,241,253,254,266,267,268,269,270,271,294,295,296,345,346,347,348,349,350,373,374,375,424,425,426,427,428,429,452,453,454,503</v>
      </c>
      <c r="J504" t="str">
        <f t="shared" si="8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,"fBodyAccMag_mean"</v>
      </c>
      <c r="K504" t="str">
        <f t="shared" si="78"/>
        <v>fBodyAccMag_mean  =  mean(fBodyAccMag_mean , rm.na = TRUE) ,</v>
      </c>
    </row>
    <row r="505" spans="1:11">
      <c r="A505" t="s">
        <v>523</v>
      </c>
      <c r="B505" t="str">
        <f t="shared" si="72"/>
        <v/>
      </c>
      <c r="C505" t="str">
        <f t="shared" si="73"/>
        <v>Ja</v>
      </c>
      <c r="D505" t="b">
        <f t="shared" si="74"/>
        <v>1</v>
      </c>
      <c r="E505" t="str">
        <f t="shared" si="75"/>
        <v>fBodyAccMag_std</v>
      </c>
      <c r="F505">
        <f t="shared" si="76"/>
        <v>4</v>
      </c>
      <c r="G505">
        <f t="shared" si="77"/>
        <v>16</v>
      </c>
      <c r="H505">
        <f t="shared" si="71"/>
        <v>504</v>
      </c>
      <c r="I505" t="str">
        <f t="shared" si="79"/>
        <v>1,2,3,4,5,6,41,42,43,44,45,46,81,82,83,84,85,86,121,122,123,124,125,126,161,162,163,164,165,166,201,202,214,215,227,228,240,241,253,254,266,267,268,269,270,271,294,295,296,345,346,347,348,349,350,373,374,375,424,425,426,427,428,429,452,453,454,503,504</v>
      </c>
      <c r="J505" t="str">
        <f t="shared" si="8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,"fBodyAccMag_mean","fBodyAccMag_std"</v>
      </c>
      <c r="K505" t="str">
        <f t="shared" si="78"/>
        <v>fBodyAccMag_std  =  mean(fBodyAccMag_std , rm.na = TRUE) ,</v>
      </c>
    </row>
    <row r="506" spans="1:11" hidden="1">
      <c r="A506" t="s">
        <v>524</v>
      </c>
      <c r="B506" t="str">
        <f t="shared" si="72"/>
        <v/>
      </c>
      <c r="C506" t="str">
        <f t="shared" si="73"/>
        <v/>
      </c>
      <c r="D506" t="b">
        <f t="shared" si="74"/>
        <v>0</v>
      </c>
      <c r="E506" t="str">
        <f t="shared" si="75"/>
        <v>fBodyAccMag_mad</v>
      </c>
      <c r="F506">
        <f t="shared" si="76"/>
        <v>4</v>
      </c>
      <c r="G506">
        <f t="shared" si="77"/>
        <v>16</v>
      </c>
      <c r="H506">
        <f t="shared" ref="H506:H562" si="81">VALUE(LEFT(A506,F506-1))</f>
        <v>505</v>
      </c>
      <c r="I506" t="str">
        <f t="shared" si="79"/>
        <v>1,2,3,4,5,6,41,42,43,44,45,46,81,82,83,84,85,86,121,122,123,124,125,126,161,162,163,164,165,166,201,202,214,215,227,228,240,241,253,254,266,267,268,269,270,271,294,295,296,345,346,347,348,349,350,373,374,375,424,425,426,427,428,429,452,453,454,503,504</v>
      </c>
      <c r="J506" t="str">
        <f t="shared" si="8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,"fBodyAccMag_mean","fBodyAccMag_std"</v>
      </c>
      <c r="K506" t="str">
        <f t="shared" si="78"/>
        <v>fBodyAccMag_mad  =  mean(fBodyAccMag_mad , rm.na = TRUE) ,</v>
      </c>
    </row>
    <row r="507" spans="1:11" hidden="1">
      <c r="A507" t="s">
        <v>525</v>
      </c>
      <c r="B507" t="str">
        <f t="shared" si="72"/>
        <v/>
      </c>
      <c r="C507" t="str">
        <f t="shared" si="73"/>
        <v/>
      </c>
      <c r="D507" t="b">
        <f t="shared" si="74"/>
        <v>0</v>
      </c>
      <c r="E507" t="str">
        <f t="shared" si="75"/>
        <v>fBodyAccMag_max</v>
      </c>
      <c r="F507">
        <f t="shared" si="76"/>
        <v>4</v>
      </c>
      <c r="G507">
        <f t="shared" si="77"/>
        <v>16</v>
      </c>
      <c r="H507">
        <f t="shared" si="81"/>
        <v>506</v>
      </c>
      <c r="I507" t="str">
        <f t="shared" si="79"/>
        <v>1,2,3,4,5,6,41,42,43,44,45,46,81,82,83,84,85,86,121,122,123,124,125,126,161,162,163,164,165,166,201,202,214,215,227,228,240,241,253,254,266,267,268,269,270,271,294,295,296,345,346,347,348,349,350,373,374,375,424,425,426,427,428,429,452,453,454,503,504</v>
      </c>
      <c r="J507" t="str">
        <f t="shared" si="8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,"fBodyAccMag_mean","fBodyAccMag_std"</v>
      </c>
      <c r="K507" t="str">
        <f t="shared" si="78"/>
        <v>fBodyAccMag_max  =  mean(fBodyAccMag_max , rm.na = TRUE) ,</v>
      </c>
    </row>
    <row r="508" spans="1:11" hidden="1">
      <c r="A508" t="s">
        <v>526</v>
      </c>
      <c r="B508" t="str">
        <f t="shared" si="72"/>
        <v/>
      </c>
      <c r="C508" t="str">
        <f t="shared" si="73"/>
        <v/>
      </c>
      <c r="D508" t="b">
        <f t="shared" si="74"/>
        <v>0</v>
      </c>
      <c r="E508" t="str">
        <f t="shared" si="75"/>
        <v>fBodyAccMag_min</v>
      </c>
      <c r="F508">
        <f t="shared" si="76"/>
        <v>4</v>
      </c>
      <c r="G508">
        <f t="shared" si="77"/>
        <v>16</v>
      </c>
      <c r="H508">
        <f t="shared" si="81"/>
        <v>507</v>
      </c>
      <c r="I508" t="str">
        <f t="shared" si="79"/>
        <v>1,2,3,4,5,6,41,42,43,44,45,46,81,82,83,84,85,86,121,122,123,124,125,126,161,162,163,164,165,166,201,202,214,215,227,228,240,241,253,254,266,267,268,269,270,271,294,295,296,345,346,347,348,349,350,373,374,375,424,425,426,427,428,429,452,453,454,503,504</v>
      </c>
      <c r="J508" t="str">
        <f t="shared" si="8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,"fBodyAccMag_mean","fBodyAccMag_std"</v>
      </c>
      <c r="K508" t="str">
        <f t="shared" si="78"/>
        <v>fBodyAccMag_min  =  mean(fBodyAccMag_min , rm.na = TRUE) ,</v>
      </c>
    </row>
    <row r="509" spans="1:11" hidden="1">
      <c r="A509" t="s">
        <v>527</v>
      </c>
      <c r="B509" t="str">
        <f t="shared" si="72"/>
        <v/>
      </c>
      <c r="C509" t="str">
        <f t="shared" si="73"/>
        <v/>
      </c>
      <c r="D509" t="b">
        <f t="shared" si="74"/>
        <v>0</v>
      </c>
      <c r="E509" t="str">
        <f t="shared" si="75"/>
        <v>fBodyAccMag_sma</v>
      </c>
      <c r="F509">
        <f t="shared" si="76"/>
        <v>4</v>
      </c>
      <c r="G509">
        <f t="shared" si="77"/>
        <v>16</v>
      </c>
      <c r="H509">
        <f t="shared" si="81"/>
        <v>508</v>
      </c>
      <c r="I509" t="str">
        <f t="shared" si="79"/>
        <v>1,2,3,4,5,6,41,42,43,44,45,46,81,82,83,84,85,86,121,122,123,124,125,126,161,162,163,164,165,166,201,202,214,215,227,228,240,241,253,254,266,267,268,269,270,271,294,295,296,345,346,347,348,349,350,373,374,375,424,425,426,427,428,429,452,453,454,503,504</v>
      </c>
      <c r="J509" t="str">
        <f t="shared" si="8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,"fBodyAccMag_mean","fBodyAccMag_std"</v>
      </c>
      <c r="K509" t="str">
        <f t="shared" si="78"/>
        <v>fBodyAccMag_sma  =  mean(fBodyAccMag_sma , rm.na = TRUE) ,</v>
      </c>
    </row>
    <row r="510" spans="1:11" hidden="1">
      <c r="A510" t="s">
        <v>528</v>
      </c>
      <c r="B510" t="str">
        <f t="shared" si="72"/>
        <v/>
      </c>
      <c r="C510" t="str">
        <f t="shared" si="73"/>
        <v/>
      </c>
      <c r="D510" t="b">
        <f t="shared" si="74"/>
        <v>0</v>
      </c>
      <c r="E510" t="str">
        <f t="shared" si="75"/>
        <v>fBodyAccMag_energy</v>
      </c>
      <c r="F510">
        <f t="shared" si="76"/>
        <v>4</v>
      </c>
      <c r="G510">
        <f t="shared" si="77"/>
        <v>16</v>
      </c>
      <c r="H510">
        <f t="shared" si="81"/>
        <v>509</v>
      </c>
      <c r="I510" t="str">
        <f t="shared" si="79"/>
        <v>1,2,3,4,5,6,41,42,43,44,45,46,81,82,83,84,85,86,121,122,123,124,125,126,161,162,163,164,165,166,201,202,214,215,227,228,240,241,253,254,266,267,268,269,270,271,294,295,296,345,346,347,348,349,350,373,374,375,424,425,426,427,428,429,452,453,454,503,504</v>
      </c>
      <c r="J510" t="str">
        <f t="shared" si="8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,"fBodyAccMag_mean","fBodyAccMag_std"</v>
      </c>
      <c r="K510" t="str">
        <f t="shared" si="78"/>
        <v>fBodyAccMag_energy  =  mean(fBodyAccMag_energy , rm.na = TRUE) ,</v>
      </c>
    </row>
    <row r="511" spans="1:11" hidden="1">
      <c r="A511" t="s">
        <v>529</v>
      </c>
      <c r="B511" t="str">
        <f t="shared" si="72"/>
        <v/>
      </c>
      <c r="C511" t="str">
        <f t="shared" si="73"/>
        <v/>
      </c>
      <c r="D511" t="b">
        <f t="shared" si="74"/>
        <v>0</v>
      </c>
      <c r="E511" t="str">
        <f t="shared" si="75"/>
        <v>fBodyAccMag_iqr</v>
      </c>
      <c r="F511">
        <f t="shared" si="76"/>
        <v>4</v>
      </c>
      <c r="G511">
        <f t="shared" si="77"/>
        <v>16</v>
      </c>
      <c r="H511">
        <f t="shared" si="81"/>
        <v>510</v>
      </c>
      <c r="I511" t="str">
        <f t="shared" si="79"/>
        <v>1,2,3,4,5,6,41,42,43,44,45,46,81,82,83,84,85,86,121,122,123,124,125,126,161,162,163,164,165,166,201,202,214,215,227,228,240,241,253,254,266,267,268,269,270,271,294,295,296,345,346,347,348,349,350,373,374,375,424,425,426,427,428,429,452,453,454,503,504</v>
      </c>
      <c r="J511" t="str">
        <f t="shared" si="8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,"fBodyAccMag_mean","fBodyAccMag_std"</v>
      </c>
      <c r="K511" t="str">
        <f t="shared" si="78"/>
        <v>fBodyAccMag_iqr  =  mean(fBodyAccMag_iqr , rm.na = TRUE) ,</v>
      </c>
    </row>
    <row r="512" spans="1:11" hidden="1">
      <c r="A512" t="s">
        <v>530</v>
      </c>
      <c r="B512" t="str">
        <f t="shared" si="72"/>
        <v/>
      </c>
      <c r="C512" t="str">
        <f t="shared" si="73"/>
        <v/>
      </c>
      <c r="D512" t="b">
        <f t="shared" si="74"/>
        <v>0</v>
      </c>
      <c r="E512" t="str">
        <f t="shared" si="75"/>
        <v>fBodyAccMag_entropy</v>
      </c>
      <c r="F512">
        <f t="shared" si="76"/>
        <v>4</v>
      </c>
      <c r="G512">
        <f t="shared" si="77"/>
        <v>16</v>
      </c>
      <c r="H512">
        <f t="shared" si="81"/>
        <v>511</v>
      </c>
      <c r="I512" t="str">
        <f t="shared" si="79"/>
        <v>1,2,3,4,5,6,41,42,43,44,45,46,81,82,83,84,85,86,121,122,123,124,125,126,161,162,163,164,165,166,201,202,214,215,227,228,240,241,253,254,266,267,268,269,270,271,294,295,296,345,346,347,348,349,350,373,374,375,424,425,426,427,428,429,452,453,454,503,504</v>
      </c>
      <c r="J512" t="str">
        <f t="shared" si="8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,"fBodyAccMag_mean","fBodyAccMag_std"</v>
      </c>
      <c r="K512" t="str">
        <f t="shared" si="78"/>
        <v>fBodyAccMag_entropy  =  mean(fBodyAccMag_entropy , rm.na = TRUE) ,</v>
      </c>
    </row>
    <row r="513" spans="1:11" hidden="1">
      <c r="A513" t="s">
        <v>25</v>
      </c>
      <c r="B513" t="str">
        <f t="shared" si="72"/>
        <v/>
      </c>
      <c r="C513" t="str">
        <f t="shared" si="73"/>
        <v/>
      </c>
      <c r="D513" t="b">
        <f t="shared" si="74"/>
        <v>0</v>
      </c>
      <c r="E513" t="str">
        <f t="shared" si="75"/>
        <v>fBodyAccMag_maxInds</v>
      </c>
      <c r="F513">
        <f t="shared" si="76"/>
        <v>4</v>
      </c>
      <c r="G513">
        <f t="shared" si="77"/>
        <v>16</v>
      </c>
      <c r="H513">
        <f t="shared" si="81"/>
        <v>512</v>
      </c>
      <c r="I513" t="str">
        <f t="shared" si="79"/>
        <v>1,2,3,4,5,6,41,42,43,44,45,46,81,82,83,84,85,86,121,122,123,124,125,126,161,162,163,164,165,166,201,202,214,215,227,228,240,241,253,254,266,267,268,269,270,271,294,295,296,345,346,347,348,349,350,373,374,375,424,425,426,427,428,429,452,453,454,503,504</v>
      </c>
      <c r="J513" t="str">
        <f t="shared" si="8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,"fBodyAccMag_mean","fBodyAccMag_std"</v>
      </c>
      <c r="K513" t="str">
        <f t="shared" si="78"/>
        <v>fBodyAccMag_maxInds  =  mean(fBodyAccMag_maxInds , rm.na = TRUE) ,</v>
      </c>
    </row>
    <row r="514" spans="1:11">
      <c r="A514" t="s">
        <v>531</v>
      </c>
      <c r="B514" t="str">
        <f t="shared" si="72"/>
        <v>Ja</v>
      </c>
      <c r="C514" t="str">
        <f t="shared" si="73"/>
        <v/>
      </c>
      <c r="D514" t="b">
        <f t="shared" si="74"/>
        <v>1</v>
      </c>
      <c r="E514" t="str">
        <f t="shared" si="75"/>
        <v>fBodyAccMag_meanFreq</v>
      </c>
      <c r="F514">
        <f t="shared" si="76"/>
        <v>4</v>
      </c>
      <c r="G514">
        <f t="shared" si="77"/>
        <v>16</v>
      </c>
      <c r="H514">
        <f t="shared" si="81"/>
        <v>513</v>
      </c>
      <c r="I514" t="str">
        <f t="shared" si="79"/>
        <v>1,2,3,4,5,6,41,42,43,44,45,46,81,82,83,84,85,86,121,122,123,124,125,126,161,162,163,164,165,166,201,202,214,215,227,228,240,241,253,254,266,267,268,269,270,271,294,295,296,345,346,347,348,349,350,373,374,375,424,425,426,427,428,429,452,453,454,503,504,513</v>
      </c>
      <c r="J514" t="str">
        <f t="shared" si="8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,"fBodyAccMag_mean","fBodyAccMag_std","fBodyAccMag_meanFreq"</v>
      </c>
      <c r="K514" t="str">
        <f t="shared" si="78"/>
        <v>fBodyAccMag_meanFreq  =  mean(fBodyAccMag_meanFreq , rm.na = TRUE) ,</v>
      </c>
    </row>
    <row r="515" spans="1:11" hidden="1">
      <c r="A515" t="s">
        <v>532</v>
      </c>
      <c r="B515" t="str">
        <f t="shared" ref="B515:B562" si="82">IF(ISERROR(SEARCH("mean",A515)),"","Ja")</f>
        <v/>
      </c>
      <c r="C515" t="str">
        <f t="shared" ref="C515:C562" si="83">IF(ISERROR(SEARCH("std",A515)),"","Ja")</f>
        <v/>
      </c>
      <c r="D515" t="b">
        <f t="shared" ref="D515:D562" si="84">OR(B515="Ja",C515="Ja")</f>
        <v>0</v>
      </c>
      <c r="E515" t="str">
        <f t="shared" ref="E515:E562" si="85">MID(A515,F515+1,LEN(A515)-F515)</f>
        <v>fBodyAccMag_skewness</v>
      </c>
      <c r="F515">
        <f t="shared" ref="F515:F562" si="86">SEARCH(" ",A515)</f>
        <v>4</v>
      </c>
      <c r="G515">
        <f t="shared" ref="G515:G562" si="87">SEARCH("_",A515)</f>
        <v>16</v>
      </c>
      <c r="H515">
        <f t="shared" si="81"/>
        <v>514</v>
      </c>
      <c r="I515" t="str">
        <f t="shared" si="79"/>
        <v>1,2,3,4,5,6,41,42,43,44,45,46,81,82,83,84,85,86,121,122,123,124,125,126,161,162,163,164,165,166,201,202,214,215,227,228,240,241,253,254,266,267,268,269,270,271,294,295,296,345,346,347,348,349,350,373,374,375,424,425,426,427,428,429,452,453,454,503,504,513</v>
      </c>
      <c r="J515" t="str">
        <f t="shared" si="8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,"fBodyAccMag_mean","fBodyAccMag_std","fBodyAccMag_meanFreq"</v>
      </c>
      <c r="K515" t="str">
        <f t="shared" ref="K515:K562" si="88">E515 &amp; "  =  mean(" &amp; E515 &amp; " , rm.na = TRUE) ,"</f>
        <v>fBodyAccMag_skewness  =  mean(fBodyAccMag_skewness , rm.na = TRUE) ,</v>
      </c>
    </row>
    <row r="516" spans="1:11" hidden="1">
      <c r="A516" t="s">
        <v>533</v>
      </c>
      <c r="B516" t="str">
        <f t="shared" si="82"/>
        <v/>
      </c>
      <c r="C516" t="str">
        <f t="shared" si="83"/>
        <v/>
      </c>
      <c r="D516" t="b">
        <f t="shared" si="84"/>
        <v>0</v>
      </c>
      <c r="E516" t="str">
        <f t="shared" si="85"/>
        <v>fBodyAccMag_kurtosis</v>
      </c>
      <c r="F516">
        <f t="shared" si="86"/>
        <v>4</v>
      </c>
      <c r="G516">
        <f t="shared" si="87"/>
        <v>16</v>
      </c>
      <c r="H516">
        <f t="shared" si="81"/>
        <v>515</v>
      </c>
      <c r="I516" t="str">
        <f t="shared" ref="I516:I562" si="89">IF(OR(B516="Ja",C516="Ja"),I515&amp;","&amp;H516,I515)</f>
        <v>1,2,3,4,5,6,41,42,43,44,45,46,81,82,83,84,85,86,121,122,123,124,125,126,161,162,163,164,165,166,201,202,214,215,227,228,240,241,253,254,266,267,268,269,270,271,294,295,296,345,346,347,348,349,350,373,374,375,424,425,426,427,428,429,452,453,454,503,504,513</v>
      </c>
      <c r="J516" t="str">
        <f t="shared" ref="J516:J562" si="90">IF(OR(B516="Ja",C516="Ja"),J515 &amp; "," &amp; """" &amp; E516 &amp; """",J515)</f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,"fBodyAccMag_mean","fBodyAccMag_std","fBodyAccMag_meanFreq"</v>
      </c>
      <c r="K516" t="str">
        <f t="shared" si="88"/>
        <v>fBodyAccMag_kurtosis  =  mean(fBodyAccMag_kurtosis , rm.na = TRUE) ,</v>
      </c>
    </row>
    <row r="517" spans="1:11">
      <c r="A517" t="s">
        <v>534</v>
      </c>
      <c r="B517" t="str">
        <f t="shared" si="82"/>
        <v>Ja</v>
      </c>
      <c r="C517" t="str">
        <f t="shared" si="83"/>
        <v/>
      </c>
      <c r="D517" t="b">
        <f t="shared" si="84"/>
        <v>1</v>
      </c>
      <c r="E517" t="str">
        <f t="shared" si="85"/>
        <v>fBodyBodyAccJerkMag_mean</v>
      </c>
      <c r="F517">
        <f t="shared" si="86"/>
        <v>4</v>
      </c>
      <c r="G517">
        <f t="shared" si="87"/>
        <v>24</v>
      </c>
      <c r="H517">
        <f t="shared" si="81"/>
        <v>516</v>
      </c>
      <c r="I517" t="str">
        <f t="shared" si="89"/>
        <v>1,2,3,4,5,6,41,42,43,44,45,46,81,82,83,84,85,86,121,122,123,124,125,126,161,162,163,164,165,166,201,202,214,215,227,228,240,241,253,254,266,267,268,269,270,271,294,295,296,345,346,347,348,349,350,373,374,375,424,425,426,427,428,429,452,453,454,503,504,513,516</v>
      </c>
      <c r="J517" t="str">
        <f t="shared" si="9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,"fBodyAccMag_mean","fBodyAccMag_std","fBodyAccMag_meanFreq","fBodyBodyAccJerkMag_mean"</v>
      </c>
      <c r="K517" t="str">
        <f t="shared" si="88"/>
        <v>fBodyBodyAccJerkMag_mean  =  mean(fBodyBodyAccJerkMag_mean , rm.na = TRUE) ,</v>
      </c>
    </row>
    <row r="518" spans="1:11">
      <c r="A518" t="s">
        <v>535</v>
      </c>
      <c r="B518" t="str">
        <f t="shared" si="82"/>
        <v/>
      </c>
      <c r="C518" t="str">
        <f t="shared" si="83"/>
        <v>Ja</v>
      </c>
      <c r="D518" t="b">
        <f t="shared" si="84"/>
        <v>1</v>
      </c>
      <c r="E518" t="str">
        <f t="shared" si="85"/>
        <v>fBodyBodyAccJerkMag_std</v>
      </c>
      <c r="F518">
        <f t="shared" si="86"/>
        <v>4</v>
      </c>
      <c r="G518">
        <f t="shared" si="87"/>
        <v>24</v>
      </c>
      <c r="H518">
        <f t="shared" si="81"/>
        <v>517</v>
      </c>
      <c r="I518" t="str">
        <f t="shared" si="89"/>
        <v>1,2,3,4,5,6,41,42,43,44,45,46,81,82,83,84,85,86,121,122,123,124,125,126,161,162,163,164,165,166,201,202,214,215,227,228,240,241,253,254,266,267,268,269,270,271,294,295,296,345,346,347,348,349,350,373,374,375,424,425,426,427,428,429,452,453,454,503,504,513,516,517</v>
      </c>
      <c r="J518" t="str">
        <f t="shared" si="9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,"fBodyAccMag_mean","fBodyAccMag_std","fBodyAccMag_meanFreq","fBodyBodyAccJerkMag_mean","fBodyBodyAccJerkMag_std"</v>
      </c>
      <c r="K518" t="str">
        <f t="shared" si="88"/>
        <v>fBodyBodyAccJerkMag_std  =  mean(fBodyBodyAccJerkMag_std , rm.na = TRUE) ,</v>
      </c>
    </row>
    <row r="519" spans="1:11" hidden="1">
      <c r="A519" t="s">
        <v>536</v>
      </c>
      <c r="B519" t="str">
        <f t="shared" si="82"/>
        <v/>
      </c>
      <c r="C519" t="str">
        <f t="shared" si="83"/>
        <v/>
      </c>
      <c r="D519" t="b">
        <f t="shared" si="84"/>
        <v>0</v>
      </c>
      <c r="E519" t="str">
        <f t="shared" si="85"/>
        <v>fBodyBodyAccJerkMag_mad</v>
      </c>
      <c r="F519">
        <f t="shared" si="86"/>
        <v>4</v>
      </c>
      <c r="G519">
        <f t="shared" si="87"/>
        <v>24</v>
      </c>
      <c r="H519">
        <f t="shared" si="81"/>
        <v>518</v>
      </c>
      <c r="I519" t="str">
        <f t="shared" si="89"/>
        <v>1,2,3,4,5,6,41,42,43,44,45,46,81,82,83,84,85,86,121,122,123,124,125,126,161,162,163,164,165,166,201,202,214,215,227,228,240,241,253,254,266,267,268,269,270,271,294,295,296,345,346,347,348,349,350,373,374,375,424,425,426,427,428,429,452,453,454,503,504,513,516,517</v>
      </c>
      <c r="J519" t="str">
        <f t="shared" si="9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,"fBodyAccMag_mean","fBodyAccMag_std","fBodyAccMag_meanFreq","fBodyBodyAccJerkMag_mean","fBodyBodyAccJerkMag_std"</v>
      </c>
      <c r="K519" t="str">
        <f t="shared" si="88"/>
        <v>fBodyBodyAccJerkMag_mad  =  mean(fBodyBodyAccJerkMag_mad , rm.na = TRUE) ,</v>
      </c>
    </row>
    <row r="520" spans="1:11" hidden="1">
      <c r="A520" t="s">
        <v>537</v>
      </c>
      <c r="B520" t="str">
        <f t="shared" si="82"/>
        <v/>
      </c>
      <c r="C520" t="str">
        <f t="shared" si="83"/>
        <v/>
      </c>
      <c r="D520" t="b">
        <f t="shared" si="84"/>
        <v>0</v>
      </c>
      <c r="E520" t="str">
        <f t="shared" si="85"/>
        <v>fBodyBodyAccJerkMag_max</v>
      </c>
      <c r="F520">
        <f t="shared" si="86"/>
        <v>4</v>
      </c>
      <c r="G520">
        <f t="shared" si="87"/>
        <v>24</v>
      </c>
      <c r="H520">
        <f t="shared" si="81"/>
        <v>519</v>
      </c>
      <c r="I520" t="str">
        <f t="shared" si="89"/>
        <v>1,2,3,4,5,6,41,42,43,44,45,46,81,82,83,84,85,86,121,122,123,124,125,126,161,162,163,164,165,166,201,202,214,215,227,228,240,241,253,254,266,267,268,269,270,271,294,295,296,345,346,347,348,349,350,373,374,375,424,425,426,427,428,429,452,453,454,503,504,513,516,517</v>
      </c>
      <c r="J520" t="str">
        <f t="shared" si="9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,"fBodyAccMag_mean","fBodyAccMag_std","fBodyAccMag_meanFreq","fBodyBodyAccJerkMag_mean","fBodyBodyAccJerkMag_std"</v>
      </c>
      <c r="K520" t="str">
        <f t="shared" si="88"/>
        <v>fBodyBodyAccJerkMag_max  =  mean(fBodyBodyAccJerkMag_max , rm.na = TRUE) ,</v>
      </c>
    </row>
    <row r="521" spans="1:11" hidden="1">
      <c r="A521" t="s">
        <v>538</v>
      </c>
      <c r="B521" t="str">
        <f t="shared" si="82"/>
        <v/>
      </c>
      <c r="C521" t="str">
        <f t="shared" si="83"/>
        <v/>
      </c>
      <c r="D521" t="b">
        <f t="shared" si="84"/>
        <v>0</v>
      </c>
      <c r="E521" t="str">
        <f t="shared" si="85"/>
        <v>fBodyBodyAccJerkMag_min</v>
      </c>
      <c r="F521">
        <f t="shared" si="86"/>
        <v>4</v>
      </c>
      <c r="G521">
        <f t="shared" si="87"/>
        <v>24</v>
      </c>
      <c r="H521">
        <f t="shared" si="81"/>
        <v>520</v>
      </c>
      <c r="I521" t="str">
        <f t="shared" si="89"/>
        <v>1,2,3,4,5,6,41,42,43,44,45,46,81,82,83,84,85,86,121,122,123,124,125,126,161,162,163,164,165,166,201,202,214,215,227,228,240,241,253,254,266,267,268,269,270,271,294,295,296,345,346,347,348,349,350,373,374,375,424,425,426,427,428,429,452,453,454,503,504,513,516,517</v>
      </c>
      <c r="J521" t="str">
        <f t="shared" si="9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,"fBodyAccMag_mean","fBodyAccMag_std","fBodyAccMag_meanFreq","fBodyBodyAccJerkMag_mean","fBodyBodyAccJerkMag_std"</v>
      </c>
      <c r="K521" t="str">
        <f t="shared" si="88"/>
        <v>fBodyBodyAccJerkMag_min  =  mean(fBodyBodyAccJerkMag_min , rm.na = TRUE) ,</v>
      </c>
    </row>
    <row r="522" spans="1:11" hidden="1">
      <c r="A522" t="s">
        <v>539</v>
      </c>
      <c r="B522" t="str">
        <f t="shared" si="82"/>
        <v/>
      </c>
      <c r="C522" t="str">
        <f t="shared" si="83"/>
        <v/>
      </c>
      <c r="D522" t="b">
        <f t="shared" si="84"/>
        <v>0</v>
      </c>
      <c r="E522" t="str">
        <f t="shared" si="85"/>
        <v>fBodyBodyAccJerkMag_sma</v>
      </c>
      <c r="F522">
        <f t="shared" si="86"/>
        <v>4</v>
      </c>
      <c r="G522">
        <f t="shared" si="87"/>
        <v>24</v>
      </c>
      <c r="H522">
        <f t="shared" si="81"/>
        <v>521</v>
      </c>
      <c r="I522" t="str">
        <f t="shared" si="89"/>
        <v>1,2,3,4,5,6,41,42,43,44,45,46,81,82,83,84,85,86,121,122,123,124,125,126,161,162,163,164,165,166,201,202,214,215,227,228,240,241,253,254,266,267,268,269,270,271,294,295,296,345,346,347,348,349,350,373,374,375,424,425,426,427,428,429,452,453,454,503,504,513,516,517</v>
      </c>
      <c r="J522" t="str">
        <f t="shared" si="9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,"fBodyAccMag_mean","fBodyAccMag_std","fBodyAccMag_meanFreq","fBodyBodyAccJerkMag_mean","fBodyBodyAccJerkMag_std"</v>
      </c>
      <c r="K522" t="str">
        <f t="shared" si="88"/>
        <v>fBodyBodyAccJerkMag_sma  =  mean(fBodyBodyAccJerkMag_sma , rm.na = TRUE) ,</v>
      </c>
    </row>
    <row r="523" spans="1:11" hidden="1">
      <c r="A523" t="s">
        <v>540</v>
      </c>
      <c r="B523" t="str">
        <f t="shared" si="82"/>
        <v/>
      </c>
      <c r="C523" t="str">
        <f t="shared" si="83"/>
        <v/>
      </c>
      <c r="D523" t="b">
        <f t="shared" si="84"/>
        <v>0</v>
      </c>
      <c r="E523" t="str">
        <f t="shared" si="85"/>
        <v>fBodyBodyAccJerkMag_energy</v>
      </c>
      <c r="F523">
        <f t="shared" si="86"/>
        <v>4</v>
      </c>
      <c r="G523">
        <f t="shared" si="87"/>
        <v>24</v>
      </c>
      <c r="H523">
        <f t="shared" si="81"/>
        <v>522</v>
      </c>
      <c r="I523" t="str">
        <f t="shared" si="89"/>
        <v>1,2,3,4,5,6,41,42,43,44,45,46,81,82,83,84,85,86,121,122,123,124,125,126,161,162,163,164,165,166,201,202,214,215,227,228,240,241,253,254,266,267,268,269,270,271,294,295,296,345,346,347,348,349,350,373,374,375,424,425,426,427,428,429,452,453,454,503,504,513,516,517</v>
      </c>
      <c r="J523" t="str">
        <f t="shared" si="9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,"fBodyAccMag_mean","fBodyAccMag_std","fBodyAccMag_meanFreq","fBodyBodyAccJerkMag_mean","fBodyBodyAccJerkMag_std"</v>
      </c>
      <c r="K523" t="str">
        <f t="shared" si="88"/>
        <v>fBodyBodyAccJerkMag_energy  =  mean(fBodyBodyAccJerkMag_energy , rm.na = TRUE) ,</v>
      </c>
    </row>
    <row r="524" spans="1:11" hidden="1">
      <c r="A524" t="s">
        <v>541</v>
      </c>
      <c r="B524" t="str">
        <f t="shared" si="82"/>
        <v/>
      </c>
      <c r="C524" t="str">
        <f t="shared" si="83"/>
        <v/>
      </c>
      <c r="D524" t="b">
        <f t="shared" si="84"/>
        <v>0</v>
      </c>
      <c r="E524" t="str">
        <f t="shared" si="85"/>
        <v>fBodyBodyAccJerkMag_iqr</v>
      </c>
      <c r="F524">
        <f t="shared" si="86"/>
        <v>4</v>
      </c>
      <c r="G524">
        <f t="shared" si="87"/>
        <v>24</v>
      </c>
      <c r="H524">
        <f t="shared" si="81"/>
        <v>523</v>
      </c>
      <c r="I524" t="str">
        <f t="shared" si="89"/>
        <v>1,2,3,4,5,6,41,42,43,44,45,46,81,82,83,84,85,86,121,122,123,124,125,126,161,162,163,164,165,166,201,202,214,215,227,228,240,241,253,254,266,267,268,269,270,271,294,295,296,345,346,347,348,349,350,373,374,375,424,425,426,427,428,429,452,453,454,503,504,513,516,517</v>
      </c>
      <c r="J524" t="str">
        <f t="shared" si="9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,"fBodyAccMag_mean","fBodyAccMag_std","fBodyAccMag_meanFreq","fBodyBodyAccJerkMag_mean","fBodyBodyAccJerkMag_std"</v>
      </c>
      <c r="K524" t="str">
        <f t="shared" si="88"/>
        <v>fBodyBodyAccJerkMag_iqr  =  mean(fBodyBodyAccJerkMag_iqr , rm.na = TRUE) ,</v>
      </c>
    </row>
    <row r="525" spans="1:11" hidden="1">
      <c r="A525" t="s">
        <v>542</v>
      </c>
      <c r="B525" t="str">
        <f t="shared" si="82"/>
        <v/>
      </c>
      <c r="C525" t="str">
        <f t="shared" si="83"/>
        <v/>
      </c>
      <c r="D525" t="b">
        <f t="shared" si="84"/>
        <v>0</v>
      </c>
      <c r="E525" t="str">
        <f t="shared" si="85"/>
        <v>fBodyBodyAccJerkMag_entropy</v>
      </c>
      <c r="F525">
        <f t="shared" si="86"/>
        <v>4</v>
      </c>
      <c r="G525">
        <f t="shared" si="87"/>
        <v>24</v>
      </c>
      <c r="H525">
        <f t="shared" si="81"/>
        <v>524</v>
      </c>
      <c r="I525" t="str">
        <f t="shared" si="89"/>
        <v>1,2,3,4,5,6,41,42,43,44,45,46,81,82,83,84,85,86,121,122,123,124,125,126,161,162,163,164,165,166,201,202,214,215,227,228,240,241,253,254,266,267,268,269,270,271,294,295,296,345,346,347,348,349,350,373,374,375,424,425,426,427,428,429,452,453,454,503,504,513,516,517</v>
      </c>
      <c r="J525" t="str">
        <f t="shared" si="9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,"fBodyAccMag_mean","fBodyAccMag_std","fBodyAccMag_meanFreq","fBodyBodyAccJerkMag_mean","fBodyBodyAccJerkMag_std"</v>
      </c>
      <c r="K525" t="str">
        <f t="shared" si="88"/>
        <v>fBodyBodyAccJerkMag_entropy  =  mean(fBodyBodyAccJerkMag_entropy , rm.na = TRUE) ,</v>
      </c>
    </row>
    <row r="526" spans="1:11" hidden="1">
      <c r="A526" t="s">
        <v>26</v>
      </c>
      <c r="B526" t="str">
        <f t="shared" si="82"/>
        <v/>
      </c>
      <c r="C526" t="str">
        <f t="shared" si="83"/>
        <v/>
      </c>
      <c r="D526" t="b">
        <f t="shared" si="84"/>
        <v>0</v>
      </c>
      <c r="E526" t="str">
        <f t="shared" si="85"/>
        <v>fBodyBodyAccJerkMag_maxInds</v>
      </c>
      <c r="F526">
        <f t="shared" si="86"/>
        <v>4</v>
      </c>
      <c r="G526">
        <f t="shared" si="87"/>
        <v>24</v>
      </c>
      <c r="H526">
        <f t="shared" si="81"/>
        <v>525</v>
      </c>
      <c r="I526" t="str">
        <f t="shared" si="89"/>
        <v>1,2,3,4,5,6,41,42,43,44,45,46,81,82,83,84,85,86,121,122,123,124,125,126,161,162,163,164,165,166,201,202,214,215,227,228,240,241,253,254,266,267,268,269,270,271,294,295,296,345,346,347,348,349,350,373,374,375,424,425,426,427,428,429,452,453,454,503,504,513,516,517</v>
      </c>
      <c r="J526" t="str">
        <f t="shared" si="9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,"fBodyAccMag_mean","fBodyAccMag_std","fBodyAccMag_meanFreq","fBodyBodyAccJerkMag_mean","fBodyBodyAccJerkMag_std"</v>
      </c>
      <c r="K526" t="str">
        <f t="shared" si="88"/>
        <v>fBodyBodyAccJerkMag_maxInds  =  mean(fBodyBodyAccJerkMag_maxInds , rm.na = TRUE) ,</v>
      </c>
    </row>
    <row r="527" spans="1:11">
      <c r="A527" t="s">
        <v>543</v>
      </c>
      <c r="B527" t="str">
        <f t="shared" si="82"/>
        <v>Ja</v>
      </c>
      <c r="C527" t="str">
        <f t="shared" si="83"/>
        <v/>
      </c>
      <c r="D527" t="b">
        <f t="shared" si="84"/>
        <v>1</v>
      </c>
      <c r="E527" t="str">
        <f t="shared" si="85"/>
        <v>fBodyBodyAccJerkMag_meanFreq</v>
      </c>
      <c r="F527">
        <f t="shared" si="86"/>
        <v>4</v>
      </c>
      <c r="G527">
        <f t="shared" si="87"/>
        <v>24</v>
      </c>
      <c r="H527">
        <f t="shared" si="81"/>
        <v>526</v>
      </c>
      <c r="I527" t="str">
        <f t="shared" si="89"/>
        <v>1,2,3,4,5,6,41,42,43,44,45,46,81,82,83,84,85,86,121,122,123,124,125,126,161,162,163,164,165,166,201,202,214,215,227,228,240,241,253,254,266,267,268,269,270,271,294,295,296,345,346,347,348,349,350,373,374,375,424,425,426,427,428,429,452,453,454,503,504,513,516,517,526</v>
      </c>
      <c r="J527" t="str">
        <f t="shared" si="9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,"fBodyAccMag_mean","fBodyAccMag_std","fBodyAccMag_meanFreq","fBodyBodyAccJerkMag_mean","fBodyBodyAccJerkMag_std","fBodyBodyAccJerkMag_meanFreq"</v>
      </c>
      <c r="K527" t="str">
        <f t="shared" si="88"/>
        <v>fBodyBodyAccJerkMag_meanFreq  =  mean(fBodyBodyAccJerkMag_meanFreq , rm.na = TRUE) ,</v>
      </c>
    </row>
    <row r="528" spans="1:11" hidden="1">
      <c r="A528" t="s">
        <v>544</v>
      </c>
      <c r="B528" t="str">
        <f t="shared" si="82"/>
        <v/>
      </c>
      <c r="C528" t="str">
        <f t="shared" si="83"/>
        <v/>
      </c>
      <c r="D528" t="b">
        <f t="shared" si="84"/>
        <v>0</v>
      </c>
      <c r="E528" t="str">
        <f t="shared" si="85"/>
        <v>fBodyBodyAccJerkMag_skewness</v>
      </c>
      <c r="F528">
        <f t="shared" si="86"/>
        <v>4</v>
      </c>
      <c r="G528">
        <f t="shared" si="87"/>
        <v>24</v>
      </c>
      <c r="H528">
        <f t="shared" si="81"/>
        <v>527</v>
      </c>
      <c r="I528" t="str">
        <f t="shared" si="89"/>
        <v>1,2,3,4,5,6,41,42,43,44,45,46,81,82,83,84,85,86,121,122,123,124,125,126,161,162,163,164,165,166,201,202,214,215,227,228,240,241,253,254,266,267,268,269,270,271,294,295,296,345,346,347,348,349,350,373,374,375,424,425,426,427,428,429,452,453,454,503,504,513,516,517,526</v>
      </c>
      <c r="J528" t="str">
        <f t="shared" si="9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,"fBodyAccMag_mean","fBodyAccMag_std","fBodyAccMag_meanFreq","fBodyBodyAccJerkMag_mean","fBodyBodyAccJerkMag_std","fBodyBodyAccJerkMag_meanFreq"</v>
      </c>
      <c r="K528" t="str">
        <f t="shared" si="88"/>
        <v>fBodyBodyAccJerkMag_skewness  =  mean(fBodyBodyAccJerkMag_skewness , rm.na = TRUE) ,</v>
      </c>
    </row>
    <row r="529" spans="1:11" hidden="1">
      <c r="A529" t="s">
        <v>545</v>
      </c>
      <c r="B529" t="str">
        <f t="shared" si="82"/>
        <v/>
      </c>
      <c r="C529" t="str">
        <f t="shared" si="83"/>
        <v/>
      </c>
      <c r="D529" t="b">
        <f t="shared" si="84"/>
        <v>0</v>
      </c>
      <c r="E529" t="str">
        <f t="shared" si="85"/>
        <v>fBodyBodyAccJerkMag_kurtosis</v>
      </c>
      <c r="F529">
        <f t="shared" si="86"/>
        <v>4</v>
      </c>
      <c r="G529">
        <f t="shared" si="87"/>
        <v>24</v>
      </c>
      <c r="H529">
        <f t="shared" si="81"/>
        <v>528</v>
      </c>
      <c r="I529" t="str">
        <f t="shared" si="89"/>
        <v>1,2,3,4,5,6,41,42,43,44,45,46,81,82,83,84,85,86,121,122,123,124,125,126,161,162,163,164,165,166,201,202,214,215,227,228,240,241,253,254,266,267,268,269,270,271,294,295,296,345,346,347,348,349,350,373,374,375,424,425,426,427,428,429,452,453,454,503,504,513,516,517,526</v>
      </c>
      <c r="J529" t="str">
        <f t="shared" si="9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,"fBodyAccMag_mean","fBodyAccMag_std","fBodyAccMag_meanFreq","fBodyBodyAccJerkMag_mean","fBodyBodyAccJerkMag_std","fBodyBodyAccJerkMag_meanFreq"</v>
      </c>
      <c r="K529" t="str">
        <f t="shared" si="88"/>
        <v>fBodyBodyAccJerkMag_kurtosis  =  mean(fBodyBodyAccJerkMag_kurtosis , rm.na = TRUE) ,</v>
      </c>
    </row>
    <row r="530" spans="1:11">
      <c r="A530" t="s">
        <v>546</v>
      </c>
      <c r="B530" t="str">
        <f t="shared" si="82"/>
        <v>Ja</v>
      </c>
      <c r="C530" t="str">
        <f t="shared" si="83"/>
        <v/>
      </c>
      <c r="D530" t="b">
        <f t="shared" si="84"/>
        <v>1</v>
      </c>
      <c r="E530" t="str">
        <f t="shared" si="85"/>
        <v>fBodyBodyGyroMag_mean</v>
      </c>
      <c r="F530">
        <f t="shared" si="86"/>
        <v>4</v>
      </c>
      <c r="G530">
        <f t="shared" si="87"/>
        <v>21</v>
      </c>
      <c r="H530">
        <f t="shared" si="81"/>
        <v>529</v>
      </c>
      <c r="I530" t="str">
        <f t="shared" si="89"/>
        <v>1,2,3,4,5,6,41,42,43,44,45,46,81,82,83,84,85,86,121,122,123,124,125,126,161,162,163,164,165,166,201,202,214,215,227,228,240,241,253,254,266,267,268,269,270,271,294,295,296,345,346,347,348,349,350,373,374,375,424,425,426,427,428,429,452,453,454,503,504,513,516,517,526,529</v>
      </c>
      <c r="J530" t="str">
        <f t="shared" si="9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,"fBodyAccMag_mean","fBodyAccMag_std","fBodyAccMag_meanFreq","fBodyBodyAccJerkMag_mean","fBodyBodyAccJerkMag_std","fBodyBodyAccJerkMag_meanFreq","fBodyBodyGyroMag_mean"</v>
      </c>
      <c r="K530" t="str">
        <f t="shared" si="88"/>
        <v>fBodyBodyGyroMag_mean  =  mean(fBodyBodyGyroMag_mean , rm.na = TRUE) ,</v>
      </c>
    </row>
    <row r="531" spans="1:11">
      <c r="A531" t="s">
        <v>547</v>
      </c>
      <c r="B531" t="str">
        <f t="shared" si="82"/>
        <v/>
      </c>
      <c r="C531" t="str">
        <f t="shared" si="83"/>
        <v>Ja</v>
      </c>
      <c r="D531" t="b">
        <f t="shared" si="84"/>
        <v>1</v>
      </c>
      <c r="E531" t="str">
        <f t="shared" si="85"/>
        <v>fBodyBodyGyroMag_std</v>
      </c>
      <c r="F531">
        <f t="shared" si="86"/>
        <v>4</v>
      </c>
      <c r="G531">
        <f t="shared" si="87"/>
        <v>21</v>
      </c>
      <c r="H531">
        <f t="shared" si="81"/>
        <v>530</v>
      </c>
      <c r="I531" t="str">
        <f t="shared" si="89"/>
        <v>1,2,3,4,5,6,41,42,43,44,45,46,81,82,83,84,85,86,121,122,123,124,125,126,161,162,163,164,165,166,201,202,214,215,227,228,240,241,253,254,266,267,268,269,270,271,294,295,296,345,346,347,348,349,350,373,374,375,424,425,426,427,428,429,452,453,454,503,504,513,516,517,526,529,530</v>
      </c>
      <c r="J531" t="str">
        <f t="shared" si="9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,"fBodyAccMag_mean","fBodyAccMag_std","fBodyAccMag_meanFreq","fBodyBodyAccJerkMag_mean","fBodyBodyAccJerkMag_std","fBodyBodyAccJerkMag_meanFreq","fBodyBodyGyroMag_mean","fBodyBodyGyroMag_std"</v>
      </c>
      <c r="K531" t="str">
        <f t="shared" si="88"/>
        <v>fBodyBodyGyroMag_std  =  mean(fBodyBodyGyroMag_std , rm.na = TRUE) ,</v>
      </c>
    </row>
    <row r="532" spans="1:11" hidden="1">
      <c r="A532" t="s">
        <v>548</v>
      </c>
      <c r="B532" t="str">
        <f t="shared" si="82"/>
        <v/>
      </c>
      <c r="C532" t="str">
        <f t="shared" si="83"/>
        <v/>
      </c>
      <c r="D532" t="b">
        <f t="shared" si="84"/>
        <v>0</v>
      </c>
      <c r="E532" t="str">
        <f t="shared" si="85"/>
        <v>fBodyBodyGyroMag_mad</v>
      </c>
      <c r="F532">
        <f t="shared" si="86"/>
        <v>4</v>
      </c>
      <c r="G532">
        <f t="shared" si="87"/>
        <v>21</v>
      </c>
      <c r="H532">
        <f t="shared" si="81"/>
        <v>531</v>
      </c>
      <c r="I532" t="str">
        <f t="shared" si="89"/>
        <v>1,2,3,4,5,6,41,42,43,44,45,46,81,82,83,84,85,86,121,122,123,124,125,126,161,162,163,164,165,166,201,202,214,215,227,228,240,241,253,254,266,267,268,269,270,271,294,295,296,345,346,347,348,349,350,373,374,375,424,425,426,427,428,429,452,453,454,503,504,513,516,517,526,529,530</v>
      </c>
      <c r="J532" t="str">
        <f t="shared" si="9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,"fBodyAccMag_mean","fBodyAccMag_std","fBodyAccMag_meanFreq","fBodyBodyAccJerkMag_mean","fBodyBodyAccJerkMag_std","fBodyBodyAccJerkMag_meanFreq","fBodyBodyGyroMag_mean","fBodyBodyGyroMag_std"</v>
      </c>
      <c r="K532" t="str">
        <f t="shared" si="88"/>
        <v>fBodyBodyGyroMag_mad  =  mean(fBodyBodyGyroMag_mad , rm.na = TRUE) ,</v>
      </c>
    </row>
    <row r="533" spans="1:11" hidden="1">
      <c r="A533" t="s">
        <v>549</v>
      </c>
      <c r="B533" t="str">
        <f t="shared" si="82"/>
        <v/>
      </c>
      <c r="C533" t="str">
        <f t="shared" si="83"/>
        <v/>
      </c>
      <c r="D533" t="b">
        <f t="shared" si="84"/>
        <v>0</v>
      </c>
      <c r="E533" t="str">
        <f t="shared" si="85"/>
        <v>fBodyBodyGyroMag_max</v>
      </c>
      <c r="F533">
        <f t="shared" si="86"/>
        <v>4</v>
      </c>
      <c r="G533">
        <f t="shared" si="87"/>
        <v>21</v>
      </c>
      <c r="H533">
        <f t="shared" si="81"/>
        <v>532</v>
      </c>
      <c r="I533" t="str">
        <f t="shared" si="89"/>
        <v>1,2,3,4,5,6,41,42,43,44,45,46,81,82,83,84,85,86,121,122,123,124,125,126,161,162,163,164,165,166,201,202,214,215,227,228,240,241,253,254,266,267,268,269,270,271,294,295,296,345,346,347,348,349,350,373,374,375,424,425,426,427,428,429,452,453,454,503,504,513,516,517,526,529,530</v>
      </c>
      <c r="J533" t="str">
        <f t="shared" si="9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,"fBodyAccMag_mean","fBodyAccMag_std","fBodyAccMag_meanFreq","fBodyBodyAccJerkMag_mean","fBodyBodyAccJerkMag_std","fBodyBodyAccJerkMag_meanFreq","fBodyBodyGyroMag_mean","fBodyBodyGyroMag_std"</v>
      </c>
      <c r="K533" t="str">
        <f t="shared" si="88"/>
        <v>fBodyBodyGyroMag_max  =  mean(fBodyBodyGyroMag_max , rm.na = TRUE) ,</v>
      </c>
    </row>
    <row r="534" spans="1:11" hidden="1">
      <c r="A534" t="s">
        <v>550</v>
      </c>
      <c r="B534" t="str">
        <f t="shared" si="82"/>
        <v/>
      </c>
      <c r="C534" t="str">
        <f t="shared" si="83"/>
        <v/>
      </c>
      <c r="D534" t="b">
        <f t="shared" si="84"/>
        <v>0</v>
      </c>
      <c r="E534" t="str">
        <f t="shared" si="85"/>
        <v>fBodyBodyGyroMag_min</v>
      </c>
      <c r="F534">
        <f t="shared" si="86"/>
        <v>4</v>
      </c>
      <c r="G534">
        <f t="shared" si="87"/>
        <v>21</v>
      </c>
      <c r="H534">
        <f t="shared" si="81"/>
        <v>533</v>
      </c>
      <c r="I534" t="str">
        <f t="shared" si="89"/>
        <v>1,2,3,4,5,6,41,42,43,44,45,46,81,82,83,84,85,86,121,122,123,124,125,126,161,162,163,164,165,166,201,202,214,215,227,228,240,241,253,254,266,267,268,269,270,271,294,295,296,345,346,347,348,349,350,373,374,375,424,425,426,427,428,429,452,453,454,503,504,513,516,517,526,529,530</v>
      </c>
      <c r="J534" t="str">
        <f t="shared" si="9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,"fBodyAccMag_mean","fBodyAccMag_std","fBodyAccMag_meanFreq","fBodyBodyAccJerkMag_mean","fBodyBodyAccJerkMag_std","fBodyBodyAccJerkMag_meanFreq","fBodyBodyGyroMag_mean","fBodyBodyGyroMag_std"</v>
      </c>
      <c r="K534" t="str">
        <f t="shared" si="88"/>
        <v>fBodyBodyGyroMag_min  =  mean(fBodyBodyGyroMag_min , rm.na = TRUE) ,</v>
      </c>
    </row>
    <row r="535" spans="1:11" hidden="1">
      <c r="A535" t="s">
        <v>551</v>
      </c>
      <c r="B535" t="str">
        <f t="shared" si="82"/>
        <v/>
      </c>
      <c r="C535" t="str">
        <f t="shared" si="83"/>
        <v/>
      </c>
      <c r="D535" t="b">
        <f t="shared" si="84"/>
        <v>0</v>
      </c>
      <c r="E535" t="str">
        <f t="shared" si="85"/>
        <v>fBodyBodyGyroMag_sma</v>
      </c>
      <c r="F535">
        <f t="shared" si="86"/>
        <v>4</v>
      </c>
      <c r="G535">
        <f t="shared" si="87"/>
        <v>21</v>
      </c>
      <c r="H535">
        <f t="shared" si="81"/>
        <v>534</v>
      </c>
      <c r="I535" t="str">
        <f t="shared" si="89"/>
        <v>1,2,3,4,5,6,41,42,43,44,45,46,81,82,83,84,85,86,121,122,123,124,125,126,161,162,163,164,165,166,201,202,214,215,227,228,240,241,253,254,266,267,268,269,270,271,294,295,296,345,346,347,348,349,350,373,374,375,424,425,426,427,428,429,452,453,454,503,504,513,516,517,526,529,530</v>
      </c>
      <c r="J535" t="str">
        <f t="shared" si="9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,"fBodyAccMag_mean","fBodyAccMag_std","fBodyAccMag_meanFreq","fBodyBodyAccJerkMag_mean","fBodyBodyAccJerkMag_std","fBodyBodyAccJerkMag_meanFreq","fBodyBodyGyroMag_mean","fBodyBodyGyroMag_std"</v>
      </c>
      <c r="K535" t="str">
        <f t="shared" si="88"/>
        <v>fBodyBodyGyroMag_sma  =  mean(fBodyBodyGyroMag_sma , rm.na = TRUE) ,</v>
      </c>
    </row>
    <row r="536" spans="1:11" hidden="1">
      <c r="A536" t="s">
        <v>552</v>
      </c>
      <c r="B536" t="str">
        <f t="shared" si="82"/>
        <v/>
      </c>
      <c r="C536" t="str">
        <f t="shared" si="83"/>
        <v/>
      </c>
      <c r="D536" t="b">
        <f t="shared" si="84"/>
        <v>0</v>
      </c>
      <c r="E536" t="str">
        <f t="shared" si="85"/>
        <v>fBodyBodyGyroMag_energy</v>
      </c>
      <c r="F536">
        <f t="shared" si="86"/>
        <v>4</v>
      </c>
      <c r="G536">
        <f t="shared" si="87"/>
        <v>21</v>
      </c>
      <c r="H536">
        <f t="shared" si="81"/>
        <v>535</v>
      </c>
      <c r="I536" t="str">
        <f t="shared" si="89"/>
        <v>1,2,3,4,5,6,41,42,43,44,45,46,81,82,83,84,85,86,121,122,123,124,125,126,161,162,163,164,165,166,201,202,214,215,227,228,240,241,253,254,266,267,268,269,270,271,294,295,296,345,346,347,348,349,350,373,374,375,424,425,426,427,428,429,452,453,454,503,504,513,516,517,526,529,530</v>
      </c>
      <c r="J536" t="str">
        <f t="shared" si="9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,"fBodyAccMag_mean","fBodyAccMag_std","fBodyAccMag_meanFreq","fBodyBodyAccJerkMag_mean","fBodyBodyAccJerkMag_std","fBodyBodyAccJerkMag_meanFreq","fBodyBodyGyroMag_mean","fBodyBodyGyroMag_std"</v>
      </c>
      <c r="K536" t="str">
        <f t="shared" si="88"/>
        <v>fBodyBodyGyroMag_energy  =  mean(fBodyBodyGyroMag_energy , rm.na = TRUE) ,</v>
      </c>
    </row>
    <row r="537" spans="1:11" hidden="1">
      <c r="A537" t="s">
        <v>553</v>
      </c>
      <c r="B537" t="str">
        <f t="shared" si="82"/>
        <v/>
      </c>
      <c r="C537" t="str">
        <f t="shared" si="83"/>
        <v/>
      </c>
      <c r="D537" t="b">
        <f t="shared" si="84"/>
        <v>0</v>
      </c>
      <c r="E537" t="str">
        <f t="shared" si="85"/>
        <v>fBodyBodyGyroMag_iqr</v>
      </c>
      <c r="F537">
        <f t="shared" si="86"/>
        <v>4</v>
      </c>
      <c r="G537">
        <f t="shared" si="87"/>
        <v>21</v>
      </c>
      <c r="H537">
        <f t="shared" si="81"/>
        <v>536</v>
      </c>
      <c r="I537" t="str">
        <f t="shared" si="89"/>
        <v>1,2,3,4,5,6,41,42,43,44,45,46,81,82,83,84,85,86,121,122,123,124,125,126,161,162,163,164,165,166,201,202,214,215,227,228,240,241,253,254,266,267,268,269,270,271,294,295,296,345,346,347,348,349,350,373,374,375,424,425,426,427,428,429,452,453,454,503,504,513,516,517,526,529,530</v>
      </c>
      <c r="J537" t="str">
        <f t="shared" si="9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,"fBodyAccMag_mean","fBodyAccMag_std","fBodyAccMag_meanFreq","fBodyBodyAccJerkMag_mean","fBodyBodyAccJerkMag_std","fBodyBodyAccJerkMag_meanFreq","fBodyBodyGyroMag_mean","fBodyBodyGyroMag_std"</v>
      </c>
      <c r="K537" t="str">
        <f t="shared" si="88"/>
        <v>fBodyBodyGyroMag_iqr  =  mean(fBodyBodyGyroMag_iqr , rm.na = TRUE) ,</v>
      </c>
    </row>
    <row r="538" spans="1:11" hidden="1">
      <c r="A538" t="s">
        <v>554</v>
      </c>
      <c r="B538" t="str">
        <f t="shared" si="82"/>
        <v/>
      </c>
      <c r="C538" t="str">
        <f t="shared" si="83"/>
        <v/>
      </c>
      <c r="D538" t="b">
        <f t="shared" si="84"/>
        <v>0</v>
      </c>
      <c r="E538" t="str">
        <f t="shared" si="85"/>
        <v>fBodyBodyGyroMag_entropy</v>
      </c>
      <c r="F538">
        <f t="shared" si="86"/>
        <v>4</v>
      </c>
      <c r="G538">
        <f t="shared" si="87"/>
        <v>21</v>
      </c>
      <c r="H538">
        <f t="shared" si="81"/>
        <v>537</v>
      </c>
      <c r="I538" t="str">
        <f t="shared" si="89"/>
        <v>1,2,3,4,5,6,41,42,43,44,45,46,81,82,83,84,85,86,121,122,123,124,125,126,161,162,163,164,165,166,201,202,214,215,227,228,240,241,253,254,266,267,268,269,270,271,294,295,296,345,346,347,348,349,350,373,374,375,424,425,426,427,428,429,452,453,454,503,504,513,516,517,526,529,530</v>
      </c>
      <c r="J538" t="str">
        <f t="shared" si="9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,"fBodyAccMag_mean","fBodyAccMag_std","fBodyAccMag_meanFreq","fBodyBodyAccJerkMag_mean","fBodyBodyAccJerkMag_std","fBodyBodyAccJerkMag_meanFreq","fBodyBodyGyroMag_mean","fBodyBodyGyroMag_std"</v>
      </c>
      <c r="K538" t="str">
        <f t="shared" si="88"/>
        <v>fBodyBodyGyroMag_entropy  =  mean(fBodyBodyGyroMag_entropy , rm.na = TRUE) ,</v>
      </c>
    </row>
    <row r="539" spans="1:11" hidden="1">
      <c r="A539" t="s">
        <v>27</v>
      </c>
      <c r="B539" t="str">
        <f t="shared" si="82"/>
        <v/>
      </c>
      <c r="C539" t="str">
        <f t="shared" si="83"/>
        <v/>
      </c>
      <c r="D539" t="b">
        <f t="shared" si="84"/>
        <v>0</v>
      </c>
      <c r="E539" t="str">
        <f t="shared" si="85"/>
        <v>fBodyBodyGyroMag_maxInds</v>
      </c>
      <c r="F539">
        <f t="shared" si="86"/>
        <v>4</v>
      </c>
      <c r="G539">
        <f t="shared" si="87"/>
        <v>21</v>
      </c>
      <c r="H539">
        <f t="shared" si="81"/>
        <v>538</v>
      </c>
      <c r="I539" t="str">
        <f t="shared" si="89"/>
        <v>1,2,3,4,5,6,41,42,43,44,45,46,81,82,83,84,85,86,121,122,123,124,125,126,161,162,163,164,165,166,201,202,214,215,227,228,240,241,253,254,266,267,268,269,270,271,294,295,296,345,346,347,348,349,350,373,374,375,424,425,426,427,428,429,452,453,454,503,504,513,516,517,526,529,530</v>
      </c>
      <c r="J539" t="str">
        <f t="shared" si="9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,"fBodyAccMag_mean","fBodyAccMag_std","fBodyAccMag_meanFreq","fBodyBodyAccJerkMag_mean","fBodyBodyAccJerkMag_std","fBodyBodyAccJerkMag_meanFreq","fBodyBodyGyroMag_mean","fBodyBodyGyroMag_std"</v>
      </c>
      <c r="K539" t="str">
        <f t="shared" si="88"/>
        <v>fBodyBodyGyroMag_maxInds  =  mean(fBodyBodyGyroMag_maxInds , rm.na = TRUE) ,</v>
      </c>
    </row>
    <row r="540" spans="1:11">
      <c r="A540" t="s">
        <v>555</v>
      </c>
      <c r="B540" t="str">
        <f t="shared" si="82"/>
        <v>Ja</v>
      </c>
      <c r="C540" t="str">
        <f t="shared" si="83"/>
        <v/>
      </c>
      <c r="D540" t="b">
        <f t="shared" si="84"/>
        <v>1</v>
      </c>
      <c r="E540" t="str">
        <f t="shared" si="85"/>
        <v>fBodyBodyGyroMag_meanFreq</v>
      </c>
      <c r="F540">
        <f t="shared" si="86"/>
        <v>4</v>
      </c>
      <c r="G540">
        <f t="shared" si="87"/>
        <v>21</v>
      </c>
      <c r="H540">
        <f t="shared" si="81"/>
        <v>539</v>
      </c>
      <c r="I540" t="str">
        <f t="shared" si="89"/>
        <v>1,2,3,4,5,6,41,42,43,44,45,46,81,82,83,84,85,86,121,122,123,124,125,126,161,162,163,164,165,166,201,202,214,215,227,228,240,241,253,254,266,267,268,269,270,271,294,295,296,345,346,347,348,349,350,373,374,375,424,425,426,427,428,429,452,453,454,503,504,513,516,517,526,529,530,539</v>
      </c>
      <c r="J540" t="str">
        <f t="shared" si="9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,"fBodyAccMag_mean","fBodyAccMag_std","fBodyAccMag_meanFreq","fBodyBodyAccJerkMag_mean","fBodyBodyAccJerkMag_std","fBodyBodyAccJerkMag_meanFreq","fBodyBodyGyroMag_mean","fBodyBodyGyroMag_std","fBodyBodyGyroMag_meanFreq"</v>
      </c>
      <c r="K540" t="str">
        <f t="shared" si="88"/>
        <v>fBodyBodyGyroMag_meanFreq  =  mean(fBodyBodyGyroMag_meanFreq , rm.na = TRUE) ,</v>
      </c>
    </row>
    <row r="541" spans="1:11" hidden="1">
      <c r="A541" t="s">
        <v>556</v>
      </c>
      <c r="B541" t="str">
        <f t="shared" si="82"/>
        <v/>
      </c>
      <c r="C541" t="str">
        <f t="shared" si="83"/>
        <v/>
      </c>
      <c r="D541" t="b">
        <f t="shared" si="84"/>
        <v>0</v>
      </c>
      <c r="E541" t="str">
        <f t="shared" si="85"/>
        <v>fBodyBodyGyroMag_skewness</v>
      </c>
      <c r="F541">
        <f t="shared" si="86"/>
        <v>4</v>
      </c>
      <c r="G541">
        <f t="shared" si="87"/>
        <v>21</v>
      </c>
      <c r="H541">
        <f t="shared" si="81"/>
        <v>540</v>
      </c>
      <c r="I541" t="str">
        <f t="shared" si="89"/>
        <v>1,2,3,4,5,6,41,42,43,44,45,46,81,82,83,84,85,86,121,122,123,124,125,126,161,162,163,164,165,166,201,202,214,215,227,228,240,241,253,254,266,267,268,269,270,271,294,295,296,345,346,347,348,349,350,373,374,375,424,425,426,427,428,429,452,453,454,503,504,513,516,517,526,529,530,539</v>
      </c>
      <c r="J541" t="str">
        <f t="shared" si="9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,"fBodyAccMag_mean","fBodyAccMag_std","fBodyAccMag_meanFreq","fBodyBodyAccJerkMag_mean","fBodyBodyAccJerkMag_std","fBodyBodyAccJerkMag_meanFreq","fBodyBodyGyroMag_mean","fBodyBodyGyroMag_std","fBodyBodyGyroMag_meanFreq"</v>
      </c>
      <c r="K541" t="str">
        <f t="shared" si="88"/>
        <v>fBodyBodyGyroMag_skewness  =  mean(fBodyBodyGyroMag_skewness , rm.na = TRUE) ,</v>
      </c>
    </row>
    <row r="542" spans="1:11" hidden="1">
      <c r="A542" t="s">
        <v>557</v>
      </c>
      <c r="B542" t="str">
        <f t="shared" si="82"/>
        <v/>
      </c>
      <c r="C542" t="str">
        <f t="shared" si="83"/>
        <v/>
      </c>
      <c r="D542" t="b">
        <f t="shared" si="84"/>
        <v>0</v>
      </c>
      <c r="E542" t="str">
        <f t="shared" si="85"/>
        <v>fBodyBodyGyroMag_kurtosis</v>
      </c>
      <c r="F542">
        <f t="shared" si="86"/>
        <v>4</v>
      </c>
      <c r="G542">
        <f t="shared" si="87"/>
        <v>21</v>
      </c>
      <c r="H542">
        <f t="shared" si="81"/>
        <v>541</v>
      </c>
      <c r="I542" t="str">
        <f t="shared" si="89"/>
        <v>1,2,3,4,5,6,41,42,43,44,45,46,81,82,83,84,85,86,121,122,123,124,125,126,161,162,163,164,165,166,201,202,214,215,227,228,240,241,253,254,266,267,268,269,270,271,294,295,296,345,346,347,348,349,350,373,374,375,424,425,426,427,428,429,452,453,454,503,504,513,516,517,526,529,530,539</v>
      </c>
      <c r="J542" t="str">
        <f t="shared" si="9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,"fBodyAccMag_mean","fBodyAccMag_std","fBodyAccMag_meanFreq","fBodyBodyAccJerkMag_mean","fBodyBodyAccJerkMag_std","fBodyBodyAccJerkMag_meanFreq","fBodyBodyGyroMag_mean","fBodyBodyGyroMag_std","fBodyBodyGyroMag_meanFreq"</v>
      </c>
      <c r="K542" t="str">
        <f t="shared" si="88"/>
        <v>fBodyBodyGyroMag_kurtosis  =  mean(fBodyBodyGyroMag_kurtosis , rm.na = TRUE) ,</v>
      </c>
    </row>
    <row r="543" spans="1:11">
      <c r="A543" t="s">
        <v>558</v>
      </c>
      <c r="B543" t="str">
        <f t="shared" si="82"/>
        <v>Ja</v>
      </c>
      <c r="C543" t="str">
        <f t="shared" si="83"/>
        <v/>
      </c>
      <c r="D543" t="b">
        <f t="shared" si="84"/>
        <v>1</v>
      </c>
      <c r="E543" t="str">
        <f t="shared" si="85"/>
        <v>fBodyBodyGyroJerkMag_mean</v>
      </c>
      <c r="F543">
        <f t="shared" si="86"/>
        <v>4</v>
      </c>
      <c r="G543">
        <f t="shared" si="87"/>
        <v>25</v>
      </c>
      <c r="H543">
        <f t="shared" si="81"/>
        <v>542</v>
      </c>
      <c r="I543" t="str">
        <f t="shared" si="89"/>
        <v>1,2,3,4,5,6,41,42,43,44,45,46,81,82,83,84,85,86,121,122,123,124,125,126,161,162,163,164,165,166,201,202,214,215,227,228,240,241,253,254,266,267,268,269,270,271,294,295,296,345,346,347,348,349,350,373,374,375,424,425,426,427,428,429,452,453,454,503,504,513,516,517,526,529,530,539,542</v>
      </c>
      <c r="J543" t="str">
        <f t="shared" si="9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,"fBodyAccMag_mean","fBodyAccMag_std","fBodyAccMag_meanFreq","fBodyBodyAccJerkMag_mean","fBodyBodyAccJerkMag_std","fBodyBodyAccJerkMag_meanFreq","fBodyBodyGyroMag_mean","fBodyBodyGyroMag_std","fBodyBodyGyroMag_meanFreq","fBodyBodyGyroJerkMag_mean"</v>
      </c>
      <c r="K543" t="str">
        <f t="shared" si="88"/>
        <v>fBodyBodyGyroJerkMag_mean  =  mean(fBodyBodyGyroJerkMag_mean , rm.na = TRUE) ,</v>
      </c>
    </row>
    <row r="544" spans="1:11">
      <c r="A544" t="s">
        <v>559</v>
      </c>
      <c r="B544" t="str">
        <f t="shared" si="82"/>
        <v/>
      </c>
      <c r="C544" t="str">
        <f t="shared" si="83"/>
        <v>Ja</v>
      </c>
      <c r="D544" t="b">
        <f t="shared" si="84"/>
        <v>1</v>
      </c>
      <c r="E544" t="str">
        <f t="shared" si="85"/>
        <v>fBodyBodyGyroJerkMag_std</v>
      </c>
      <c r="F544">
        <f t="shared" si="86"/>
        <v>4</v>
      </c>
      <c r="G544">
        <f t="shared" si="87"/>
        <v>25</v>
      </c>
      <c r="H544">
        <f t="shared" si="81"/>
        <v>543</v>
      </c>
      <c r="I544" t="str">
        <f t="shared" si="89"/>
        <v>1,2,3,4,5,6,41,42,43,44,45,46,81,82,83,84,85,86,121,122,123,124,125,126,161,162,163,164,165,166,201,202,214,215,227,228,240,241,253,254,266,267,268,269,270,271,294,295,296,345,346,347,348,349,350,373,374,375,424,425,426,427,428,429,452,453,454,503,504,513,516,517,526,529,530,539,542,543</v>
      </c>
      <c r="J544" t="str">
        <f t="shared" si="9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,"fBodyAccMag_mean","fBodyAccMag_std","fBodyAccMag_meanFreq","fBodyBodyAccJerkMag_mean","fBodyBodyAccJerkMag_std","fBodyBodyAccJerkMag_meanFreq","fBodyBodyGyroMag_mean","fBodyBodyGyroMag_std","fBodyBodyGyroMag_meanFreq","fBodyBodyGyroJerkMag_mean","fBodyBodyGyroJerkMag_std"</v>
      </c>
      <c r="K544" t="str">
        <f t="shared" si="88"/>
        <v>fBodyBodyGyroJerkMag_std  =  mean(fBodyBodyGyroJerkMag_std , rm.na = TRUE) ,</v>
      </c>
    </row>
    <row r="545" spans="1:11" hidden="1">
      <c r="A545" t="s">
        <v>560</v>
      </c>
      <c r="B545" t="str">
        <f t="shared" si="82"/>
        <v/>
      </c>
      <c r="C545" t="str">
        <f t="shared" si="83"/>
        <v/>
      </c>
      <c r="D545" t="b">
        <f t="shared" si="84"/>
        <v>0</v>
      </c>
      <c r="E545" t="str">
        <f t="shared" si="85"/>
        <v>fBodyBodyGyroJerkMag_mad</v>
      </c>
      <c r="F545">
        <f t="shared" si="86"/>
        <v>4</v>
      </c>
      <c r="G545">
        <f t="shared" si="87"/>
        <v>25</v>
      </c>
      <c r="H545">
        <f t="shared" si="81"/>
        <v>544</v>
      </c>
      <c r="I545" t="str">
        <f t="shared" si="89"/>
        <v>1,2,3,4,5,6,41,42,43,44,45,46,81,82,83,84,85,86,121,122,123,124,125,126,161,162,163,164,165,166,201,202,214,215,227,228,240,241,253,254,266,267,268,269,270,271,294,295,296,345,346,347,348,349,350,373,374,375,424,425,426,427,428,429,452,453,454,503,504,513,516,517,526,529,530,539,542,543</v>
      </c>
      <c r="J545" t="str">
        <f t="shared" si="9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,"fBodyAccMag_mean","fBodyAccMag_std","fBodyAccMag_meanFreq","fBodyBodyAccJerkMag_mean","fBodyBodyAccJerkMag_std","fBodyBodyAccJerkMag_meanFreq","fBodyBodyGyroMag_mean","fBodyBodyGyroMag_std","fBodyBodyGyroMag_meanFreq","fBodyBodyGyroJerkMag_mean","fBodyBodyGyroJerkMag_std"</v>
      </c>
      <c r="K545" t="str">
        <f t="shared" si="88"/>
        <v>fBodyBodyGyroJerkMag_mad  =  mean(fBodyBodyGyroJerkMag_mad , rm.na = TRUE) ,</v>
      </c>
    </row>
    <row r="546" spans="1:11" hidden="1">
      <c r="A546" t="s">
        <v>561</v>
      </c>
      <c r="B546" t="str">
        <f t="shared" si="82"/>
        <v/>
      </c>
      <c r="C546" t="str">
        <f t="shared" si="83"/>
        <v/>
      </c>
      <c r="D546" t="b">
        <f t="shared" si="84"/>
        <v>0</v>
      </c>
      <c r="E546" t="str">
        <f t="shared" si="85"/>
        <v>fBodyBodyGyroJerkMag_max</v>
      </c>
      <c r="F546">
        <f t="shared" si="86"/>
        <v>4</v>
      </c>
      <c r="G546">
        <f t="shared" si="87"/>
        <v>25</v>
      </c>
      <c r="H546">
        <f t="shared" si="81"/>
        <v>545</v>
      </c>
      <c r="I546" t="str">
        <f t="shared" si="89"/>
        <v>1,2,3,4,5,6,41,42,43,44,45,46,81,82,83,84,85,86,121,122,123,124,125,126,161,162,163,164,165,166,201,202,214,215,227,228,240,241,253,254,266,267,268,269,270,271,294,295,296,345,346,347,348,349,350,373,374,375,424,425,426,427,428,429,452,453,454,503,504,513,516,517,526,529,530,539,542,543</v>
      </c>
      <c r="J546" t="str">
        <f t="shared" si="9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,"fBodyAccMag_mean","fBodyAccMag_std","fBodyAccMag_meanFreq","fBodyBodyAccJerkMag_mean","fBodyBodyAccJerkMag_std","fBodyBodyAccJerkMag_meanFreq","fBodyBodyGyroMag_mean","fBodyBodyGyroMag_std","fBodyBodyGyroMag_meanFreq","fBodyBodyGyroJerkMag_mean","fBodyBodyGyroJerkMag_std"</v>
      </c>
      <c r="K546" t="str">
        <f t="shared" si="88"/>
        <v>fBodyBodyGyroJerkMag_max  =  mean(fBodyBodyGyroJerkMag_max , rm.na = TRUE) ,</v>
      </c>
    </row>
    <row r="547" spans="1:11" hidden="1">
      <c r="A547" t="s">
        <v>562</v>
      </c>
      <c r="B547" t="str">
        <f t="shared" si="82"/>
        <v/>
      </c>
      <c r="C547" t="str">
        <f t="shared" si="83"/>
        <v/>
      </c>
      <c r="D547" t="b">
        <f t="shared" si="84"/>
        <v>0</v>
      </c>
      <c r="E547" t="str">
        <f t="shared" si="85"/>
        <v>fBodyBodyGyroJerkMag_min</v>
      </c>
      <c r="F547">
        <f t="shared" si="86"/>
        <v>4</v>
      </c>
      <c r="G547">
        <f t="shared" si="87"/>
        <v>25</v>
      </c>
      <c r="H547">
        <f t="shared" si="81"/>
        <v>546</v>
      </c>
      <c r="I547" t="str">
        <f t="shared" si="89"/>
        <v>1,2,3,4,5,6,41,42,43,44,45,46,81,82,83,84,85,86,121,122,123,124,125,126,161,162,163,164,165,166,201,202,214,215,227,228,240,241,253,254,266,267,268,269,270,271,294,295,296,345,346,347,348,349,350,373,374,375,424,425,426,427,428,429,452,453,454,503,504,513,516,517,526,529,530,539,542,543</v>
      </c>
      <c r="J547" t="str">
        <f t="shared" si="9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,"fBodyAccMag_mean","fBodyAccMag_std","fBodyAccMag_meanFreq","fBodyBodyAccJerkMag_mean","fBodyBodyAccJerkMag_std","fBodyBodyAccJerkMag_meanFreq","fBodyBodyGyroMag_mean","fBodyBodyGyroMag_std","fBodyBodyGyroMag_meanFreq","fBodyBodyGyroJerkMag_mean","fBodyBodyGyroJerkMag_std"</v>
      </c>
      <c r="K547" t="str">
        <f t="shared" si="88"/>
        <v>fBodyBodyGyroJerkMag_min  =  mean(fBodyBodyGyroJerkMag_min , rm.na = TRUE) ,</v>
      </c>
    </row>
    <row r="548" spans="1:11" hidden="1">
      <c r="A548" t="s">
        <v>563</v>
      </c>
      <c r="B548" t="str">
        <f t="shared" si="82"/>
        <v/>
      </c>
      <c r="C548" t="str">
        <f t="shared" si="83"/>
        <v/>
      </c>
      <c r="D548" t="b">
        <f t="shared" si="84"/>
        <v>0</v>
      </c>
      <c r="E548" t="str">
        <f t="shared" si="85"/>
        <v>fBodyBodyGyroJerkMag_sma</v>
      </c>
      <c r="F548">
        <f t="shared" si="86"/>
        <v>4</v>
      </c>
      <c r="G548">
        <f t="shared" si="87"/>
        <v>25</v>
      </c>
      <c r="H548">
        <f t="shared" si="81"/>
        <v>547</v>
      </c>
      <c r="I548" t="str">
        <f t="shared" si="89"/>
        <v>1,2,3,4,5,6,41,42,43,44,45,46,81,82,83,84,85,86,121,122,123,124,125,126,161,162,163,164,165,166,201,202,214,215,227,228,240,241,253,254,266,267,268,269,270,271,294,295,296,345,346,347,348,349,350,373,374,375,424,425,426,427,428,429,452,453,454,503,504,513,516,517,526,529,530,539,542,543</v>
      </c>
      <c r="J548" t="str">
        <f t="shared" si="9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,"fBodyAccMag_mean","fBodyAccMag_std","fBodyAccMag_meanFreq","fBodyBodyAccJerkMag_mean","fBodyBodyAccJerkMag_std","fBodyBodyAccJerkMag_meanFreq","fBodyBodyGyroMag_mean","fBodyBodyGyroMag_std","fBodyBodyGyroMag_meanFreq","fBodyBodyGyroJerkMag_mean","fBodyBodyGyroJerkMag_std"</v>
      </c>
      <c r="K548" t="str">
        <f t="shared" si="88"/>
        <v>fBodyBodyGyroJerkMag_sma  =  mean(fBodyBodyGyroJerkMag_sma , rm.na = TRUE) ,</v>
      </c>
    </row>
    <row r="549" spans="1:11" hidden="1">
      <c r="A549" t="s">
        <v>564</v>
      </c>
      <c r="B549" t="str">
        <f t="shared" si="82"/>
        <v/>
      </c>
      <c r="C549" t="str">
        <f t="shared" si="83"/>
        <v/>
      </c>
      <c r="D549" t="b">
        <f t="shared" si="84"/>
        <v>0</v>
      </c>
      <c r="E549" t="str">
        <f t="shared" si="85"/>
        <v>fBodyBodyGyroJerkMag_energy</v>
      </c>
      <c r="F549">
        <f t="shared" si="86"/>
        <v>4</v>
      </c>
      <c r="G549">
        <f t="shared" si="87"/>
        <v>25</v>
      </c>
      <c r="H549">
        <f t="shared" si="81"/>
        <v>548</v>
      </c>
      <c r="I549" t="str">
        <f t="shared" si="89"/>
        <v>1,2,3,4,5,6,41,42,43,44,45,46,81,82,83,84,85,86,121,122,123,124,125,126,161,162,163,164,165,166,201,202,214,215,227,228,240,241,253,254,266,267,268,269,270,271,294,295,296,345,346,347,348,349,350,373,374,375,424,425,426,427,428,429,452,453,454,503,504,513,516,517,526,529,530,539,542,543</v>
      </c>
      <c r="J549" t="str">
        <f t="shared" si="9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,"fBodyAccMag_mean","fBodyAccMag_std","fBodyAccMag_meanFreq","fBodyBodyAccJerkMag_mean","fBodyBodyAccJerkMag_std","fBodyBodyAccJerkMag_meanFreq","fBodyBodyGyroMag_mean","fBodyBodyGyroMag_std","fBodyBodyGyroMag_meanFreq","fBodyBodyGyroJerkMag_mean","fBodyBodyGyroJerkMag_std"</v>
      </c>
      <c r="K549" t="str">
        <f t="shared" si="88"/>
        <v>fBodyBodyGyroJerkMag_energy  =  mean(fBodyBodyGyroJerkMag_energy , rm.na = TRUE) ,</v>
      </c>
    </row>
    <row r="550" spans="1:11" hidden="1">
      <c r="A550" t="s">
        <v>565</v>
      </c>
      <c r="B550" t="str">
        <f t="shared" si="82"/>
        <v/>
      </c>
      <c r="C550" t="str">
        <f t="shared" si="83"/>
        <v/>
      </c>
      <c r="D550" t="b">
        <f t="shared" si="84"/>
        <v>0</v>
      </c>
      <c r="E550" t="str">
        <f t="shared" si="85"/>
        <v>fBodyBodyGyroJerkMag_iqr</v>
      </c>
      <c r="F550">
        <f t="shared" si="86"/>
        <v>4</v>
      </c>
      <c r="G550">
        <f t="shared" si="87"/>
        <v>25</v>
      </c>
      <c r="H550">
        <f t="shared" si="81"/>
        <v>549</v>
      </c>
      <c r="I550" t="str">
        <f t="shared" si="89"/>
        <v>1,2,3,4,5,6,41,42,43,44,45,46,81,82,83,84,85,86,121,122,123,124,125,126,161,162,163,164,165,166,201,202,214,215,227,228,240,241,253,254,266,267,268,269,270,271,294,295,296,345,346,347,348,349,350,373,374,375,424,425,426,427,428,429,452,453,454,503,504,513,516,517,526,529,530,539,542,543</v>
      </c>
      <c r="J550" t="str">
        <f t="shared" si="9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,"fBodyAccMag_mean","fBodyAccMag_std","fBodyAccMag_meanFreq","fBodyBodyAccJerkMag_mean","fBodyBodyAccJerkMag_std","fBodyBodyAccJerkMag_meanFreq","fBodyBodyGyroMag_mean","fBodyBodyGyroMag_std","fBodyBodyGyroMag_meanFreq","fBodyBodyGyroJerkMag_mean","fBodyBodyGyroJerkMag_std"</v>
      </c>
      <c r="K550" t="str">
        <f t="shared" si="88"/>
        <v>fBodyBodyGyroJerkMag_iqr  =  mean(fBodyBodyGyroJerkMag_iqr , rm.na = TRUE) ,</v>
      </c>
    </row>
    <row r="551" spans="1:11" hidden="1">
      <c r="A551" t="s">
        <v>566</v>
      </c>
      <c r="B551" t="str">
        <f t="shared" si="82"/>
        <v/>
      </c>
      <c r="C551" t="str">
        <f t="shared" si="83"/>
        <v/>
      </c>
      <c r="D551" t="b">
        <f t="shared" si="84"/>
        <v>0</v>
      </c>
      <c r="E551" t="str">
        <f t="shared" si="85"/>
        <v>fBodyBodyGyroJerkMag_entropy</v>
      </c>
      <c r="F551">
        <f t="shared" si="86"/>
        <v>4</v>
      </c>
      <c r="G551">
        <f t="shared" si="87"/>
        <v>25</v>
      </c>
      <c r="H551">
        <f t="shared" si="81"/>
        <v>550</v>
      </c>
      <c r="I551" t="str">
        <f t="shared" si="89"/>
        <v>1,2,3,4,5,6,41,42,43,44,45,46,81,82,83,84,85,86,121,122,123,124,125,126,161,162,163,164,165,166,201,202,214,215,227,228,240,241,253,254,266,267,268,269,270,271,294,295,296,345,346,347,348,349,350,373,374,375,424,425,426,427,428,429,452,453,454,503,504,513,516,517,526,529,530,539,542,543</v>
      </c>
      <c r="J551" t="str">
        <f t="shared" si="9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,"fBodyAccMag_mean","fBodyAccMag_std","fBodyAccMag_meanFreq","fBodyBodyAccJerkMag_mean","fBodyBodyAccJerkMag_std","fBodyBodyAccJerkMag_meanFreq","fBodyBodyGyroMag_mean","fBodyBodyGyroMag_std","fBodyBodyGyroMag_meanFreq","fBodyBodyGyroJerkMag_mean","fBodyBodyGyroJerkMag_std"</v>
      </c>
      <c r="K551" t="str">
        <f t="shared" si="88"/>
        <v>fBodyBodyGyroJerkMag_entropy  =  mean(fBodyBodyGyroJerkMag_entropy , rm.na = TRUE) ,</v>
      </c>
    </row>
    <row r="552" spans="1:11" hidden="1">
      <c r="A552" t="s">
        <v>28</v>
      </c>
      <c r="B552" t="str">
        <f t="shared" si="82"/>
        <v/>
      </c>
      <c r="C552" t="str">
        <f t="shared" si="83"/>
        <v/>
      </c>
      <c r="D552" t="b">
        <f t="shared" si="84"/>
        <v>0</v>
      </c>
      <c r="E552" t="str">
        <f t="shared" si="85"/>
        <v>fBodyBodyGyroJerkMag_maxInds</v>
      </c>
      <c r="F552">
        <f t="shared" si="86"/>
        <v>4</v>
      </c>
      <c r="G552">
        <f t="shared" si="87"/>
        <v>25</v>
      </c>
      <c r="H552">
        <f t="shared" si="81"/>
        <v>551</v>
      </c>
      <c r="I552" t="str">
        <f t="shared" si="89"/>
        <v>1,2,3,4,5,6,41,42,43,44,45,46,81,82,83,84,85,86,121,122,123,124,125,126,161,162,163,164,165,166,201,202,214,215,227,228,240,241,253,254,266,267,268,269,270,271,294,295,296,345,346,347,348,349,350,373,374,375,424,425,426,427,428,429,452,453,454,503,504,513,516,517,526,529,530,539,542,543</v>
      </c>
      <c r="J552" t="str">
        <f t="shared" si="9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,"fBodyAccMag_mean","fBodyAccMag_std","fBodyAccMag_meanFreq","fBodyBodyAccJerkMag_mean","fBodyBodyAccJerkMag_std","fBodyBodyAccJerkMag_meanFreq","fBodyBodyGyroMag_mean","fBodyBodyGyroMag_std","fBodyBodyGyroMag_meanFreq","fBodyBodyGyroJerkMag_mean","fBodyBodyGyroJerkMag_std"</v>
      </c>
      <c r="K552" t="str">
        <f t="shared" si="88"/>
        <v>fBodyBodyGyroJerkMag_maxInds  =  mean(fBodyBodyGyroJerkMag_maxInds , rm.na = TRUE) ,</v>
      </c>
    </row>
    <row r="553" spans="1:11">
      <c r="A553" t="s">
        <v>567</v>
      </c>
      <c r="B553" t="str">
        <f t="shared" si="82"/>
        <v>Ja</v>
      </c>
      <c r="C553" t="str">
        <f t="shared" si="83"/>
        <v/>
      </c>
      <c r="D553" t="b">
        <f t="shared" si="84"/>
        <v>1</v>
      </c>
      <c r="E553" t="str">
        <f t="shared" si="85"/>
        <v>fBodyBodyGyroJerkMag_meanFreq</v>
      </c>
      <c r="F553">
        <f t="shared" si="86"/>
        <v>4</v>
      </c>
      <c r="G553">
        <f t="shared" si="87"/>
        <v>25</v>
      </c>
      <c r="H553">
        <f t="shared" si="81"/>
        <v>552</v>
      </c>
      <c r="I553" t="str">
        <f t="shared" si="89"/>
        <v>1,2,3,4,5,6,41,42,43,44,45,46,81,82,83,84,85,86,121,122,123,124,125,126,161,162,163,164,165,166,201,202,214,215,227,228,240,241,253,254,266,267,268,269,270,271,294,295,296,345,346,347,348,349,350,373,374,375,424,425,426,427,428,429,452,453,454,503,504,513,516,517,526,529,530,539,542,543,552</v>
      </c>
      <c r="J553" t="str">
        <f t="shared" si="9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,"fBodyAccMag_mean","fBodyAccMag_std","fBodyAccMag_meanFreq","fBodyBodyAccJerkMag_mean","fBodyBodyAccJerkMag_std","fBodyBodyAccJerkMag_meanFreq","fBodyBodyGyroMag_mean","fBodyBodyGyroMag_std","fBodyBodyGyroMag_meanFreq","fBodyBodyGyroJerkMag_mean","fBodyBodyGyroJerkMag_std","fBodyBodyGyroJerkMag_meanFreq"</v>
      </c>
      <c r="K553" t="str">
        <f t="shared" si="88"/>
        <v>fBodyBodyGyroJerkMag_meanFreq  =  mean(fBodyBodyGyroJerkMag_meanFreq , rm.na = TRUE) ,</v>
      </c>
    </row>
    <row r="554" spans="1:11" hidden="1">
      <c r="A554" t="s">
        <v>568</v>
      </c>
      <c r="B554" t="str">
        <f t="shared" si="82"/>
        <v/>
      </c>
      <c r="C554" t="str">
        <f t="shared" si="83"/>
        <v/>
      </c>
      <c r="D554" t="b">
        <f t="shared" si="84"/>
        <v>0</v>
      </c>
      <c r="E554" t="str">
        <f t="shared" si="85"/>
        <v>fBodyBodyGyroJerkMag_skewness</v>
      </c>
      <c r="F554">
        <f t="shared" si="86"/>
        <v>4</v>
      </c>
      <c r="G554">
        <f t="shared" si="87"/>
        <v>25</v>
      </c>
      <c r="H554">
        <f t="shared" si="81"/>
        <v>553</v>
      </c>
      <c r="I554" t="str">
        <f t="shared" si="89"/>
        <v>1,2,3,4,5,6,41,42,43,44,45,46,81,82,83,84,85,86,121,122,123,124,125,126,161,162,163,164,165,166,201,202,214,215,227,228,240,241,253,254,266,267,268,269,270,271,294,295,296,345,346,347,348,349,350,373,374,375,424,425,426,427,428,429,452,453,454,503,504,513,516,517,526,529,530,539,542,543,552</v>
      </c>
      <c r="J554" t="str">
        <f t="shared" si="9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,"fBodyAccMag_mean","fBodyAccMag_std","fBodyAccMag_meanFreq","fBodyBodyAccJerkMag_mean","fBodyBodyAccJerkMag_std","fBodyBodyAccJerkMag_meanFreq","fBodyBodyGyroMag_mean","fBodyBodyGyroMag_std","fBodyBodyGyroMag_meanFreq","fBodyBodyGyroJerkMag_mean","fBodyBodyGyroJerkMag_std","fBodyBodyGyroJerkMag_meanFreq"</v>
      </c>
      <c r="K554" t="str">
        <f t="shared" si="88"/>
        <v>fBodyBodyGyroJerkMag_skewness  =  mean(fBodyBodyGyroJerkMag_skewness , rm.na = TRUE) ,</v>
      </c>
    </row>
    <row r="555" spans="1:11" hidden="1">
      <c r="A555" t="s">
        <v>569</v>
      </c>
      <c r="B555" t="str">
        <f t="shared" si="82"/>
        <v/>
      </c>
      <c r="C555" t="str">
        <f t="shared" si="83"/>
        <v/>
      </c>
      <c r="D555" t="b">
        <f t="shared" si="84"/>
        <v>0</v>
      </c>
      <c r="E555" t="str">
        <f t="shared" si="85"/>
        <v>fBodyBodyGyroJerkMag_kurtosis</v>
      </c>
      <c r="F555">
        <f t="shared" si="86"/>
        <v>4</v>
      </c>
      <c r="G555">
        <f t="shared" si="87"/>
        <v>25</v>
      </c>
      <c r="H555">
        <f t="shared" si="81"/>
        <v>554</v>
      </c>
      <c r="I555" t="str">
        <f t="shared" si="89"/>
        <v>1,2,3,4,5,6,41,42,43,44,45,46,81,82,83,84,85,86,121,122,123,124,125,126,161,162,163,164,165,166,201,202,214,215,227,228,240,241,253,254,266,267,268,269,270,271,294,295,296,345,346,347,348,349,350,373,374,375,424,425,426,427,428,429,452,453,454,503,504,513,516,517,526,529,530,539,542,543,552</v>
      </c>
      <c r="J555" t="str">
        <f t="shared" si="9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,"fBodyAccMag_mean","fBodyAccMag_std","fBodyAccMag_meanFreq","fBodyBodyAccJerkMag_mean","fBodyBodyAccJerkMag_std","fBodyBodyAccJerkMag_meanFreq","fBodyBodyGyroMag_mean","fBodyBodyGyroMag_std","fBodyBodyGyroMag_meanFreq","fBodyBodyGyroJerkMag_mean","fBodyBodyGyroJerkMag_std","fBodyBodyGyroJerkMag_meanFreq"</v>
      </c>
      <c r="K555" t="str">
        <f t="shared" si="88"/>
        <v>fBodyBodyGyroJerkMag_kurtosis  =  mean(fBodyBodyGyroJerkMag_kurtosis , rm.na = TRUE) ,</v>
      </c>
    </row>
    <row r="556" spans="1:11" hidden="1">
      <c r="A556" t="s">
        <v>0</v>
      </c>
      <c r="C556" t="str">
        <f t="shared" si="83"/>
        <v/>
      </c>
      <c r="D556" t="b">
        <f t="shared" si="84"/>
        <v>0</v>
      </c>
      <c r="E556" t="str">
        <f t="shared" si="85"/>
        <v>angle(tBodyAccMean,gravity)</v>
      </c>
      <c r="F556">
        <f t="shared" si="86"/>
        <v>4</v>
      </c>
      <c r="G556" t="e">
        <f t="shared" si="87"/>
        <v>#VALUE!</v>
      </c>
      <c r="H556">
        <f t="shared" si="81"/>
        <v>555</v>
      </c>
      <c r="I556" t="str">
        <f t="shared" si="89"/>
        <v>1,2,3,4,5,6,41,42,43,44,45,46,81,82,83,84,85,86,121,122,123,124,125,126,161,162,163,164,165,166,201,202,214,215,227,228,240,241,253,254,266,267,268,269,270,271,294,295,296,345,346,347,348,349,350,373,374,375,424,425,426,427,428,429,452,453,454,503,504,513,516,517,526,529,530,539,542,543,552</v>
      </c>
      <c r="J556" t="str">
        <f t="shared" si="9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,"fBodyAccMag_mean","fBodyAccMag_std","fBodyAccMag_meanFreq","fBodyBodyAccJerkMag_mean","fBodyBodyAccJerkMag_std","fBodyBodyAccJerkMag_meanFreq","fBodyBodyGyroMag_mean","fBodyBodyGyroMag_std","fBodyBodyGyroMag_meanFreq","fBodyBodyGyroJerkMag_mean","fBodyBodyGyroJerkMag_std","fBodyBodyGyroJerkMag_meanFreq"</v>
      </c>
      <c r="K556" t="str">
        <f t="shared" si="88"/>
        <v>angle(tBodyAccMean,gravity)  =  mean(angle(tBodyAccMean,gravity) , rm.na = TRUE) ,</v>
      </c>
    </row>
    <row r="557" spans="1:11" hidden="1">
      <c r="A557" t="s">
        <v>1</v>
      </c>
      <c r="C557" t="str">
        <f t="shared" si="83"/>
        <v/>
      </c>
      <c r="D557" t="b">
        <f t="shared" si="84"/>
        <v>0</v>
      </c>
      <c r="E557" t="str">
        <f t="shared" si="85"/>
        <v>angle(tBodyAccJerkMean),gravityMean)</v>
      </c>
      <c r="F557">
        <f t="shared" si="86"/>
        <v>4</v>
      </c>
      <c r="G557" t="e">
        <f t="shared" si="87"/>
        <v>#VALUE!</v>
      </c>
      <c r="H557">
        <f t="shared" si="81"/>
        <v>556</v>
      </c>
      <c r="I557" t="str">
        <f t="shared" si="89"/>
        <v>1,2,3,4,5,6,41,42,43,44,45,46,81,82,83,84,85,86,121,122,123,124,125,126,161,162,163,164,165,166,201,202,214,215,227,228,240,241,253,254,266,267,268,269,270,271,294,295,296,345,346,347,348,349,350,373,374,375,424,425,426,427,428,429,452,453,454,503,504,513,516,517,526,529,530,539,542,543,552</v>
      </c>
      <c r="J557" t="str">
        <f t="shared" si="9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,"fBodyAccMag_mean","fBodyAccMag_std","fBodyAccMag_meanFreq","fBodyBodyAccJerkMag_mean","fBodyBodyAccJerkMag_std","fBodyBodyAccJerkMag_meanFreq","fBodyBodyGyroMag_mean","fBodyBodyGyroMag_std","fBodyBodyGyroMag_meanFreq","fBodyBodyGyroJerkMag_mean","fBodyBodyGyroJerkMag_std","fBodyBodyGyroJerkMag_meanFreq"</v>
      </c>
      <c r="K557" t="str">
        <f t="shared" si="88"/>
        <v>angle(tBodyAccJerkMean),gravityMean)  =  mean(angle(tBodyAccJerkMean),gravityMean) , rm.na = TRUE) ,</v>
      </c>
    </row>
    <row r="558" spans="1:11" hidden="1">
      <c r="A558" t="s">
        <v>2</v>
      </c>
      <c r="C558" t="str">
        <f t="shared" si="83"/>
        <v/>
      </c>
      <c r="D558" t="b">
        <f t="shared" si="84"/>
        <v>0</v>
      </c>
      <c r="E558" t="str">
        <f t="shared" si="85"/>
        <v>angle(tBodyGyroMean,gravityMean)</v>
      </c>
      <c r="F558">
        <f t="shared" si="86"/>
        <v>4</v>
      </c>
      <c r="G558" t="e">
        <f t="shared" si="87"/>
        <v>#VALUE!</v>
      </c>
      <c r="H558">
        <f t="shared" si="81"/>
        <v>557</v>
      </c>
      <c r="I558" t="str">
        <f t="shared" si="89"/>
        <v>1,2,3,4,5,6,41,42,43,44,45,46,81,82,83,84,85,86,121,122,123,124,125,126,161,162,163,164,165,166,201,202,214,215,227,228,240,241,253,254,266,267,268,269,270,271,294,295,296,345,346,347,348,349,350,373,374,375,424,425,426,427,428,429,452,453,454,503,504,513,516,517,526,529,530,539,542,543,552</v>
      </c>
      <c r="J558" t="str">
        <f t="shared" si="9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,"fBodyAccMag_mean","fBodyAccMag_std","fBodyAccMag_meanFreq","fBodyBodyAccJerkMag_mean","fBodyBodyAccJerkMag_std","fBodyBodyAccJerkMag_meanFreq","fBodyBodyGyroMag_mean","fBodyBodyGyroMag_std","fBodyBodyGyroMag_meanFreq","fBodyBodyGyroJerkMag_mean","fBodyBodyGyroJerkMag_std","fBodyBodyGyroJerkMag_meanFreq"</v>
      </c>
      <c r="K558" t="str">
        <f t="shared" si="88"/>
        <v>angle(tBodyGyroMean,gravityMean)  =  mean(angle(tBodyGyroMean,gravityMean) , rm.na = TRUE) ,</v>
      </c>
    </row>
    <row r="559" spans="1:11" hidden="1">
      <c r="A559" t="s">
        <v>3</v>
      </c>
      <c r="C559" t="str">
        <f t="shared" si="83"/>
        <v/>
      </c>
      <c r="D559" t="b">
        <f t="shared" si="84"/>
        <v>0</v>
      </c>
      <c r="E559" t="str">
        <f t="shared" si="85"/>
        <v>angle(tBodyGyroJerkMean,gravityMean)</v>
      </c>
      <c r="F559">
        <f t="shared" si="86"/>
        <v>4</v>
      </c>
      <c r="G559" t="e">
        <f t="shared" si="87"/>
        <v>#VALUE!</v>
      </c>
      <c r="H559">
        <f t="shared" si="81"/>
        <v>558</v>
      </c>
      <c r="I559" t="str">
        <f t="shared" si="89"/>
        <v>1,2,3,4,5,6,41,42,43,44,45,46,81,82,83,84,85,86,121,122,123,124,125,126,161,162,163,164,165,166,201,202,214,215,227,228,240,241,253,254,266,267,268,269,270,271,294,295,296,345,346,347,348,349,350,373,374,375,424,425,426,427,428,429,452,453,454,503,504,513,516,517,526,529,530,539,542,543,552</v>
      </c>
      <c r="J559" t="str">
        <f t="shared" si="9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,"fBodyAccMag_mean","fBodyAccMag_std","fBodyAccMag_meanFreq","fBodyBodyAccJerkMag_mean","fBodyBodyAccJerkMag_std","fBodyBodyAccJerkMag_meanFreq","fBodyBodyGyroMag_mean","fBodyBodyGyroMag_std","fBodyBodyGyroMag_meanFreq","fBodyBodyGyroJerkMag_mean","fBodyBodyGyroJerkMag_std","fBodyBodyGyroJerkMag_meanFreq"</v>
      </c>
      <c r="K559" t="str">
        <f t="shared" si="88"/>
        <v>angle(tBodyGyroJerkMean,gravityMean)  =  mean(angle(tBodyGyroJerkMean,gravityMean) , rm.na = TRUE) ,</v>
      </c>
    </row>
    <row r="560" spans="1:11" hidden="1">
      <c r="A560" t="s">
        <v>4</v>
      </c>
      <c r="C560" t="str">
        <f t="shared" si="83"/>
        <v/>
      </c>
      <c r="D560" t="b">
        <f t="shared" si="84"/>
        <v>0</v>
      </c>
      <c r="E560" t="str">
        <f t="shared" si="85"/>
        <v>angle(X,gravityMean)</v>
      </c>
      <c r="F560">
        <f t="shared" si="86"/>
        <v>4</v>
      </c>
      <c r="G560" t="e">
        <f t="shared" si="87"/>
        <v>#VALUE!</v>
      </c>
      <c r="H560">
        <f t="shared" si="81"/>
        <v>559</v>
      </c>
      <c r="I560" t="str">
        <f t="shared" si="89"/>
        <v>1,2,3,4,5,6,41,42,43,44,45,46,81,82,83,84,85,86,121,122,123,124,125,126,161,162,163,164,165,166,201,202,214,215,227,228,240,241,253,254,266,267,268,269,270,271,294,295,296,345,346,347,348,349,350,373,374,375,424,425,426,427,428,429,452,453,454,503,504,513,516,517,526,529,530,539,542,543,552</v>
      </c>
      <c r="J560" t="str">
        <f t="shared" si="9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,"fBodyAccMag_mean","fBodyAccMag_std","fBodyAccMag_meanFreq","fBodyBodyAccJerkMag_mean","fBodyBodyAccJerkMag_std","fBodyBodyAccJerkMag_meanFreq","fBodyBodyGyroMag_mean","fBodyBodyGyroMag_std","fBodyBodyGyroMag_meanFreq","fBodyBodyGyroJerkMag_mean","fBodyBodyGyroJerkMag_std","fBodyBodyGyroJerkMag_meanFreq"</v>
      </c>
      <c r="K560" t="str">
        <f t="shared" si="88"/>
        <v>angle(X,gravityMean)  =  mean(angle(X,gravityMean) , rm.na = TRUE) ,</v>
      </c>
    </row>
    <row r="561" spans="1:11" hidden="1">
      <c r="A561" t="s">
        <v>5</v>
      </c>
      <c r="C561" t="str">
        <f t="shared" si="83"/>
        <v/>
      </c>
      <c r="D561" t="b">
        <f t="shared" si="84"/>
        <v>0</v>
      </c>
      <c r="E561" t="str">
        <f t="shared" si="85"/>
        <v>angle(Y,gravityMean)</v>
      </c>
      <c r="F561">
        <f t="shared" si="86"/>
        <v>4</v>
      </c>
      <c r="G561" t="e">
        <f t="shared" si="87"/>
        <v>#VALUE!</v>
      </c>
      <c r="H561">
        <f t="shared" si="81"/>
        <v>560</v>
      </c>
      <c r="I561" t="str">
        <f t="shared" si="89"/>
        <v>1,2,3,4,5,6,41,42,43,44,45,46,81,82,83,84,85,86,121,122,123,124,125,126,161,162,163,164,165,166,201,202,214,215,227,228,240,241,253,254,266,267,268,269,270,271,294,295,296,345,346,347,348,349,350,373,374,375,424,425,426,427,428,429,452,453,454,503,504,513,516,517,526,529,530,539,542,543,552</v>
      </c>
      <c r="J561" t="str">
        <f t="shared" si="9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,"fBodyAccMag_mean","fBodyAccMag_std","fBodyAccMag_meanFreq","fBodyBodyAccJerkMag_mean","fBodyBodyAccJerkMag_std","fBodyBodyAccJerkMag_meanFreq","fBodyBodyGyroMag_mean","fBodyBodyGyroMag_std","fBodyBodyGyroMag_meanFreq","fBodyBodyGyroJerkMag_mean","fBodyBodyGyroJerkMag_std","fBodyBodyGyroJerkMag_meanFreq"</v>
      </c>
      <c r="K561" t="str">
        <f t="shared" si="88"/>
        <v>angle(Y,gravityMean)  =  mean(angle(Y,gravityMean) , rm.na = TRUE) ,</v>
      </c>
    </row>
    <row r="562" spans="1:11" hidden="1">
      <c r="A562" t="s">
        <v>6</v>
      </c>
      <c r="C562" t="str">
        <f t="shared" si="83"/>
        <v/>
      </c>
      <c r="D562" t="b">
        <f t="shared" si="84"/>
        <v>0</v>
      </c>
      <c r="E562" t="str">
        <f t="shared" si="85"/>
        <v>angle(Z,gravityMean)</v>
      </c>
      <c r="F562">
        <f t="shared" si="86"/>
        <v>4</v>
      </c>
      <c r="G562" t="e">
        <f t="shared" si="87"/>
        <v>#VALUE!</v>
      </c>
      <c r="H562">
        <f t="shared" si="81"/>
        <v>561</v>
      </c>
      <c r="I562" t="str">
        <f t="shared" si="89"/>
        <v>1,2,3,4,5,6,41,42,43,44,45,46,81,82,83,84,85,86,121,122,123,124,125,126,161,162,163,164,165,166,201,202,214,215,227,228,240,241,253,254,266,267,268,269,270,271,294,295,296,345,346,347,348,349,350,373,374,375,424,425,426,427,428,429,452,453,454,503,504,513,516,517,526,529,530,539,542,543,552</v>
      </c>
      <c r="J562" t="str">
        <f t="shared" si="90"/>
        <v>"tBodyAcc_mean_X","tBodyAcc_mean_Y","tBodyAcc_mean_Z","tBodyAcc_std_X","tBodyAcc_std_Y","tBodyAcc_std_Z","tGravityAcc_mean_X","tGravityAcc_mean_Y","tGravityAcc_mean_Z","tGravityAcc_std_X","tGravityAcc_std_Y","tGravityAcc_std_Z","tBodyAccJerk_mean_X","tBodyAccJerk_mean_Y","tBodyAccJerk_mean_Z","tBodyAccJerk_std_X","tBodyAccJerk_std_Y","tBodyAccJerk_std_Z","tBodyGyro_mean_X","tBodyGyro_mean_Y","tBodyGyro_mean_Z","tBodyGyro_std_X","tBodyGyro_std_Y","tBodyGyro_std_Z","tBodyGyroJerk_mean_X","tBodyGyroJerk_mean_Y","tBodyGyroJerk_mean_Z","tBodyGyroJerk_std_X","tBodyGyroJerk_std_Y","tBodyGyroJerk_std_Z","tBodyAccMag_mean","tBodyAccMag_std","tGravityAccMag_mean","tGravityAccMag_std","tBodyAccJerkMag_mean","tBodyAccJerkMag_std","tBodyGyroMag_mean","tBodyGyroMag_std","tBodyGyroJerkMag_mean","tBodyGyroJerkMag_std","fBodyAcc_mean_X","fBodyAcc_mean_Y","fBodyAcc_mean_Z","fBodyAcc_std_X","fBodyAcc_std_Y","fBodyAcc_std_Z","fBodyAcc_meanFreq_X","fBodyAcc_meanFreq_Y","fBodyAcc_meanFreq_Z","fBodyAccJerk_mean_X","fBodyAccJerk_mean_Y","fBodyAccJerk_mean_Z","fBodyAccJerk_std_X","fBodyAccJerk_std_Y","fBodyAccJerk_std_Z","fBodyAccJerk_meanFreq_X","fBodyAccJerk_meanFreq_Y","fBodyAccJerk_meanFreq_Z","fBodyGyro_mean_X","fBodyGyro_mean_Y","fBodyGyro_mean_Z","fBodyGyro_std_X","fBodyGyro_std_Y","fBodyGyro_std_Z","fBodyGyro_meanFreq_X","fBodyGyro_meanFreq_Y","fBodyGyro_meanFreq_Z","fBodyAccMag_mean","fBodyAccMag_std","fBodyAccMag_meanFreq","fBodyBodyAccJerkMag_mean","fBodyBodyAccJerkMag_std","fBodyBodyAccJerkMag_meanFreq","fBodyBodyGyroMag_mean","fBodyBodyGyroMag_std","fBodyBodyGyroMag_meanFreq","fBodyBodyGyroJerkMag_mean","fBodyBodyGyroJerkMag_std","fBodyBodyGyroJerkMag_meanFreq"</v>
      </c>
      <c r="K562" t="str">
        <f t="shared" si="88"/>
        <v>angle(Z,gravityMean)  =  mean(angle(Z,gravityMean) , rm.na = TRUE) ,</v>
      </c>
    </row>
    <row r="566" spans="1:11">
      <c r="D566" t="s">
        <v>570</v>
      </c>
    </row>
  </sheetData>
  <autoFilter ref="A1:D562">
    <filterColumn colId="3">
      <filters>
        <filter val="WAAR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features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Piet Muis</cp:lastModifiedBy>
  <dcterms:created xsi:type="dcterms:W3CDTF">2015-01-25T17:23:30Z</dcterms:created>
  <dcterms:modified xsi:type="dcterms:W3CDTF">2015-01-25T20:36:02Z</dcterms:modified>
</cp:coreProperties>
</file>