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er\Documents\School\AdvancedToolsAi\1.3_GameAI\Assignment 3\BoardGameSV\BoardGame\bin\Debug\"/>
    </mc:Choice>
  </mc:AlternateContent>
  <xr:revisionPtr revIDLastSave="0" documentId="13_ncr:1_{44CF93C3-4314-4D54-9F1B-7A747A828BA4}" xr6:coauthVersionLast="47" xr6:coauthVersionMax="47" xr10:uidLastSave="{00000000-0000-0000-0000-000000000000}"/>
  <bookViews>
    <workbookView xWindow="-32688" yWindow="-108" windowWidth="32796" windowHeight="17940" xr2:uid="{00000000-000D-0000-FFFF-FFFF00000000}"/>
  </bookViews>
  <sheets>
    <sheet name="result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1" i="2" l="1"/>
  <c r="AM2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" i="2"/>
  <c r="AY53" i="1"/>
  <c r="AC201" i="2"/>
  <c r="AD201" i="2" s="1"/>
  <c r="AB201" i="2"/>
  <c r="U201" i="2"/>
  <c r="V201" i="2" s="1"/>
  <c r="T201" i="2"/>
  <c r="M201" i="2"/>
  <c r="L201" i="2"/>
  <c r="N201" i="2" s="1"/>
  <c r="E201" i="2"/>
  <c r="D201" i="2"/>
  <c r="AD200" i="2"/>
  <c r="AC200" i="2"/>
  <c r="AB200" i="2"/>
  <c r="V200" i="2"/>
  <c r="U200" i="2"/>
  <c r="T200" i="2"/>
  <c r="M200" i="2"/>
  <c r="L200" i="2"/>
  <c r="N200" i="2" s="1"/>
  <c r="E200" i="2"/>
  <c r="D200" i="2"/>
  <c r="AD199" i="2"/>
  <c r="AC199" i="2"/>
  <c r="AB199" i="2"/>
  <c r="U199" i="2"/>
  <c r="V199" i="2" s="1"/>
  <c r="T199" i="2"/>
  <c r="M199" i="2"/>
  <c r="L199" i="2"/>
  <c r="N199" i="2" s="1"/>
  <c r="E199" i="2"/>
  <c r="D199" i="2"/>
  <c r="AD198" i="2"/>
  <c r="AC198" i="2"/>
  <c r="AB198" i="2"/>
  <c r="V198" i="2"/>
  <c r="U198" i="2"/>
  <c r="T198" i="2"/>
  <c r="M198" i="2"/>
  <c r="L198" i="2"/>
  <c r="N198" i="2" s="1"/>
  <c r="E198" i="2"/>
  <c r="D198" i="2"/>
  <c r="AD197" i="2"/>
  <c r="AC197" i="2"/>
  <c r="AB197" i="2"/>
  <c r="U197" i="2"/>
  <c r="V197" i="2" s="1"/>
  <c r="T197" i="2"/>
  <c r="M197" i="2"/>
  <c r="L197" i="2"/>
  <c r="N197" i="2" s="1"/>
  <c r="E197" i="2"/>
  <c r="D197" i="2"/>
  <c r="AD196" i="2"/>
  <c r="AC196" i="2"/>
  <c r="AB196" i="2"/>
  <c r="V196" i="2"/>
  <c r="U196" i="2"/>
  <c r="T196" i="2"/>
  <c r="M196" i="2"/>
  <c r="L196" i="2"/>
  <c r="N196" i="2" s="1"/>
  <c r="E196" i="2"/>
  <c r="D196" i="2"/>
  <c r="AD195" i="2"/>
  <c r="AC195" i="2"/>
  <c r="AB195" i="2"/>
  <c r="U195" i="2"/>
  <c r="V195" i="2" s="1"/>
  <c r="T195" i="2"/>
  <c r="M195" i="2"/>
  <c r="L195" i="2"/>
  <c r="N195" i="2" s="1"/>
  <c r="E195" i="2"/>
  <c r="F195" i="2" s="1"/>
  <c r="D195" i="2"/>
  <c r="AD194" i="2"/>
  <c r="AC194" i="2"/>
  <c r="AB194" i="2"/>
  <c r="V194" i="2"/>
  <c r="U194" i="2"/>
  <c r="T194" i="2"/>
  <c r="M194" i="2"/>
  <c r="L194" i="2"/>
  <c r="E194" i="2"/>
  <c r="D194" i="2"/>
  <c r="AD193" i="2"/>
  <c r="AC193" i="2"/>
  <c r="AB193" i="2"/>
  <c r="U193" i="2"/>
  <c r="V193" i="2" s="1"/>
  <c r="T193" i="2"/>
  <c r="M193" i="2"/>
  <c r="L193" i="2"/>
  <c r="N193" i="2" s="1"/>
  <c r="E193" i="2"/>
  <c r="D193" i="2"/>
  <c r="AD192" i="2"/>
  <c r="AC192" i="2"/>
  <c r="AB192" i="2"/>
  <c r="V192" i="2"/>
  <c r="U192" i="2"/>
  <c r="T192" i="2"/>
  <c r="M192" i="2"/>
  <c r="L192" i="2"/>
  <c r="N192" i="2" s="1"/>
  <c r="E192" i="2"/>
  <c r="D192" i="2"/>
  <c r="AD191" i="2"/>
  <c r="AC191" i="2"/>
  <c r="AB191" i="2"/>
  <c r="U191" i="2"/>
  <c r="V191" i="2" s="1"/>
  <c r="T191" i="2"/>
  <c r="M191" i="2"/>
  <c r="L191" i="2"/>
  <c r="N191" i="2" s="1"/>
  <c r="E191" i="2"/>
  <c r="D191" i="2"/>
  <c r="AD190" i="2"/>
  <c r="AC190" i="2"/>
  <c r="AB190" i="2"/>
  <c r="V190" i="2"/>
  <c r="U190" i="2"/>
  <c r="T190" i="2"/>
  <c r="M190" i="2"/>
  <c r="L190" i="2"/>
  <c r="N190" i="2" s="1"/>
  <c r="E190" i="2"/>
  <c r="D190" i="2"/>
  <c r="AD189" i="2"/>
  <c r="AC189" i="2"/>
  <c r="AB189" i="2"/>
  <c r="U189" i="2"/>
  <c r="V189" i="2" s="1"/>
  <c r="T189" i="2"/>
  <c r="M189" i="2"/>
  <c r="L189" i="2"/>
  <c r="N189" i="2" s="1"/>
  <c r="E189" i="2"/>
  <c r="D189" i="2"/>
  <c r="AD188" i="2"/>
  <c r="AC188" i="2"/>
  <c r="AB188" i="2"/>
  <c r="V188" i="2"/>
  <c r="U188" i="2"/>
  <c r="T188" i="2"/>
  <c r="M188" i="2"/>
  <c r="L188" i="2"/>
  <c r="N188" i="2" s="1"/>
  <c r="E188" i="2"/>
  <c r="D188" i="2"/>
  <c r="AD187" i="2"/>
  <c r="AC187" i="2"/>
  <c r="AB187" i="2"/>
  <c r="U187" i="2"/>
  <c r="V187" i="2" s="1"/>
  <c r="T187" i="2"/>
  <c r="M187" i="2"/>
  <c r="L187" i="2"/>
  <c r="N187" i="2" s="1"/>
  <c r="E187" i="2"/>
  <c r="F187" i="2" s="1"/>
  <c r="D187" i="2"/>
  <c r="AD186" i="2"/>
  <c r="AC186" i="2"/>
  <c r="AB186" i="2"/>
  <c r="V186" i="2"/>
  <c r="U186" i="2"/>
  <c r="T186" i="2"/>
  <c r="M186" i="2"/>
  <c r="L186" i="2"/>
  <c r="E186" i="2"/>
  <c r="D186" i="2"/>
  <c r="AD185" i="2"/>
  <c r="AC185" i="2"/>
  <c r="AB185" i="2"/>
  <c r="U185" i="2"/>
  <c r="V185" i="2" s="1"/>
  <c r="T185" i="2"/>
  <c r="M185" i="2"/>
  <c r="L185" i="2"/>
  <c r="N185" i="2" s="1"/>
  <c r="E185" i="2"/>
  <c r="D185" i="2"/>
  <c r="AD184" i="2"/>
  <c r="AC184" i="2"/>
  <c r="AB184" i="2"/>
  <c r="V184" i="2"/>
  <c r="U184" i="2"/>
  <c r="T184" i="2"/>
  <c r="M184" i="2"/>
  <c r="L184" i="2"/>
  <c r="N184" i="2" s="1"/>
  <c r="E184" i="2"/>
  <c r="D184" i="2"/>
  <c r="AD183" i="2"/>
  <c r="AC183" i="2"/>
  <c r="AB183" i="2"/>
  <c r="U183" i="2"/>
  <c r="V183" i="2" s="1"/>
  <c r="T183" i="2"/>
  <c r="M183" i="2"/>
  <c r="L183" i="2"/>
  <c r="N183" i="2" s="1"/>
  <c r="E183" i="2"/>
  <c r="D183" i="2"/>
  <c r="AD182" i="2"/>
  <c r="AC182" i="2"/>
  <c r="AB182" i="2"/>
  <c r="V182" i="2"/>
  <c r="U182" i="2"/>
  <c r="T182" i="2"/>
  <c r="M182" i="2"/>
  <c r="L182" i="2"/>
  <c r="N182" i="2" s="1"/>
  <c r="E182" i="2"/>
  <c r="D182" i="2"/>
  <c r="AD181" i="2"/>
  <c r="AC181" i="2"/>
  <c r="AB181" i="2"/>
  <c r="U181" i="2"/>
  <c r="V181" i="2" s="1"/>
  <c r="T181" i="2"/>
  <c r="M181" i="2"/>
  <c r="L181" i="2"/>
  <c r="N181" i="2" s="1"/>
  <c r="E181" i="2"/>
  <c r="D181" i="2"/>
  <c r="AD180" i="2"/>
  <c r="AC180" i="2"/>
  <c r="AB180" i="2"/>
  <c r="V180" i="2"/>
  <c r="U180" i="2"/>
  <c r="T180" i="2"/>
  <c r="M180" i="2"/>
  <c r="L180" i="2"/>
  <c r="N180" i="2" s="1"/>
  <c r="E180" i="2"/>
  <c r="F180" i="2" s="1"/>
  <c r="D180" i="2"/>
  <c r="AD179" i="2"/>
  <c r="AC179" i="2"/>
  <c r="AB179" i="2"/>
  <c r="U179" i="2"/>
  <c r="V179" i="2" s="1"/>
  <c r="T179" i="2"/>
  <c r="M179" i="2"/>
  <c r="L179" i="2"/>
  <c r="N179" i="2" s="1"/>
  <c r="E179" i="2"/>
  <c r="F179" i="2" s="1"/>
  <c r="D179" i="2"/>
  <c r="AD178" i="2"/>
  <c r="AC178" i="2"/>
  <c r="AB178" i="2"/>
  <c r="V178" i="2"/>
  <c r="U178" i="2"/>
  <c r="T178" i="2"/>
  <c r="M178" i="2"/>
  <c r="L178" i="2"/>
  <c r="E178" i="2"/>
  <c r="F178" i="2" s="1"/>
  <c r="D178" i="2"/>
  <c r="AD177" i="2"/>
  <c r="AC177" i="2"/>
  <c r="AB177" i="2"/>
  <c r="U177" i="2"/>
  <c r="V177" i="2" s="1"/>
  <c r="T177" i="2"/>
  <c r="M177" i="2"/>
  <c r="L177" i="2"/>
  <c r="N177" i="2" s="1"/>
  <c r="E177" i="2"/>
  <c r="D177" i="2"/>
  <c r="F177" i="2" s="1"/>
  <c r="AD176" i="2"/>
  <c r="AC176" i="2"/>
  <c r="AB176" i="2"/>
  <c r="V176" i="2"/>
  <c r="U176" i="2"/>
  <c r="T176" i="2"/>
  <c r="M176" i="2"/>
  <c r="L176" i="2"/>
  <c r="N176" i="2" s="1"/>
  <c r="E176" i="2"/>
  <c r="F176" i="2" s="1"/>
  <c r="D176" i="2"/>
  <c r="AD175" i="2"/>
  <c r="AC175" i="2"/>
  <c r="AB175" i="2"/>
  <c r="U175" i="2"/>
  <c r="V175" i="2" s="1"/>
  <c r="T175" i="2"/>
  <c r="M175" i="2"/>
  <c r="L175" i="2"/>
  <c r="N175" i="2" s="1"/>
  <c r="E175" i="2"/>
  <c r="D175" i="2"/>
  <c r="AD174" i="2"/>
  <c r="AC174" i="2"/>
  <c r="AB174" i="2"/>
  <c r="V174" i="2"/>
  <c r="U174" i="2"/>
  <c r="T174" i="2"/>
  <c r="M174" i="2"/>
  <c r="L174" i="2"/>
  <c r="N174" i="2" s="1"/>
  <c r="E174" i="2"/>
  <c r="D174" i="2"/>
  <c r="AD173" i="2"/>
  <c r="AC173" i="2"/>
  <c r="AB173" i="2"/>
  <c r="U173" i="2"/>
  <c r="V173" i="2" s="1"/>
  <c r="T173" i="2"/>
  <c r="M173" i="2"/>
  <c r="L173" i="2"/>
  <c r="N173" i="2" s="1"/>
  <c r="E173" i="2"/>
  <c r="D173" i="2"/>
  <c r="AD172" i="2"/>
  <c r="AC172" i="2"/>
  <c r="AB172" i="2"/>
  <c r="V172" i="2"/>
  <c r="U172" i="2"/>
  <c r="T172" i="2"/>
  <c r="M172" i="2"/>
  <c r="L172" i="2"/>
  <c r="N172" i="2" s="1"/>
  <c r="E172" i="2"/>
  <c r="D172" i="2"/>
  <c r="AD171" i="2"/>
  <c r="AC171" i="2"/>
  <c r="AB171" i="2"/>
  <c r="U171" i="2"/>
  <c r="V171" i="2" s="1"/>
  <c r="T171" i="2"/>
  <c r="M171" i="2"/>
  <c r="L171" i="2"/>
  <c r="N171" i="2" s="1"/>
  <c r="E171" i="2"/>
  <c r="F171" i="2" s="1"/>
  <c r="D171" i="2"/>
  <c r="AD170" i="2"/>
  <c r="AC170" i="2"/>
  <c r="AB170" i="2"/>
  <c r="V170" i="2"/>
  <c r="U170" i="2"/>
  <c r="T170" i="2"/>
  <c r="M170" i="2"/>
  <c r="L170" i="2"/>
  <c r="E170" i="2"/>
  <c r="D170" i="2"/>
  <c r="AD169" i="2"/>
  <c r="AC169" i="2"/>
  <c r="AB169" i="2"/>
  <c r="U169" i="2"/>
  <c r="V169" i="2" s="1"/>
  <c r="T169" i="2"/>
  <c r="M169" i="2"/>
  <c r="L169" i="2"/>
  <c r="N169" i="2" s="1"/>
  <c r="E169" i="2"/>
  <c r="D169" i="2"/>
  <c r="AD168" i="2"/>
  <c r="AC168" i="2"/>
  <c r="AB168" i="2"/>
  <c r="V168" i="2"/>
  <c r="U168" i="2"/>
  <c r="T168" i="2"/>
  <c r="M168" i="2"/>
  <c r="L168" i="2"/>
  <c r="N168" i="2" s="1"/>
  <c r="E168" i="2"/>
  <c r="D168" i="2"/>
  <c r="AD167" i="2"/>
  <c r="AC167" i="2"/>
  <c r="AB167" i="2"/>
  <c r="U167" i="2"/>
  <c r="V167" i="2" s="1"/>
  <c r="T167" i="2"/>
  <c r="M167" i="2"/>
  <c r="L167" i="2"/>
  <c r="N167" i="2" s="1"/>
  <c r="E167" i="2"/>
  <c r="D167" i="2"/>
  <c r="AD166" i="2"/>
  <c r="AC166" i="2"/>
  <c r="AB166" i="2"/>
  <c r="V166" i="2"/>
  <c r="U166" i="2"/>
  <c r="T166" i="2"/>
  <c r="M166" i="2"/>
  <c r="L166" i="2"/>
  <c r="N166" i="2" s="1"/>
  <c r="E166" i="2"/>
  <c r="F166" i="2" s="1"/>
  <c r="D166" i="2"/>
  <c r="AD165" i="2"/>
  <c r="AC165" i="2"/>
  <c r="AB165" i="2"/>
  <c r="U165" i="2"/>
  <c r="V165" i="2" s="1"/>
  <c r="T165" i="2"/>
  <c r="M165" i="2"/>
  <c r="L165" i="2"/>
  <c r="E165" i="2"/>
  <c r="D165" i="2"/>
  <c r="AD164" i="2"/>
  <c r="AC164" i="2"/>
  <c r="AB164" i="2"/>
  <c r="V164" i="2"/>
  <c r="U164" i="2"/>
  <c r="T164" i="2"/>
  <c r="M164" i="2"/>
  <c r="L164" i="2"/>
  <c r="N164" i="2" s="1"/>
  <c r="E164" i="2"/>
  <c r="F164" i="2" s="1"/>
  <c r="D164" i="2"/>
  <c r="AD163" i="2"/>
  <c r="AC163" i="2"/>
  <c r="AB163" i="2"/>
  <c r="U163" i="2"/>
  <c r="V163" i="2" s="1"/>
  <c r="T163" i="2"/>
  <c r="M163" i="2"/>
  <c r="L163" i="2"/>
  <c r="N163" i="2" s="1"/>
  <c r="E163" i="2"/>
  <c r="F163" i="2" s="1"/>
  <c r="D163" i="2"/>
  <c r="AD162" i="2"/>
  <c r="AC162" i="2"/>
  <c r="AB162" i="2"/>
  <c r="V162" i="2"/>
  <c r="U162" i="2"/>
  <c r="T162" i="2"/>
  <c r="M162" i="2"/>
  <c r="L162" i="2"/>
  <c r="E162" i="2"/>
  <c r="F162" i="2" s="1"/>
  <c r="D162" i="2"/>
  <c r="AD161" i="2"/>
  <c r="AC161" i="2"/>
  <c r="AB161" i="2"/>
  <c r="U161" i="2"/>
  <c r="V161" i="2" s="1"/>
  <c r="T161" i="2"/>
  <c r="M161" i="2"/>
  <c r="L161" i="2"/>
  <c r="N161" i="2" s="1"/>
  <c r="E161" i="2"/>
  <c r="D161" i="2"/>
  <c r="AD160" i="2"/>
  <c r="AC160" i="2"/>
  <c r="AB160" i="2"/>
  <c r="V160" i="2"/>
  <c r="U160" i="2"/>
  <c r="T160" i="2"/>
  <c r="M160" i="2"/>
  <c r="L160" i="2"/>
  <c r="N160" i="2" s="1"/>
  <c r="E160" i="2"/>
  <c r="F160" i="2" s="1"/>
  <c r="D160" i="2"/>
  <c r="AD159" i="2"/>
  <c r="AC159" i="2"/>
  <c r="AB159" i="2"/>
  <c r="U159" i="2"/>
  <c r="V159" i="2" s="1"/>
  <c r="T159" i="2"/>
  <c r="M159" i="2"/>
  <c r="L159" i="2"/>
  <c r="E159" i="2"/>
  <c r="D159" i="2"/>
  <c r="AD158" i="2"/>
  <c r="AC158" i="2"/>
  <c r="AB158" i="2"/>
  <c r="V158" i="2"/>
  <c r="U158" i="2"/>
  <c r="T158" i="2"/>
  <c r="M158" i="2"/>
  <c r="L158" i="2"/>
  <c r="N158" i="2" s="1"/>
  <c r="E158" i="2"/>
  <c r="F158" i="2" s="1"/>
  <c r="D158" i="2"/>
  <c r="AD157" i="2"/>
  <c r="AC157" i="2"/>
  <c r="AB157" i="2"/>
  <c r="U157" i="2"/>
  <c r="V157" i="2" s="1"/>
  <c r="T157" i="2"/>
  <c r="M157" i="2"/>
  <c r="L157" i="2"/>
  <c r="N157" i="2" s="1"/>
  <c r="E157" i="2"/>
  <c r="F157" i="2" s="1"/>
  <c r="D157" i="2"/>
  <c r="AD156" i="2"/>
  <c r="AC156" i="2"/>
  <c r="AB156" i="2"/>
  <c r="V156" i="2"/>
  <c r="U156" i="2"/>
  <c r="T156" i="2"/>
  <c r="M156" i="2"/>
  <c r="L156" i="2"/>
  <c r="E156" i="2"/>
  <c r="F156" i="2" s="1"/>
  <c r="D156" i="2"/>
  <c r="AD155" i="2"/>
  <c r="AC155" i="2"/>
  <c r="AB155" i="2"/>
  <c r="U155" i="2"/>
  <c r="V155" i="2" s="1"/>
  <c r="T155" i="2"/>
  <c r="M155" i="2"/>
  <c r="L155" i="2"/>
  <c r="N155" i="2" s="1"/>
  <c r="E155" i="2"/>
  <c r="F155" i="2" s="1"/>
  <c r="D155" i="2"/>
  <c r="AD154" i="2"/>
  <c r="AC154" i="2"/>
  <c r="AB154" i="2"/>
  <c r="V154" i="2"/>
  <c r="U154" i="2"/>
  <c r="T154" i="2"/>
  <c r="M154" i="2"/>
  <c r="L154" i="2"/>
  <c r="E154" i="2"/>
  <c r="F154" i="2" s="1"/>
  <c r="D154" i="2"/>
  <c r="AD153" i="2"/>
  <c r="AC153" i="2"/>
  <c r="AB153" i="2"/>
  <c r="U153" i="2"/>
  <c r="V153" i="2" s="1"/>
  <c r="T153" i="2"/>
  <c r="M153" i="2"/>
  <c r="L153" i="2"/>
  <c r="N153" i="2" s="1"/>
  <c r="E153" i="2"/>
  <c r="D153" i="2"/>
  <c r="DA9" i="1" s="1"/>
  <c r="AD152" i="2"/>
  <c r="AC152" i="2"/>
  <c r="AB152" i="2"/>
  <c r="V152" i="2"/>
  <c r="U152" i="2"/>
  <c r="T152" i="2"/>
  <c r="M152" i="2"/>
  <c r="L152" i="2"/>
  <c r="N152" i="2" s="1"/>
  <c r="E152" i="2"/>
  <c r="F152" i="2" s="1"/>
  <c r="D152" i="2"/>
  <c r="AD151" i="2"/>
  <c r="AC151" i="2"/>
  <c r="AB151" i="2"/>
  <c r="U151" i="2"/>
  <c r="V151" i="2" s="1"/>
  <c r="T151" i="2"/>
  <c r="M151" i="2"/>
  <c r="L151" i="2"/>
  <c r="E151" i="2"/>
  <c r="D151" i="2"/>
  <c r="AD150" i="2"/>
  <c r="AC150" i="2"/>
  <c r="AB150" i="2"/>
  <c r="V150" i="2"/>
  <c r="U150" i="2"/>
  <c r="T150" i="2"/>
  <c r="M150" i="2"/>
  <c r="L150" i="2"/>
  <c r="N150" i="2" s="1"/>
  <c r="E150" i="2"/>
  <c r="F150" i="2" s="1"/>
  <c r="D150" i="2"/>
  <c r="AD149" i="2"/>
  <c r="AC149" i="2"/>
  <c r="AB149" i="2"/>
  <c r="U149" i="2"/>
  <c r="V149" i="2" s="1"/>
  <c r="T149" i="2"/>
  <c r="M149" i="2"/>
  <c r="L149" i="2"/>
  <c r="E149" i="2"/>
  <c r="F149" i="2" s="1"/>
  <c r="D149" i="2"/>
  <c r="AD148" i="2"/>
  <c r="AC148" i="2"/>
  <c r="AB148" i="2"/>
  <c r="V148" i="2"/>
  <c r="U148" i="2"/>
  <c r="T148" i="2"/>
  <c r="M148" i="2"/>
  <c r="L148" i="2"/>
  <c r="E148" i="2"/>
  <c r="F148" i="2" s="1"/>
  <c r="D148" i="2"/>
  <c r="AD147" i="2"/>
  <c r="AC147" i="2"/>
  <c r="AB147" i="2"/>
  <c r="U147" i="2"/>
  <c r="V147" i="2" s="1"/>
  <c r="T147" i="2"/>
  <c r="M147" i="2"/>
  <c r="L147" i="2"/>
  <c r="N147" i="2" s="1"/>
  <c r="E147" i="2"/>
  <c r="F147" i="2" s="1"/>
  <c r="D147" i="2"/>
  <c r="AD146" i="2"/>
  <c r="AC146" i="2"/>
  <c r="AB146" i="2"/>
  <c r="V146" i="2"/>
  <c r="U146" i="2"/>
  <c r="T146" i="2"/>
  <c r="M146" i="2"/>
  <c r="L146" i="2"/>
  <c r="E146" i="2"/>
  <c r="F146" i="2" s="1"/>
  <c r="D146" i="2"/>
  <c r="AD145" i="2"/>
  <c r="AC145" i="2"/>
  <c r="AB145" i="2"/>
  <c r="U145" i="2"/>
  <c r="V145" i="2" s="1"/>
  <c r="T145" i="2"/>
  <c r="M145" i="2"/>
  <c r="L145" i="2"/>
  <c r="N145" i="2" s="1"/>
  <c r="E145" i="2"/>
  <c r="F145" i="2" s="1"/>
  <c r="D145" i="2"/>
  <c r="AC144" i="2"/>
  <c r="AB144" i="2"/>
  <c r="AD144" i="2" s="1"/>
  <c r="U144" i="2"/>
  <c r="V144" i="2" s="1"/>
  <c r="T144" i="2"/>
  <c r="N144" i="2"/>
  <c r="M144" i="2"/>
  <c r="L144" i="2"/>
  <c r="E144" i="2"/>
  <c r="F144" i="2" s="1"/>
  <c r="D144" i="2"/>
  <c r="AC143" i="2"/>
  <c r="AB143" i="2"/>
  <c r="AD143" i="2" s="1"/>
  <c r="V143" i="2"/>
  <c r="U143" i="2"/>
  <c r="T143" i="2"/>
  <c r="M143" i="2"/>
  <c r="N143" i="2" s="1"/>
  <c r="L143" i="2"/>
  <c r="E143" i="2"/>
  <c r="D143" i="2"/>
  <c r="AD142" i="2"/>
  <c r="AC142" i="2"/>
  <c r="AB142" i="2"/>
  <c r="U142" i="2"/>
  <c r="V142" i="2" s="1"/>
  <c r="T142" i="2"/>
  <c r="M142" i="2"/>
  <c r="L142" i="2"/>
  <c r="N142" i="2" s="1"/>
  <c r="E142" i="2"/>
  <c r="D142" i="2"/>
  <c r="AD141" i="2"/>
  <c r="AC141" i="2"/>
  <c r="AB141" i="2"/>
  <c r="U141" i="2"/>
  <c r="V141" i="2" s="1"/>
  <c r="T141" i="2"/>
  <c r="M141" i="2"/>
  <c r="L141" i="2"/>
  <c r="N141" i="2" s="1"/>
  <c r="E141" i="2"/>
  <c r="F141" i="2" s="1"/>
  <c r="D141" i="2"/>
  <c r="AC140" i="2"/>
  <c r="AB140" i="2"/>
  <c r="AD140" i="2" s="1"/>
  <c r="U140" i="2"/>
  <c r="V140" i="2" s="1"/>
  <c r="T140" i="2"/>
  <c r="N140" i="2"/>
  <c r="M140" i="2"/>
  <c r="L140" i="2"/>
  <c r="E140" i="2"/>
  <c r="D140" i="2"/>
  <c r="AC139" i="2"/>
  <c r="AB139" i="2"/>
  <c r="AD139" i="2" s="1"/>
  <c r="V139" i="2"/>
  <c r="U139" i="2"/>
  <c r="T139" i="2"/>
  <c r="N139" i="2"/>
  <c r="M139" i="2"/>
  <c r="L139" i="2"/>
  <c r="E139" i="2"/>
  <c r="D139" i="2"/>
  <c r="AD138" i="2"/>
  <c r="AC138" i="2"/>
  <c r="AB138" i="2"/>
  <c r="V138" i="2"/>
  <c r="U138" i="2"/>
  <c r="T138" i="2"/>
  <c r="M138" i="2"/>
  <c r="L138" i="2"/>
  <c r="E138" i="2"/>
  <c r="D138" i="2"/>
  <c r="AD137" i="2"/>
  <c r="AC137" i="2"/>
  <c r="AB137" i="2"/>
  <c r="U137" i="2"/>
  <c r="V137" i="2" s="1"/>
  <c r="T137" i="2"/>
  <c r="M137" i="2"/>
  <c r="L137" i="2"/>
  <c r="N137" i="2" s="1"/>
  <c r="E137" i="2"/>
  <c r="F137" i="2" s="1"/>
  <c r="D137" i="2"/>
  <c r="AC136" i="2"/>
  <c r="AB136" i="2"/>
  <c r="AD136" i="2" s="1"/>
  <c r="U136" i="2"/>
  <c r="V136" i="2" s="1"/>
  <c r="T136" i="2"/>
  <c r="N136" i="2"/>
  <c r="M136" i="2"/>
  <c r="L136" i="2"/>
  <c r="E136" i="2"/>
  <c r="F136" i="2" s="1"/>
  <c r="D136" i="2"/>
  <c r="AC135" i="2"/>
  <c r="AB135" i="2"/>
  <c r="AD135" i="2" s="1"/>
  <c r="V135" i="2"/>
  <c r="U135" i="2"/>
  <c r="T135" i="2"/>
  <c r="M135" i="2"/>
  <c r="N135" i="2" s="1"/>
  <c r="L135" i="2"/>
  <c r="E135" i="2"/>
  <c r="D135" i="2"/>
  <c r="AD134" i="2"/>
  <c r="AC134" i="2"/>
  <c r="AB134" i="2"/>
  <c r="U134" i="2"/>
  <c r="V134" i="2" s="1"/>
  <c r="T134" i="2"/>
  <c r="M134" i="2"/>
  <c r="L134" i="2"/>
  <c r="N134" i="2" s="1"/>
  <c r="E134" i="2"/>
  <c r="D134" i="2"/>
  <c r="AD133" i="2"/>
  <c r="AC133" i="2"/>
  <c r="AB133" i="2"/>
  <c r="U133" i="2"/>
  <c r="V133" i="2" s="1"/>
  <c r="T133" i="2"/>
  <c r="M133" i="2"/>
  <c r="L133" i="2"/>
  <c r="N133" i="2" s="1"/>
  <c r="E133" i="2"/>
  <c r="F133" i="2" s="1"/>
  <c r="D133" i="2"/>
  <c r="AC132" i="2"/>
  <c r="AB132" i="2"/>
  <c r="AD132" i="2" s="1"/>
  <c r="U132" i="2"/>
  <c r="V132" i="2" s="1"/>
  <c r="T132" i="2"/>
  <c r="N132" i="2"/>
  <c r="M132" i="2"/>
  <c r="L132" i="2"/>
  <c r="E132" i="2"/>
  <c r="D132" i="2"/>
  <c r="AC131" i="2"/>
  <c r="AB131" i="2"/>
  <c r="AD131" i="2" s="1"/>
  <c r="V131" i="2"/>
  <c r="U131" i="2"/>
  <c r="T131" i="2"/>
  <c r="N131" i="2"/>
  <c r="M131" i="2"/>
  <c r="L131" i="2"/>
  <c r="E131" i="2"/>
  <c r="D131" i="2"/>
  <c r="AD130" i="2"/>
  <c r="AC130" i="2"/>
  <c r="AB130" i="2"/>
  <c r="V130" i="2"/>
  <c r="U130" i="2"/>
  <c r="T130" i="2"/>
  <c r="M130" i="2"/>
  <c r="L130" i="2"/>
  <c r="E130" i="2"/>
  <c r="D130" i="2"/>
  <c r="AD129" i="2"/>
  <c r="AC129" i="2"/>
  <c r="AB129" i="2"/>
  <c r="U129" i="2"/>
  <c r="V129" i="2" s="1"/>
  <c r="T129" i="2"/>
  <c r="M129" i="2"/>
  <c r="L129" i="2"/>
  <c r="N129" i="2" s="1"/>
  <c r="E129" i="2"/>
  <c r="F129" i="2" s="1"/>
  <c r="D129" i="2"/>
  <c r="AC128" i="2"/>
  <c r="AB128" i="2"/>
  <c r="AD128" i="2" s="1"/>
  <c r="U128" i="2"/>
  <c r="V128" i="2" s="1"/>
  <c r="T128" i="2"/>
  <c r="N128" i="2"/>
  <c r="M128" i="2"/>
  <c r="L128" i="2"/>
  <c r="E128" i="2"/>
  <c r="F128" i="2" s="1"/>
  <c r="D128" i="2"/>
  <c r="AC127" i="2"/>
  <c r="AB127" i="2"/>
  <c r="AD127" i="2" s="1"/>
  <c r="V127" i="2"/>
  <c r="U127" i="2"/>
  <c r="T127" i="2"/>
  <c r="M127" i="2"/>
  <c r="N127" i="2" s="1"/>
  <c r="L127" i="2"/>
  <c r="E127" i="2"/>
  <c r="D127" i="2"/>
  <c r="AD126" i="2"/>
  <c r="AC126" i="2"/>
  <c r="AB126" i="2"/>
  <c r="U126" i="2"/>
  <c r="V126" i="2" s="1"/>
  <c r="T126" i="2"/>
  <c r="M126" i="2"/>
  <c r="L126" i="2"/>
  <c r="N126" i="2" s="1"/>
  <c r="E126" i="2"/>
  <c r="D126" i="2"/>
  <c r="AD125" i="2"/>
  <c r="AC125" i="2"/>
  <c r="AB125" i="2"/>
  <c r="U125" i="2"/>
  <c r="V125" i="2" s="1"/>
  <c r="T125" i="2"/>
  <c r="M125" i="2"/>
  <c r="L125" i="2"/>
  <c r="N125" i="2" s="1"/>
  <c r="E125" i="2"/>
  <c r="F125" i="2" s="1"/>
  <c r="D125" i="2"/>
  <c r="AC124" i="2"/>
  <c r="AB124" i="2"/>
  <c r="AD124" i="2" s="1"/>
  <c r="U124" i="2"/>
  <c r="V124" i="2" s="1"/>
  <c r="T124" i="2"/>
  <c r="N124" i="2"/>
  <c r="M124" i="2"/>
  <c r="L124" i="2"/>
  <c r="E124" i="2"/>
  <c r="D124" i="2"/>
  <c r="AC123" i="2"/>
  <c r="AB123" i="2"/>
  <c r="AD123" i="2" s="1"/>
  <c r="V123" i="2"/>
  <c r="U123" i="2"/>
  <c r="T123" i="2"/>
  <c r="N123" i="2"/>
  <c r="M123" i="2"/>
  <c r="L123" i="2"/>
  <c r="E123" i="2"/>
  <c r="D123" i="2"/>
  <c r="AD122" i="2"/>
  <c r="AC122" i="2"/>
  <c r="AB122" i="2"/>
  <c r="V122" i="2"/>
  <c r="U122" i="2"/>
  <c r="T122" i="2"/>
  <c r="M122" i="2"/>
  <c r="L122" i="2"/>
  <c r="E122" i="2"/>
  <c r="D122" i="2"/>
  <c r="AD121" i="2"/>
  <c r="AC121" i="2"/>
  <c r="AB121" i="2"/>
  <c r="U121" i="2"/>
  <c r="V121" i="2" s="1"/>
  <c r="T121" i="2"/>
  <c r="M121" i="2"/>
  <c r="L121" i="2"/>
  <c r="N121" i="2" s="1"/>
  <c r="E121" i="2"/>
  <c r="F121" i="2" s="1"/>
  <c r="D121" i="2"/>
  <c r="AC120" i="2"/>
  <c r="AB120" i="2"/>
  <c r="AD120" i="2" s="1"/>
  <c r="U120" i="2"/>
  <c r="V120" i="2" s="1"/>
  <c r="T120" i="2"/>
  <c r="N120" i="2"/>
  <c r="M120" i="2"/>
  <c r="L120" i="2"/>
  <c r="E120" i="2"/>
  <c r="F120" i="2" s="1"/>
  <c r="D120" i="2"/>
  <c r="AC119" i="2"/>
  <c r="AB119" i="2"/>
  <c r="AD119" i="2" s="1"/>
  <c r="V119" i="2"/>
  <c r="U119" i="2"/>
  <c r="T119" i="2"/>
  <c r="M119" i="2"/>
  <c r="N119" i="2" s="1"/>
  <c r="L119" i="2"/>
  <c r="E119" i="2"/>
  <c r="D119" i="2"/>
  <c r="AD118" i="2"/>
  <c r="AC118" i="2"/>
  <c r="AB118" i="2"/>
  <c r="U118" i="2"/>
  <c r="V118" i="2" s="1"/>
  <c r="T118" i="2"/>
  <c r="M118" i="2"/>
  <c r="L118" i="2"/>
  <c r="N118" i="2" s="1"/>
  <c r="E118" i="2"/>
  <c r="D118" i="2"/>
  <c r="AD117" i="2"/>
  <c r="AC117" i="2"/>
  <c r="AB117" i="2"/>
  <c r="U117" i="2"/>
  <c r="V117" i="2" s="1"/>
  <c r="T117" i="2"/>
  <c r="M117" i="2"/>
  <c r="L117" i="2"/>
  <c r="N117" i="2" s="1"/>
  <c r="E117" i="2"/>
  <c r="F117" i="2" s="1"/>
  <c r="D117" i="2"/>
  <c r="AC116" i="2"/>
  <c r="AB116" i="2"/>
  <c r="U116" i="2"/>
  <c r="V116" i="2" s="1"/>
  <c r="T116" i="2"/>
  <c r="N116" i="2"/>
  <c r="M116" i="2"/>
  <c r="L116" i="2"/>
  <c r="E116" i="2"/>
  <c r="F116" i="2" s="1"/>
  <c r="D116" i="2"/>
  <c r="AC115" i="2"/>
  <c r="AD115" i="2" s="1"/>
  <c r="AB115" i="2"/>
  <c r="U115" i="2"/>
  <c r="T115" i="2"/>
  <c r="N115" i="2"/>
  <c r="M115" i="2"/>
  <c r="L115" i="2"/>
  <c r="F115" i="2"/>
  <c r="E115" i="2"/>
  <c r="D115" i="2"/>
  <c r="AC114" i="2"/>
  <c r="AB114" i="2"/>
  <c r="U114" i="2"/>
  <c r="V114" i="2" s="1"/>
  <c r="T114" i="2"/>
  <c r="N114" i="2"/>
  <c r="M114" i="2"/>
  <c r="L114" i="2"/>
  <c r="E114" i="2"/>
  <c r="F114" i="2" s="1"/>
  <c r="D114" i="2"/>
  <c r="AC113" i="2"/>
  <c r="AD113" i="2" s="1"/>
  <c r="AB113" i="2"/>
  <c r="U113" i="2"/>
  <c r="T113" i="2"/>
  <c r="N113" i="2"/>
  <c r="M113" i="2"/>
  <c r="L113" i="2"/>
  <c r="F113" i="2"/>
  <c r="E113" i="2"/>
  <c r="D113" i="2"/>
  <c r="AC112" i="2"/>
  <c r="AB112" i="2"/>
  <c r="U112" i="2"/>
  <c r="V112" i="2" s="1"/>
  <c r="T112" i="2"/>
  <c r="N112" i="2"/>
  <c r="M112" i="2"/>
  <c r="L112" i="2"/>
  <c r="E112" i="2"/>
  <c r="F112" i="2" s="1"/>
  <c r="D112" i="2"/>
  <c r="AC111" i="2"/>
  <c r="AD111" i="2" s="1"/>
  <c r="AB111" i="2"/>
  <c r="U111" i="2"/>
  <c r="T111" i="2"/>
  <c r="N111" i="2"/>
  <c r="M111" i="2"/>
  <c r="L111" i="2"/>
  <c r="F111" i="2"/>
  <c r="E111" i="2"/>
  <c r="D111" i="2"/>
  <c r="AC110" i="2"/>
  <c r="AB110" i="2"/>
  <c r="U110" i="2"/>
  <c r="V110" i="2" s="1"/>
  <c r="T110" i="2"/>
  <c r="N110" i="2"/>
  <c r="M110" i="2"/>
  <c r="L110" i="2"/>
  <c r="E110" i="2"/>
  <c r="F110" i="2" s="1"/>
  <c r="D110" i="2"/>
  <c r="AC109" i="2"/>
  <c r="AD109" i="2" s="1"/>
  <c r="AB109" i="2"/>
  <c r="U109" i="2"/>
  <c r="T109" i="2"/>
  <c r="N109" i="2"/>
  <c r="M109" i="2"/>
  <c r="L109" i="2"/>
  <c r="F109" i="2"/>
  <c r="E109" i="2"/>
  <c r="D109" i="2"/>
  <c r="AC108" i="2"/>
  <c r="AB108" i="2"/>
  <c r="U108" i="2"/>
  <c r="V108" i="2" s="1"/>
  <c r="T108" i="2"/>
  <c r="N108" i="2"/>
  <c r="M108" i="2"/>
  <c r="L108" i="2"/>
  <c r="E108" i="2"/>
  <c r="F108" i="2" s="1"/>
  <c r="D108" i="2"/>
  <c r="AC107" i="2"/>
  <c r="AD107" i="2" s="1"/>
  <c r="AB107" i="2"/>
  <c r="U107" i="2"/>
  <c r="T107" i="2"/>
  <c r="N107" i="2"/>
  <c r="M107" i="2"/>
  <c r="L107" i="2"/>
  <c r="F107" i="2"/>
  <c r="E107" i="2"/>
  <c r="D107" i="2"/>
  <c r="AC106" i="2"/>
  <c r="AB106" i="2"/>
  <c r="U106" i="2"/>
  <c r="V106" i="2" s="1"/>
  <c r="T106" i="2"/>
  <c r="N106" i="2"/>
  <c r="M106" i="2"/>
  <c r="L106" i="2"/>
  <c r="E106" i="2"/>
  <c r="F106" i="2" s="1"/>
  <c r="D106" i="2"/>
  <c r="AC105" i="2"/>
  <c r="AD105" i="2" s="1"/>
  <c r="AB105" i="2"/>
  <c r="U105" i="2"/>
  <c r="T105" i="2"/>
  <c r="N105" i="2"/>
  <c r="M105" i="2"/>
  <c r="L105" i="2"/>
  <c r="F105" i="2"/>
  <c r="E105" i="2"/>
  <c r="D105" i="2"/>
  <c r="AC104" i="2"/>
  <c r="AB104" i="2"/>
  <c r="U104" i="2"/>
  <c r="V104" i="2" s="1"/>
  <c r="T104" i="2"/>
  <c r="N104" i="2"/>
  <c r="M104" i="2"/>
  <c r="L104" i="2"/>
  <c r="E104" i="2"/>
  <c r="F104" i="2" s="1"/>
  <c r="D104" i="2"/>
  <c r="AC103" i="2"/>
  <c r="AD103" i="2" s="1"/>
  <c r="AB103" i="2"/>
  <c r="U103" i="2"/>
  <c r="T103" i="2"/>
  <c r="N103" i="2"/>
  <c r="M103" i="2"/>
  <c r="L103" i="2"/>
  <c r="F103" i="2"/>
  <c r="E103" i="2"/>
  <c r="D103" i="2"/>
  <c r="AC102" i="2"/>
  <c r="AB102" i="2"/>
  <c r="U102" i="2"/>
  <c r="V102" i="2" s="1"/>
  <c r="T102" i="2"/>
  <c r="N102" i="2"/>
  <c r="M102" i="2"/>
  <c r="L102" i="2"/>
  <c r="E102" i="2"/>
  <c r="F102" i="2" s="1"/>
  <c r="D102" i="2"/>
  <c r="AC101" i="2"/>
  <c r="AD101" i="2" s="1"/>
  <c r="AB101" i="2"/>
  <c r="U101" i="2"/>
  <c r="T101" i="2"/>
  <c r="N101" i="2"/>
  <c r="M101" i="2"/>
  <c r="L101" i="2"/>
  <c r="F101" i="2"/>
  <c r="E101" i="2"/>
  <c r="D101" i="2"/>
  <c r="AC100" i="2"/>
  <c r="AB100" i="2"/>
  <c r="U100" i="2"/>
  <c r="V100" i="2" s="1"/>
  <c r="T100" i="2"/>
  <c r="N100" i="2"/>
  <c r="M100" i="2"/>
  <c r="L100" i="2"/>
  <c r="E100" i="2"/>
  <c r="F100" i="2" s="1"/>
  <c r="D100" i="2"/>
  <c r="AC99" i="2"/>
  <c r="AD99" i="2" s="1"/>
  <c r="AB99" i="2"/>
  <c r="U99" i="2"/>
  <c r="T99" i="2"/>
  <c r="N99" i="2"/>
  <c r="M99" i="2"/>
  <c r="L99" i="2"/>
  <c r="F99" i="2"/>
  <c r="E99" i="2"/>
  <c r="D99" i="2"/>
  <c r="AC98" i="2"/>
  <c r="AB98" i="2"/>
  <c r="U98" i="2"/>
  <c r="V98" i="2" s="1"/>
  <c r="T98" i="2"/>
  <c r="N98" i="2"/>
  <c r="M98" i="2"/>
  <c r="L98" i="2"/>
  <c r="E98" i="2"/>
  <c r="F98" i="2" s="1"/>
  <c r="D98" i="2"/>
  <c r="AC97" i="2"/>
  <c r="AD97" i="2" s="1"/>
  <c r="AB97" i="2"/>
  <c r="U97" i="2"/>
  <c r="T97" i="2"/>
  <c r="N97" i="2"/>
  <c r="M97" i="2"/>
  <c r="L97" i="2"/>
  <c r="F97" i="2"/>
  <c r="E97" i="2"/>
  <c r="D97" i="2"/>
  <c r="AC96" i="2"/>
  <c r="AB96" i="2"/>
  <c r="U96" i="2"/>
  <c r="V96" i="2" s="1"/>
  <c r="T96" i="2"/>
  <c r="N96" i="2"/>
  <c r="M96" i="2"/>
  <c r="L96" i="2"/>
  <c r="E96" i="2"/>
  <c r="F96" i="2" s="1"/>
  <c r="D96" i="2"/>
  <c r="AC95" i="2"/>
  <c r="AD95" i="2" s="1"/>
  <c r="AB95" i="2"/>
  <c r="U95" i="2"/>
  <c r="T95" i="2"/>
  <c r="N95" i="2"/>
  <c r="M95" i="2"/>
  <c r="L95" i="2"/>
  <c r="F95" i="2"/>
  <c r="E95" i="2"/>
  <c r="D95" i="2"/>
  <c r="AC94" i="2"/>
  <c r="AB94" i="2"/>
  <c r="U94" i="2"/>
  <c r="V94" i="2" s="1"/>
  <c r="T94" i="2"/>
  <c r="N94" i="2"/>
  <c r="M94" i="2"/>
  <c r="L94" i="2"/>
  <c r="E94" i="2"/>
  <c r="F94" i="2" s="1"/>
  <c r="D94" i="2"/>
  <c r="AC93" i="2"/>
  <c r="AD93" i="2" s="1"/>
  <c r="AB93" i="2"/>
  <c r="U93" i="2"/>
  <c r="T93" i="2"/>
  <c r="N93" i="2"/>
  <c r="M93" i="2"/>
  <c r="L93" i="2"/>
  <c r="F93" i="2"/>
  <c r="E93" i="2"/>
  <c r="D93" i="2"/>
  <c r="AC92" i="2"/>
  <c r="AB92" i="2"/>
  <c r="U92" i="2"/>
  <c r="V92" i="2" s="1"/>
  <c r="T92" i="2"/>
  <c r="N92" i="2"/>
  <c r="M92" i="2"/>
  <c r="L92" i="2"/>
  <c r="E92" i="2"/>
  <c r="F92" i="2" s="1"/>
  <c r="D92" i="2"/>
  <c r="AC91" i="2"/>
  <c r="AD91" i="2" s="1"/>
  <c r="AB91" i="2"/>
  <c r="U91" i="2"/>
  <c r="T91" i="2"/>
  <c r="N91" i="2"/>
  <c r="M91" i="2"/>
  <c r="L91" i="2"/>
  <c r="F91" i="2"/>
  <c r="E91" i="2"/>
  <c r="D91" i="2"/>
  <c r="AC90" i="2"/>
  <c r="AB90" i="2"/>
  <c r="U90" i="2"/>
  <c r="V90" i="2" s="1"/>
  <c r="T90" i="2"/>
  <c r="N90" i="2"/>
  <c r="M90" i="2"/>
  <c r="L90" i="2"/>
  <c r="E90" i="2"/>
  <c r="F90" i="2" s="1"/>
  <c r="D90" i="2"/>
  <c r="AC89" i="2"/>
  <c r="AD89" i="2" s="1"/>
  <c r="AB89" i="2"/>
  <c r="U89" i="2"/>
  <c r="T89" i="2"/>
  <c r="N89" i="2"/>
  <c r="M89" i="2"/>
  <c r="L89" i="2"/>
  <c r="F89" i="2"/>
  <c r="E89" i="2"/>
  <c r="D89" i="2"/>
  <c r="AC88" i="2"/>
  <c r="AB88" i="2"/>
  <c r="U88" i="2"/>
  <c r="V88" i="2" s="1"/>
  <c r="T88" i="2"/>
  <c r="N88" i="2"/>
  <c r="M88" i="2"/>
  <c r="L88" i="2"/>
  <c r="E88" i="2"/>
  <c r="F88" i="2" s="1"/>
  <c r="D88" i="2"/>
  <c r="AC87" i="2"/>
  <c r="AD87" i="2" s="1"/>
  <c r="AB87" i="2"/>
  <c r="U87" i="2"/>
  <c r="T87" i="2"/>
  <c r="N87" i="2"/>
  <c r="M87" i="2"/>
  <c r="L87" i="2"/>
  <c r="F87" i="2"/>
  <c r="E87" i="2"/>
  <c r="D87" i="2"/>
  <c r="AC86" i="2"/>
  <c r="AB86" i="2"/>
  <c r="U86" i="2"/>
  <c r="V86" i="2" s="1"/>
  <c r="T86" i="2"/>
  <c r="N86" i="2"/>
  <c r="M86" i="2"/>
  <c r="L86" i="2"/>
  <c r="E86" i="2"/>
  <c r="F86" i="2" s="1"/>
  <c r="D86" i="2"/>
  <c r="AC85" i="2"/>
  <c r="AD85" i="2" s="1"/>
  <c r="AB85" i="2"/>
  <c r="U85" i="2"/>
  <c r="T85" i="2"/>
  <c r="N85" i="2"/>
  <c r="M85" i="2"/>
  <c r="L85" i="2"/>
  <c r="F85" i="2"/>
  <c r="E85" i="2"/>
  <c r="D85" i="2"/>
  <c r="AC84" i="2"/>
  <c r="AB84" i="2"/>
  <c r="U84" i="2"/>
  <c r="V84" i="2" s="1"/>
  <c r="T84" i="2"/>
  <c r="N84" i="2"/>
  <c r="M84" i="2"/>
  <c r="L84" i="2"/>
  <c r="E84" i="2"/>
  <c r="F84" i="2" s="1"/>
  <c r="D84" i="2"/>
  <c r="AC83" i="2"/>
  <c r="AD83" i="2" s="1"/>
  <c r="AB83" i="2"/>
  <c r="U83" i="2"/>
  <c r="T83" i="2"/>
  <c r="N83" i="2"/>
  <c r="M83" i="2"/>
  <c r="L83" i="2"/>
  <c r="F83" i="2"/>
  <c r="E83" i="2"/>
  <c r="D83" i="2"/>
  <c r="AC82" i="2"/>
  <c r="AB82" i="2"/>
  <c r="U82" i="2"/>
  <c r="V82" i="2" s="1"/>
  <c r="T82" i="2"/>
  <c r="N82" i="2"/>
  <c r="M82" i="2"/>
  <c r="L82" i="2"/>
  <c r="E82" i="2"/>
  <c r="F82" i="2" s="1"/>
  <c r="D82" i="2"/>
  <c r="AC81" i="2"/>
  <c r="AD81" i="2" s="1"/>
  <c r="AB81" i="2"/>
  <c r="U81" i="2"/>
  <c r="T81" i="2"/>
  <c r="N81" i="2"/>
  <c r="M81" i="2"/>
  <c r="L81" i="2"/>
  <c r="F81" i="2"/>
  <c r="E81" i="2"/>
  <c r="D81" i="2"/>
  <c r="AC80" i="2"/>
  <c r="AB80" i="2"/>
  <c r="U80" i="2"/>
  <c r="V80" i="2" s="1"/>
  <c r="T80" i="2"/>
  <c r="N80" i="2"/>
  <c r="M80" i="2"/>
  <c r="L80" i="2"/>
  <c r="E80" i="2"/>
  <c r="F80" i="2" s="1"/>
  <c r="D80" i="2"/>
  <c r="AC79" i="2"/>
  <c r="AD79" i="2" s="1"/>
  <c r="AB79" i="2"/>
  <c r="U79" i="2"/>
  <c r="T79" i="2"/>
  <c r="N79" i="2"/>
  <c r="M79" i="2"/>
  <c r="L79" i="2"/>
  <c r="F79" i="2"/>
  <c r="E79" i="2"/>
  <c r="D79" i="2"/>
  <c r="AC78" i="2"/>
  <c r="AD78" i="2" s="1"/>
  <c r="AB78" i="2"/>
  <c r="U78" i="2"/>
  <c r="T78" i="2"/>
  <c r="N78" i="2"/>
  <c r="M78" i="2"/>
  <c r="L78" i="2"/>
  <c r="E78" i="2"/>
  <c r="F78" i="2" s="1"/>
  <c r="D78" i="2"/>
  <c r="AC77" i="2"/>
  <c r="AB77" i="2"/>
  <c r="U77" i="2"/>
  <c r="V77" i="2" s="1"/>
  <c r="T77" i="2"/>
  <c r="N77" i="2"/>
  <c r="M77" i="2"/>
  <c r="L77" i="2"/>
  <c r="E77" i="2"/>
  <c r="F77" i="2" s="1"/>
  <c r="D77" i="2"/>
  <c r="AC76" i="2"/>
  <c r="AB76" i="2"/>
  <c r="AD76" i="2" s="1"/>
  <c r="U76" i="2"/>
  <c r="V76" i="2" s="1"/>
  <c r="T76" i="2"/>
  <c r="M76" i="2"/>
  <c r="L76" i="2"/>
  <c r="N76" i="2" s="1"/>
  <c r="F76" i="2"/>
  <c r="E76" i="2"/>
  <c r="D76" i="2"/>
  <c r="AD75" i="2"/>
  <c r="AC75" i="2"/>
  <c r="AB75" i="2"/>
  <c r="U75" i="2"/>
  <c r="T75" i="2"/>
  <c r="M75" i="2"/>
  <c r="L75" i="2"/>
  <c r="N75" i="2" s="1"/>
  <c r="F75" i="2"/>
  <c r="E75" i="2"/>
  <c r="D75" i="2"/>
  <c r="AC74" i="2"/>
  <c r="AD74" i="2" s="1"/>
  <c r="AB74" i="2"/>
  <c r="U74" i="2"/>
  <c r="T74" i="2"/>
  <c r="M74" i="2"/>
  <c r="L74" i="2"/>
  <c r="N74" i="2" s="1"/>
  <c r="F74" i="2"/>
  <c r="E74" i="2"/>
  <c r="D74" i="2"/>
  <c r="AC73" i="2"/>
  <c r="AD73" i="2" s="1"/>
  <c r="AB73" i="2"/>
  <c r="U73" i="2"/>
  <c r="V73" i="2" s="1"/>
  <c r="T73" i="2"/>
  <c r="M73" i="2"/>
  <c r="L73" i="2"/>
  <c r="N73" i="2" s="1"/>
  <c r="F73" i="2"/>
  <c r="E73" i="2"/>
  <c r="D73" i="2"/>
  <c r="AC72" i="2"/>
  <c r="AD72" i="2" s="1"/>
  <c r="AB72" i="2"/>
  <c r="U72" i="2"/>
  <c r="T72" i="2"/>
  <c r="M72" i="2"/>
  <c r="L72" i="2"/>
  <c r="N72" i="2" s="1"/>
  <c r="F72" i="2"/>
  <c r="E72" i="2"/>
  <c r="D72" i="2"/>
  <c r="AC71" i="2"/>
  <c r="AD71" i="2" s="1"/>
  <c r="AB71" i="2"/>
  <c r="U71" i="2"/>
  <c r="T71" i="2"/>
  <c r="M71" i="2"/>
  <c r="L71" i="2"/>
  <c r="N71" i="2" s="1"/>
  <c r="F71" i="2"/>
  <c r="E71" i="2"/>
  <c r="D71" i="2"/>
  <c r="AC70" i="2"/>
  <c r="AD70" i="2" s="1"/>
  <c r="AB70" i="2"/>
  <c r="U70" i="2"/>
  <c r="T70" i="2"/>
  <c r="M70" i="2"/>
  <c r="L70" i="2"/>
  <c r="N70" i="2" s="1"/>
  <c r="F70" i="2"/>
  <c r="E70" i="2"/>
  <c r="D70" i="2"/>
  <c r="AC69" i="2"/>
  <c r="AD69" i="2" s="1"/>
  <c r="AB69" i="2"/>
  <c r="U69" i="2"/>
  <c r="V69" i="2" s="1"/>
  <c r="T69" i="2"/>
  <c r="M69" i="2"/>
  <c r="L69" i="2"/>
  <c r="N69" i="2" s="1"/>
  <c r="F69" i="2"/>
  <c r="E69" i="2"/>
  <c r="D69" i="2"/>
  <c r="AC68" i="2"/>
  <c r="AD68" i="2" s="1"/>
  <c r="AB68" i="2"/>
  <c r="U68" i="2"/>
  <c r="T68" i="2"/>
  <c r="M68" i="2"/>
  <c r="L68" i="2"/>
  <c r="N68" i="2" s="1"/>
  <c r="F68" i="2"/>
  <c r="E68" i="2"/>
  <c r="D68" i="2"/>
  <c r="AC67" i="2"/>
  <c r="AD67" i="2" s="1"/>
  <c r="AB67" i="2"/>
  <c r="U67" i="2"/>
  <c r="T67" i="2"/>
  <c r="M67" i="2"/>
  <c r="L67" i="2"/>
  <c r="N67" i="2" s="1"/>
  <c r="F67" i="2"/>
  <c r="E67" i="2"/>
  <c r="D67" i="2"/>
  <c r="AC66" i="2"/>
  <c r="AD66" i="2" s="1"/>
  <c r="AB66" i="2"/>
  <c r="U66" i="2"/>
  <c r="T66" i="2"/>
  <c r="M66" i="2"/>
  <c r="L66" i="2"/>
  <c r="N66" i="2" s="1"/>
  <c r="F66" i="2"/>
  <c r="E66" i="2"/>
  <c r="D66" i="2"/>
  <c r="AC65" i="2"/>
  <c r="AD65" i="2" s="1"/>
  <c r="AB65" i="2"/>
  <c r="U65" i="2"/>
  <c r="V65" i="2" s="1"/>
  <c r="T65" i="2"/>
  <c r="M65" i="2"/>
  <c r="L65" i="2"/>
  <c r="N65" i="2" s="1"/>
  <c r="F65" i="2"/>
  <c r="E65" i="2"/>
  <c r="D65" i="2"/>
  <c r="AC64" i="2"/>
  <c r="AD64" i="2" s="1"/>
  <c r="AB64" i="2"/>
  <c r="U64" i="2"/>
  <c r="T64" i="2"/>
  <c r="M64" i="2"/>
  <c r="L64" i="2"/>
  <c r="N64" i="2" s="1"/>
  <c r="F64" i="2"/>
  <c r="E64" i="2"/>
  <c r="D64" i="2"/>
  <c r="AC63" i="2"/>
  <c r="AD63" i="2" s="1"/>
  <c r="AB63" i="2"/>
  <c r="U63" i="2"/>
  <c r="T63" i="2"/>
  <c r="M63" i="2"/>
  <c r="L63" i="2"/>
  <c r="N63" i="2" s="1"/>
  <c r="F63" i="2"/>
  <c r="E63" i="2"/>
  <c r="D63" i="2"/>
  <c r="AC62" i="2"/>
  <c r="AD62" i="2" s="1"/>
  <c r="AB62" i="2"/>
  <c r="U62" i="2"/>
  <c r="T62" i="2"/>
  <c r="M62" i="2"/>
  <c r="L62" i="2"/>
  <c r="N62" i="2" s="1"/>
  <c r="F62" i="2"/>
  <c r="E62" i="2"/>
  <c r="D62" i="2"/>
  <c r="AC61" i="2"/>
  <c r="AD61" i="2" s="1"/>
  <c r="AB61" i="2"/>
  <c r="U61" i="2"/>
  <c r="V61" i="2" s="1"/>
  <c r="T61" i="2"/>
  <c r="M61" i="2"/>
  <c r="L61" i="2"/>
  <c r="N61" i="2" s="1"/>
  <c r="F61" i="2"/>
  <c r="E61" i="2"/>
  <c r="D61" i="2"/>
  <c r="AC60" i="2"/>
  <c r="AD60" i="2" s="1"/>
  <c r="AB60" i="2"/>
  <c r="U60" i="2"/>
  <c r="T60" i="2"/>
  <c r="M60" i="2"/>
  <c r="L60" i="2"/>
  <c r="N60" i="2" s="1"/>
  <c r="F60" i="2"/>
  <c r="E60" i="2"/>
  <c r="D60" i="2"/>
  <c r="AC59" i="2"/>
  <c r="AD59" i="2" s="1"/>
  <c r="AB59" i="2"/>
  <c r="U59" i="2"/>
  <c r="T59" i="2"/>
  <c r="M59" i="2"/>
  <c r="L59" i="2"/>
  <c r="N59" i="2" s="1"/>
  <c r="F59" i="2"/>
  <c r="E59" i="2"/>
  <c r="D59" i="2"/>
  <c r="AC58" i="2"/>
  <c r="AD58" i="2" s="1"/>
  <c r="AB58" i="2"/>
  <c r="U58" i="2"/>
  <c r="T58" i="2"/>
  <c r="M58" i="2"/>
  <c r="L58" i="2"/>
  <c r="N58" i="2" s="1"/>
  <c r="F58" i="2"/>
  <c r="E58" i="2"/>
  <c r="D58" i="2"/>
  <c r="AC57" i="2"/>
  <c r="AD57" i="2" s="1"/>
  <c r="AB57" i="2"/>
  <c r="U57" i="2"/>
  <c r="V57" i="2" s="1"/>
  <c r="T57" i="2"/>
  <c r="M57" i="2"/>
  <c r="L57" i="2"/>
  <c r="N57" i="2" s="1"/>
  <c r="F57" i="2"/>
  <c r="E57" i="2"/>
  <c r="D57" i="2"/>
  <c r="AC56" i="2"/>
  <c r="AD56" i="2" s="1"/>
  <c r="AB56" i="2"/>
  <c r="U56" i="2"/>
  <c r="T56" i="2"/>
  <c r="M56" i="2"/>
  <c r="L56" i="2"/>
  <c r="N56" i="2" s="1"/>
  <c r="F56" i="2"/>
  <c r="E56" i="2"/>
  <c r="D56" i="2"/>
  <c r="AC55" i="2"/>
  <c r="AD55" i="2" s="1"/>
  <c r="AB55" i="2"/>
  <c r="U55" i="2"/>
  <c r="T55" i="2"/>
  <c r="M55" i="2"/>
  <c r="L55" i="2"/>
  <c r="N55" i="2" s="1"/>
  <c r="F55" i="2"/>
  <c r="E55" i="2"/>
  <c r="D55" i="2"/>
  <c r="AC54" i="2"/>
  <c r="AD54" i="2" s="1"/>
  <c r="AB54" i="2"/>
  <c r="U54" i="2"/>
  <c r="T54" i="2"/>
  <c r="M54" i="2"/>
  <c r="L54" i="2"/>
  <c r="N54" i="2" s="1"/>
  <c r="F54" i="2"/>
  <c r="E54" i="2"/>
  <c r="D54" i="2"/>
  <c r="AC53" i="2"/>
  <c r="AD53" i="2" s="1"/>
  <c r="AB53" i="2"/>
  <c r="U53" i="2"/>
  <c r="V53" i="2" s="1"/>
  <c r="T53" i="2"/>
  <c r="M53" i="2"/>
  <c r="L53" i="2"/>
  <c r="N53" i="2" s="1"/>
  <c r="F53" i="2"/>
  <c r="E53" i="2"/>
  <c r="D53" i="2"/>
  <c r="AC52" i="2"/>
  <c r="AD52" i="2" s="1"/>
  <c r="AB52" i="2"/>
  <c r="U52" i="2"/>
  <c r="T52" i="2"/>
  <c r="M52" i="2"/>
  <c r="L52" i="2"/>
  <c r="N52" i="2" s="1"/>
  <c r="F52" i="2"/>
  <c r="E52" i="2"/>
  <c r="D52" i="2"/>
  <c r="AC51" i="2"/>
  <c r="AD51" i="2" s="1"/>
  <c r="AB51" i="2"/>
  <c r="U51" i="2"/>
  <c r="T51" i="2"/>
  <c r="M51" i="2"/>
  <c r="L51" i="2"/>
  <c r="N51" i="2" s="1"/>
  <c r="F51" i="2"/>
  <c r="E51" i="2"/>
  <c r="D51" i="2"/>
  <c r="AC50" i="2"/>
  <c r="AD50" i="2" s="1"/>
  <c r="AB50" i="2"/>
  <c r="U50" i="2"/>
  <c r="T50" i="2"/>
  <c r="M50" i="2"/>
  <c r="L50" i="2"/>
  <c r="N50" i="2" s="1"/>
  <c r="F50" i="2"/>
  <c r="E50" i="2"/>
  <c r="D50" i="2"/>
  <c r="AC49" i="2"/>
  <c r="AD49" i="2" s="1"/>
  <c r="AB49" i="2"/>
  <c r="U49" i="2"/>
  <c r="V49" i="2" s="1"/>
  <c r="T49" i="2"/>
  <c r="M49" i="2"/>
  <c r="L49" i="2"/>
  <c r="N49" i="2" s="1"/>
  <c r="F49" i="2"/>
  <c r="E49" i="2"/>
  <c r="D49" i="2"/>
  <c r="AC48" i="2"/>
  <c r="AD48" i="2" s="1"/>
  <c r="AB48" i="2"/>
  <c r="U48" i="2"/>
  <c r="T48" i="2"/>
  <c r="M48" i="2"/>
  <c r="L48" i="2"/>
  <c r="N48" i="2" s="1"/>
  <c r="F48" i="2"/>
  <c r="E48" i="2"/>
  <c r="D48" i="2"/>
  <c r="AC47" i="2"/>
  <c r="AD47" i="2" s="1"/>
  <c r="AB47" i="2"/>
  <c r="U47" i="2"/>
  <c r="T47" i="2"/>
  <c r="M47" i="2"/>
  <c r="L47" i="2"/>
  <c r="N47" i="2" s="1"/>
  <c r="F47" i="2"/>
  <c r="E47" i="2"/>
  <c r="D47" i="2"/>
  <c r="AC46" i="2"/>
  <c r="AD46" i="2" s="1"/>
  <c r="AB46" i="2"/>
  <c r="U46" i="2"/>
  <c r="T46" i="2"/>
  <c r="M46" i="2"/>
  <c r="L46" i="2"/>
  <c r="N46" i="2" s="1"/>
  <c r="F46" i="2"/>
  <c r="E46" i="2"/>
  <c r="D46" i="2"/>
  <c r="AC45" i="2"/>
  <c r="AD45" i="2" s="1"/>
  <c r="AB45" i="2"/>
  <c r="U45" i="2"/>
  <c r="V45" i="2" s="1"/>
  <c r="T45" i="2"/>
  <c r="M45" i="2"/>
  <c r="L45" i="2"/>
  <c r="N45" i="2" s="1"/>
  <c r="F45" i="2"/>
  <c r="E45" i="2"/>
  <c r="D45" i="2"/>
  <c r="AC44" i="2"/>
  <c r="AD44" i="2" s="1"/>
  <c r="AB44" i="2"/>
  <c r="U44" i="2"/>
  <c r="T44" i="2"/>
  <c r="M44" i="2"/>
  <c r="L44" i="2"/>
  <c r="N44" i="2" s="1"/>
  <c r="F44" i="2"/>
  <c r="E44" i="2"/>
  <c r="D44" i="2"/>
  <c r="AC43" i="2"/>
  <c r="AD43" i="2" s="1"/>
  <c r="AB43" i="2"/>
  <c r="U43" i="2"/>
  <c r="V43" i="2" s="1"/>
  <c r="T43" i="2"/>
  <c r="M43" i="2"/>
  <c r="L43" i="2"/>
  <c r="N43" i="2" s="1"/>
  <c r="F43" i="2"/>
  <c r="E43" i="2"/>
  <c r="D43" i="2"/>
  <c r="AC42" i="2"/>
  <c r="AD42" i="2" s="1"/>
  <c r="AB42" i="2"/>
  <c r="U42" i="2"/>
  <c r="T42" i="2"/>
  <c r="M42" i="2"/>
  <c r="L42" i="2"/>
  <c r="N42" i="2" s="1"/>
  <c r="F42" i="2"/>
  <c r="E42" i="2"/>
  <c r="D42" i="2"/>
  <c r="AC41" i="2"/>
  <c r="AD41" i="2" s="1"/>
  <c r="AB41" i="2"/>
  <c r="U41" i="2"/>
  <c r="V41" i="2" s="1"/>
  <c r="T41" i="2"/>
  <c r="M41" i="2"/>
  <c r="L41" i="2"/>
  <c r="N41" i="2" s="1"/>
  <c r="F41" i="2"/>
  <c r="E41" i="2"/>
  <c r="D41" i="2"/>
  <c r="AC40" i="2"/>
  <c r="AD40" i="2" s="1"/>
  <c r="AB40" i="2"/>
  <c r="U40" i="2"/>
  <c r="T40" i="2"/>
  <c r="M40" i="2"/>
  <c r="L40" i="2"/>
  <c r="N40" i="2" s="1"/>
  <c r="F40" i="2"/>
  <c r="E40" i="2"/>
  <c r="D40" i="2"/>
  <c r="AC39" i="2"/>
  <c r="AD39" i="2" s="1"/>
  <c r="AB39" i="2"/>
  <c r="U39" i="2"/>
  <c r="V39" i="2" s="1"/>
  <c r="T39" i="2"/>
  <c r="M39" i="2"/>
  <c r="L39" i="2"/>
  <c r="N39" i="2" s="1"/>
  <c r="F39" i="2"/>
  <c r="E39" i="2"/>
  <c r="D39" i="2"/>
  <c r="AC38" i="2"/>
  <c r="AD38" i="2" s="1"/>
  <c r="AB38" i="2"/>
  <c r="U38" i="2"/>
  <c r="T38" i="2"/>
  <c r="M38" i="2"/>
  <c r="L38" i="2"/>
  <c r="N38" i="2" s="1"/>
  <c r="F38" i="2"/>
  <c r="E38" i="2"/>
  <c r="D38" i="2"/>
  <c r="AC37" i="2"/>
  <c r="AD37" i="2" s="1"/>
  <c r="AB37" i="2"/>
  <c r="U37" i="2"/>
  <c r="V37" i="2" s="1"/>
  <c r="T37" i="2"/>
  <c r="M37" i="2"/>
  <c r="L37" i="2"/>
  <c r="N37" i="2" s="1"/>
  <c r="F37" i="2"/>
  <c r="E37" i="2"/>
  <c r="D37" i="2"/>
  <c r="AC36" i="2"/>
  <c r="AD36" i="2" s="1"/>
  <c r="AB36" i="2"/>
  <c r="U36" i="2"/>
  <c r="T36" i="2"/>
  <c r="M36" i="2"/>
  <c r="L36" i="2"/>
  <c r="N36" i="2" s="1"/>
  <c r="F36" i="2"/>
  <c r="E36" i="2"/>
  <c r="D36" i="2"/>
  <c r="AC35" i="2"/>
  <c r="AD35" i="2" s="1"/>
  <c r="AB35" i="2"/>
  <c r="U35" i="2"/>
  <c r="V35" i="2" s="1"/>
  <c r="T35" i="2"/>
  <c r="M35" i="2"/>
  <c r="L35" i="2"/>
  <c r="N35" i="2" s="1"/>
  <c r="F35" i="2"/>
  <c r="E35" i="2"/>
  <c r="D35" i="2"/>
  <c r="AC34" i="2"/>
  <c r="AD34" i="2" s="1"/>
  <c r="AB34" i="2"/>
  <c r="U34" i="2"/>
  <c r="V34" i="2" s="1"/>
  <c r="T34" i="2"/>
  <c r="M34" i="2"/>
  <c r="L34" i="2"/>
  <c r="N34" i="2" s="1"/>
  <c r="F34" i="2"/>
  <c r="E34" i="2"/>
  <c r="D34" i="2"/>
  <c r="AC33" i="2"/>
  <c r="AD33" i="2" s="1"/>
  <c r="AB33" i="2"/>
  <c r="U33" i="2"/>
  <c r="V33" i="2" s="1"/>
  <c r="T33" i="2"/>
  <c r="M33" i="2"/>
  <c r="L33" i="2"/>
  <c r="N33" i="2" s="1"/>
  <c r="F33" i="2"/>
  <c r="E33" i="2"/>
  <c r="D33" i="2"/>
  <c r="AC32" i="2"/>
  <c r="AD32" i="2" s="1"/>
  <c r="AB32" i="2"/>
  <c r="U32" i="2"/>
  <c r="T32" i="2"/>
  <c r="M32" i="2"/>
  <c r="L32" i="2"/>
  <c r="N32" i="2" s="1"/>
  <c r="F32" i="2"/>
  <c r="E32" i="2"/>
  <c r="D32" i="2"/>
  <c r="AC31" i="2"/>
  <c r="AD31" i="2" s="1"/>
  <c r="AB31" i="2"/>
  <c r="U31" i="2"/>
  <c r="V31" i="2" s="1"/>
  <c r="T31" i="2"/>
  <c r="M31" i="2"/>
  <c r="L31" i="2"/>
  <c r="N31" i="2" s="1"/>
  <c r="F31" i="2"/>
  <c r="E31" i="2"/>
  <c r="D31" i="2"/>
  <c r="AC30" i="2"/>
  <c r="AD30" i="2" s="1"/>
  <c r="AB30" i="2"/>
  <c r="U30" i="2"/>
  <c r="T30" i="2"/>
  <c r="M30" i="2"/>
  <c r="L30" i="2"/>
  <c r="N30" i="2" s="1"/>
  <c r="F30" i="2"/>
  <c r="E30" i="2"/>
  <c r="D30" i="2"/>
  <c r="AC29" i="2"/>
  <c r="AD29" i="2" s="1"/>
  <c r="AB29" i="2"/>
  <c r="U29" i="2"/>
  <c r="V29" i="2" s="1"/>
  <c r="T29" i="2"/>
  <c r="M29" i="2"/>
  <c r="L29" i="2"/>
  <c r="N29" i="2" s="1"/>
  <c r="F29" i="2"/>
  <c r="E29" i="2"/>
  <c r="D29" i="2"/>
  <c r="AC28" i="2"/>
  <c r="AD28" i="2" s="1"/>
  <c r="AB28" i="2"/>
  <c r="U28" i="2"/>
  <c r="T28" i="2"/>
  <c r="M28" i="2"/>
  <c r="L28" i="2"/>
  <c r="N28" i="2" s="1"/>
  <c r="F28" i="2"/>
  <c r="E28" i="2"/>
  <c r="D28" i="2"/>
  <c r="AC27" i="2"/>
  <c r="AD27" i="2" s="1"/>
  <c r="AB27" i="2"/>
  <c r="U27" i="2"/>
  <c r="V27" i="2" s="1"/>
  <c r="T27" i="2"/>
  <c r="M27" i="2"/>
  <c r="L27" i="2"/>
  <c r="N27" i="2" s="1"/>
  <c r="F27" i="2"/>
  <c r="E27" i="2"/>
  <c r="D27" i="2"/>
  <c r="AC26" i="2"/>
  <c r="AD26" i="2" s="1"/>
  <c r="AB26" i="2"/>
  <c r="U26" i="2"/>
  <c r="T26" i="2"/>
  <c r="M26" i="2"/>
  <c r="L26" i="2"/>
  <c r="N26" i="2" s="1"/>
  <c r="F26" i="2"/>
  <c r="E26" i="2"/>
  <c r="D26" i="2"/>
  <c r="AC25" i="2"/>
  <c r="AD25" i="2" s="1"/>
  <c r="AB25" i="2"/>
  <c r="U25" i="2"/>
  <c r="V25" i="2" s="1"/>
  <c r="T25" i="2"/>
  <c r="M25" i="2"/>
  <c r="L25" i="2"/>
  <c r="N25" i="2" s="1"/>
  <c r="F25" i="2"/>
  <c r="E25" i="2"/>
  <c r="D25" i="2"/>
  <c r="AC24" i="2"/>
  <c r="AD24" i="2" s="1"/>
  <c r="AB24" i="2"/>
  <c r="U24" i="2"/>
  <c r="V24" i="2" s="1"/>
  <c r="T24" i="2"/>
  <c r="M24" i="2"/>
  <c r="L24" i="2"/>
  <c r="N24" i="2" s="1"/>
  <c r="F24" i="2"/>
  <c r="E24" i="2"/>
  <c r="D24" i="2"/>
  <c r="AC23" i="2"/>
  <c r="AD23" i="2" s="1"/>
  <c r="AB23" i="2"/>
  <c r="U23" i="2"/>
  <c r="V23" i="2" s="1"/>
  <c r="T23" i="2"/>
  <c r="M23" i="2"/>
  <c r="L23" i="2"/>
  <c r="N23" i="2" s="1"/>
  <c r="F23" i="2"/>
  <c r="E23" i="2"/>
  <c r="D23" i="2"/>
  <c r="AC22" i="2"/>
  <c r="AD22" i="2" s="1"/>
  <c r="AB22" i="2"/>
  <c r="U22" i="2"/>
  <c r="V22" i="2" s="1"/>
  <c r="T22" i="2"/>
  <c r="M22" i="2"/>
  <c r="L22" i="2"/>
  <c r="N22" i="2" s="1"/>
  <c r="F22" i="2"/>
  <c r="E22" i="2"/>
  <c r="D22" i="2"/>
  <c r="AC21" i="2"/>
  <c r="AD21" i="2" s="1"/>
  <c r="AB21" i="2"/>
  <c r="U21" i="2"/>
  <c r="V21" i="2" s="1"/>
  <c r="T21" i="2"/>
  <c r="M21" i="2"/>
  <c r="L21" i="2"/>
  <c r="N21" i="2" s="1"/>
  <c r="F21" i="2"/>
  <c r="E21" i="2"/>
  <c r="D21" i="2"/>
  <c r="AC20" i="2"/>
  <c r="AD20" i="2" s="1"/>
  <c r="AB20" i="2"/>
  <c r="U20" i="2"/>
  <c r="V20" i="2" s="1"/>
  <c r="T20" i="2"/>
  <c r="M20" i="2"/>
  <c r="L20" i="2"/>
  <c r="N20" i="2" s="1"/>
  <c r="F20" i="2"/>
  <c r="E20" i="2"/>
  <c r="D20" i="2"/>
  <c r="AC19" i="2"/>
  <c r="AD19" i="2" s="1"/>
  <c r="AB19" i="2"/>
  <c r="U19" i="2"/>
  <c r="V19" i="2" s="1"/>
  <c r="T19" i="2"/>
  <c r="M19" i="2"/>
  <c r="L19" i="2"/>
  <c r="N19" i="2" s="1"/>
  <c r="F19" i="2"/>
  <c r="E19" i="2"/>
  <c r="D19" i="2"/>
  <c r="AC18" i="2"/>
  <c r="AD18" i="2" s="1"/>
  <c r="AB18" i="2"/>
  <c r="U18" i="2"/>
  <c r="V18" i="2" s="1"/>
  <c r="T18" i="2"/>
  <c r="M18" i="2"/>
  <c r="L18" i="2"/>
  <c r="N18" i="2" s="1"/>
  <c r="F18" i="2"/>
  <c r="E18" i="2"/>
  <c r="D18" i="2"/>
  <c r="AC17" i="2"/>
  <c r="AD17" i="2" s="1"/>
  <c r="AB17" i="2"/>
  <c r="U17" i="2"/>
  <c r="V17" i="2" s="1"/>
  <c r="T17" i="2"/>
  <c r="M17" i="2"/>
  <c r="L17" i="2"/>
  <c r="N17" i="2" s="1"/>
  <c r="F17" i="2"/>
  <c r="E17" i="2"/>
  <c r="D17" i="2"/>
  <c r="AC16" i="2"/>
  <c r="AD16" i="2" s="1"/>
  <c r="AB16" i="2"/>
  <c r="U16" i="2"/>
  <c r="V16" i="2" s="1"/>
  <c r="T16" i="2"/>
  <c r="M16" i="2"/>
  <c r="L16" i="2"/>
  <c r="N16" i="2" s="1"/>
  <c r="F16" i="2"/>
  <c r="E16" i="2"/>
  <c r="D16" i="2"/>
  <c r="AC15" i="2"/>
  <c r="AD15" i="2" s="1"/>
  <c r="AB15" i="2"/>
  <c r="U15" i="2"/>
  <c r="V15" i="2" s="1"/>
  <c r="T15" i="2"/>
  <c r="M15" i="2"/>
  <c r="L15" i="2"/>
  <c r="N15" i="2" s="1"/>
  <c r="F15" i="2"/>
  <c r="E15" i="2"/>
  <c r="D15" i="2"/>
  <c r="AC14" i="2"/>
  <c r="AD14" i="2" s="1"/>
  <c r="AB14" i="2"/>
  <c r="U14" i="2"/>
  <c r="V14" i="2" s="1"/>
  <c r="T14" i="2"/>
  <c r="M14" i="2"/>
  <c r="L14" i="2"/>
  <c r="N14" i="2" s="1"/>
  <c r="F14" i="2"/>
  <c r="E14" i="2"/>
  <c r="D14" i="2"/>
  <c r="AC13" i="2"/>
  <c r="AD13" i="2" s="1"/>
  <c r="AB13" i="2"/>
  <c r="U13" i="2"/>
  <c r="V13" i="2" s="1"/>
  <c r="T13" i="2"/>
  <c r="M13" i="2"/>
  <c r="L13" i="2"/>
  <c r="N13" i="2" s="1"/>
  <c r="F13" i="2"/>
  <c r="E13" i="2"/>
  <c r="D13" i="2"/>
  <c r="AC12" i="2"/>
  <c r="AD12" i="2" s="1"/>
  <c r="AB12" i="2"/>
  <c r="U12" i="2"/>
  <c r="V12" i="2" s="1"/>
  <c r="T12" i="2"/>
  <c r="M12" i="2"/>
  <c r="L12" i="2"/>
  <c r="N12" i="2" s="1"/>
  <c r="F12" i="2"/>
  <c r="E12" i="2"/>
  <c r="D12" i="2"/>
  <c r="AC11" i="2"/>
  <c r="AD11" i="2" s="1"/>
  <c r="AB11" i="2"/>
  <c r="U11" i="2"/>
  <c r="V11" i="2" s="1"/>
  <c r="T11" i="2"/>
  <c r="M11" i="2"/>
  <c r="L11" i="2"/>
  <c r="N11" i="2" s="1"/>
  <c r="F11" i="2"/>
  <c r="E11" i="2"/>
  <c r="D11" i="2"/>
  <c r="AC10" i="2"/>
  <c r="AD10" i="2" s="1"/>
  <c r="AB10" i="2"/>
  <c r="U10" i="2"/>
  <c r="V10" i="2" s="1"/>
  <c r="T10" i="2"/>
  <c r="M10" i="2"/>
  <c r="L10" i="2"/>
  <c r="N10" i="2" s="1"/>
  <c r="F10" i="2"/>
  <c r="E10" i="2"/>
  <c r="D10" i="2"/>
  <c r="AC9" i="2"/>
  <c r="AD9" i="2" s="1"/>
  <c r="AB9" i="2"/>
  <c r="U9" i="2"/>
  <c r="V9" i="2" s="1"/>
  <c r="T9" i="2"/>
  <c r="M9" i="2"/>
  <c r="L9" i="2"/>
  <c r="N9" i="2" s="1"/>
  <c r="F9" i="2"/>
  <c r="E9" i="2"/>
  <c r="D9" i="2"/>
  <c r="AC8" i="2"/>
  <c r="AD8" i="2" s="1"/>
  <c r="AB8" i="2"/>
  <c r="U8" i="2"/>
  <c r="V8" i="2" s="1"/>
  <c r="T8" i="2"/>
  <c r="M8" i="2"/>
  <c r="L8" i="2"/>
  <c r="N8" i="2" s="1"/>
  <c r="F8" i="2"/>
  <c r="E8" i="2"/>
  <c r="D8" i="2"/>
  <c r="AC7" i="2"/>
  <c r="AD7" i="2" s="1"/>
  <c r="AB7" i="2"/>
  <c r="U7" i="2"/>
  <c r="V7" i="2" s="1"/>
  <c r="T7" i="2"/>
  <c r="M7" i="2"/>
  <c r="L7" i="2"/>
  <c r="N7" i="2" s="1"/>
  <c r="F7" i="2"/>
  <c r="E7" i="2"/>
  <c r="D7" i="2"/>
  <c r="AC6" i="2"/>
  <c r="AD6" i="2" s="1"/>
  <c r="AB6" i="2"/>
  <c r="U6" i="2"/>
  <c r="V6" i="2" s="1"/>
  <c r="T6" i="2"/>
  <c r="M6" i="2"/>
  <c r="L6" i="2"/>
  <c r="N6" i="2" s="1"/>
  <c r="F6" i="2"/>
  <c r="E6" i="2"/>
  <c r="D6" i="2"/>
  <c r="AC5" i="2"/>
  <c r="AD5" i="2" s="1"/>
  <c r="AB5" i="2"/>
  <c r="U5" i="2"/>
  <c r="V5" i="2" s="1"/>
  <c r="T5" i="2"/>
  <c r="M5" i="2"/>
  <c r="L5" i="2"/>
  <c r="N5" i="2" s="1"/>
  <c r="F5" i="2"/>
  <c r="E5" i="2"/>
  <c r="D5" i="2"/>
  <c r="AC4" i="2"/>
  <c r="AD4" i="2" s="1"/>
  <c r="AB4" i="2"/>
  <c r="U4" i="2"/>
  <c r="V4" i="2" s="1"/>
  <c r="T4" i="2"/>
  <c r="M4" i="2"/>
  <c r="L4" i="2"/>
  <c r="N4" i="2" s="1"/>
  <c r="F4" i="2"/>
  <c r="E4" i="2"/>
  <c r="D4" i="2"/>
  <c r="AC3" i="2"/>
  <c r="AD3" i="2" s="1"/>
  <c r="AB3" i="2"/>
  <c r="U3" i="2"/>
  <c r="V3" i="2" s="1"/>
  <c r="T3" i="2"/>
  <c r="M3" i="2"/>
  <c r="L3" i="2"/>
  <c r="N3" i="2" s="1"/>
  <c r="F3" i="2"/>
  <c r="E3" i="2"/>
  <c r="D3" i="2"/>
  <c r="AC2" i="2"/>
  <c r="AD2" i="2" s="1"/>
  <c r="AB2" i="2"/>
  <c r="U2" i="2"/>
  <c r="V2" i="2" s="1"/>
  <c r="T2" i="2"/>
  <c r="M2" i="2"/>
  <c r="L2" i="2"/>
  <c r="N2" i="2" s="1"/>
  <c r="F2" i="2"/>
  <c r="E2" i="2"/>
  <c r="D2" i="2"/>
  <c r="DA80" i="1"/>
  <c r="DA57" i="1"/>
  <c r="DA10" i="1"/>
  <c r="DA8" i="1"/>
  <c r="V46" i="2" l="1"/>
  <c r="V50" i="2"/>
  <c r="V54" i="2"/>
  <c r="V58" i="2"/>
  <c r="V62" i="2"/>
  <c r="V66" i="2"/>
  <c r="V70" i="2"/>
  <c r="V74" i="2"/>
  <c r="V26" i="2"/>
  <c r="V28" i="2"/>
  <c r="V30" i="2"/>
  <c r="V32" i="2"/>
  <c r="V36" i="2"/>
  <c r="V38" i="2"/>
  <c r="V40" i="2"/>
  <c r="V42" i="2"/>
  <c r="V44" i="2"/>
  <c r="V47" i="2"/>
  <c r="V51" i="2"/>
  <c r="V55" i="2"/>
  <c r="V59" i="2"/>
  <c r="V63" i="2"/>
  <c r="V67" i="2"/>
  <c r="V71" i="2"/>
  <c r="V48" i="2"/>
  <c r="V52" i="2"/>
  <c r="V56" i="2"/>
  <c r="V60" i="2"/>
  <c r="V64" i="2"/>
  <c r="V68" i="2"/>
  <c r="V72" i="2"/>
  <c r="AD77" i="2"/>
  <c r="V75" i="2"/>
  <c r="V79" i="2"/>
  <c r="AD80" i="2"/>
  <c r="V81" i="2"/>
  <c r="AD82" i="2"/>
  <c r="V83" i="2"/>
  <c r="AD84" i="2"/>
  <c r="V85" i="2"/>
  <c r="AD86" i="2"/>
  <c r="V87" i="2"/>
  <c r="AD88" i="2"/>
  <c r="V89" i="2"/>
  <c r="AD90" i="2"/>
  <c r="V91" i="2"/>
  <c r="AD92" i="2"/>
  <c r="V93" i="2"/>
  <c r="AD94" i="2"/>
  <c r="V95" i="2"/>
  <c r="AD96" i="2"/>
  <c r="V97" i="2"/>
  <c r="AD98" i="2"/>
  <c r="V99" i="2"/>
  <c r="AD100" i="2"/>
  <c r="V101" i="2"/>
  <c r="AD102" i="2"/>
  <c r="V103" i="2"/>
  <c r="AD104" i="2"/>
  <c r="V105" i="2"/>
  <c r="AD106" i="2"/>
  <c r="V107" i="2"/>
  <c r="AD108" i="2"/>
  <c r="V109" i="2"/>
  <c r="AD110" i="2"/>
  <c r="V111" i="2"/>
  <c r="AD112" i="2"/>
  <c r="V113" i="2"/>
  <c r="AD114" i="2"/>
  <c r="V115" i="2"/>
  <c r="AD116" i="2"/>
  <c r="F153" i="2"/>
  <c r="F161" i="2"/>
  <c r="F169" i="2"/>
  <c r="F185" i="2"/>
  <c r="F193" i="2"/>
  <c r="F201" i="2"/>
  <c r="V78" i="2"/>
  <c r="F124" i="2"/>
  <c r="F132" i="2"/>
  <c r="F140" i="2"/>
  <c r="N148" i="2"/>
  <c r="F151" i="2"/>
  <c r="N156" i="2"/>
  <c r="F159" i="2"/>
  <c r="F167" i="2"/>
  <c r="F175" i="2"/>
  <c r="F183" i="2"/>
  <c r="F191" i="2"/>
  <c r="F199" i="2"/>
  <c r="N122" i="2"/>
  <c r="N130" i="2"/>
  <c r="N138" i="2"/>
  <c r="N146" i="2"/>
  <c r="N154" i="2"/>
  <c r="N162" i="2"/>
  <c r="F165" i="2"/>
  <c r="N170" i="2"/>
  <c r="F173" i="2"/>
  <c r="N178" i="2"/>
  <c r="F181" i="2"/>
  <c r="N186" i="2"/>
  <c r="F189" i="2"/>
  <c r="N194" i="2"/>
  <c r="F197" i="2"/>
  <c r="F119" i="2"/>
  <c r="F123" i="2"/>
  <c r="F127" i="2"/>
  <c r="F131" i="2"/>
  <c r="F135" i="2"/>
  <c r="F139" i="2"/>
  <c r="F143" i="2"/>
  <c r="N149" i="2"/>
  <c r="N151" i="2"/>
  <c r="N159" i="2"/>
  <c r="N165" i="2"/>
  <c r="F118" i="2"/>
  <c r="F122" i="2"/>
  <c r="F126" i="2"/>
  <c r="F130" i="2"/>
  <c r="F134" i="2"/>
  <c r="F138" i="2"/>
  <c r="F142" i="2"/>
  <c r="F168" i="2"/>
  <c r="F170" i="2"/>
  <c r="F172" i="2"/>
  <c r="F174" i="2"/>
  <c r="F182" i="2"/>
  <c r="F184" i="2"/>
  <c r="F186" i="2"/>
  <c r="F188" i="2"/>
  <c r="F190" i="2"/>
  <c r="F192" i="2"/>
  <c r="F194" i="2"/>
  <c r="F196" i="2"/>
  <c r="F198" i="2"/>
  <c r="F200" i="2"/>
</calcChain>
</file>

<file path=xl/sharedStrings.xml><?xml version="1.0" encoding="utf-8"?>
<sst xmlns="http://schemas.openxmlformats.org/spreadsheetml/2006/main" count="42" uniqueCount="24">
  <si>
    <t>Random Wins</t>
  </si>
  <si>
    <t>Greedy Wins</t>
  </si>
  <si>
    <t>Draws</t>
  </si>
  <si>
    <t>Montesample80depthfull</t>
  </si>
  <si>
    <t>greedyWins</t>
  </si>
  <si>
    <t>Time80</t>
  </si>
  <si>
    <t>Time160</t>
  </si>
  <si>
    <t>Moves</t>
  </si>
  <si>
    <t>Monte80</t>
  </si>
  <si>
    <t>Monte160</t>
  </si>
  <si>
    <t>Calculation time difference</t>
  </si>
  <si>
    <t>Monte20</t>
  </si>
  <si>
    <t>Monte40</t>
  </si>
  <si>
    <t>Time40</t>
  </si>
  <si>
    <t>Time20</t>
  </si>
  <si>
    <t>Monte full depth 80</t>
  </si>
  <si>
    <t>Monte full depth 160</t>
  </si>
  <si>
    <t>Monte full depth 40</t>
  </si>
  <si>
    <t>Monte full depth 20</t>
  </si>
  <si>
    <t>Monte80-81</t>
  </si>
  <si>
    <t>Monte80-10</t>
  </si>
  <si>
    <t>Monte80-5</t>
  </si>
  <si>
    <t>Monte40-10</t>
  </si>
  <si>
    <t>Monte 10 depth 80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</si>
</sst>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random vs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4-4096-81B6-14037A83E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4-4096-81B6-14037A83E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4-4096-81B6-14037A83E3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result!$A$1:$C$1</c:f>
              <c:strCache>
                <c:ptCount val="3"/>
                <c:pt idx="0">
                  <c:v>Random Wins</c:v>
                </c:pt>
                <c:pt idx="1">
                  <c:v>Greedy Wins</c:v>
                </c:pt>
                <c:pt idx="2">
                  <c:v>Draws</c:v>
                </c:pt>
              </c:strCache>
            </c:strRef>
          </c:cat>
          <c:val>
            <c:numRef>
              <c:f>result!$A$2:$C$2</c:f>
              <c:numCache>
                <c:formatCode>General</c:formatCode>
                <c:ptCount val="3"/>
                <c:pt idx="0">
                  <c:v>3</c:v>
                </c:pt>
                <c:pt idx="1">
                  <c:v>195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B-4038-A227-A3A0C0AD34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CalculationTime 5 depth 80 samples vs 10 depth 40 samples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Blad1!$AB$1</c:f>
              <c:strCache>
                <c:ptCount val="1"/>
                <c:pt idx="0">
                  <c:v>Monte80-5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Blad1!$AB$2:$AB$201</c:f>
              <c:numCache>
                <c:formatCode>General</c:formatCode>
                <c:ptCount val="200"/>
                <c:pt idx="0">
                  <c:v>84</c:v>
                </c:pt>
                <c:pt idx="1">
                  <c:v>79.515151515151516</c:v>
                </c:pt>
                <c:pt idx="2">
                  <c:v>86.4</c:v>
                </c:pt>
                <c:pt idx="3">
                  <c:v>93.090909090909093</c:v>
                </c:pt>
                <c:pt idx="4">
                  <c:v>88.32</c:v>
                </c:pt>
                <c:pt idx="5">
                  <c:v>82.461538461538467</c:v>
                </c:pt>
                <c:pt idx="6">
                  <c:v>89.84615384615384</c:v>
                </c:pt>
                <c:pt idx="7">
                  <c:v>82.461538461538467</c:v>
                </c:pt>
                <c:pt idx="8">
                  <c:v>97.333333333333329</c:v>
                </c:pt>
                <c:pt idx="9">
                  <c:v>82.13333333333334</c:v>
                </c:pt>
                <c:pt idx="10">
                  <c:v>68</c:v>
                </c:pt>
                <c:pt idx="11">
                  <c:v>89.379310344827587</c:v>
                </c:pt>
                <c:pt idx="12">
                  <c:v>77.241379310344826</c:v>
                </c:pt>
                <c:pt idx="13">
                  <c:v>84.148148148148152</c:v>
                </c:pt>
                <c:pt idx="14">
                  <c:v>73.696969696969703</c:v>
                </c:pt>
                <c:pt idx="15">
                  <c:v>94.608695652173907</c:v>
                </c:pt>
                <c:pt idx="16">
                  <c:v>87.04</c:v>
                </c:pt>
                <c:pt idx="17">
                  <c:v>87.703703703703709</c:v>
                </c:pt>
                <c:pt idx="18">
                  <c:v>85.333333333333329</c:v>
                </c:pt>
                <c:pt idx="19">
                  <c:v>91.63636363636364</c:v>
                </c:pt>
                <c:pt idx="20">
                  <c:v>85.76</c:v>
                </c:pt>
                <c:pt idx="21">
                  <c:v>90.434782608695656</c:v>
                </c:pt>
                <c:pt idx="22">
                  <c:v>82.909090909090907</c:v>
                </c:pt>
                <c:pt idx="23">
                  <c:v>77.41935483870968</c:v>
                </c:pt>
                <c:pt idx="24">
                  <c:v>65.488372093023258</c:v>
                </c:pt>
                <c:pt idx="25">
                  <c:v>72.228571428571428</c:v>
                </c:pt>
                <c:pt idx="26">
                  <c:v>83.692307692307693</c:v>
                </c:pt>
                <c:pt idx="27">
                  <c:v>80.888888888888886</c:v>
                </c:pt>
                <c:pt idx="28">
                  <c:v>78.34482758620689</c:v>
                </c:pt>
                <c:pt idx="29">
                  <c:v>84.705882352941174</c:v>
                </c:pt>
                <c:pt idx="30">
                  <c:v>88.38095238095238</c:v>
                </c:pt>
                <c:pt idx="31">
                  <c:v>96</c:v>
                </c:pt>
                <c:pt idx="32">
                  <c:v>79.36</c:v>
                </c:pt>
                <c:pt idx="33">
                  <c:v>92.235294117647058</c:v>
                </c:pt>
                <c:pt idx="34">
                  <c:v>80</c:v>
                </c:pt>
                <c:pt idx="35">
                  <c:v>90.88</c:v>
                </c:pt>
                <c:pt idx="36">
                  <c:v>90.352941176470594</c:v>
                </c:pt>
                <c:pt idx="37">
                  <c:v>90.181818181818187</c:v>
                </c:pt>
                <c:pt idx="38">
                  <c:v>68</c:v>
                </c:pt>
                <c:pt idx="39">
                  <c:v>97.6</c:v>
                </c:pt>
                <c:pt idx="40">
                  <c:v>88.32</c:v>
                </c:pt>
                <c:pt idx="41">
                  <c:v>89.806451612903231</c:v>
                </c:pt>
                <c:pt idx="42">
                  <c:v>86.857142857142861</c:v>
                </c:pt>
                <c:pt idx="43">
                  <c:v>82.666666666666671</c:v>
                </c:pt>
                <c:pt idx="44">
                  <c:v>80</c:v>
                </c:pt>
                <c:pt idx="45">
                  <c:v>94.608695652173907</c:v>
                </c:pt>
                <c:pt idx="46">
                  <c:v>74.926829268292678</c:v>
                </c:pt>
                <c:pt idx="47">
                  <c:v>88</c:v>
                </c:pt>
                <c:pt idx="48">
                  <c:v>83.2</c:v>
                </c:pt>
                <c:pt idx="49">
                  <c:v>79.111111111111114</c:v>
                </c:pt>
                <c:pt idx="50">
                  <c:v>80.592592592592595</c:v>
                </c:pt>
                <c:pt idx="51">
                  <c:v>78.628571428571433</c:v>
                </c:pt>
                <c:pt idx="52">
                  <c:v>92.8</c:v>
                </c:pt>
                <c:pt idx="53">
                  <c:v>86.857142857142861</c:v>
                </c:pt>
                <c:pt idx="54">
                  <c:v>81.066666666666663</c:v>
                </c:pt>
                <c:pt idx="55">
                  <c:v>88.470588235294116</c:v>
                </c:pt>
                <c:pt idx="56">
                  <c:v>82.909090909090907</c:v>
                </c:pt>
                <c:pt idx="57">
                  <c:v>87.111111111111114</c:v>
                </c:pt>
                <c:pt idx="58">
                  <c:v>50.707692307692305</c:v>
                </c:pt>
                <c:pt idx="59">
                  <c:v>92.235294117647058</c:v>
                </c:pt>
                <c:pt idx="60">
                  <c:v>77.268292682926827</c:v>
                </c:pt>
                <c:pt idx="61">
                  <c:v>88</c:v>
                </c:pt>
                <c:pt idx="62">
                  <c:v>78.400000000000006</c:v>
                </c:pt>
                <c:pt idx="63">
                  <c:v>91.58620689655173</c:v>
                </c:pt>
                <c:pt idx="64">
                  <c:v>85.333333333333329</c:v>
                </c:pt>
                <c:pt idx="65">
                  <c:v>92.8</c:v>
                </c:pt>
                <c:pt idx="66">
                  <c:v>81.454545454545453</c:v>
                </c:pt>
                <c:pt idx="67">
                  <c:v>84</c:v>
                </c:pt>
                <c:pt idx="68">
                  <c:v>93.86666666666666</c:v>
                </c:pt>
                <c:pt idx="69">
                  <c:v>87.111111111111114</c:v>
                </c:pt>
                <c:pt idx="70">
                  <c:v>87.384615384615387</c:v>
                </c:pt>
                <c:pt idx="71">
                  <c:v>96</c:v>
                </c:pt>
                <c:pt idx="72">
                  <c:v>92</c:v>
                </c:pt>
                <c:pt idx="73">
                  <c:v>76.387096774193552</c:v>
                </c:pt>
                <c:pt idx="74">
                  <c:v>85.818181818181813</c:v>
                </c:pt>
                <c:pt idx="75">
                  <c:v>84</c:v>
                </c:pt>
                <c:pt idx="76">
                  <c:v>87.172413793103445</c:v>
                </c:pt>
                <c:pt idx="77">
                  <c:v>75.52</c:v>
                </c:pt>
                <c:pt idx="78">
                  <c:v>70.787878787878782</c:v>
                </c:pt>
                <c:pt idx="79">
                  <c:v>97.333333333333329</c:v>
                </c:pt>
                <c:pt idx="80">
                  <c:v>85.76</c:v>
                </c:pt>
                <c:pt idx="81">
                  <c:v>101.33333333333333</c:v>
                </c:pt>
                <c:pt idx="82">
                  <c:v>74.285714285714292</c:v>
                </c:pt>
                <c:pt idx="83">
                  <c:v>85.76</c:v>
                </c:pt>
                <c:pt idx="84">
                  <c:v>91.733333333333334</c:v>
                </c:pt>
                <c:pt idx="85">
                  <c:v>96</c:v>
                </c:pt>
                <c:pt idx="86">
                  <c:v>54.93333333333333</c:v>
                </c:pt>
                <c:pt idx="87">
                  <c:v>94.857142857142861</c:v>
                </c:pt>
                <c:pt idx="88">
                  <c:v>68.92307692307692</c:v>
                </c:pt>
                <c:pt idx="89">
                  <c:v>91.259259259259252</c:v>
                </c:pt>
                <c:pt idx="90">
                  <c:v>64</c:v>
                </c:pt>
                <c:pt idx="91">
                  <c:v>82.424242424242422</c:v>
                </c:pt>
                <c:pt idx="92">
                  <c:v>66.594594594594597</c:v>
                </c:pt>
                <c:pt idx="93">
                  <c:v>88.38095238095238</c:v>
                </c:pt>
                <c:pt idx="94">
                  <c:v>63.333333333333336</c:v>
                </c:pt>
                <c:pt idx="95">
                  <c:v>96</c:v>
                </c:pt>
                <c:pt idx="96">
                  <c:v>72.827586206896555</c:v>
                </c:pt>
                <c:pt idx="97">
                  <c:v>84</c:v>
                </c:pt>
                <c:pt idx="98">
                  <c:v>67.459459459459453</c:v>
                </c:pt>
                <c:pt idx="99">
                  <c:v>76.606060606060609</c:v>
                </c:pt>
                <c:pt idx="100">
                  <c:v>87.04</c:v>
                </c:pt>
                <c:pt idx="101">
                  <c:v>70.564102564102569</c:v>
                </c:pt>
                <c:pt idx="102">
                  <c:v>96</c:v>
                </c:pt>
                <c:pt idx="103">
                  <c:v>94.81481481481481</c:v>
                </c:pt>
                <c:pt idx="104">
                  <c:v>83.80952380952381</c:v>
                </c:pt>
                <c:pt idx="105">
                  <c:v>94.933333333333337</c:v>
                </c:pt>
                <c:pt idx="106">
                  <c:v>82.285714285714292</c:v>
                </c:pt>
                <c:pt idx="107">
                  <c:v>93.217391304347828</c:v>
                </c:pt>
                <c:pt idx="108">
                  <c:v>84</c:v>
                </c:pt>
                <c:pt idx="109">
                  <c:v>99.555555555555557</c:v>
                </c:pt>
                <c:pt idx="110">
                  <c:v>94.72</c:v>
                </c:pt>
                <c:pt idx="111">
                  <c:v>103.38461538461539</c:v>
                </c:pt>
                <c:pt idx="112">
                  <c:v>83.692307692307693</c:v>
                </c:pt>
                <c:pt idx="113">
                  <c:v>91.826086956521735</c:v>
                </c:pt>
                <c:pt idx="114">
                  <c:v>76.444444444444443</c:v>
                </c:pt>
                <c:pt idx="115">
                  <c:v>86.666666666666671</c:v>
                </c:pt>
                <c:pt idx="116">
                  <c:v>83.692307692307693</c:v>
                </c:pt>
                <c:pt idx="117">
                  <c:v>94.222222222222229</c:v>
                </c:pt>
                <c:pt idx="118">
                  <c:v>80.457142857142856</c:v>
                </c:pt>
                <c:pt idx="119">
                  <c:v>88</c:v>
                </c:pt>
                <c:pt idx="120">
                  <c:v>83.348837209302332</c:v>
                </c:pt>
                <c:pt idx="121">
                  <c:v>94.4</c:v>
                </c:pt>
                <c:pt idx="122">
                  <c:v>83.692307692307693</c:v>
                </c:pt>
                <c:pt idx="123">
                  <c:v>71.111111111111114</c:v>
                </c:pt>
                <c:pt idx="124">
                  <c:v>82.086956521739125</c:v>
                </c:pt>
                <c:pt idx="125">
                  <c:v>79.304347826086953</c:v>
                </c:pt>
                <c:pt idx="126">
                  <c:v>72</c:v>
                </c:pt>
                <c:pt idx="127">
                  <c:v>60.444444444444443</c:v>
                </c:pt>
                <c:pt idx="128">
                  <c:v>90.074074074074076</c:v>
                </c:pt>
                <c:pt idx="129">
                  <c:v>55.606557377049178</c:v>
                </c:pt>
                <c:pt idx="130">
                  <c:v>85.333333333333329</c:v>
                </c:pt>
                <c:pt idx="131">
                  <c:v>97.454545454545453</c:v>
                </c:pt>
                <c:pt idx="132">
                  <c:v>73.84615384615384</c:v>
                </c:pt>
                <c:pt idx="133">
                  <c:v>91.2</c:v>
                </c:pt>
                <c:pt idx="134">
                  <c:v>61.913043478260867</c:v>
                </c:pt>
                <c:pt idx="135">
                  <c:v>91.151515151515156</c:v>
                </c:pt>
                <c:pt idx="136">
                  <c:v>101.56521739130434</c:v>
                </c:pt>
                <c:pt idx="137">
                  <c:v>94.060606060606062</c:v>
                </c:pt>
                <c:pt idx="138">
                  <c:v>90.88</c:v>
                </c:pt>
                <c:pt idx="139">
                  <c:v>79.111111111111114</c:v>
                </c:pt>
                <c:pt idx="140">
                  <c:v>88.38095238095238</c:v>
                </c:pt>
                <c:pt idx="141">
                  <c:v>90.285714285714292</c:v>
                </c:pt>
                <c:pt idx="142">
                  <c:v>78.08</c:v>
                </c:pt>
                <c:pt idx="143">
                  <c:v>92.307692307692307</c:v>
                </c:pt>
                <c:pt idx="144">
                  <c:v>85.714285714285708</c:v>
                </c:pt>
                <c:pt idx="145">
                  <c:v>59.428571428571431</c:v>
                </c:pt>
                <c:pt idx="146">
                  <c:v>81.454545454545453</c:v>
                </c:pt>
                <c:pt idx="147">
                  <c:v>101.81818181818181</c:v>
                </c:pt>
                <c:pt idx="148">
                  <c:v>87.652173913043484</c:v>
                </c:pt>
                <c:pt idx="149">
                  <c:v>80.551724137931032</c:v>
                </c:pt>
                <c:pt idx="150">
                  <c:v>98.370370370370367</c:v>
                </c:pt>
                <c:pt idx="151">
                  <c:v>97.6</c:v>
                </c:pt>
                <c:pt idx="152">
                  <c:v>72.470588235294116</c:v>
                </c:pt>
                <c:pt idx="153">
                  <c:v>58.229508196721312</c:v>
                </c:pt>
                <c:pt idx="154">
                  <c:v>92.235294117647058</c:v>
                </c:pt>
                <c:pt idx="155">
                  <c:v>98.909090909090907</c:v>
                </c:pt>
                <c:pt idx="156">
                  <c:v>64</c:v>
                </c:pt>
                <c:pt idx="157">
                  <c:v>98.461538461538467</c:v>
                </c:pt>
                <c:pt idx="158">
                  <c:v>91.63636363636364</c:v>
                </c:pt>
                <c:pt idx="159">
                  <c:v>78.857142857142861</c:v>
                </c:pt>
                <c:pt idx="160">
                  <c:v>85.89473684210526</c:v>
                </c:pt>
                <c:pt idx="161">
                  <c:v>92.8</c:v>
                </c:pt>
                <c:pt idx="162">
                  <c:v>89.333333333333329</c:v>
                </c:pt>
                <c:pt idx="163">
                  <c:v>101.05263157894737</c:v>
                </c:pt>
                <c:pt idx="164">
                  <c:v>88.888888888888886</c:v>
                </c:pt>
                <c:pt idx="165">
                  <c:v>74.057142857142864</c:v>
                </c:pt>
                <c:pt idx="166">
                  <c:v>81.454545454545453</c:v>
                </c:pt>
                <c:pt idx="167">
                  <c:v>94.608695652173907</c:v>
                </c:pt>
                <c:pt idx="168">
                  <c:v>80.695652173913047</c:v>
                </c:pt>
                <c:pt idx="169">
                  <c:v>80.941176470588232</c:v>
                </c:pt>
                <c:pt idx="170">
                  <c:v>89.84615384615384</c:v>
                </c:pt>
                <c:pt idx="171">
                  <c:v>82.758620689655174</c:v>
                </c:pt>
                <c:pt idx="172">
                  <c:v>82.285714285714292</c:v>
                </c:pt>
                <c:pt idx="173">
                  <c:v>82.285714285714292</c:v>
                </c:pt>
                <c:pt idx="174">
                  <c:v>68.740740740740748</c:v>
                </c:pt>
                <c:pt idx="175">
                  <c:v>82.58064516129032</c:v>
                </c:pt>
                <c:pt idx="176">
                  <c:v>80.64</c:v>
                </c:pt>
                <c:pt idx="177">
                  <c:v>79.111111111111114</c:v>
                </c:pt>
                <c:pt idx="178">
                  <c:v>79.589743589743591</c:v>
                </c:pt>
                <c:pt idx="179">
                  <c:v>96</c:v>
                </c:pt>
                <c:pt idx="180">
                  <c:v>80</c:v>
                </c:pt>
                <c:pt idx="181">
                  <c:v>89.263157894736835</c:v>
                </c:pt>
                <c:pt idx="182">
                  <c:v>76.571428571428569</c:v>
                </c:pt>
                <c:pt idx="183">
                  <c:v>88.888888888888886</c:v>
                </c:pt>
                <c:pt idx="184">
                  <c:v>63</c:v>
                </c:pt>
                <c:pt idx="185">
                  <c:v>108.19047619047619</c:v>
                </c:pt>
                <c:pt idx="186">
                  <c:v>77.333333333333329</c:v>
                </c:pt>
                <c:pt idx="187">
                  <c:v>96</c:v>
                </c:pt>
                <c:pt idx="188">
                  <c:v>84</c:v>
                </c:pt>
                <c:pt idx="189">
                  <c:v>83.862068965517238</c:v>
                </c:pt>
                <c:pt idx="190">
                  <c:v>73.142857142857139</c:v>
                </c:pt>
                <c:pt idx="191">
                  <c:v>82.666666666666671</c:v>
                </c:pt>
                <c:pt idx="192">
                  <c:v>98.909090909090907</c:v>
                </c:pt>
                <c:pt idx="193">
                  <c:v>83.2</c:v>
                </c:pt>
                <c:pt idx="194">
                  <c:v>81.333333333333329</c:v>
                </c:pt>
                <c:pt idx="195">
                  <c:v>77.538461538461533</c:v>
                </c:pt>
                <c:pt idx="196">
                  <c:v>66.526315789473685</c:v>
                </c:pt>
                <c:pt idx="197">
                  <c:v>104.34782608695652</c:v>
                </c:pt>
                <c:pt idx="198">
                  <c:v>76.387096774193552</c:v>
                </c:pt>
                <c:pt idx="199">
                  <c:v>90.88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3-4CE9-983E-FB7B50052B0A}"/>
            </c:ext>
          </c:extLst>
        </c:ser>
        <c:ser>
          <c:idx val="1"/>
          <c:order val="1"/>
          <c:tx>
            <c:strRef>
              <c:f>Blad1!$AC$1</c:f>
              <c:strCache>
                <c:ptCount val="1"/>
                <c:pt idx="0">
                  <c:v>Monte40-10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Blad1!$AC$2:$AC$201</c:f>
              <c:numCache>
                <c:formatCode>General</c:formatCode>
                <c:ptCount val="200"/>
                <c:pt idx="0">
                  <c:v>88</c:v>
                </c:pt>
                <c:pt idx="1">
                  <c:v>82.424242424242422</c:v>
                </c:pt>
                <c:pt idx="2">
                  <c:v>91.2</c:v>
                </c:pt>
                <c:pt idx="3">
                  <c:v>82.909090909090907</c:v>
                </c:pt>
                <c:pt idx="4">
                  <c:v>78.08</c:v>
                </c:pt>
                <c:pt idx="5">
                  <c:v>86.15384615384616</c:v>
                </c:pt>
                <c:pt idx="6">
                  <c:v>71.384615384615387</c:v>
                </c:pt>
                <c:pt idx="7">
                  <c:v>88.615384615384613</c:v>
                </c:pt>
                <c:pt idx="8">
                  <c:v>73.333333333333329</c:v>
                </c:pt>
                <c:pt idx="9">
                  <c:v>85.333333333333329</c:v>
                </c:pt>
                <c:pt idx="10">
                  <c:v>72.8</c:v>
                </c:pt>
                <c:pt idx="11">
                  <c:v>75.034482758620683</c:v>
                </c:pt>
                <c:pt idx="12">
                  <c:v>83.862068965517238</c:v>
                </c:pt>
                <c:pt idx="13">
                  <c:v>84.148148148148152</c:v>
                </c:pt>
                <c:pt idx="14">
                  <c:v>85.333333333333329</c:v>
                </c:pt>
                <c:pt idx="15">
                  <c:v>73.739130434782609</c:v>
                </c:pt>
                <c:pt idx="16">
                  <c:v>75.52</c:v>
                </c:pt>
                <c:pt idx="17">
                  <c:v>81.777777777777771</c:v>
                </c:pt>
                <c:pt idx="18">
                  <c:v>88.38095238095238</c:v>
                </c:pt>
                <c:pt idx="19">
                  <c:v>78.545454545454547</c:v>
                </c:pt>
                <c:pt idx="20">
                  <c:v>88.32</c:v>
                </c:pt>
                <c:pt idx="21">
                  <c:v>86.260869565217391</c:v>
                </c:pt>
                <c:pt idx="22">
                  <c:v>93.090909090909093</c:v>
                </c:pt>
                <c:pt idx="23">
                  <c:v>87.741935483870961</c:v>
                </c:pt>
                <c:pt idx="24">
                  <c:v>75.906976744186053</c:v>
                </c:pt>
                <c:pt idx="25">
                  <c:v>85.028571428571425</c:v>
                </c:pt>
                <c:pt idx="26">
                  <c:v>88.615384615384613</c:v>
                </c:pt>
                <c:pt idx="27">
                  <c:v>65.777777777777771</c:v>
                </c:pt>
                <c:pt idx="28">
                  <c:v>83.862068965517238</c:v>
                </c:pt>
                <c:pt idx="29">
                  <c:v>65.882352941176464</c:v>
                </c:pt>
                <c:pt idx="30">
                  <c:v>86.857142857142861</c:v>
                </c:pt>
                <c:pt idx="31">
                  <c:v>93.538461538461533</c:v>
                </c:pt>
                <c:pt idx="32">
                  <c:v>92.16</c:v>
                </c:pt>
                <c:pt idx="33">
                  <c:v>86.588235294117652</c:v>
                </c:pt>
                <c:pt idx="34">
                  <c:v>78</c:v>
                </c:pt>
                <c:pt idx="35">
                  <c:v>79.36</c:v>
                </c:pt>
                <c:pt idx="36">
                  <c:v>88.470588235294116</c:v>
                </c:pt>
                <c:pt idx="37">
                  <c:v>81.454545454545453</c:v>
                </c:pt>
                <c:pt idx="38">
                  <c:v>104</c:v>
                </c:pt>
                <c:pt idx="39">
                  <c:v>81.599999999999994</c:v>
                </c:pt>
                <c:pt idx="40">
                  <c:v>87.04</c:v>
                </c:pt>
                <c:pt idx="41">
                  <c:v>62.967741935483872</c:v>
                </c:pt>
                <c:pt idx="42">
                  <c:v>86.857142857142861</c:v>
                </c:pt>
                <c:pt idx="43">
                  <c:v>68.444444444444443</c:v>
                </c:pt>
                <c:pt idx="44">
                  <c:v>82.82352941176471</c:v>
                </c:pt>
                <c:pt idx="45">
                  <c:v>77.913043478260875</c:v>
                </c:pt>
                <c:pt idx="46">
                  <c:v>64.780487804878049</c:v>
                </c:pt>
                <c:pt idx="47">
                  <c:v>96</c:v>
                </c:pt>
                <c:pt idx="48">
                  <c:v>94.4</c:v>
                </c:pt>
                <c:pt idx="49">
                  <c:v>74.666666666666671</c:v>
                </c:pt>
                <c:pt idx="50">
                  <c:v>84.148148148148152</c:v>
                </c:pt>
                <c:pt idx="51">
                  <c:v>72.228571428571428</c:v>
                </c:pt>
                <c:pt idx="52">
                  <c:v>83.2</c:v>
                </c:pt>
                <c:pt idx="53">
                  <c:v>86.857142857142861</c:v>
                </c:pt>
                <c:pt idx="54">
                  <c:v>104.53333333333333</c:v>
                </c:pt>
                <c:pt idx="55">
                  <c:v>94.117647058823536</c:v>
                </c:pt>
                <c:pt idx="56">
                  <c:v>93.090909090909093</c:v>
                </c:pt>
                <c:pt idx="57">
                  <c:v>94.222222222222229</c:v>
                </c:pt>
                <c:pt idx="58">
                  <c:v>51.692307692307693</c:v>
                </c:pt>
                <c:pt idx="59">
                  <c:v>86.588235294117652</c:v>
                </c:pt>
                <c:pt idx="60">
                  <c:v>54.634146341463413</c:v>
                </c:pt>
                <c:pt idx="61">
                  <c:v>73</c:v>
                </c:pt>
                <c:pt idx="62">
                  <c:v>102.4</c:v>
                </c:pt>
                <c:pt idx="63">
                  <c:v>69.517241379310349</c:v>
                </c:pt>
                <c:pt idx="64">
                  <c:v>77.86666666666666</c:v>
                </c:pt>
                <c:pt idx="65">
                  <c:v>81.599999999999994</c:v>
                </c:pt>
                <c:pt idx="66">
                  <c:v>93.090909090909093</c:v>
                </c:pt>
                <c:pt idx="67">
                  <c:v>88</c:v>
                </c:pt>
                <c:pt idx="68">
                  <c:v>85.333333333333329</c:v>
                </c:pt>
                <c:pt idx="69">
                  <c:v>94.222222222222229</c:v>
                </c:pt>
                <c:pt idx="70">
                  <c:v>78.769230769230774</c:v>
                </c:pt>
                <c:pt idx="71">
                  <c:v>81.454545454545453</c:v>
                </c:pt>
                <c:pt idx="72">
                  <c:v>86.666666666666671</c:v>
                </c:pt>
                <c:pt idx="73">
                  <c:v>86.709677419354833</c:v>
                </c:pt>
                <c:pt idx="74">
                  <c:v>93.090909090909093</c:v>
                </c:pt>
                <c:pt idx="75">
                  <c:v>90.666666666666671</c:v>
                </c:pt>
                <c:pt idx="76">
                  <c:v>78.34482758620689</c:v>
                </c:pt>
                <c:pt idx="77">
                  <c:v>93.44</c:v>
                </c:pt>
                <c:pt idx="78">
                  <c:v>84.36363636363636</c:v>
                </c:pt>
                <c:pt idx="79">
                  <c:v>76</c:v>
                </c:pt>
                <c:pt idx="80">
                  <c:v>84.48</c:v>
                </c:pt>
                <c:pt idx="81">
                  <c:v>69.333333333333329</c:v>
                </c:pt>
                <c:pt idx="82">
                  <c:v>91.428571428571431</c:v>
                </c:pt>
                <c:pt idx="83">
                  <c:v>85.76</c:v>
                </c:pt>
                <c:pt idx="84">
                  <c:v>89.6</c:v>
                </c:pt>
                <c:pt idx="85">
                  <c:v>83.2</c:v>
                </c:pt>
                <c:pt idx="86">
                  <c:v>48</c:v>
                </c:pt>
                <c:pt idx="87">
                  <c:v>67.428571428571431</c:v>
                </c:pt>
                <c:pt idx="88">
                  <c:v>71.384615384615387</c:v>
                </c:pt>
                <c:pt idx="89">
                  <c:v>79.407407407407405</c:v>
                </c:pt>
                <c:pt idx="90">
                  <c:v>87.578947368421055</c:v>
                </c:pt>
                <c:pt idx="91">
                  <c:v>69.818181818181813</c:v>
                </c:pt>
                <c:pt idx="92">
                  <c:v>83.027027027027032</c:v>
                </c:pt>
                <c:pt idx="93">
                  <c:v>86.857142857142861</c:v>
                </c:pt>
                <c:pt idx="94">
                  <c:v>68.666666666666671</c:v>
                </c:pt>
                <c:pt idx="95">
                  <c:v>68.92307692307692</c:v>
                </c:pt>
                <c:pt idx="96">
                  <c:v>92.689655172413794</c:v>
                </c:pt>
                <c:pt idx="97">
                  <c:v>102</c:v>
                </c:pt>
                <c:pt idx="98">
                  <c:v>78.702702702702709</c:v>
                </c:pt>
                <c:pt idx="99">
                  <c:v>80.484848484848484</c:v>
                </c:pt>
                <c:pt idx="100">
                  <c:v>84.48</c:v>
                </c:pt>
                <c:pt idx="101">
                  <c:v>73.84615384615384</c:v>
                </c:pt>
                <c:pt idx="102">
                  <c:v>93.86666666666666</c:v>
                </c:pt>
                <c:pt idx="103">
                  <c:v>66.370370370370367</c:v>
                </c:pt>
                <c:pt idx="104">
                  <c:v>96</c:v>
                </c:pt>
                <c:pt idx="105">
                  <c:v>67.2</c:v>
                </c:pt>
                <c:pt idx="106">
                  <c:v>96</c:v>
                </c:pt>
                <c:pt idx="107">
                  <c:v>79.304347826086953</c:v>
                </c:pt>
                <c:pt idx="108">
                  <c:v>96</c:v>
                </c:pt>
                <c:pt idx="109">
                  <c:v>85.333333333333329</c:v>
                </c:pt>
                <c:pt idx="110">
                  <c:v>83.2</c:v>
                </c:pt>
                <c:pt idx="111">
                  <c:v>88.615384615384613</c:v>
                </c:pt>
                <c:pt idx="112">
                  <c:v>115.69230769230769</c:v>
                </c:pt>
                <c:pt idx="113">
                  <c:v>91.826086956521735</c:v>
                </c:pt>
                <c:pt idx="114">
                  <c:v>78.222222222222229</c:v>
                </c:pt>
                <c:pt idx="115">
                  <c:v>90.666666666666671</c:v>
                </c:pt>
                <c:pt idx="116">
                  <c:v>88.615384615384613</c:v>
                </c:pt>
                <c:pt idx="117">
                  <c:v>81.777777777777771</c:v>
                </c:pt>
                <c:pt idx="118">
                  <c:v>74.971428571428575</c:v>
                </c:pt>
                <c:pt idx="119">
                  <c:v>83.428571428571431</c:v>
                </c:pt>
                <c:pt idx="120">
                  <c:v>66.232558139534888</c:v>
                </c:pt>
                <c:pt idx="121">
                  <c:v>86.4</c:v>
                </c:pt>
                <c:pt idx="122">
                  <c:v>92.307692307692307</c:v>
                </c:pt>
                <c:pt idx="123">
                  <c:v>74.666666666666671</c:v>
                </c:pt>
                <c:pt idx="124">
                  <c:v>97.391304347826093</c:v>
                </c:pt>
                <c:pt idx="125">
                  <c:v>105.73913043478261</c:v>
                </c:pt>
                <c:pt idx="126">
                  <c:v>74.181818181818187</c:v>
                </c:pt>
                <c:pt idx="127">
                  <c:v>57.904761904761905</c:v>
                </c:pt>
                <c:pt idx="128">
                  <c:v>82.962962962962962</c:v>
                </c:pt>
                <c:pt idx="129">
                  <c:v>48.26229508196721</c:v>
                </c:pt>
                <c:pt idx="130">
                  <c:v>92</c:v>
                </c:pt>
                <c:pt idx="131">
                  <c:v>82.909090909090907</c:v>
                </c:pt>
                <c:pt idx="132">
                  <c:v>100.92307692307692</c:v>
                </c:pt>
                <c:pt idx="133">
                  <c:v>92.8</c:v>
                </c:pt>
                <c:pt idx="134">
                  <c:v>79.304347826086953</c:v>
                </c:pt>
                <c:pt idx="135">
                  <c:v>69.818181818181813</c:v>
                </c:pt>
                <c:pt idx="136">
                  <c:v>72.347826086956516</c:v>
                </c:pt>
                <c:pt idx="137">
                  <c:v>67.878787878787875</c:v>
                </c:pt>
                <c:pt idx="138">
                  <c:v>88.32</c:v>
                </c:pt>
                <c:pt idx="139">
                  <c:v>80.888888888888886</c:v>
                </c:pt>
                <c:pt idx="140">
                  <c:v>92.952380952380949</c:v>
                </c:pt>
                <c:pt idx="141">
                  <c:v>76.571428571428569</c:v>
                </c:pt>
                <c:pt idx="142">
                  <c:v>94.72</c:v>
                </c:pt>
                <c:pt idx="143">
                  <c:v>75.07692307692308</c:v>
                </c:pt>
                <c:pt idx="144">
                  <c:v>80</c:v>
                </c:pt>
                <c:pt idx="145">
                  <c:v>46.222222222222221</c:v>
                </c:pt>
                <c:pt idx="146">
                  <c:v>90.181818181818187</c:v>
                </c:pt>
                <c:pt idx="147">
                  <c:v>90.181818181818187</c:v>
                </c:pt>
                <c:pt idx="148">
                  <c:v>86.260869565217391</c:v>
                </c:pt>
                <c:pt idx="149">
                  <c:v>81.65517241379311</c:v>
                </c:pt>
                <c:pt idx="150">
                  <c:v>72.296296296296291</c:v>
                </c:pt>
                <c:pt idx="151">
                  <c:v>84.8</c:v>
                </c:pt>
                <c:pt idx="152">
                  <c:v>88.470588235294116</c:v>
                </c:pt>
                <c:pt idx="153">
                  <c:v>45.639344262295083</c:v>
                </c:pt>
                <c:pt idx="154">
                  <c:v>96</c:v>
                </c:pt>
                <c:pt idx="155">
                  <c:v>77.090909090909093</c:v>
                </c:pt>
                <c:pt idx="156">
                  <c:v>85.073170731707322</c:v>
                </c:pt>
                <c:pt idx="157">
                  <c:v>81.230769230769226</c:v>
                </c:pt>
                <c:pt idx="158">
                  <c:v>85.818181818181813</c:v>
                </c:pt>
                <c:pt idx="159">
                  <c:v>88</c:v>
                </c:pt>
                <c:pt idx="160">
                  <c:v>101.05263157894737</c:v>
                </c:pt>
                <c:pt idx="161">
                  <c:v>96</c:v>
                </c:pt>
                <c:pt idx="162">
                  <c:v>89.333333333333329</c:v>
                </c:pt>
                <c:pt idx="163">
                  <c:v>80.84210526315789</c:v>
                </c:pt>
                <c:pt idx="164">
                  <c:v>86.518518518518519</c:v>
                </c:pt>
                <c:pt idx="165">
                  <c:v>84.114285714285714</c:v>
                </c:pt>
                <c:pt idx="166">
                  <c:v>110.54545454545455</c:v>
                </c:pt>
                <c:pt idx="167">
                  <c:v>83.478260869565219</c:v>
                </c:pt>
                <c:pt idx="168">
                  <c:v>100.17391304347827</c:v>
                </c:pt>
                <c:pt idx="169">
                  <c:v>84.705882352941174</c:v>
                </c:pt>
                <c:pt idx="170">
                  <c:v>84.92307692307692</c:v>
                </c:pt>
                <c:pt idx="171">
                  <c:v>86.068965517241381</c:v>
                </c:pt>
                <c:pt idx="172">
                  <c:v>97.523809523809518</c:v>
                </c:pt>
                <c:pt idx="173">
                  <c:v>80</c:v>
                </c:pt>
                <c:pt idx="174">
                  <c:v>100.74074074074075</c:v>
                </c:pt>
                <c:pt idx="175">
                  <c:v>86.709677419354833</c:v>
                </c:pt>
                <c:pt idx="176">
                  <c:v>93.44</c:v>
                </c:pt>
                <c:pt idx="177">
                  <c:v>77.333333333333329</c:v>
                </c:pt>
                <c:pt idx="178">
                  <c:v>73.84615384615384</c:v>
                </c:pt>
                <c:pt idx="179">
                  <c:v>76</c:v>
                </c:pt>
                <c:pt idx="180">
                  <c:v>78</c:v>
                </c:pt>
                <c:pt idx="181">
                  <c:v>89.263157894736835</c:v>
                </c:pt>
                <c:pt idx="182">
                  <c:v>90.285714285714292</c:v>
                </c:pt>
                <c:pt idx="183">
                  <c:v>74.666666666666671</c:v>
                </c:pt>
                <c:pt idx="184">
                  <c:v>93</c:v>
                </c:pt>
                <c:pt idx="185">
                  <c:v>68.571428571428569</c:v>
                </c:pt>
                <c:pt idx="186">
                  <c:v>94.666666666666671</c:v>
                </c:pt>
                <c:pt idx="187">
                  <c:v>88.615384615384613</c:v>
                </c:pt>
                <c:pt idx="188">
                  <c:v>92</c:v>
                </c:pt>
                <c:pt idx="189">
                  <c:v>76.137931034482762</c:v>
                </c:pt>
                <c:pt idx="190">
                  <c:v>106.66666666666667</c:v>
                </c:pt>
                <c:pt idx="191">
                  <c:v>89.333333333333329</c:v>
                </c:pt>
                <c:pt idx="192">
                  <c:v>77.090909090909093</c:v>
                </c:pt>
                <c:pt idx="193">
                  <c:v>83.2</c:v>
                </c:pt>
                <c:pt idx="194">
                  <c:v>92</c:v>
                </c:pt>
                <c:pt idx="195">
                  <c:v>88.615384615384613</c:v>
                </c:pt>
                <c:pt idx="196">
                  <c:v>78.315789473684205</c:v>
                </c:pt>
                <c:pt idx="197">
                  <c:v>65.391304347826093</c:v>
                </c:pt>
                <c:pt idx="198">
                  <c:v>74.322580645161295</c:v>
                </c:pt>
                <c:pt idx="199">
                  <c:v>79.36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3-4CE9-983E-FB7B50052B0A}"/>
            </c:ext>
          </c:extLst>
        </c:ser>
        <c:ser>
          <c:idx val="2"/>
          <c:order val="2"/>
          <c:tx>
            <c:strRef>
              <c:f>Blad1!$AD$1</c:f>
              <c:strCache>
                <c:ptCount val="1"/>
                <c:pt idx="0">
                  <c:v>Calculation time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Blad1!$AD$2:$AD$201</c:f>
              <c:numCache>
                <c:formatCode>General</c:formatCode>
                <c:ptCount val="200"/>
                <c:pt idx="0">
                  <c:v>4</c:v>
                </c:pt>
                <c:pt idx="1">
                  <c:v>2.9090909090909065</c:v>
                </c:pt>
                <c:pt idx="2">
                  <c:v>4.7999999999999972</c:v>
                </c:pt>
                <c:pt idx="3">
                  <c:v>-10.181818181818187</c:v>
                </c:pt>
                <c:pt idx="4">
                  <c:v>-10.239999999999995</c:v>
                </c:pt>
                <c:pt idx="5">
                  <c:v>3.6923076923076934</c:v>
                </c:pt>
                <c:pt idx="6">
                  <c:v>-18.461538461538453</c:v>
                </c:pt>
                <c:pt idx="7">
                  <c:v>6.1538461538461462</c:v>
                </c:pt>
                <c:pt idx="8">
                  <c:v>-24</c:v>
                </c:pt>
                <c:pt idx="9">
                  <c:v>3.1999999999999886</c:v>
                </c:pt>
                <c:pt idx="10">
                  <c:v>4.7999999999999972</c:v>
                </c:pt>
                <c:pt idx="11">
                  <c:v>-14.344827586206904</c:v>
                </c:pt>
                <c:pt idx="12">
                  <c:v>6.6206896551724128</c:v>
                </c:pt>
                <c:pt idx="13">
                  <c:v>0</c:v>
                </c:pt>
                <c:pt idx="14">
                  <c:v>11.636363636363626</c:v>
                </c:pt>
                <c:pt idx="15">
                  <c:v>-20.869565217391298</c:v>
                </c:pt>
                <c:pt idx="16">
                  <c:v>-11.52000000000001</c:v>
                </c:pt>
                <c:pt idx="17">
                  <c:v>-5.925925925925938</c:v>
                </c:pt>
                <c:pt idx="18">
                  <c:v>3.047619047619051</c:v>
                </c:pt>
                <c:pt idx="19">
                  <c:v>-13.090909090909093</c:v>
                </c:pt>
                <c:pt idx="20">
                  <c:v>2.5599999999999881</c:v>
                </c:pt>
                <c:pt idx="21">
                  <c:v>-4.1739130434782652</c:v>
                </c:pt>
                <c:pt idx="22">
                  <c:v>10.181818181818187</c:v>
                </c:pt>
                <c:pt idx="23">
                  <c:v>10.322580645161281</c:v>
                </c:pt>
                <c:pt idx="24">
                  <c:v>10.418604651162795</c:v>
                </c:pt>
                <c:pt idx="25">
                  <c:v>12.799999999999997</c:v>
                </c:pt>
                <c:pt idx="26">
                  <c:v>4.9230769230769198</c:v>
                </c:pt>
                <c:pt idx="27">
                  <c:v>-15.111111111111114</c:v>
                </c:pt>
                <c:pt idx="28">
                  <c:v>5.5172413793103487</c:v>
                </c:pt>
                <c:pt idx="29">
                  <c:v>-18.82352941176471</c:v>
                </c:pt>
                <c:pt idx="30">
                  <c:v>-1.5238095238095184</c:v>
                </c:pt>
                <c:pt idx="31">
                  <c:v>-2.461538461538467</c:v>
                </c:pt>
                <c:pt idx="32">
                  <c:v>12.799999999999997</c:v>
                </c:pt>
                <c:pt idx="33">
                  <c:v>-5.6470588235294059</c:v>
                </c:pt>
                <c:pt idx="34">
                  <c:v>-2</c:v>
                </c:pt>
                <c:pt idx="35">
                  <c:v>-11.519999999999996</c:v>
                </c:pt>
                <c:pt idx="36">
                  <c:v>-1.8823529411764781</c:v>
                </c:pt>
                <c:pt idx="37">
                  <c:v>-8.7272727272727337</c:v>
                </c:pt>
                <c:pt idx="38">
                  <c:v>36</c:v>
                </c:pt>
                <c:pt idx="39">
                  <c:v>-16</c:v>
                </c:pt>
                <c:pt idx="40">
                  <c:v>-1.2799999999999869</c:v>
                </c:pt>
                <c:pt idx="41">
                  <c:v>-26.838709677419359</c:v>
                </c:pt>
                <c:pt idx="42">
                  <c:v>0</c:v>
                </c:pt>
                <c:pt idx="43">
                  <c:v>-14.222222222222229</c:v>
                </c:pt>
                <c:pt idx="44">
                  <c:v>2.8235294117647101</c:v>
                </c:pt>
                <c:pt idx="45">
                  <c:v>-16.695652173913032</c:v>
                </c:pt>
                <c:pt idx="46">
                  <c:v>-10.146341463414629</c:v>
                </c:pt>
                <c:pt idx="47">
                  <c:v>8</c:v>
                </c:pt>
                <c:pt idx="48">
                  <c:v>11.200000000000003</c:v>
                </c:pt>
                <c:pt idx="49">
                  <c:v>-4.4444444444444429</c:v>
                </c:pt>
                <c:pt idx="50">
                  <c:v>3.5555555555555571</c:v>
                </c:pt>
                <c:pt idx="51">
                  <c:v>-6.4000000000000057</c:v>
                </c:pt>
                <c:pt idx="52">
                  <c:v>-9.5999999999999943</c:v>
                </c:pt>
                <c:pt idx="53">
                  <c:v>0</c:v>
                </c:pt>
                <c:pt idx="54">
                  <c:v>23.466666666666669</c:v>
                </c:pt>
                <c:pt idx="55">
                  <c:v>5.6470588235294201</c:v>
                </c:pt>
                <c:pt idx="56">
                  <c:v>10.181818181818187</c:v>
                </c:pt>
                <c:pt idx="57">
                  <c:v>7.1111111111111143</c:v>
                </c:pt>
                <c:pt idx="58">
                  <c:v>0.98461538461538822</c:v>
                </c:pt>
                <c:pt idx="59">
                  <c:v>-5.6470588235294059</c:v>
                </c:pt>
                <c:pt idx="60">
                  <c:v>-22.634146341463413</c:v>
                </c:pt>
                <c:pt idx="61">
                  <c:v>-15</c:v>
                </c:pt>
                <c:pt idx="62">
                  <c:v>24</c:v>
                </c:pt>
                <c:pt idx="63">
                  <c:v>-22.068965517241381</c:v>
                </c:pt>
                <c:pt idx="64">
                  <c:v>-7.4666666666666686</c:v>
                </c:pt>
                <c:pt idx="65">
                  <c:v>-11.200000000000003</c:v>
                </c:pt>
                <c:pt idx="66">
                  <c:v>11.63636363636364</c:v>
                </c:pt>
                <c:pt idx="67">
                  <c:v>4</c:v>
                </c:pt>
                <c:pt idx="68">
                  <c:v>-8.5333333333333314</c:v>
                </c:pt>
                <c:pt idx="69">
                  <c:v>7.1111111111111143</c:v>
                </c:pt>
                <c:pt idx="70">
                  <c:v>-8.6153846153846132</c:v>
                </c:pt>
                <c:pt idx="71">
                  <c:v>-14.545454545454547</c:v>
                </c:pt>
                <c:pt idx="72">
                  <c:v>-5.3333333333333286</c:v>
                </c:pt>
                <c:pt idx="73">
                  <c:v>10.322580645161281</c:v>
                </c:pt>
                <c:pt idx="74">
                  <c:v>7.2727272727272805</c:v>
                </c:pt>
                <c:pt idx="75">
                  <c:v>6.6666666666666714</c:v>
                </c:pt>
                <c:pt idx="76">
                  <c:v>-8.8275862068965552</c:v>
                </c:pt>
                <c:pt idx="77">
                  <c:v>17.920000000000002</c:v>
                </c:pt>
                <c:pt idx="78">
                  <c:v>13.575757575757578</c:v>
                </c:pt>
                <c:pt idx="79">
                  <c:v>-21.333333333333329</c:v>
                </c:pt>
                <c:pt idx="80">
                  <c:v>-1.2800000000000011</c:v>
                </c:pt>
                <c:pt idx="81">
                  <c:v>-32</c:v>
                </c:pt>
                <c:pt idx="82">
                  <c:v>17.142857142857139</c:v>
                </c:pt>
                <c:pt idx="83">
                  <c:v>0</c:v>
                </c:pt>
                <c:pt idx="84">
                  <c:v>-2.13333333333334</c:v>
                </c:pt>
                <c:pt idx="85">
                  <c:v>-12.799999999999997</c:v>
                </c:pt>
                <c:pt idx="86">
                  <c:v>-6.93333333333333</c:v>
                </c:pt>
                <c:pt idx="87">
                  <c:v>-27.428571428571431</c:v>
                </c:pt>
                <c:pt idx="88">
                  <c:v>2.461538461538467</c:v>
                </c:pt>
                <c:pt idx="89">
                  <c:v>-11.851851851851848</c:v>
                </c:pt>
                <c:pt idx="90">
                  <c:v>23.578947368421055</c:v>
                </c:pt>
                <c:pt idx="91">
                  <c:v>-12.606060606060609</c:v>
                </c:pt>
                <c:pt idx="92">
                  <c:v>16.432432432432435</c:v>
                </c:pt>
                <c:pt idx="93">
                  <c:v>-1.5238095238095184</c:v>
                </c:pt>
                <c:pt idx="94">
                  <c:v>5.3333333333333357</c:v>
                </c:pt>
                <c:pt idx="95">
                  <c:v>-27.07692307692308</c:v>
                </c:pt>
                <c:pt idx="96">
                  <c:v>19.862068965517238</c:v>
                </c:pt>
                <c:pt idx="97">
                  <c:v>18</c:v>
                </c:pt>
                <c:pt idx="98">
                  <c:v>11.243243243243256</c:v>
                </c:pt>
                <c:pt idx="99">
                  <c:v>3.8787878787878753</c:v>
                </c:pt>
                <c:pt idx="100">
                  <c:v>-2.5600000000000023</c:v>
                </c:pt>
                <c:pt idx="101">
                  <c:v>3.2820512820512704</c:v>
                </c:pt>
                <c:pt idx="102">
                  <c:v>-2.13333333333334</c:v>
                </c:pt>
                <c:pt idx="103">
                  <c:v>-28.444444444444443</c:v>
                </c:pt>
                <c:pt idx="104">
                  <c:v>12.19047619047619</c:v>
                </c:pt>
                <c:pt idx="105">
                  <c:v>-27.733333333333334</c:v>
                </c:pt>
                <c:pt idx="106">
                  <c:v>13.714285714285708</c:v>
                </c:pt>
                <c:pt idx="107">
                  <c:v>-13.913043478260875</c:v>
                </c:pt>
                <c:pt idx="108">
                  <c:v>12</c:v>
                </c:pt>
                <c:pt idx="109">
                  <c:v>-14.222222222222229</c:v>
                </c:pt>
                <c:pt idx="110">
                  <c:v>-11.519999999999996</c:v>
                </c:pt>
                <c:pt idx="111">
                  <c:v>-14.769230769230774</c:v>
                </c:pt>
                <c:pt idx="112">
                  <c:v>32</c:v>
                </c:pt>
                <c:pt idx="113">
                  <c:v>0</c:v>
                </c:pt>
                <c:pt idx="114">
                  <c:v>1.7777777777777857</c:v>
                </c:pt>
                <c:pt idx="115">
                  <c:v>4</c:v>
                </c:pt>
                <c:pt idx="116">
                  <c:v>4.9230769230769198</c:v>
                </c:pt>
                <c:pt idx="117">
                  <c:v>-12.444444444444457</c:v>
                </c:pt>
                <c:pt idx="118">
                  <c:v>-5.4857142857142804</c:v>
                </c:pt>
                <c:pt idx="119">
                  <c:v>-4.5714285714285694</c:v>
                </c:pt>
                <c:pt idx="120">
                  <c:v>-17.116279069767444</c:v>
                </c:pt>
                <c:pt idx="121">
                  <c:v>-8</c:v>
                </c:pt>
                <c:pt idx="122">
                  <c:v>8.6153846153846132</c:v>
                </c:pt>
                <c:pt idx="123">
                  <c:v>3.5555555555555571</c:v>
                </c:pt>
                <c:pt idx="124">
                  <c:v>15.304347826086968</c:v>
                </c:pt>
                <c:pt idx="125">
                  <c:v>26.434782608695656</c:v>
                </c:pt>
                <c:pt idx="126">
                  <c:v>2.181818181818187</c:v>
                </c:pt>
                <c:pt idx="127">
                  <c:v>-2.5396825396825378</c:v>
                </c:pt>
                <c:pt idx="128">
                  <c:v>-7.1111111111111143</c:v>
                </c:pt>
                <c:pt idx="129">
                  <c:v>-7.3442622950819683</c:v>
                </c:pt>
                <c:pt idx="130">
                  <c:v>6.6666666666666714</c:v>
                </c:pt>
                <c:pt idx="131">
                  <c:v>-14.545454545454547</c:v>
                </c:pt>
                <c:pt idx="132">
                  <c:v>27.07692307692308</c:v>
                </c:pt>
                <c:pt idx="133">
                  <c:v>1.5999999999999943</c:v>
                </c:pt>
                <c:pt idx="134">
                  <c:v>17.391304347826086</c:v>
                </c:pt>
                <c:pt idx="135">
                  <c:v>-21.333333333333343</c:v>
                </c:pt>
                <c:pt idx="136">
                  <c:v>-29.217391304347828</c:v>
                </c:pt>
                <c:pt idx="137">
                  <c:v>-26.181818181818187</c:v>
                </c:pt>
                <c:pt idx="138">
                  <c:v>-2.5600000000000023</c:v>
                </c:pt>
                <c:pt idx="139">
                  <c:v>1.7777777777777715</c:v>
                </c:pt>
                <c:pt idx="140">
                  <c:v>4.5714285714285694</c:v>
                </c:pt>
                <c:pt idx="141">
                  <c:v>-13.714285714285722</c:v>
                </c:pt>
                <c:pt idx="142">
                  <c:v>16.64</c:v>
                </c:pt>
                <c:pt idx="143">
                  <c:v>-17.230769230769226</c:v>
                </c:pt>
                <c:pt idx="144">
                  <c:v>-5.7142857142857082</c:v>
                </c:pt>
                <c:pt idx="145">
                  <c:v>-13.206349206349209</c:v>
                </c:pt>
                <c:pt idx="146">
                  <c:v>8.7272727272727337</c:v>
                </c:pt>
                <c:pt idx="147">
                  <c:v>-11.636363636363626</c:v>
                </c:pt>
                <c:pt idx="148">
                  <c:v>-1.3913043478260931</c:v>
                </c:pt>
                <c:pt idx="149">
                  <c:v>1.1034482758620783</c:v>
                </c:pt>
                <c:pt idx="150">
                  <c:v>-26.074074074074076</c:v>
                </c:pt>
                <c:pt idx="151">
                  <c:v>-12.799999999999997</c:v>
                </c:pt>
                <c:pt idx="152">
                  <c:v>16</c:v>
                </c:pt>
                <c:pt idx="153">
                  <c:v>-12.590163934426229</c:v>
                </c:pt>
                <c:pt idx="154">
                  <c:v>3.764705882352942</c:v>
                </c:pt>
                <c:pt idx="155">
                  <c:v>-21.818181818181813</c:v>
                </c:pt>
                <c:pt idx="156">
                  <c:v>21.073170731707322</c:v>
                </c:pt>
                <c:pt idx="157">
                  <c:v>-17.230769230769241</c:v>
                </c:pt>
                <c:pt idx="158">
                  <c:v>-5.8181818181818272</c:v>
                </c:pt>
                <c:pt idx="159">
                  <c:v>9.1428571428571388</c:v>
                </c:pt>
                <c:pt idx="160">
                  <c:v>15.15789473684211</c:v>
                </c:pt>
                <c:pt idx="161">
                  <c:v>3.2000000000000028</c:v>
                </c:pt>
                <c:pt idx="162">
                  <c:v>0</c:v>
                </c:pt>
                <c:pt idx="163">
                  <c:v>-20.21052631578948</c:v>
                </c:pt>
                <c:pt idx="164">
                  <c:v>-2.3703703703703667</c:v>
                </c:pt>
                <c:pt idx="165">
                  <c:v>10.05714285714285</c:v>
                </c:pt>
                <c:pt idx="166">
                  <c:v>29.090909090909093</c:v>
                </c:pt>
                <c:pt idx="167">
                  <c:v>-11.130434782608688</c:v>
                </c:pt>
                <c:pt idx="168">
                  <c:v>19.478260869565219</c:v>
                </c:pt>
                <c:pt idx="169">
                  <c:v>3.764705882352942</c:v>
                </c:pt>
                <c:pt idx="170">
                  <c:v>-4.9230769230769198</c:v>
                </c:pt>
                <c:pt idx="171">
                  <c:v>3.3103448275862064</c:v>
                </c:pt>
                <c:pt idx="172">
                  <c:v>15.238095238095227</c:v>
                </c:pt>
                <c:pt idx="173">
                  <c:v>-2.2857142857142918</c:v>
                </c:pt>
                <c:pt idx="174">
                  <c:v>32</c:v>
                </c:pt>
                <c:pt idx="175">
                  <c:v>4.1290322580645125</c:v>
                </c:pt>
                <c:pt idx="176">
                  <c:v>12.799999999999997</c:v>
                </c:pt>
                <c:pt idx="177">
                  <c:v>-1.7777777777777857</c:v>
                </c:pt>
                <c:pt idx="178">
                  <c:v>-5.7435897435897516</c:v>
                </c:pt>
                <c:pt idx="179">
                  <c:v>-20</c:v>
                </c:pt>
                <c:pt idx="180">
                  <c:v>-2</c:v>
                </c:pt>
                <c:pt idx="181">
                  <c:v>0</c:v>
                </c:pt>
                <c:pt idx="182">
                  <c:v>13.714285714285722</c:v>
                </c:pt>
                <c:pt idx="183">
                  <c:v>-14.222222222222214</c:v>
                </c:pt>
                <c:pt idx="184">
                  <c:v>30</c:v>
                </c:pt>
                <c:pt idx="185">
                  <c:v>-39.61904761904762</c:v>
                </c:pt>
                <c:pt idx="186">
                  <c:v>17.333333333333343</c:v>
                </c:pt>
                <c:pt idx="187">
                  <c:v>-7.3846153846153868</c:v>
                </c:pt>
                <c:pt idx="188">
                  <c:v>8</c:v>
                </c:pt>
                <c:pt idx="189">
                  <c:v>-7.7241379310344769</c:v>
                </c:pt>
                <c:pt idx="190">
                  <c:v>33.523809523809533</c:v>
                </c:pt>
                <c:pt idx="191">
                  <c:v>6.6666666666666572</c:v>
                </c:pt>
                <c:pt idx="192">
                  <c:v>-21.818181818181813</c:v>
                </c:pt>
                <c:pt idx="193">
                  <c:v>0</c:v>
                </c:pt>
                <c:pt idx="194">
                  <c:v>10.666666666666671</c:v>
                </c:pt>
                <c:pt idx="195">
                  <c:v>11.07692307692308</c:v>
                </c:pt>
                <c:pt idx="196">
                  <c:v>11.78947368421052</c:v>
                </c:pt>
                <c:pt idx="197">
                  <c:v>-38.956521739130423</c:v>
                </c:pt>
                <c:pt idx="198">
                  <c:v>-2.0645161290322562</c:v>
                </c:pt>
                <c:pt idx="199">
                  <c:v>-11.519999999999996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3-4CE9-983E-FB7B5005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7951"/>
        <c:axId val="119335871"/>
      </c:lineChart>
      <c:catAx>
        <c:axId val="119337951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335871"/>
        <c:crosses val="autoZero"/>
        <c:auto val="1"/>
        <c:lblAlgn val="ctr"/>
        <c:lblOffset val="100"/>
        <c:noMultiLvlLbl val="0"/>
      </c:catAx>
      <c:valAx>
        <c:axId val="1193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3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5 depth 80 vs 10</a:t>
            </a:r>
            <a:r>
              <a:rPr lang="en-US" baseline="0"/>
              <a:t> depth 40 samplesize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33-45FD-A07B-76336B873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33-45FD-A07B-76336B873D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33-45FD-A07B-76336B873D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result!$A$20:$C$20</c:f>
              <c:strCache>
                <c:ptCount val="3"/>
                <c:pt idx="0">
                  <c:v>Monte80-5</c:v>
                </c:pt>
                <c:pt idx="1">
                  <c:v>Monte40-10</c:v>
                </c:pt>
                <c:pt idx="2">
                  <c:v>Draws</c:v>
                </c:pt>
              </c:strCache>
            </c:strRef>
          </c:cat>
          <c:val>
            <c:numRef>
              <c:f>result!$A$21:$C$21</c:f>
              <c:numCache>
                <c:formatCode>General</c:formatCode>
                <c:ptCount val="3"/>
                <c:pt idx="0">
                  <c:v>35</c:v>
                </c:pt>
                <c:pt idx="1">
                  <c:v>159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C-4454-BCC7-C31EF3A49B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5 depth 80 samplesize</a:t>
            </a:r>
            <a:r>
              <a:rPr lang="en-US" baseline="0"/>
              <a:t> vs 10 depth 40 samplesize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A-4FE6-85D0-6A66392F70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A-4FE6-85D0-6A66392F70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A-4FE6-85D0-6A66392F70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result!$A$20:$C$20</c:f>
              <c:strCache>
                <c:ptCount val="3"/>
                <c:pt idx="0">
                  <c:v>Monte80-5</c:v>
                </c:pt>
                <c:pt idx="1">
                  <c:v>Monte40-10</c:v>
                </c:pt>
                <c:pt idx="2">
                  <c:v>Draws</c:v>
                </c:pt>
              </c:strCache>
            </c:strRef>
          </c:cat>
          <c:val>
            <c:numRef>
              <c:f>result!$A$21:$C$21</c:f>
              <c:numCache>
                <c:formatCode>General</c:formatCode>
                <c:ptCount val="3"/>
                <c:pt idx="0">
                  <c:v>35</c:v>
                </c:pt>
                <c:pt idx="1">
                  <c:v>159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A-4FE6-85D0-6A66392F7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sample size 80 depth full vs Greedy</a:t>
            </a:r>
          </a:p>
        </c:rich>
      </c:tx>
      <c:layout>
        <c:manualLayout>
          <c:xMode val="edge"/>
          <c:yMode val="edge"/>
          <c:x val="0.400805555555555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6-41D5-A0DD-4A49369A92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6-41D5-A0DD-4A49369A92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6-41D5-A0DD-4A49369A92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result!$A$5:$C$5</c:f>
              <c:strCache>
                <c:ptCount val="3"/>
                <c:pt idx="0">
                  <c:v>Montesample80depthfull</c:v>
                </c:pt>
                <c:pt idx="1">
                  <c:v>greedyWins</c:v>
                </c:pt>
                <c:pt idx="2">
                  <c:v>Draws</c:v>
                </c:pt>
              </c:strCache>
            </c:strRef>
          </c:cat>
          <c:val>
            <c:numRef>
              <c:f>result!$A$6:$C$6</c:f>
              <c:numCache>
                <c:formatCode>General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A-4551-861B-14C58945CF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CalculationTime</a:t>
            </a:r>
            <a:r>
              <a:rPr lang="en-US" baseline="0"/>
              <a:t> Full depth 80samples vs 160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Blad1!$F$1</c:f>
              <c:strCache>
                <c:ptCount val="1"/>
                <c:pt idx="0">
                  <c:v>Calculation time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Blad1!$F$2:$F$201</c:f>
              <c:numCache>
                <c:formatCode>General</c:formatCode>
                <c:ptCount val="200"/>
                <c:pt idx="0">
                  <c:v>928</c:v>
                </c:pt>
                <c:pt idx="1">
                  <c:v>856</c:v>
                </c:pt>
                <c:pt idx="2">
                  <c:v>1031.3846153846155</c:v>
                </c:pt>
                <c:pt idx="3">
                  <c:v>657.06666666666661</c:v>
                </c:pt>
                <c:pt idx="4">
                  <c:v>1014.1538461538461</c:v>
                </c:pt>
                <c:pt idx="5">
                  <c:v>525.71428571428555</c:v>
                </c:pt>
                <c:pt idx="6">
                  <c:v>1006.2222222222223</c:v>
                </c:pt>
                <c:pt idx="7">
                  <c:v>774.95652173913038</c:v>
                </c:pt>
                <c:pt idx="8">
                  <c:v>866.28571428571433</c:v>
                </c:pt>
                <c:pt idx="9">
                  <c:v>602.35294117647061</c:v>
                </c:pt>
                <c:pt idx="10">
                  <c:v>1307.4285714285711</c:v>
                </c:pt>
                <c:pt idx="11">
                  <c:v>756</c:v>
                </c:pt>
                <c:pt idx="12">
                  <c:v>1162.6666666666665</c:v>
                </c:pt>
                <c:pt idx="13">
                  <c:v>514</c:v>
                </c:pt>
                <c:pt idx="14">
                  <c:v>866.66666666666674</c:v>
                </c:pt>
                <c:pt idx="15">
                  <c:v>773.0526315789474</c:v>
                </c:pt>
                <c:pt idx="16">
                  <c:v>1230.2222222222222</c:v>
                </c:pt>
                <c:pt idx="17">
                  <c:v>845.33333333333337</c:v>
                </c:pt>
                <c:pt idx="18">
                  <c:v>1149.090909090909</c:v>
                </c:pt>
                <c:pt idx="19">
                  <c:v>845.71428571428578</c:v>
                </c:pt>
                <c:pt idx="20">
                  <c:v>1344</c:v>
                </c:pt>
                <c:pt idx="21">
                  <c:v>845.33333333333337</c:v>
                </c:pt>
                <c:pt idx="22">
                  <c:v>1385.1428571428571</c:v>
                </c:pt>
                <c:pt idx="23">
                  <c:v>826.66666666666663</c:v>
                </c:pt>
                <c:pt idx="24">
                  <c:v>1143.2727272727273</c:v>
                </c:pt>
                <c:pt idx="25">
                  <c:v>834.28571428571422</c:v>
                </c:pt>
                <c:pt idx="26">
                  <c:v>903.61904761904759</c:v>
                </c:pt>
                <c:pt idx="27">
                  <c:v>512</c:v>
                </c:pt>
                <c:pt idx="28">
                  <c:v>1226.6666666666667</c:v>
                </c:pt>
                <c:pt idx="29">
                  <c:v>851.2</c:v>
                </c:pt>
                <c:pt idx="30">
                  <c:v>1205.3333333333333</c:v>
                </c:pt>
                <c:pt idx="31">
                  <c:v>507.42857142857156</c:v>
                </c:pt>
                <c:pt idx="32">
                  <c:v>1099.6363636363635</c:v>
                </c:pt>
                <c:pt idx="33">
                  <c:v>772</c:v>
                </c:pt>
                <c:pt idx="34">
                  <c:v>1211.4285714285716</c:v>
                </c:pt>
                <c:pt idx="35">
                  <c:v>805.33333333333337</c:v>
                </c:pt>
                <c:pt idx="36">
                  <c:v>914.66666666666663</c:v>
                </c:pt>
                <c:pt idx="37">
                  <c:v>816.00000000000011</c:v>
                </c:pt>
                <c:pt idx="38">
                  <c:v>1053.090909090909</c:v>
                </c:pt>
                <c:pt idx="39">
                  <c:v>561.77777777777783</c:v>
                </c:pt>
                <c:pt idx="40">
                  <c:v>926.11764705882342</c:v>
                </c:pt>
                <c:pt idx="41">
                  <c:v>879.05882352941182</c:v>
                </c:pt>
                <c:pt idx="42">
                  <c:v>1304.8888888888887</c:v>
                </c:pt>
                <c:pt idx="43">
                  <c:v>864</c:v>
                </c:pt>
                <c:pt idx="44">
                  <c:v>916.57142857142856</c:v>
                </c:pt>
                <c:pt idx="45">
                  <c:v>847.05882352941171</c:v>
                </c:pt>
                <c:pt idx="46">
                  <c:v>1147.4285714285716</c:v>
                </c:pt>
                <c:pt idx="47">
                  <c:v>929.88235294117635</c:v>
                </c:pt>
                <c:pt idx="48">
                  <c:v>1255.1111111111109</c:v>
                </c:pt>
                <c:pt idx="49">
                  <c:v>880</c:v>
                </c:pt>
                <c:pt idx="50">
                  <c:v>1070.5454545454545</c:v>
                </c:pt>
                <c:pt idx="51">
                  <c:v>856</c:v>
                </c:pt>
                <c:pt idx="52">
                  <c:v>1207.2727272727273</c:v>
                </c:pt>
                <c:pt idx="53">
                  <c:v>825.33333333333337</c:v>
                </c:pt>
                <c:pt idx="54">
                  <c:v>1006.7692307692307</c:v>
                </c:pt>
                <c:pt idx="55">
                  <c:v>618.66666666666652</c:v>
                </c:pt>
                <c:pt idx="56">
                  <c:v>920.00000000000011</c:v>
                </c:pt>
                <c:pt idx="57">
                  <c:v>788.57142857142856</c:v>
                </c:pt>
                <c:pt idx="58">
                  <c:v>1344</c:v>
                </c:pt>
                <c:pt idx="59">
                  <c:v>792.00000000000011</c:v>
                </c:pt>
                <c:pt idx="60">
                  <c:v>1173.3333333333333</c:v>
                </c:pt>
                <c:pt idx="61">
                  <c:v>637.53846153846155</c:v>
                </c:pt>
                <c:pt idx="62">
                  <c:v>1152</c:v>
                </c:pt>
                <c:pt idx="63">
                  <c:v>873.6</c:v>
                </c:pt>
                <c:pt idx="64">
                  <c:v>1357.7142857142858</c:v>
                </c:pt>
                <c:pt idx="65">
                  <c:v>835.2</c:v>
                </c:pt>
                <c:pt idx="66">
                  <c:v>1205.3333333333333</c:v>
                </c:pt>
                <c:pt idx="67">
                  <c:v>870.40000000000009</c:v>
                </c:pt>
                <c:pt idx="68">
                  <c:v>1038.9333333333334</c:v>
                </c:pt>
                <c:pt idx="69">
                  <c:v>976</c:v>
                </c:pt>
                <c:pt idx="70">
                  <c:v>1283.5555555555557</c:v>
                </c:pt>
                <c:pt idx="71">
                  <c:v>683.63636363636363</c:v>
                </c:pt>
                <c:pt idx="72">
                  <c:v>995.76470588235293</c:v>
                </c:pt>
                <c:pt idx="73">
                  <c:v>876.80000000000007</c:v>
                </c:pt>
                <c:pt idx="74">
                  <c:v>1112.6153846153845</c:v>
                </c:pt>
                <c:pt idx="75">
                  <c:v>719.05882352941171</c:v>
                </c:pt>
                <c:pt idx="76">
                  <c:v>863.99999999999989</c:v>
                </c:pt>
                <c:pt idx="77">
                  <c:v>892</c:v>
                </c:pt>
                <c:pt idx="78">
                  <c:v>1226.6666666666667</c:v>
                </c:pt>
                <c:pt idx="79">
                  <c:v>479.99999999999989</c:v>
                </c:pt>
                <c:pt idx="80">
                  <c:v>1001.7391304347825</c:v>
                </c:pt>
                <c:pt idx="81">
                  <c:v>818.66666666666674</c:v>
                </c:pt>
                <c:pt idx="82">
                  <c:v>818</c:v>
                </c:pt>
                <c:pt idx="83">
                  <c:v>925.86666666666679</c:v>
                </c:pt>
                <c:pt idx="84">
                  <c:v>848</c:v>
                </c:pt>
                <c:pt idx="85">
                  <c:v>620.44444444444446</c:v>
                </c:pt>
                <c:pt idx="86">
                  <c:v>1117.090909090909</c:v>
                </c:pt>
                <c:pt idx="87">
                  <c:v>832</c:v>
                </c:pt>
                <c:pt idx="88">
                  <c:v>1147.4285714285716</c:v>
                </c:pt>
                <c:pt idx="89">
                  <c:v>876</c:v>
                </c:pt>
                <c:pt idx="90">
                  <c:v>1353.1428571428573</c:v>
                </c:pt>
                <c:pt idx="91">
                  <c:v>746</c:v>
                </c:pt>
                <c:pt idx="92">
                  <c:v>996.26666666666677</c:v>
                </c:pt>
                <c:pt idx="93">
                  <c:v>884</c:v>
                </c:pt>
                <c:pt idx="94">
                  <c:v>1366.8571428571429</c:v>
                </c:pt>
                <c:pt idx="95">
                  <c:v>797.33333333333337</c:v>
                </c:pt>
                <c:pt idx="96">
                  <c:v>1080.6153846153845</c:v>
                </c:pt>
                <c:pt idx="97">
                  <c:v>810.66666666666663</c:v>
                </c:pt>
                <c:pt idx="98">
                  <c:v>1143.2727272727273</c:v>
                </c:pt>
                <c:pt idx="99">
                  <c:v>686.66666666666663</c:v>
                </c:pt>
                <c:pt idx="100">
                  <c:v>1233.7777777777778</c:v>
                </c:pt>
                <c:pt idx="101">
                  <c:v>624.94117647058818</c:v>
                </c:pt>
                <c:pt idx="102">
                  <c:v>1230.2222222222222</c:v>
                </c:pt>
                <c:pt idx="103">
                  <c:v>758</c:v>
                </c:pt>
                <c:pt idx="104">
                  <c:v>955.42857142857144</c:v>
                </c:pt>
                <c:pt idx="105">
                  <c:v>544</c:v>
                </c:pt>
                <c:pt idx="106">
                  <c:v>962.28571428571433</c:v>
                </c:pt>
                <c:pt idx="107">
                  <c:v>1130.6666666666665</c:v>
                </c:pt>
                <c:pt idx="108">
                  <c:v>1207.2727272727275</c:v>
                </c:pt>
                <c:pt idx="109">
                  <c:v>701.86666666666679</c:v>
                </c:pt>
                <c:pt idx="110">
                  <c:v>1083.0769230769231</c:v>
                </c:pt>
                <c:pt idx="111">
                  <c:v>908</c:v>
                </c:pt>
                <c:pt idx="112">
                  <c:v>1412.5714285714287</c:v>
                </c:pt>
                <c:pt idx="113">
                  <c:v>940</c:v>
                </c:pt>
                <c:pt idx="114">
                  <c:v>1353.1428571428573</c:v>
                </c:pt>
                <c:pt idx="115">
                  <c:v>676.92307692307691</c:v>
                </c:pt>
                <c:pt idx="116">
                  <c:v>1149.090909090909</c:v>
                </c:pt>
                <c:pt idx="117">
                  <c:v>805.33333333333326</c:v>
                </c:pt>
                <c:pt idx="118">
                  <c:v>907.78947368421052</c:v>
                </c:pt>
                <c:pt idx="119">
                  <c:v>832</c:v>
                </c:pt>
                <c:pt idx="120">
                  <c:v>1046.1538461538462</c:v>
                </c:pt>
                <c:pt idx="121">
                  <c:v>593.7777777777776</c:v>
                </c:pt>
                <c:pt idx="122">
                  <c:v>1046.1538461538462</c:v>
                </c:pt>
                <c:pt idx="123">
                  <c:v>860.8</c:v>
                </c:pt>
                <c:pt idx="124">
                  <c:v>1024</c:v>
                </c:pt>
                <c:pt idx="125">
                  <c:v>775.11111111111109</c:v>
                </c:pt>
                <c:pt idx="126">
                  <c:v>992</c:v>
                </c:pt>
                <c:pt idx="127">
                  <c:v>860</c:v>
                </c:pt>
                <c:pt idx="128">
                  <c:v>1102.9333333333334</c:v>
                </c:pt>
                <c:pt idx="129">
                  <c:v>840</c:v>
                </c:pt>
                <c:pt idx="130">
                  <c:v>1308.4444444444443</c:v>
                </c:pt>
                <c:pt idx="131">
                  <c:v>853.33333333333337</c:v>
                </c:pt>
                <c:pt idx="132">
                  <c:v>984.47058823529414</c:v>
                </c:pt>
                <c:pt idx="133">
                  <c:v>938.66666666666674</c:v>
                </c:pt>
                <c:pt idx="134">
                  <c:v>956</c:v>
                </c:pt>
                <c:pt idx="135">
                  <c:v>622.93333333333339</c:v>
                </c:pt>
                <c:pt idx="136">
                  <c:v>904.42105263157885</c:v>
                </c:pt>
                <c:pt idx="137">
                  <c:v>799.99999999999989</c:v>
                </c:pt>
                <c:pt idx="138">
                  <c:v>1269.3333333333335</c:v>
                </c:pt>
                <c:pt idx="139">
                  <c:v>839.99999999999989</c:v>
                </c:pt>
                <c:pt idx="140">
                  <c:v>1105.4545454545455</c:v>
                </c:pt>
                <c:pt idx="141">
                  <c:v>484.57142857142856</c:v>
                </c:pt>
                <c:pt idx="142">
                  <c:v>1181.7142857142858</c:v>
                </c:pt>
                <c:pt idx="143">
                  <c:v>671.99999999999989</c:v>
                </c:pt>
                <c:pt idx="144">
                  <c:v>1121.6842105263158</c:v>
                </c:pt>
                <c:pt idx="145">
                  <c:v>772</c:v>
                </c:pt>
                <c:pt idx="146">
                  <c:v>1467.4285714285716</c:v>
                </c:pt>
                <c:pt idx="147">
                  <c:v>725.33333333333326</c:v>
                </c:pt>
                <c:pt idx="148">
                  <c:v>1265.7777777777778</c:v>
                </c:pt>
                <c:pt idx="149">
                  <c:v>936</c:v>
                </c:pt>
                <c:pt idx="150">
                  <c:v>1366.8571428571427</c:v>
                </c:pt>
                <c:pt idx="151">
                  <c:v>781.71428571428567</c:v>
                </c:pt>
                <c:pt idx="152">
                  <c:v>1258.6666666666665</c:v>
                </c:pt>
                <c:pt idx="153">
                  <c:v>735.99999999999989</c:v>
                </c:pt>
                <c:pt idx="154">
                  <c:v>801.77777777777783</c:v>
                </c:pt>
                <c:pt idx="155">
                  <c:v>489.14285714285711</c:v>
                </c:pt>
                <c:pt idx="156">
                  <c:v>960</c:v>
                </c:pt>
                <c:pt idx="157">
                  <c:v>649.84615384615392</c:v>
                </c:pt>
                <c:pt idx="158">
                  <c:v>778.10526315789468</c:v>
                </c:pt>
                <c:pt idx="159">
                  <c:v>683.63636363636374</c:v>
                </c:pt>
                <c:pt idx="160">
                  <c:v>923.19999999999993</c:v>
                </c:pt>
                <c:pt idx="161">
                  <c:v>640</c:v>
                </c:pt>
                <c:pt idx="162">
                  <c:v>1353.1428571428569</c:v>
                </c:pt>
                <c:pt idx="163">
                  <c:v>790.857142857143</c:v>
                </c:pt>
                <c:pt idx="164">
                  <c:v>1216</c:v>
                </c:pt>
                <c:pt idx="165">
                  <c:v>821.33333333333337</c:v>
                </c:pt>
                <c:pt idx="166">
                  <c:v>1398.8571428571427</c:v>
                </c:pt>
                <c:pt idx="167">
                  <c:v>767.99999999999989</c:v>
                </c:pt>
                <c:pt idx="168">
                  <c:v>1102.5454545454545</c:v>
                </c:pt>
                <c:pt idx="169">
                  <c:v>754.28571428571422</c:v>
                </c:pt>
                <c:pt idx="170">
                  <c:v>800</c:v>
                </c:pt>
                <c:pt idx="171">
                  <c:v>695.99999999999989</c:v>
                </c:pt>
                <c:pt idx="172">
                  <c:v>949.33333333333337</c:v>
                </c:pt>
                <c:pt idx="173">
                  <c:v>587.63636363636351</c:v>
                </c:pt>
                <c:pt idx="174">
                  <c:v>1155.5555555555557</c:v>
                </c:pt>
                <c:pt idx="175">
                  <c:v>794.66666666666663</c:v>
                </c:pt>
                <c:pt idx="176">
                  <c:v>848.00000000000011</c:v>
                </c:pt>
                <c:pt idx="177">
                  <c:v>740.57142857142856</c:v>
                </c:pt>
                <c:pt idx="178">
                  <c:v>1032.7272727272727</c:v>
                </c:pt>
                <c:pt idx="179">
                  <c:v>770.28571428571433</c:v>
                </c:pt>
                <c:pt idx="180">
                  <c:v>1115.0769230769231</c:v>
                </c:pt>
                <c:pt idx="181">
                  <c:v>883.19999999999993</c:v>
                </c:pt>
                <c:pt idx="182">
                  <c:v>1160.727272727273</c:v>
                </c:pt>
                <c:pt idx="183">
                  <c:v>873.59999999999991</c:v>
                </c:pt>
                <c:pt idx="184">
                  <c:v>1056</c:v>
                </c:pt>
                <c:pt idx="185">
                  <c:v>931.19999999999982</c:v>
                </c:pt>
                <c:pt idx="186">
                  <c:v>1045.3333333333335</c:v>
                </c:pt>
                <c:pt idx="187">
                  <c:v>912</c:v>
                </c:pt>
                <c:pt idx="188">
                  <c:v>884</c:v>
                </c:pt>
                <c:pt idx="189">
                  <c:v>883.2</c:v>
                </c:pt>
                <c:pt idx="190">
                  <c:v>1080.6153846153845</c:v>
                </c:pt>
                <c:pt idx="191">
                  <c:v>672</c:v>
                </c:pt>
                <c:pt idx="192">
                  <c:v>940.8</c:v>
                </c:pt>
                <c:pt idx="193">
                  <c:v>892.8</c:v>
                </c:pt>
                <c:pt idx="194">
                  <c:v>830.22222222222217</c:v>
                </c:pt>
                <c:pt idx="195">
                  <c:v>802.66666666666674</c:v>
                </c:pt>
                <c:pt idx="196">
                  <c:v>1106</c:v>
                </c:pt>
                <c:pt idx="197">
                  <c:v>554.18181818181824</c:v>
                </c:pt>
                <c:pt idx="198">
                  <c:v>1111.2727272727273</c:v>
                </c:pt>
                <c:pt idx="199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9-45A7-B08E-2D7509D41054}"/>
            </c:ext>
          </c:extLst>
        </c:ser>
        <c:ser>
          <c:idx val="0"/>
          <c:order val="1"/>
          <c:tx>
            <c:strRef>
              <c:f>Blad1!$D$1</c:f>
              <c:strCache>
                <c:ptCount val="1"/>
                <c:pt idx="0">
                  <c:v>Monte full depth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Blad1!$D$2:$D$201</c:f>
              <c:numCache>
                <c:formatCode>General</c:formatCode>
                <c:ptCount val="200"/>
                <c:pt idx="0">
                  <c:v>848</c:v>
                </c:pt>
                <c:pt idx="1">
                  <c:v>928</c:v>
                </c:pt>
                <c:pt idx="2">
                  <c:v>768</c:v>
                </c:pt>
                <c:pt idx="3">
                  <c:v>883.2</c:v>
                </c:pt>
                <c:pt idx="4">
                  <c:v>770.46153846153845</c:v>
                </c:pt>
                <c:pt idx="5">
                  <c:v>1037.7142857142858</c:v>
                </c:pt>
                <c:pt idx="6">
                  <c:v>675.55555555555554</c:v>
                </c:pt>
                <c:pt idx="7">
                  <c:v>733.21739130434787</c:v>
                </c:pt>
                <c:pt idx="8">
                  <c:v>813.71428571428567</c:v>
                </c:pt>
                <c:pt idx="9">
                  <c:v>833.88235294117646</c:v>
                </c:pt>
                <c:pt idx="10">
                  <c:v>763.42857142857144</c:v>
                </c:pt>
                <c:pt idx="11">
                  <c:v>796</c:v>
                </c:pt>
                <c:pt idx="12">
                  <c:v>785.77777777777783</c:v>
                </c:pt>
                <c:pt idx="13">
                  <c:v>874</c:v>
                </c:pt>
                <c:pt idx="14">
                  <c:v>808</c:v>
                </c:pt>
                <c:pt idx="15">
                  <c:v>732.63157894736844</c:v>
                </c:pt>
                <c:pt idx="16">
                  <c:v>817.77777777777783</c:v>
                </c:pt>
                <c:pt idx="17">
                  <c:v>914.66666666666663</c:v>
                </c:pt>
                <c:pt idx="18">
                  <c:v>820.36363636363637</c:v>
                </c:pt>
                <c:pt idx="19">
                  <c:v>905.14285714285711</c:v>
                </c:pt>
                <c:pt idx="20">
                  <c:v>818.28571428571433</c:v>
                </c:pt>
                <c:pt idx="21">
                  <c:v>906.66666666666663</c:v>
                </c:pt>
                <c:pt idx="22">
                  <c:v>809.14285714285711</c:v>
                </c:pt>
                <c:pt idx="23">
                  <c:v>901.33333333333337</c:v>
                </c:pt>
                <c:pt idx="24">
                  <c:v>808.72727272727275</c:v>
                </c:pt>
                <c:pt idx="25">
                  <c:v>848</c:v>
                </c:pt>
                <c:pt idx="26">
                  <c:v>705.52380952380952</c:v>
                </c:pt>
                <c:pt idx="27">
                  <c:v>1092.5714285714287</c:v>
                </c:pt>
                <c:pt idx="28">
                  <c:v>807.11111111111109</c:v>
                </c:pt>
                <c:pt idx="29">
                  <c:v>940.8</c:v>
                </c:pt>
                <c:pt idx="30">
                  <c:v>800</c:v>
                </c:pt>
                <c:pt idx="31">
                  <c:v>1106.2857142857142</c:v>
                </c:pt>
                <c:pt idx="32">
                  <c:v>797.09090909090912</c:v>
                </c:pt>
                <c:pt idx="33">
                  <c:v>834</c:v>
                </c:pt>
                <c:pt idx="34">
                  <c:v>685.71428571428567</c:v>
                </c:pt>
                <c:pt idx="35">
                  <c:v>909.33333333333337</c:v>
                </c:pt>
                <c:pt idx="36">
                  <c:v>858.66666666666663</c:v>
                </c:pt>
                <c:pt idx="37">
                  <c:v>902.4</c:v>
                </c:pt>
                <c:pt idx="38">
                  <c:v>756.36363636363637</c:v>
                </c:pt>
                <c:pt idx="39">
                  <c:v>967.11111111111109</c:v>
                </c:pt>
                <c:pt idx="40">
                  <c:v>756.70588235294122</c:v>
                </c:pt>
                <c:pt idx="41">
                  <c:v>766.11764705882354</c:v>
                </c:pt>
                <c:pt idx="42">
                  <c:v>832</c:v>
                </c:pt>
                <c:pt idx="43">
                  <c:v>928</c:v>
                </c:pt>
                <c:pt idx="44">
                  <c:v>916.57142857142856</c:v>
                </c:pt>
                <c:pt idx="45">
                  <c:v>860.23529411764707</c:v>
                </c:pt>
                <c:pt idx="46">
                  <c:v>770.28571428571433</c:v>
                </c:pt>
                <c:pt idx="47">
                  <c:v>796.23529411764707</c:v>
                </c:pt>
                <c:pt idx="48">
                  <c:v>853.33333333333337</c:v>
                </c:pt>
                <c:pt idx="49">
                  <c:v>972</c:v>
                </c:pt>
                <c:pt idx="50">
                  <c:v>800</c:v>
                </c:pt>
                <c:pt idx="51">
                  <c:v>924</c:v>
                </c:pt>
                <c:pt idx="52">
                  <c:v>832</c:v>
                </c:pt>
                <c:pt idx="53">
                  <c:v>706.66666666666663</c:v>
                </c:pt>
                <c:pt idx="54">
                  <c:v>768</c:v>
                </c:pt>
                <c:pt idx="55">
                  <c:v>883.2</c:v>
                </c:pt>
                <c:pt idx="56">
                  <c:v>834.66666666666663</c:v>
                </c:pt>
                <c:pt idx="57">
                  <c:v>868.57142857142856</c:v>
                </c:pt>
                <c:pt idx="58">
                  <c:v>800</c:v>
                </c:pt>
                <c:pt idx="59">
                  <c:v>890.66666666666663</c:v>
                </c:pt>
                <c:pt idx="60">
                  <c:v>800</c:v>
                </c:pt>
                <c:pt idx="61">
                  <c:v>925.53846153846155</c:v>
                </c:pt>
                <c:pt idx="62">
                  <c:v>655.05882352941171</c:v>
                </c:pt>
                <c:pt idx="63">
                  <c:v>937.6</c:v>
                </c:pt>
                <c:pt idx="64">
                  <c:v>813.71428571428567</c:v>
                </c:pt>
                <c:pt idx="65">
                  <c:v>972.8</c:v>
                </c:pt>
                <c:pt idx="66">
                  <c:v>817.77777777777783</c:v>
                </c:pt>
                <c:pt idx="67">
                  <c:v>924.8</c:v>
                </c:pt>
                <c:pt idx="68">
                  <c:v>844.8</c:v>
                </c:pt>
                <c:pt idx="69">
                  <c:v>972.8</c:v>
                </c:pt>
                <c:pt idx="70">
                  <c:v>842.66666666666663</c:v>
                </c:pt>
                <c:pt idx="71">
                  <c:v>994.90909090909088</c:v>
                </c:pt>
                <c:pt idx="72">
                  <c:v>803.76470588235293</c:v>
                </c:pt>
                <c:pt idx="73">
                  <c:v>1017.6</c:v>
                </c:pt>
                <c:pt idx="74">
                  <c:v>822.15384615384619</c:v>
                </c:pt>
                <c:pt idx="75">
                  <c:v>867.76470588235293</c:v>
                </c:pt>
                <c:pt idx="76">
                  <c:v>866.28571428571433</c:v>
                </c:pt>
                <c:pt idx="77">
                  <c:v>952</c:v>
                </c:pt>
                <c:pt idx="78">
                  <c:v>824.88888888888891</c:v>
                </c:pt>
                <c:pt idx="79">
                  <c:v>989.33333333333337</c:v>
                </c:pt>
                <c:pt idx="80">
                  <c:v>651.13043478260875</c:v>
                </c:pt>
                <c:pt idx="81">
                  <c:v>912</c:v>
                </c:pt>
                <c:pt idx="82">
                  <c:v>812</c:v>
                </c:pt>
                <c:pt idx="83">
                  <c:v>780.8</c:v>
                </c:pt>
                <c:pt idx="84">
                  <c:v>800</c:v>
                </c:pt>
                <c:pt idx="85">
                  <c:v>619.55555555555554</c:v>
                </c:pt>
                <c:pt idx="86">
                  <c:v>794.18181818181813</c:v>
                </c:pt>
                <c:pt idx="87">
                  <c:v>912</c:v>
                </c:pt>
                <c:pt idx="88">
                  <c:v>722.28571428571433</c:v>
                </c:pt>
                <c:pt idx="89">
                  <c:v>964</c:v>
                </c:pt>
                <c:pt idx="90">
                  <c:v>804.57142857142856</c:v>
                </c:pt>
                <c:pt idx="91">
                  <c:v>804</c:v>
                </c:pt>
                <c:pt idx="92">
                  <c:v>718.93333333333328</c:v>
                </c:pt>
                <c:pt idx="93">
                  <c:v>940</c:v>
                </c:pt>
                <c:pt idx="94">
                  <c:v>809.14285714285711</c:v>
                </c:pt>
                <c:pt idx="95">
                  <c:v>898.66666666666663</c:v>
                </c:pt>
                <c:pt idx="96">
                  <c:v>804.92307692307691</c:v>
                </c:pt>
                <c:pt idx="97">
                  <c:v>885.33333333333337</c:v>
                </c:pt>
                <c:pt idx="98">
                  <c:v>814.5454545454545</c:v>
                </c:pt>
                <c:pt idx="99">
                  <c:v>725.33333333333337</c:v>
                </c:pt>
                <c:pt idx="100">
                  <c:v>814.22222222222217</c:v>
                </c:pt>
                <c:pt idx="101">
                  <c:v>858.35294117647061</c:v>
                </c:pt>
                <c:pt idx="102">
                  <c:v>810.66666666666663</c:v>
                </c:pt>
                <c:pt idx="103">
                  <c:v>846</c:v>
                </c:pt>
                <c:pt idx="104">
                  <c:v>916.57142857142856</c:v>
                </c:pt>
                <c:pt idx="105">
                  <c:v>1120</c:v>
                </c:pt>
                <c:pt idx="106">
                  <c:v>882.28571428571433</c:v>
                </c:pt>
                <c:pt idx="107">
                  <c:v>819.55555555555554</c:v>
                </c:pt>
                <c:pt idx="108">
                  <c:v>861.09090909090912</c:v>
                </c:pt>
                <c:pt idx="109">
                  <c:v>972.8</c:v>
                </c:pt>
                <c:pt idx="110">
                  <c:v>800</c:v>
                </c:pt>
                <c:pt idx="111">
                  <c:v>1024</c:v>
                </c:pt>
                <c:pt idx="112">
                  <c:v>873.14285714285711</c:v>
                </c:pt>
                <c:pt idx="113">
                  <c:v>996</c:v>
                </c:pt>
                <c:pt idx="114">
                  <c:v>818.28571428571433</c:v>
                </c:pt>
                <c:pt idx="115">
                  <c:v>960</c:v>
                </c:pt>
                <c:pt idx="116">
                  <c:v>826.18181818181813</c:v>
                </c:pt>
                <c:pt idx="117">
                  <c:v>952</c:v>
                </c:pt>
                <c:pt idx="118">
                  <c:v>749.47368421052636</c:v>
                </c:pt>
                <c:pt idx="119">
                  <c:v>896</c:v>
                </c:pt>
                <c:pt idx="120">
                  <c:v>841.84615384615381</c:v>
                </c:pt>
                <c:pt idx="121">
                  <c:v>1066.6666666666667</c:v>
                </c:pt>
                <c:pt idx="122">
                  <c:v>807.38461538461536</c:v>
                </c:pt>
                <c:pt idx="123">
                  <c:v>928</c:v>
                </c:pt>
                <c:pt idx="124">
                  <c:v>931.2</c:v>
                </c:pt>
                <c:pt idx="125">
                  <c:v>1262.2222222222222</c:v>
                </c:pt>
                <c:pt idx="126">
                  <c:v>864</c:v>
                </c:pt>
                <c:pt idx="127">
                  <c:v>1056</c:v>
                </c:pt>
                <c:pt idx="128">
                  <c:v>797.86666666666667</c:v>
                </c:pt>
                <c:pt idx="129">
                  <c:v>976</c:v>
                </c:pt>
                <c:pt idx="130">
                  <c:v>832</c:v>
                </c:pt>
                <c:pt idx="131">
                  <c:v>906.66666666666663</c:v>
                </c:pt>
                <c:pt idx="132">
                  <c:v>752.94117647058829</c:v>
                </c:pt>
                <c:pt idx="133">
                  <c:v>804.26666666666665</c:v>
                </c:pt>
                <c:pt idx="134">
                  <c:v>888</c:v>
                </c:pt>
                <c:pt idx="135">
                  <c:v>887.4666666666667</c:v>
                </c:pt>
                <c:pt idx="136">
                  <c:v>749.47368421052636</c:v>
                </c:pt>
                <c:pt idx="137">
                  <c:v>866.28571428571433</c:v>
                </c:pt>
                <c:pt idx="138">
                  <c:v>814.22222222222217</c:v>
                </c:pt>
                <c:pt idx="139">
                  <c:v>925.33333333333337</c:v>
                </c:pt>
                <c:pt idx="140">
                  <c:v>800</c:v>
                </c:pt>
                <c:pt idx="141">
                  <c:v>973.71428571428567</c:v>
                </c:pt>
                <c:pt idx="142">
                  <c:v>758.85714285714289</c:v>
                </c:pt>
                <c:pt idx="143">
                  <c:v>917.33333333333337</c:v>
                </c:pt>
                <c:pt idx="144">
                  <c:v>688.84210526315792</c:v>
                </c:pt>
                <c:pt idx="145">
                  <c:v>870</c:v>
                </c:pt>
                <c:pt idx="146">
                  <c:v>836.57142857142856</c:v>
                </c:pt>
                <c:pt idx="147">
                  <c:v>817.77777777777783</c:v>
                </c:pt>
                <c:pt idx="148">
                  <c:v>821.33333333333337</c:v>
                </c:pt>
                <c:pt idx="149">
                  <c:v>992</c:v>
                </c:pt>
                <c:pt idx="150">
                  <c:v>827.42857142857144</c:v>
                </c:pt>
                <c:pt idx="151">
                  <c:v>907.42857142857144</c:v>
                </c:pt>
                <c:pt idx="152">
                  <c:v>846.22222222222217</c:v>
                </c:pt>
                <c:pt idx="153">
                  <c:v>1012.3636363636364</c:v>
                </c:pt>
                <c:pt idx="154">
                  <c:v>766.22222222222217</c:v>
                </c:pt>
                <c:pt idx="155">
                  <c:v>1056</c:v>
                </c:pt>
                <c:pt idx="156">
                  <c:v>884</c:v>
                </c:pt>
                <c:pt idx="157">
                  <c:v>957.53846153846155</c:v>
                </c:pt>
                <c:pt idx="158">
                  <c:v>764.63157894736844</c:v>
                </c:pt>
                <c:pt idx="159">
                  <c:v>983.27272727272725</c:v>
                </c:pt>
                <c:pt idx="160">
                  <c:v>729.6</c:v>
                </c:pt>
                <c:pt idx="161">
                  <c:v>900.26666666666665</c:v>
                </c:pt>
                <c:pt idx="162">
                  <c:v>813.71428571428567</c:v>
                </c:pt>
                <c:pt idx="163">
                  <c:v>845.71428571428567</c:v>
                </c:pt>
                <c:pt idx="164">
                  <c:v>817.77777777777783</c:v>
                </c:pt>
                <c:pt idx="165">
                  <c:v>909.33333333333337</c:v>
                </c:pt>
                <c:pt idx="166">
                  <c:v>827.42857142857144</c:v>
                </c:pt>
                <c:pt idx="167">
                  <c:v>633.6</c:v>
                </c:pt>
                <c:pt idx="168">
                  <c:v>741.81818181818187</c:v>
                </c:pt>
                <c:pt idx="169">
                  <c:v>825.14285714285711</c:v>
                </c:pt>
                <c:pt idx="170">
                  <c:v>802</c:v>
                </c:pt>
                <c:pt idx="171">
                  <c:v>729.6</c:v>
                </c:pt>
                <c:pt idx="172">
                  <c:v>738.13333333333333</c:v>
                </c:pt>
                <c:pt idx="173">
                  <c:v>904.72727272727275</c:v>
                </c:pt>
                <c:pt idx="174">
                  <c:v>768</c:v>
                </c:pt>
                <c:pt idx="175">
                  <c:v>861.33333333333337</c:v>
                </c:pt>
                <c:pt idx="176">
                  <c:v>804.57142857142856</c:v>
                </c:pt>
                <c:pt idx="177">
                  <c:v>834.28571428571433</c:v>
                </c:pt>
                <c:pt idx="178">
                  <c:v>759.27272727272725</c:v>
                </c:pt>
                <c:pt idx="179">
                  <c:v>596.57142857142856</c:v>
                </c:pt>
                <c:pt idx="180">
                  <c:v>804.92307692307691</c:v>
                </c:pt>
                <c:pt idx="181">
                  <c:v>937.6</c:v>
                </c:pt>
                <c:pt idx="182">
                  <c:v>802.90909090909088</c:v>
                </c:pt>
                <c:pt idx="183">
                  <c:v>947.2</c:v>
                </c:pt>
                <c:pt idx="184">
                  <c:v>881.06666666666672</c:v>
                </c:pt>
                <c:pt idx="185">
                  <c:v>1030.4000000000001</c:v>
                </c:pt>
                <c:pt idx="186">
                  <c:v>812.8</c:v>
                </c:pt>
                <c:pt idx="187">
                  <c:v>940.8</c:v>
                </c:pt>
                <c:pt idx="188">
                  <c:v>828</c:v>
                </c:pt>
                <c:pt idx="189">
                  <c:v>956.8</c:v>
                </c:pt>
                <c:pt idx="190">
                  <c:v>827.07692307692309</c:v>
                </c:pt>
                <c:pt idx="191">
                  <c:v>887.4666666666667</c:v>
                </c:pt>
                <c:pt idx="192">
                  <c:v>912</c:v>
                </c:pt>
                <c:pt idx="193">
                  <c:v>931.2</c:v>
                </c:pt>
                <c:pt idx="194">
                  <c:v>750.22222222222217</c:v>
                </c:pt>
                <c:pt idx="195">
                  <c:v>896</c:v>
                </c:pt>
                <c:pt idx="196">
                  <c:v>714</c:v>
                </c:pt>
                <c:pt idx="197">
                  <c:v>784</c:v>
                </c:pt>
                <c:pt idx="198">
                  <c:v>791.27272727272725</c:v>
                </c:pt>
                <c:pt idx="199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6-4232-9C32-026972FDB4FE}"/>
            </c:ext>
          </c:extLst>
        </c:ser>
        <c:ser>
          <c:idx val="1"/>
          <c:order val="2"/>
          <c:tx>
            <c:strRef>
              <c:f>Blad1!$E$1</c:f>
              <c:strCache>
                <c:ptCount val="1"/>
                <c:pt idx="0">
                  <c:v>Monte full depth 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Blad1!$E$2:$E$201</c:f>
              <c:numCache>
                <c:formatCode>General</c:formatCode>
                <c:ptCount val="200"/>
                <c:pt idx="0">
                  <c:v>1776</c:v>
                </c:pt>
                <c:pt idx="1">
                  <c:v>1784</c:v>
                </c:pt>
                <c:pt idx="2">
                  <c:v>1799.3846153846155</c:v>
                </c:pt>
                <c:pt idx="3">
                  <c:v>1540.2666666666667</c:v>
                </c:pt>
                <c:pt idx="4">
                  <c:v>1784.6153846153845</c:v>
                </c:pt>
                <c:pt idx="5">
                  <c:v>1563.4285714285713</c:v>
                </c:pt>
                <c:pt idx="6">
                  <c:v>1681.7777777777778</c:v>
                </c:pt>
                <c:pt idx="7">
                  <c:v>1508.1739130434783</c:v>
                </c:pt>
                <c:pt idx="8">
                  <c:v>1680</c:v>
                </c:pt>
                <c:pt idx="9">
                  <c:v>1436.2352941176471</c:v>
                </c:pt>
                <c:pt idx="10">
                  <c:v>2070.8571428571427</c:v>
                </c:pt>
                <c:pt idx="11">
                  <c:v>1552</c:v>
                </c:pt>
                <c:pt idx="12">
                  <c:v>1948.4444444444443</c:v>
                </c:pt>
                <c:pt idx="13">
                  <c:v>1388</c:v>
                </c:pt>
                <c:pt idx="14">
                  <c:v>1674.6666666666667</c:v>
                </c:pt>
                <c:pt idx="15">
                  <c:v>1505.6842105263158</c:v>
                </c:pt>
                <c:pt idx="16">
                  <c:v>2048</c:v>
                </c:pt>
                <c:pt idx="17">
                  <c:v>1760</c:v>
                </c:pt>
                <c:pt idx="18">
                  <c:v>1969.4545454545455</c:v>
                </c:pt>
                <c:pt idx="19">
                  <c:v>1750.8571428571429</c:v>
                </c:pt>
                <c:pt idx="20">
                  <c:v>2162.2857142857142</c:v>
                </c:pt>
                <c:pt idx="21">
                  <c:v>1752</c:v>
                </c:pt>
                <c:pt idx="22">
                  <c:v>2194.2857142857142</c:v>
                </c:pt>
                <c:pt idx="23">
                  <c:v>1728</c:v>
                </c:pt>
                <c:pt idx="24">
                  <c:v>1952</c:v>
                </c:pt>
                <c:pt idx="25">
                  <c:v>1682.2857142857142</c:v>
                </c:pt>
                <c:pt idx="26">
                  <c:v>1609.1428571428571</c:v>
                </c:pt>
                <c:pt idx="27">
                  <c:v>1604.5714285714287</c:v>
                </c:pt>
                <c:pt idx="28">
                  <c:v>2033.7777777777778</c:v>
                </c:pt>
                <c:pt idx="29">
                  <c:v>1792</c:v>
                </c:pt>
                <c:pt idx="30">
                  <c:v>2005.3333333333333</c:v>
                </c:pt>
                <c:pt idx="31">
                  <c:v>1613.7142857142858</c:v>
                </c:pt>
                <c:pt idx="32">
                  <c:v>1896.7272727272727</c:v>
                </c:pt>
                <c:pt idx="33">
                  <c:v>1606</c:v>
                </c:pt>
                <c:pt idx="34">
                  <c:v>1897.1428571428571</c:v>
                </c:pt>
                <c:pt idx="35">
                  <c:v>1714.6666666666667</c:v>
                </c:pt>
                <c:pt idx="36">
                  <c:v>1773.3333333333333</c:v>
                </c:pt>
                <c:pt idx="37">
                  <c:v>1718.4</c:v>
                </c:pt>
                <c:pt idx="38">
                  <c:v>1809.4545454545455</c:v>
                </c:pt>
                <c:pt idx="39">
                  <c:v>1528.8888888888889</c:v>
                </c:pt>
                <c:pt idx="40">
                  <c:v>1682.8235294117646</c:v>
                </c:pt>
                <c:pt idx="41">
                  <c:v>1645.1764705882354</c:v>
                </c:pt>
                <c:pt idx="42">
                  <c:v>2136.8888888888887</c:v>
                </c:pt>
                <c:pt idx="43">
                  <c:v>1792</c:v>
                </c:pt>
                <c:pt idx="44">
                  <c:v>1833.1428571428571</c:v>
                </c:pt>
                <c:pt idx="45">
                  <c:v>1707.2941176470588</c:v>
                </c:pt>
                <c:pt idx="46">
                  <c:v>1917.7142857142858</c:v>
                </c:pt>
                <c:pt idx="47">
                  <c:v>1726.1176470588234</c:v>
                </c:pt>
                <c:pt idx="48">
                  <c:v>2108.4444444444443</c:v>
                </c:pt>
                <c:pt idx="49">
                  <c:v>1852</c:v>
                </c:pt>
                <c:pt idx="50">
                  <c:v>1870.5454545454545</c:v>
                </c:pt>
                <c:pt idx="51">
                  <c:v>1780</c:v>
                </c:pt>
                <c:pt idx="52">
                  <c:v>2039.2727272727273</c:v>
                </c:pt>
                <c:pt idx="53">
                  <c:v>1532</c:v>
                </c:pt>
                <c:pt idx="54">
                  <c:v>1774.7692307692307</c:v>
                </c:pt>
                <c:pt idx="55">
                  <c:v>1501.8666666666666</c:v>
                </c:pt>
                <c:pt idx="56">
                  <c:v>1754.6666666666667</c:v>
                </c:pt>
                <c:pt idx="57">
                  <c:v>1657.1428571428571</c:v>
                </c:pt>
                <c:pt idx="58">
                  <c:v>2144</c:v>
                </c:pt>
                <c:pt idx="59">
                  <c:v>1682.6666666666667</c:v>
                </c:pt>
                <c:pt idx="60">
                  <c:v>1973.3333333333333</c:v>
                </c:pt>
                <c:pt idx="61">
                  <c:v>1563.0769230769231</c:v>
                </c:pt>
                <c:pt idx="62">
                  <c:v>1807.0588235294117</c:v>
                </c:pt>
                <c:pt idx="63">
                  <c:v>1811.2</c:v>
                </c:pt>
                <c:pt idx="64">
                  <c:v>2171.4285714285716</c:v>
                </c:pt>
                <c:pt idx="65">
                  <c:v>1808</c:v>
                </c:pt>
                <c:pt idx="66">
                  <c:v>2023.1111111111111</c:v>
                </c:pt>
                <c:pt idx="67">
                  <c:v>1795.2</c:v>
                </c:pt>
                <c:pt idx="68">
                  <c:v>1883.7333333333333</c:v>
                </c:pt>
                <c:pt idx="69">
                  <c:v>1948.8</c:v>
                </c:pt>
                <c:pt idx="70">
                  <c:v>2126.2222222222222</c:v>
                </c:pt>
                <c:pt idx="71">
                  <c:v>1678.5454545454545</c:v>
                </c:pt>
                <c:pt idx="72">
                  <c:v>1799.5294117647059</c:v>
                </c:pt>
                <c:pt idx="73">
                  <c:v>1894.4</c:v>
                </c:pt>
                <c:pt idx="74">
                  <c:v>1934.7692307692307</c:v>
                </c:pt>
                <c:pt idx="75">
                  <c:v>1586.8235294117646</c:v>
                </c:pt>
                <c:pt idx="76">
                  <c:v>1730.2857142857142</c:v>
                </c:pt>
                <c:pt idx="77">
                  <c:v>1844</c:v>
                </c:pt>
                <c:pt idx="78">
                  <c:v>2051.5555555555557</c:v>
                </c:pt>
                <c:pt idx="79">
                  <c:v>1469.3333333333333</c:v>
                </c:pt>
                <c:pt idx="80">
                  <c:v>1652.8695652173913</c:v>
                </c:pt>
                <c:pt idx="81">
                  <c:v>1730.6666666666667</c:v>
                </c:pt>
                <c:pt idx="82">
                  <c:v>1630</c:v>
                </c:pt>
                <c:pt idx="83">
                  <c:v>1706.6666666666667</c:v>
                </c:pt>
                <c:pt idx="84">
                  <c:v>1648</c:v>
                </c:pt>
                <c:pt idx="85">
                  <c:v>1240</c:v>
                </c:pt>
                <c:pt idx="86">
                  <c:v>1911.2727272727273</c:v>
                </c:pt>
                <c:pt idx="87">
                  <c:v>1744</c:v>
                </c:pt>
                <c:pt idx="88">
                  <c:v>1869.7142857142858</c:v>
                </c:pt>
                <c:pt idx="89">
                  <c:v>1840</c:v>
                </c:pt>
                <c:pt idx="90">
                  <c:v>2157.7142857142858</c:v>
                </c:pt>
                <c:pt idx="91">
                  <c:v>1550</c:v>
                </c:pt>
                <c:pt idx="92">
                  <c:v>1715.2</c:v>
                </c:pt>
                <c:pt idx="93">
                  <c:v>1824</c:v>
                </c:pt>
                <c:pt idx="94">
                  <c:v>2176</c:v>
                </c:pt>
                <c:pt idx="95">
                  <c:v>1696</c:v>
                </c:pt>
                <c:pt idx="96">
                  <c:v>1885.5384615384614</c:v>
                </c:pt>
                <c:pt idx="97">
                  <c:v>1696</c:v>
                </c:pt>
                <c:pt idx="98">
                  <c:v>1957.8181818181818</c:v>
                </c:pt>
                <c:pt idx="99">
                  <c:v>1412</c:v>
                </c:pt>
                <c:pt idx="100">
                  <c:v>2048</c:v>
                </c:pt>
                <c:pt idx="101">
                  <c:v>1483.2941176470588</c:v>
                </c:pt>
                <c:pt idx="102">
                  <c:v>2040.8888888888889</c:v>
                </c:pt>
                <c:pt idx="103">
                  <c:v>1604</c:v>
                </c:pt>
                <c:pt idx="104">
                  <c:v>1872</c:v>
                </c:pt>
                <c:pt idx="105">
                  <c:v>1664</c:v>
                </c:pt>
                <c:pt idx="106">
                  <c:v>1844.5714285714287</c:v>
                </c:pt>
                <c:pt idx="107">
                  <c:v>1950.2222222222222</c:v>
                </c:pt>
                <c:pt idx="108">
                  <c:v>2068.3636363636365</c:v>
                </c:pt>
                <c:pt idx="109">
                  <c:v>1674.6666666666667</c:v>
                </c:pt>
                <c:pt idx="110">
                  <c:v>1883.0769230769231</c:v>
                </c:pt>
                <c:pt idx="111">
                  <c:v>1932</c:v>
                </c:pt>
                <c:pt idx="112">
                  <c:v>2285.7142857142858</c:v>
                </c:pt>
                <c:pt idx="113">
                  <c:v>1936</c:v>
                </c:pt>
                <c:pt idx="114">
                  <c:v>2171.4285714285716</c:v>
                </c:pt>
                <c:pt idx="115">
                  <c:v>1636.9230769230769</c:v>
                </c:pt>
                <c:pt idx="116">
                  <c:v>1975.2727272727273</c:v>
                </c:pt>
                <c:pt idx="117">
                  <c:v>1757.3333333333333</c:v>
                </c:pt>
                <c:pt idx="118">
                  <c:v>1657.2631578947369</c:v>
                </c:pt>
                <c:pt idx="119">
                  <c:v>1728</c:v>
                </c:pt>
                <c:pt idx="120">
                  <c:v>1888</c:v>
                </c:pt>
                <c:pt idx="121">
                  <c:v>1660.4444444444443</c:v>
                </c:pt>
                <c:pt idx="122">
                  <c:v>1853.5384615384614</c:v>
                </c:pt>
                <c:pt idx="123">
                  <c:v>1788.8</c:v>
                </c:pt>
                <c:pt idx="124">
                  <c:v>1955.2</c:v>
                </c:pt>
                <c:pt idx="125">
                  <c:v>2037.3333333333333</c:v>
                </c:pt>
                <c:pt idx="126">
                  <c:v>1856</c:v>
                </c:pt>
                <c:pt idx="127">
                  <c:v>1916</c:v>
                </c:pt>
                <c:pt idx="128">
                  <c:v>1900.8</c:v>
                </c:pt>
                <c:pt idx="129">
                  <c:v>1816</c:v>
                </c:pt>
                <c:pt idx="130">
                  <c:v>2140.4444444444443</c:v>
                </c:pt>
                <c:pt idx="131">
                  <c:v>1760</c:v>
                </c:pt>
                <c:pt idx="132">
                  <c:v>1737.4117647058824</c:v>
                </c:pt>
                <c:pt idx="133">
                  <c:v>1742.9333333333334</c:v>
                </c:pt>
                <c:pt idx="134">
                  <c:v>1844</c:v>
                </c:pt>
                <c:pt idx="135">
                  <c:v>1510.4</c:v>
                </c:pt>
                <c:pt idx="136">
                  <c:v>1653.8947368421052</c:v>
                </c:pt>
                <c:pt idx="137">
                  <c:v>1666.2857142857142</c:v>
                </c:pt>
                <c:pt idx="138">
                  <c:v>2083.5555555555557</c:v>
                </c:pt>
                <c:pt idx="139">
                  <c:v>1765.3333333333333</c:v>
                </c:pt>
                <c:pt idx="140">
                  <c:v>1905.4545454545455</c:v>
                </c:pt>
                <c:pt idx="141">
                  <c:v>1458.2857142857142</c:v>
                </c:pt>
                <c:pt idx="142">
                  <c:v>1940.5714285714287</c:v>
                </c:pt>
                <c:pt idx="143">
                  <c:v>1589.3333333333333</c:v>
                </c:pt>
                <c:pt idx="144">
                  <c:v>1810.5263157894738</c:v>
                </c:pt>
                <c:pt idx="145">
                  <c:v>1642</c:v>
                </c:pt>
                <c:pt idx="146">
                  <c:v>2304</c:v>
                </c:pt>
                <c:pt idx="147">
                  <c:v>1543.1111111111111</c:v>
                </c:pt>
                <c:pt idx="148">
                  <c:v>2087.1111111111113</c:v>
                </c:pt>
                <c:pt idx="149">
                  <c:v>1928</c:v>
                </c:pt>
                <c:pt idx="150">
                  <c:v>2194.2857142857142</c:v>
                </c:pt>
                <c:pt idx="151">
                  <c:v>1689.1428571428571</c:v>
                </c:pt>
                <c:pt idx="152">
                  <c:v>2104.8888888888887</c:v>
                </c:pt>
                <c:pt idx="153">
                  <c:v>1748.3636363636363</c:v>
                </c:pt>
                <c:pt idx="154">
                  <c:v>1568</c:v>
                </c:pt>
                <c:pt idx="155">
                  <c:v>1545.1428571428571</c:v>
                </c:pt>
                <c:pt idx="156">
                  <c:v>1844</c:v>
                </c:pt>
                <c:pt idx="157">
                  <c:v>1607.3846153846155</c:v>
                </c:pt>
                <c:pt idx="158">
                  <c:v>1542.7368421052631</c:v>
                </c:pt>
                <c:pt idx="159">
                  <c:v>1666.909090909091</c:v>
                </c:pt>
                <c:pt idx="160">
                  <c:v>1652.8</c:v>
                </c:pt>
                <c:pt idx="161">
                  <c:v>1540.2666666666667</c:v>
                </c:pt>
                <c:pt idx="162">
                  <c:v>2166.8571428571427</c:v>
                </c:pt>
                <c:pt idx="163">
                  <c:v>1636.5714285714287</c:v>
                </c:pt>
                <c:pt idx="164">
                  <c:v>2033.7777777777778</c:v>
                </c:pt>
                <c:pt idx="165">
                  <c:v>1730.6666666666667</c:v>
                </c:pt>
                <c:pt idx="166">
                  <c:v>2226.2857142857142</c:v>
                </c:pt>
                <c:pt idx="167">
                  <c:v>1401.6</c:v>
                </c:pt>
                <c:pt idx="168">
                  <c:v>1844.3636363636363</c:v>
                </c:pt>
                <c:pt idx="169">
                  <c:v>1579.4285714285713</c:v>
                </c:pt>
                <c:pt idx="170">
                  <c:v>1602</c:v>
                </c:pt>
                <c:pt idx="171">
                  <c:v>1425.6</c:v>
                </c:pt>
                <c:pt idx="172">
                  <c:v>1687.4666666666667</c:v>
                </c:pt>
                <c:pt idx="173">
                  <c:v>1492.3636363636363</c:v>
                </c:pt>
                <c:pt idx="174">
                  <c:v>1923.5555555555557</c:v>
                </c:pt>
                <c:pt idx="175">
                  <c:v>1656</c:v>
                </c:pt>
                <c:pt idx="176">
                  <c:v>1652.5714285714287</c:v>
                </c:pt>
                <c:pt idx="177">
                  <c:v>1574.8571428571429</c:v>
                </c:pt>
                <c:pt idx="178">
                  <c:v>1792</c:v>
                </c:pt>
                <c:pt idx="179">
                  <c:v>1366.8571428571429</c:v>
                </c:pt>
                <c:pt idx="180">
                  <c:v>1920</c:v>
                </c:pt>
                <c:pt idx="181">
                  <c:v>1820.8</c:v>
                </c:pt>
                <c:pt idx="182">
                  <c:v>1963.6363636363637</c:v>
                </c:pt>
                <c:pt idx="183">
                  <c:v>1820.8</c:v>
                </c:pt>
                <c:pt idx="184">
                  <c:v>1937.0666666666666</c:v>
                </c:pt>
                <c:pt idx="185">
                  <c:v>1961.6</c:v>
                </c:pt>
                <c:pt idx="186">
                  <c:v>1858.1333333333334</c:v>
                </c:pt>
                <c:pt idx="187">
                  <c:v>1852.8</c:v>
                </c:pt>
                <c:pt idx="188">
                  <c:v>1712</c:v>
                </c:pt>
                <c:pt idx="189">
                  <c:v>1840</c:v>
                </c:pt>
                <c:pt idx="190">
                  <c:v>1907.6923076923076</c:v>
                </c:pt>
                <c:pt idx="191">
                  <c:v>1559.4666666666667</c:v>
                </c:pt>
                <c:pt idx="192">
                  <c:v>1852.8</c:v>
                </c:pt>
                <c:pt idx="193">
                  <c:v>1824</c:v>
                </c:pt>
                <c:pt idx="194">
                  <c:v>1580.4444444444443</c:v>
                </c:pt>
                <c:pt idx="195">
                  <c:v>1698.6666666666667</c:v>
                </c:pt>
                <c:pt idx="196">
                  <c:v>1820</c:v>
                </c:pt>
                <c:pt idx="197">
                  <c:v>1338.1818181818182</c:v>
                </c:pt>
                <c:pt idx="198">
                  <c:v>1902.5454545454545</c:v>
                </c:pt>
                <c:pt idx="199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6-4232-9C32-026972FD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563231"/>
        <c:axId val="980557407"/>
      </c:lineChart>
      <c:catAx>
        <c:axId val="98056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0557407"/>
        <c:crosses val="autoZero"/>
        <c:auto val="1"/>
        <c:lblAlgn val="ctr"/>
        <c:lblOffset val="100"/>
        <c:noMultiLvlLbl val="0"/>
      </c:catAx>
      <c:valAx>
        <c:axId val="9805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05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full depth 80 samplesize</a:t>
            </a:r>
            <a:r>
              <a:rPr lang="en-US" baseline="0"/>
              <a:t> vs full depth 160 samplesize</a:t>
            </a:r>
            <a:endParaRPr lang="en-US"/>
          </a:p>
        </c:rich>
      </c:tx>
      <c:layout>
        <c:manualLayout>
          <c:xMode val="edge"/>
          <c:yMode val="edge"/>
          <c:x val="0.1975345581802275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0F-ACB5-493B-9CBC-14173E1A44E9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10-ACB5-493B-9CBC-14173E1A44E9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11-ACB5-493B-9CBC-14173E1A44E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result!$A$9:$C$9</c:f>
              <c:strCache>
                <c:ptCount val="3"/>
                <c:pt idx="0">
                  <c:v>Monte160</c:v>
                </c:pt>
                <c:pt idx="1">
                  <c:v>Monte80</c:v>
                </c:pt>
                <c:pt idx="2">
                  <c:v>Draws</c:v>
                </c:pt>
              </c:strCache>
            </c:strRef>
          </c:cat>
          <c:val>
            <c:numRef>
              <c:f>result!$A$10:$C$10</c:f>
              <c:numCache>
                <c:formatCode>General</c:formatCode>
                <c:ptCount val="3"/>
                <c:pt idx="0">
                  <c:v>148</c:v>
                </c:pt>
                <c:pt idx="1">
                  <c:v>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B5-493B-9CBC-14173E1A44E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CB5-493B-9CBC-14173E1A44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CB5-493B-9CBC-14173E1A44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CB5-493B-9CBC-14173E1A44E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result!$A$9:$C$9</c:f>
              <c:strCache>
                <c:ptCount val="3"/>
                <c:pt idx="0">
                  <c:v>Monte160</c:v>
                </c:pt>
                <c:pt idx="1">
                  <c:v>Monte80</c:v>
                </c:pt>
                <c:pt idx="2">
                  <c:v>Draws</c:v>
                </c:pt>
              </c:strCache>
            </c:strRef>
          </c:cat>
          <c:val>
            <c:numRef>
              <c:f>result!$A$10:$C$10</c:f>
              <c:numCache>
                <c:formatCode>General</c:formatCode>
                <c:ptCount val="3"/>
                <c:pt idx="0">
                  <c:v>148</c:v>
                </c:pt>
                <c:pt idx="1">
                  <c:v>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B5-493B-9CBC-14173E1A44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Blad1!$C$2:$C$201</c:f>
              <c:numCache>
                <c:formatCode>General</c:formatCode>
                <c:ptCount val="20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14</c:v>
                </c:pt>
                <c:pt idx="9">
                  <c:v>17</c:v>
                </c:pt>
                <c:pt idx="10">
                  <c:v>7</c:v>
                </c:pt>
                <c:pt idx="11">
                  <c:v>16</c:v>
                </c:pt>
                <c:pt idx="12">
                  <c:v>9</c:v>
                </c:pt>
                <c:pt idx="13">
                  <c:v>16</c:v>
                </c:pt>
                <c:pt idx="14">
                  <c:v>12</c:v>
                </c:pt>
                <c:pt idx="15">
                  <c:v>19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14</c:v>
                </c:pt>
                <c:pt idx="20">
                  <c:v>7</c:v>
                </c:pt>
                <c:pt idx="21">
                  <c:v>12</c:v>
                </c:pt>
                <c:pt idx="22">
                  <c:v>7</c:v>
                </c:pt>
                <c:pt idx="23">
                  <c:v>12</c:v>
                </c:pt>
                <c:pt idx="24">
                  <c:v>11</c:v>
                </c:pt>
                <c:pt idx="25">
                  <c:v>14</c:v>
                </c:pt>
                <c:pt idx="26">
                  <c:v>21</c:v>
                </c:pt>
                <c:pt idx="27">
                  <c:v>7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7</c:v>
                </c:pt>
                <c:pt idx="32">
                  <c:v>11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9</c:v>
                </c:pt>
                <c:pt idx="40">
                  <c:v>17</c:v>
                </c:pt>
                <c:pt idx="41">
                  <c:v>17</c:v>
                </c:pt>
                <c:pt idx="42">
                  <c:v>9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17</c:v>
                </c:pt>
                <c:pt idx="48">
                  <c:v>9</c:v>
                </c:pt>
                <c:pt idx="49">
                  <c:v>8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24</c:v>
                </c:pt>
                <c:pt idx="54">
                  <c:v>13</c:v>
                </c:pt>
                <c:pt idx="55">
                  <c:v>15</c:v>
                </c:pt>
                <c:pt idx="56">
                  <c:v>12</c:v>
                </c:pt>
                <c:pt idx="57">
                  <c:v>14</c:v>
                </c:pt>
                <c:pt idx="58">
                  <c:v>7</c:v>
                </c:pt>
                <c:pt idx="59">
                  <c:v>12</c:v>
                </c:pt>
                <c:pt idx="60">
                  <c:v>9</c:v>
                </c:pt>
                <c:pt idx="61">
                  <c:v>13</c:v>
                </c:pt>
                <c:pt idx="62">
                  <c:v>17</c:v>
                </c:pt>
                <c:pt idx="63">
                  <c:v>10</c:v>
                </c:pt>
                <c:pt idx="64">
                  <c:v>7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15</c:v>
                </c:pt>
                <c:pt idx="69">
                  <c:v>10</c:v>
                </c:pt>
                <c:pt idx="70">
                  <c:v>9</c:v>
                </c:pt>
                <c:pt idx="71">
                  <c:v>11</c:v>
                </c:pt>
                <c:pt idx="72">
                  <c:v>17</c:v>
                </c:pt>
                <c:pt idx="73">
                  <c:v>10</c:v>
                </c:pt>
                <c:pt idx="74">
                  <c:v>13</c:v>
                </c:pt>
                <c:pt idx="75">
                  <c:v>17</c:v>
                </c:pt>
                <c:pt idx="76">
                  <c:v>14</c:v>
                </c:pt>
                <c:pt idx="77">
                  <c:v>8</c:v>
                </c:pt>
                <c:pt idx="78">
                  <c:v>9</c:v>
                </c:pt>
                <c:pt idx="79">
                  <c:v>12</c:v>
                </c:pt>
                <c:pt idx="80">
                  <c:v>23</c:v>
                </c:pt>
                <c:pt idx="81">
                  <c:v>12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36</c:v>
                </c:pt>
                <c:pt idx="86">
                  <c:v>11</c:v>
                </c:pt>
                <c:pt idx="87">
                  <c:v>10</c:v>
                </c:pt>
                <c:pt idx="88">
                  <c:v>14</c:v>
                </c:pt>
                <c:pt idx="89">
                  <c:v>8</c:v>
                </c:pt>
                <c:pt idx="90">
                  <c:v>7</c:v>
                </c:pt>
                <c:pt idx="91">
                  <c:v>16</c:v>
                </c:pt>
                <c:pt idx="92">
                  <c:v>15</c:v>
                </c:pt>
                <c:pt idx="93">
                  <c:v>8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11</c:v>
                </c:pt>
                <c:pt idx="99">
                  <c:v>24</c:v>
                </c:pt>
                <c:pt idx="100">
                  <c:v>9</c:v>
                </c:pt>
                <c:pt idx="101">
                  <c:v>17</c:v>
                </c:pt>
                <c:pt idx="102">
                  <c:v>9</c:v>
                </c:pt>
                <c:pt idx="103">
                  <c:v>16</c:v>
                </c:pt>
                <c:pt idx="104">
                  <c:v>14</c:v>
                </c:pt>
                <c:pt idx="105">
                  <c:v>7</c:v>
                </c:pt>
                <c:pt idx="106">
                  <c:v>14</c:v>
                </c:pt>
                <c:pt idx="107">
                  <c:v>18</c:v>
                </c:pt>
                <c:pt idx="108">
                  <c:v>11</c:v>
                </c:pt>
                <c:pt idx="109">
                  <c:v>15</c:v>
                </c:pt>
                <c:pt idx="110">
                  <c:v>13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13</c:v>
                </c:pt>
                <c:pt idx="116">
                  <c:v>11</c:v>
                </c:pt>
                <c:pt idx="117">
                  <c:v>12</c:v>
                </c:pt>
                <c:pt idx="118">
                  <c:v>19</c:v>
                </c:pt>
                <c:pt idx="119">
                  <c:v>12</c:v>
                </c:pt>
                <c:pt idx="120">
                  <c:v>13</c:v>
                </c:pt>
                <c:pt idx="121">
                  <c:v>9</c:v>
                </c:pt>
                <c:pt idx="122">
                  <c:v>13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18</c:v>
                </c:pt>
                <c:pt idx="127">
                  <c:v>8</c:v>
                </c:pt>
                <c:pt idx="128">
                  <c:v>15</c:v>
                </c:pt>
                <c:pt idx="129">
                  <c:v>8</c:v>
                </c:pt>
                <c:pt idx="130">
                  <c:v>9</c:v>
                </c:pt>
                <c:pt idx="131">
                  <c:v>12</c:v>
                </c:pt>
                <c:pt idx="132">
                  <c:v>17</c:v>
                </c:pt>
                <c:pt idx="133">
                  <c:v>15</c:v>
                </c:pt>
                <c:pt idx="134">
                  <c:v>8</c:v>
                </c:pt>
                <c:pt idx="135">
                  <c:v>15</c:v>
                </c:pt>
                <c:pt idx="136">
                  <c:v>19</c:v>
                </c:pt>
                <c:pt idx="137">
                  <c:v>14</c:v>
                </c:pt>
                <c:pt idx="138">
                  <c:v>9</c:v>
                </c:pt>
                <c:pt idx="139">
                  <c:v>12</c:v>
                </c:pt>
                <c:pt idx="140">
                  <c:v>11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19</c:v>
                </c:pt>
                <c:pt idx="145">
                  <c:v>16</c:v>
                </c:pt>
                <c:pt idx="146">
                  <c:v>7</c:v>
                </c:pt>
                <c:pt idx="147">
                  <c:v>18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14</c:v>
                </c:pt>
                <c:pt idx="152">
                  <c:v>9</c:v>
                </c:pt>
                <c:pt idx="153">
                  <c:v>11</c:v>
                </c:pt>
                <c:pt idx="154">
                  <c:v>18</c:v>
                </c:pt>
                <c:pt idx="155">
                  <c:v>7</c:v>
                </c:pt>
                <c:pt idx="156">
                  <c:v>8</c:v>
                </c:pt>
                <c:pt idx="157">
                  <c:v>13</c:v>
                </c:pt>
                <c:pt idx="158">
                  <c:v>19</c:v>
                </c:pt>
                <c:pt idx="159">
                  <c:v>11</c:v>
                </c:pt>
                <c:pt idx="160">
                  <c:v>20</c:v>
                </c:pt>
                <c:pt idx="161">
                  <c:v>15</c:v>
                </c:pt>
                <c:pt idx="162">
                  <c:v>7</c:v>
                </c:pt>
                <c:pt idx="163">
                  <c:v>14</c:v>
                </c:pt>
                <c:pt idx="164">
                  <c:v>9</c:v>
                </c:pt>
                <c:pt idx="165">
                  <c:v>12</c:v>
                </c:pt>
                <c:pt idx="166">
                  <c:v>7</c:v>
                </c:pt>
                <c:pt idx="167">
                  <c:v>30</c:v>
                </c:pt>
                <c:pt idx="168">
                  <c:v>11</c:v>
                </c:pt>
                <c:pt idx="169">
                  <c:v>14</c:v>
                </c:pt>
                <c:pt idx="170">
                  <c:v>16</c:v>
                </c:pt>
                <c:pt idx="171">
                  <c:v>20</c:v>
                </c:pt>
                <c:pt idx="172">
                  <c:v>15</c:v>
                </c:pt>
                <c:pt idx="173">
                  <c:v>11</c:v>
                </c:pt>
                <c:pt idx="174">
                  <c:v>9</c:v>
                </c:pt>
                <c:pt idx="175">
                  <c:v>12</c:v>
                </c:pt>
                <c:pt idx="176">
                  <c:v>14</c:v>
                </c:pt>
                <c:pt idx="177">
                  <c:v>14</c:v>
                </c:pt>
                <c:pt idx="178">
                  <c:v>11</c:v>
                </c:pt>
                <c:pt idx="179">
                  <c:v>28</c:v>
                </c:pt>
                <c:pt idx="180">
                  <c:v>13</c:v>
                </c:pt>
                <c:pt idx="181">
                  <c:v>10</c:v>
                </c:pt>
                <c:pt idx="182">
                  <c:v>11</c:v>
                </c:pt>
                <c:pt idx="183">
                  <c:v>10</c:v>
                </c:pt>
                <c:pt idx="184">
                  <c:v>15</c:v>
                </c:pt>
                <c:pt idx="185">
                  <c:v>10</c:v>
                </c:pt>
                <c:pt idx="186">
                  <c:v>15</c:v>
                </c:pt>
                <c:pt idx="187">
                  <c:v>10</c:v>
                </c:pt>
                <c:pt idx="188">
                  <c:v>16</c:v>
                </c:pt>
                <c:pt idx="189">
                  <c:v>10</c:v>
                </c:pt>
                <c:pt idx="190">
                  <c:v>13</c:v>
                </c:pt>
                <c:pt idx="191">
                  <c:v>15</c:v>
                </c:pt>
                <c:pt idx="192">
                  <c:v>10</c:v>
                </c:pt>
                <c:pt idx="193">
                  <c:v>10</c:v>
                </c:pt>
                <c:pt idx="194">
                  <c:v>18</c:v>
                </c:pt>
                <c:pt idx="195">
                  <c:v>12</c:v>
                </c:pt>
                <c:pt idx="196">
                  <c:v>16</c:v>
                </c:pt>
                <c:pt idx="197">
                  <c:v>22</c:v>
                </c:pt>
                <c:pt idx="198">
                  <c:v>11</c:v>
                </c:pt>
                <c:pt idx="1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7-4388-BF1F-A77ACEA0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253743"/>
        <c:axId val="1944254991"/>
      </c:barChart>
      <c:catAx>
        <c:axId val="194425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44254991"/>
        <c:crosses val="autoZero"/>
        <c:auto val="1"/>
        <c:lblAlgn val="ctr"/>
        <c:lblOffset val="100"/>
        <c:noMultiLvlLbl val="0"/>
      </c:catAx>
      <c:valAx>
        <c:axId val="19442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4425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full depth 40 samplesize</a:t>
            </a:r>
            <a:r>
              <a:rPr lang="en-US" baseline="0"/>
              <a:t> vs 20 samplesize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1-4DCE-AB17-355037F899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1-4DCE-AB17-355037F899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1-4DCE-AB17-355037F899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result!$A$13:$C$13</c:f>
              <c:strCache>
                <c:ptCount val="3"/>
                <c:pt idx="0">
                  <c:v>Monte20</c:v>
                </c:pt>
                <c:pt idx="1">
                  <c:v>Monte40</c:v>
                </c:pt>
                <c:pt idx="2">
                  <c:v>Draws</c:v>
                </c:pt>
              </c:strCache>
            </c:strRef>
          </c:cat>
          <c:val>
            <c:numRef>
              <c:f>result!$A$14:$C$14</c:f>
              <c:numCache>
                <c:formatCode>General</c:formatCode>
                <c:ptCount val="3"/>
                <c:pt idx="0">
                  <c:v>79</c:v>
                </c:pt>
                <c:pt idx="1">
                  <c:v>121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ADF-843C-AA98482E8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Blad1!$K$2:$K$201</c:f>
              <c:numCache>
                <c:formatCode>General</c:formatCode>
                <c:ptCount val="200"/>
                <c:pt idx="0">
                  <c:v>16</c:v>
                </c:pt>
                <c:pt idx="1">
                  <c:v>19</c:v>
                </c:pt>
                <c:pt idx="2">
                  <c:v>23</c:v>
                </c:pt>
                <c:pt idx="3">
                  <c:v>13</c:v>
                </c:pt>
                <c:pt idx="4">
                  <c:v>28</c:v>
                </c:pt>
                <c:pt idx="5">
                  <c:v>22</c:v>
                </c:pt>
                <c:pt idx="6">
                  <c:v>21</c:v>
                </c:pt>
                <c:pt idx="7">
                  <c:v>17</c:v>
                </c:pt>
                <c:pt idx="8">
                  <c:v>31</c:v>
                </c:pt>
                <c:pt idx="9">
                  <c:v>17</c:v>
                </c:pt>
                <c:pt idx="10">
                  <c:v>25</c:v>
                </c:pt>
                <c:pt idx="11">
                  <c:v>12</c:v>
                </c:pt>
                <c:pt idx="12">
                  <c:v>20</c:v>
                </c:pt>
                <c:pt idx="13">
                  <c:v>36</c:v>
                </c:pt>
                <c:pt idx="14">
                  <c:v>28</c:v>
                </c:pt>
                <c:pt idx="15">
                  <c:v>13</c:v>
                </c:pt>
                <c:pt idx="16">
                  <c:v>26</c:v>
                </c:pt>
                <c:pt idx="17">
                  <c:v>22</c:v>
                </c:pt>
                <c:pt idx="18">
                  <c:v>23</c:v>
                </c:pt>
                <c:pt idx="19">
                  <c:v>21</c:v>
                </c:pt>
                <c:pt idx="20">
                  <c:v>15</c:v>
                </c:pt>
                <c:pt idx="21">
                  <c:v>9</c:v>
                </c:pt>
                <c:pt idx="22">
                  <c:v>15</c:v>
                </c:pt>
                <c:pt idx="23">
                  <c:v>10</c:v>
                </c:pt>
                <c:pt idx="24">
                  <c:v>23</c:v>
                </c:pt>
                <c:pt idx="25">
                  <c:v>20</c:v>
                </c:pt>
                <c:pt idx="26">
                  <c:v>35</c:v>
                </c:pt>
                <c:pt idx="27">
                  <c:v>9</c:v>
                </c:pt>
                <c:pt idx="28">
                  <c:v>22</c:v>
                </c:pt>
                <c:pt idx="29">
                  <c:v>11</c:v>
                </c:pt>
                <c:pt idx="30">
                  <c:v>17</c:v>
                </c:pt>
                <c:pt idx="31">
                  <c:v>23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27</c:v>
                </c:pt>
                <c:pt idx="36">
                  <c:v>25</c:v>
                </c:pt>
                <c:pt idx="37">
                  <c:v>15</c:v>
                </c:pt>
                <c:pt idx="38">
                  <c:v>17</c:v>
                </c:pt>
                <c:pt idx="39">
                  <c:v>14</c:v>
                </c:pt>
                <c:pt idx="40">
                  <c:v>12</c:v>
                </c:pt>
                <c:pt idx="41">
                  <c:v>14</c:v>
                </c:pt>
                <c:pt idx="42">
                  <c:v>17</c:v>
                </c:pt>
                <c:pt idx="43">
                  <c:v>20</c:v>
                </c:pt>
                <c:pt idx="44">
                  <c:v>18</c:v>
                </c:pt>
                <c:pt idx="45">
                  <c:v>32</c:v>
                </c:pt>
                <c:pt idx="46">
                  <c:v>21</c:v>
                </c:pt>
                <c:pt idx="47">
                  <c:v>25</c:v>
                </c:pt>
                <c:pt idx="48">
                  <c:v>31</c:v>
                </c:pt>
                <c:pt idx="49">
                  <c:v>20</c:v>
                </c:pt>
                <c:pt idx="50">
                  <c:v>19</c:v>
                </c:pt>
                <c:pt idx="51">
                  <c:v>16</c:v>
                </c:pt>
                <c:pt idx="52">
                  <c:v>21</c:v>
                </c:pt>
                <c:pt idx="53">
                  <c:v>13</c:v>
                </c:pt>
                <c:pt idx="54">
                  <c:v>18</c:v>
                </c:pt>
                <c:pt idx="55">
                  <c:v>27</c:v>
                </c:pt>
                <c:pt idx="56">
                  <c:v>26</c:v>
                </c:pt>
                <c:pt idx="57">
                  <c:v>22</c:v>
                </c:pt>
                <c:pt idx="58">
                  <c:v>25</c:v>
                </c:pt>
                <c:pt idx="59">
                  <c:v>14</c:v>
                </c:pt>
                <c:pt idx="60">
                  <c:v>19</c:v>
                </c:pt>
                <c:pt idx="61">
                  <c:v>16</c:v>
                </c:pt>
                <c:pt idx="62">
                  <c:v>24</c:v>
                </c:pt>
                <c:pt idx="63">
                  <c:v>14</c:v>
                </c:pt>
                <c:pt idx="64">
                  <c:v>24</c:v>
                </c:pt>
                <c:pt idx="65">
                  <c:v>17</c:v>
                </c:pt>
                <c:pt idx="66">
                  <c:v>13</c:v>
                </c:pt>
                <c:pt idx="67">
                  <c:v>22</c:v>
                </c:pt>
                <c:pt idx="68">
                  <c:v>38</c:v>
                </c:pt>
                <c:pt idx="69">
                  <c:v>16</c:v>
                </c:pt>
                <c:pt idx="70">
                  <c:v>27</c:v>
                </c:pt>
                <c:pt idx="71">
                  <c:v>13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24</c:v>
                </c:pt>
                <c:pt idx="76">
                  <c:v>27</c:v>
                </c:pt>
                <c:pt idx="77">
                  <c:v>13</c:v>
                </c:pt>
                <c:pt idx="78">
                  <c:v>13</c:v>
                </c:pt>
                <c:pt idx="79">
                  <c:v>25</c:v>
                </c:pt>
                <c:pt idx="80">
                  <c:v>24</c:v>
                </c:pt>
                <c:pt idx="81">
                  <c:v>17</c:v>
                </c:pt>
                <c:pt idx="82">
                  <c:v>20</c:v>
                </c:pt>
                <c:pt idx="83">
                  <c:v>27</c:v>
                </c:pt>
                <c:pt idx="84">
                  <c:v>15</c:v>
                </c:pt>
                <c:pt idx="85">
                  <c:v>19</c:v>
                </c:pt>
                <c:pt idx="86">
                  <c:v>23</c:v>
                </c:pt>
                <c:pt idx="87">
                  <c:v>28</c:v>
                </c:pt>
                <c:pt idx="88">
                  <c:v>20</c:v>
                </c:pt>
                <c:pt idx="89">
                  <c:v>19</c:v>
                </c:pt>
                <c:pt idx="90">
                  <c:v>16</c:v>
                </c:pt>
                <c:pt idx="91">
                  <c:v>17</c:v>
                </c:pt>
                <c:pt idx="92">
                  <c:v>28</c:v>
                </c:pt>
                <c:pt idx="93">
                  <c:v>15</c:v>
                </c:pt>
                <c:pt idx="94">
                  <c:v>26</c:v>
                </c:pt>
                <c:pt idx="95">
                  <c:v>37</c:v>
                </c:pt>
                <c:pt idx="96">
                  <c:v>13</c:v>
                </c:pt>
                <c:pt idx="97">
                  <c:v>21</c:v>
                </c:pt>
                <c:pt idx="98">
                  <c:v>33</c:v>
                </c:pt>
                <c:pt idx="99">
                  <c:v>13</c:v>
                </c:pt>
                <c:pt idx="100">
                  <c:v>10</c:v>
                </c:pt>
                <c:pt idx="101">
                  <c:v>12</c:v>
                </c:pt>
                <c:pt idx="102">
                  <c:v>41</c:v>
                </c:pt>
                <c:pt idx="103">
                  <c:v>15</c:v>
                </c:pt>
                <c:pt idx="104">
                  <c:v>11</c:v>
                </c:pt>
                <c:pt idx="105">
                  <c:v>21</c:v>
                </c:pt>
                <c:pt idx="106">
                  <c:v>21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24</c:v>
                </c:pt>
                <c:pt idx="111">
                  <c:v>16</c:v>
                </c:pt>
                <c:pt idx="112">
                  <c:v>31</c:v>
                </c:pt>
                <c:pt idx="113">
                  <c:v>23</c:v>
                </c:pt>
                <c:pt idx="114">
                  <c:v>16</c:v>
                </c:pt>
                <c:pt idx="115">
                  <c:v>19</c:v>
                </c:pt>
                <c:pt idx="116">
                  <c:v>15</c:v>
                </c:pt>
                <c:pt idx="117">
                  <c:v>15</c:v>
                </c:pt>
                <c:pt idx="118">
                  <c:v>23</c:v>
                </c:pt>
                <c:pt idx="119">
                  <c:v>24</c:v>
                </c:pt>
                <c:pt idx="120">
                  <c:v>20</c:v>
                </c:pt>
                <c:pt idx="121">
                  <c:v>12</c:v>
                </c:pt>
                <c:pt idx="122">
                  <c:v>32</c:v>
                </c:pt>
                <c:pt idx="123">
                  <c:v>17</c:v>
                </c:pt>
                <c:pt idx="124">
                  <c:v>8</c:v>
                </c:pt>
                <c:pt idx="125">
                  <c:v>14</c:v>
                </c:pt>
                <c:pt idx="126">
                  <c:v>20</c:v>
                </c:pt>
                <c:pt idx="127">
                  <c:v>21</c:v>
                </c:pt>
                <c:pt idx="128">
                  <c:v>11</c:v>
                </c:pt>
                <c:pt idx="129">
                  <c:v>19</c:v>
                </c:pt>
                <c:pt idx="130">
                  <c:v>17</c:v>
                </c:pt>
                <c:pt idx="131">
                  <c:v>24</c:v>
                </c:pt>
                <c:pt idx="132">
                  <c:v>23</c:v>
                </c:pt>
                <c:pt idx="133">
                  <c:v>31</c:v>
                </c:pt>
                <c:pt idx="134">
                  <c:v>20</c:v>
                </c:pt>
                <c:pt idx="135">
                  <c:v>23</c:v>
                </c:pt>
                <c:pt idx="136">
                  <c:v>13</c:v>
                </c:pt>
                <c:pt idx="137">
                  <c:v>23</c:v>
                </c:pt>
                <c:pt idx="138">
                  <c:v>19</c:v>
                </c:pt>
                <c:pt idx="139">
                  <c:v>11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17</c:v>
                </c:pt>
                <c:pt idx="144">
                  <c:v>23</c:v>
                </c:pt>
                <c:pt idx="145">
                  <c:v>19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11</c:v>
                </c:pt>
                <c:pt idx="150">
                  <c:v>20</c:v>
                </c:pt>
                <c:pt idx="151">
                  <c:v>21</c:v>
                </c:pt>
                <c:pt idx="152">
                  <c:v>18</c:v>
                </c:pt>
                <c:pt idx="153">
                  <c:v>11</c:v>
                </c:pt>
                <c:pt idx="154">
                  <c:v>13</c:v>
                </c:pt>
                <c:pt idx="155">
                  <c:v>13</c:v>
                </c:pt>
                <c:pt idx="156">
                  <c:v>12</c:v>
                </c:pt>
                <c:pt idx="157">
                  <c:v>26</c:v>
                </c:pt>
                <c:pt idx="158">
                  <c:v>17</c:v>
                </c:pt>
                <c:pt idx="159">
                  <c:v>20</c:v>
                </c:pt>
                <c:pt idx="160">
                  <c:v>11</c:v>
                </c:pt>
                <c:pt idx="161">
                  <c:v>26</c:v>
                </c:pt>
                <c:pt idx="162">
                  <c:v>21</c:v>
                </c:pt>
                <c:pt idx="163">
                  <c:v>25</c:v>
                </c:pt>
                <c:pt idx="164">
                  <c:v>16</c:v>
                </c:pt>
                <c:pt idx="165">
                  <c:v>22</c:v>
                </c:pt>
                <c:pt idx="166">
                  <c:v>10</c:v>
                </c:pt>
                <c:pt idx="167">
                  <c:v>9</c:v>
                </c:pt>
                <c:pt idx="168">
                  <c:v>20</c:v>
                </c:pt>
                <c:pt idx="169">
                  <c:v>15</c:v>
                </c:pt>
                <c:pt idx="170">
                  <c:v>9</c:v>
                </c:pt>
                <c:pt idx="171">
                  <c:v>9</c:v>
                </c:pt>
                <c:pt idx="172">
                  <c:v>14</c:v>
                </c:pt>
                <c:pt idx="173">
                  <c:v>20</c:v>
                </c:pt>
                <c:pt idx="174">
                  <c:v>19</c:v>
                </c:pt>
                <c:pt idx="175">
                  <c:v>21</c:v>
                </c:pt>
                <c:pt idx="176">
                  <c:v>19</c:v>
                </c:pt>
                <c:pt idx="177">
                  <c:v>22</c:v>
                </c:pt>
                <c:pt idx="178">
                  <c:v>13</c:v>
                </c:pt>
                <c:pt idx="179">
                  <c:v>21</c:v>
                </c:pt>
                <c:pt idx="180">
                  <c:v>21</c:v>
                </c:pt>
                <c:pt idx="181">
                  <c:v>34</c:v>
                </c:pt>
                <c:pt idx="182">
                  <c:v>14</c:v>
                </c:pt>
                <c:pt idx="183">
                  <c:v>24</c:v>
                </c:pt>
                <c:pt idx="184">
                  <c:v>26</c:v>
                </c:pt>
                <c:pt idx="185">
                  <c:v>22</c:v>
                </c:pt>
                <c:pt idx="186">
                  <c:v>26</c:v>
                </c:pt>
                <c:pt idx="187">
                  <c:v>33</c:v>
                </c:pt>
                <c:pt idx="188">
                  <c:v>18</c:v>
                </c:pt>
                <c:pt idx="189">
                  <c:v>35</c:v>
                </c:pt>
                <c:pt idx="190">
                  <c:v>26</c:v>
                </c:pt>
                <c:pt idx="191">
                  <c:v>12</c:v>
                </c:pt>
                <c:pt idx="192">
                  <c:v>16</c:v>
                </c:pt>
                <c:pt idx="193">
                  <c:v>35</c:v>
                </c:pt>
                <c:pt idx="194">
                  <c:v>24</c:v>
                </c:pt>
                <c:pt idx="195">
                  <c:v>15</c:v>
                </c:pt>
                <c:pt idx="196">
                  <c:v>32</c:v>
                </c:pt>
                <c:pt idx="197">
                  <c:v>14</c:v>
                </c:pt>
                <c:pt idx="198">
                  <c:v>23</c:v>
                </c:pt>
                <c:pt idx="1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6-481A-A9F3-E340C0D8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68095"/>
        <c:axId val="1770571007"/>
      </c:barChart>
      <c:catAx>
        <c:axId val="177056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0571007"/>
        <c:crosses val="autoZero"/>
        <c:auto val="1"/>
        <c:lblAlgn val="ctr"/>
        <c:lblOffset val="100"/>
        <c:noMultiLvlLbl val="0"/>
      </c:catAx>
      <c:valAx>
        <c:axId val="17705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056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CalculationTime Full depth 40 samples vs 20 samples</a:t>
            </a:r>
            <a:endParaRPr lang="en-NL">
              <a:effectLst/>
            </a:endParaRPr>
          </a:p>
        </c:rich>
      </c:tx>
      <c:layout>
        <c:manualLayout>
          <c:xMode val="edge"/>
          <c:yMode val="edge"/>
          <c:x val="0.13950962934169583"/>
          <c:y val="5.973715651135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Blad1!$N$1</c:f>
              <c:strCache>
                <c:ptCount val="1"/>
                <c:pt idx="0">
                  <c:v>Calculation time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Blad1!$N$2:$N$201</c:f>
              <c:numCache>
                <c:formatCode>General</c:formatCode>
                <c:ptCount val="200"/>
                <c:pt idx="0">
                  <c:v>192</c:v>
                </c:pt>
                <c:pt idx="1">
                  <c:v>166.73684210526318</c:v>
                </c:pt>
                <c:pt idx="2">
                  <c:v>201.7391304347826</c:v>
                </c:pt>
                <c:pt idx="3">
                  <c:v>268.30769230769232</c:v>
                </c:pt>
                <c:pt idx="4">
                  <c:v>132.57142857142858</c:v>
                </c:pt>
                <c:pt idx="5">
                  <c:v>197.81818181818178</c:v>
                </c:pt>
                <c:pt idx="6">
                  <c:v>196.57142857142856</c:v>
                </c:pt>
                <c:pt idx="7">
                  <c:v>222.11764705882351</c:v>
                </c:pt>
                <c:pt idx="8">
                  <c:v>138.32258064516131</c:v>
                </c:pt>
                <c:pt idx="9">
                  <c:v>233.41176470588235</c:v>
                </c:pt>
                <c:pt idx="10">
                  <c:v>161.28</c:v>
                </c:pt>
                <c:pt idx="11">
                  <c:v>229.33333333333334</c:v>
                </c:pt>
                <c:pt idx="12">
                  <c:v>163.20000000000002</c:v>
                </c:pt>
                <c:pt idx="13">
                  <c:v>144</c:v>
                </c:pt>
                <c:pt idx="14">
                  <c:v>170.28571428571431</c:v>
                </c:pt>
                <c:pt idx="15">
                  <c:v>256</c:v>
                </c:pt>
                <c:pt idx="16">
                  <c:v>155.07692307692307</c:v>
                </c:pt>
                <c:pt idx="17">
                  <c:v>186.18181818181819</c:v>
                </c:pt>
                <c:pt idx="18">
                  <c:v>173.91304347826087</c:v>
                </c:pt>
                <c:pt idx="19">
                  <c:v>217.9047619047619</c:v>
                </c:pt>
                <c:pt idx="20">
                  <c:v>170.66666666666669</c:v>
                </c:pt>
                <c:pt idx="21">
                  <c:v>288</c:v>
                </c:pt>
                <c:pt idx="22">
                  <c:v>162.1333333333333</c:v>
                </c:pt>
                <c:pt idx="23">
                  <c:v>214.4</c:v>
                </c:pt>
                <c:pt idx="24">
                  <c:v>186.43478260869566</c:v>
                </c:pt>
                <c:pt idx="25">
                  <c:v>231.99999999999997</c:v>
                </c:pt>
                <c:pt idx="26">
                  <c:v>133.48571428571429</c:v>
                </c:pt>
                <c:pt idx="27">
                  <c:v>298.66666666666669</c:v>
                </c:pt>
                <c:pt idx="28">
                  <c:v>206.54545454545453</c:v>
                </c:pt>
                <c:pt idx="29">
                  <c:v>267.63636363636363</c:v>
                </c:pt>
                <c:pt idx="30">
                  <c:v>163.76470588235293</c:v>
                </c:pt>
                <c:pt idx="31">
                  <c:v>201.7391304347826</c:v>
                </c:pt>
                <c:pt idx="32">
                  <c:v>192</c:v>
                </c:pt>
                <c:pt idx="33">
                  <c:v>219.42857142857142</c:v>
                </c:pt>
                <c:pt idx="34">
                  <c:v>192.00000000000003</c:v>
                </c:pt>
                <c:pt idx="35">
                  <c:v>213.33333333333331</c:v>
                </c:pt>
                <c:pt idx="36">
                  <c:v>171.52</c:v>
                </c:pt>
                <c:pt idx="37">
                  <c:v>253.8666666666667</c:v>
                </c:pt>
                <c:pt idx="38">
                  <c:v>203.29411764705881</c:v>
                </c:pt>
                <c:pt idx="39">
                  <c:v>217.14285714285717</c:v>
                </c:pt>
                <c:pt idx="40">
                  <c:v>200.00000000000003</c:v>
                </c:pt>
                <c:pt idx="41">
                  <c:v>212.57142857142856</c:v>
                </c:pt>
                <c:pt idx="42">
                  <c:v>160.00000000000003</c:v>
                </c:pt>
                <c:pt idx="43">
                  <c:v>236.8</c:v>
                </c:pt>
                <c:pt idx="44">
                  <c:v>184.88888888888889</c:v>
                </c:pt>
                <c:pt idx="45">
                  <c:v>181</c:v>
                </c:pt>
                <c:pt idx="46">
                  <c:v>193.52380952380949</c:v>
                </c:pt>
                <c:pt idx="47">
                  <c:v>212.48</c:v>
                </c:pt>
                <c:pt idx="48">
                  <c:v>137.29032258064518</c:v>
                </c:pt>
                <c:pt idx="49">
                  <c:v>227.2</c:v>
                </c:pt>
                <c:pt idx="50">
                  <c:v>197.05263157894734</c:v>
                </c:pt>
                <c:pt idx="51">
                  <c:v>202</c:v>
                </c:pt>
                <c:pt idx="52">
                  <c:v>147.8095238095238</c:v>
                </c:pt>
                <c:pt idx="53">
                  <c:v>246.15384615384613</c:v>
                </c:pt>
                <c:pt idx="54">
                  <c:v>184.88888888888891</c:v>
                </c:pt>
                <c:pt idx="55">
                  <c:v>190.81481481481478</c:v>
                </c:pt>
                <c:pt idx="56">
                  <c:v>151.38461538461542</c:v>
                </c:pt>
                <c:pt idx="57">
                  <c:v>189.09090909090909</c:v>
                </c:pt>
                <c:pt idx="58">
                  <c:v>170.24</c:v>
                </c:pt>
                <c:pt idx="59">
                  <c:v>212.57142857142858</c:v>
                </c:pt>
                <c:pt idx="60">
                  <c:v>153.26315789473685</c:v>
                </c:pt>
                <c:pt idx="61">
                  <c:v>208</c:v>
                </c:pt>
                <c:pt idx="62">
                  <c:v>194.66666666666669</c:v>
                </c:pt>
                <c:pt idx="63">
                  <c:v>274.28571428571433</c:v>
                </c:pt>
                <c:pt idx="64">
                  <c:v>199.99999999999997</c:v>
                </c:pt>
                <c:pt idx="65">
                  <c:v>240.94117647058826</c:v>
                </c:pt>
                <c:pt idx="66">
                  <c:v>150.15384615384613</c:v>
                </c:pt>
                <c:pt idx="67">
                  <c:v>216.72727272727269</c:v>
                </c:pt>
                <c:pt idx="68">
                  <c:v>134.73684210526315</c:v>
                </c:pt>
                <c:pt idx="69">
                  <c:v>272</c:v>
                </c:pt>
                <c:pt idx="70">
                  <c:v>142.22222222222226</c:v>
                </c:pt>
                <c:pt idx="71">
                  <c:v>258.46153846153845</c:v>
                </c:pt>
                <c:pt idx="72">
                  <c:v>160.00000000000003</c:v>
                </c:pt>
                <c:pt idx="73">
                  <c:v>245.33333333333331</c:v>
                </c:pt>
                <c:pt idx="74">
                  <c:v>166.4</c:v>
                </c:pt>
                <c:pt idx="75">
                  <c:v>152</c:v>
                </c:pt>
                <c:pt idx="76">
                  <c:v>152.88888888888891</c:v>
                </c:pt>
                <c:pt idx="77">
                  <c:v>258.46153846153845</c:v>
                </c:pt>
                <c:pt idx="78">
                  <c:v>164.92307692307691</c:v>
                </c:pt>
                <c:pt idx="79">
                  <c:v>167.67999999999998</c:v>
                </c:pt>
                <c:pt idx="80">
                  <c:v>208</c:v>
                </c:pt>
                <c:pt idx="81">
                  <c:v>237.1764705882353</c:v>
                </c:pt>
                <c:pt idx="82">
                  <c:v>176</c:v>
                </c:pt>
                <c:pt idx="83">
                  <c:v>163.55555555555557</c:v>
                </c:pt>
                <c:pt idx="84">
                  <c:v>219.73333333333332</c:v>
                </c:pt>
                <c:pt idx="85">
                  <c:v>225.68421052631581</c:v>
                </c:pt>
                <c:pt idx="86">
                  <c:v>193.39130434782606</c:v>
                </c:pt>
                <c:pt idx="87">
                  <c:v>156.57142857142856</c:v>
                </c:pt>
                <c:pt idx="88">
                  <c:v>180.8</c:v>
                </c:pt>
                <c:pt idx="89">
                  <c:v>222.31578947368422</c:v>
                </c:pt>
                <c:pt idx="90">
                  <c:v>238</c:v>
                </c:pt>
                <c:pt idx="91">
                  <c:v>272.94117647058829</c:v>
                </c:pt>
                <c:pt idx="92">
                  <c:v>157.71428571428572</c:v>
                </c:pt>
                <c:pt idx="93">
                  <c:v>262.39999999999998</c:v>
                </c:pt>
                <c:pt idx="94">
                  <c:v>136.61538461538464</c:v>
                </c:pt>
                <c:pt idx="95">
                  <c:v>161.72972972972974</c:v>
                </c:pt>
                <c:pt idx="96">
                  <c:v>160</c:v>
                </c:pt>
                <c:pt idx="97">
                  <c:v>205.71428571428569</c:v>
                </c:pt>
                <c:pt idx="98">
                  <c:v>152.24242424242425</c:v>
                </c:pt>
                <c:pt idx="99">
                  <c:v>241.2307692307692</c:v>
                </c:pt>
                <c:pt idx="100">
                  <c:v>211.20000000000002</c:v>
                </c:pt>
                <c:pt idx="101">
                  <c:v>215.99999999999997</c:v>
                </c:pt>
                <c:pt idx="102">
                  <c:v>124.87804878048777</c:v>
                </c:pt>
                <c:pt idx="103">
                  <c:v>247.46666666666667</c:v>
                </c:pt>
                <c:pt idx="104">
                  <c:v>145.45454545454547</c:v>
                </c:pt>
                <c:pt idx="105">
                  <c:v>163.04761904761907</c:v>
                </c:pt>
                <c:pt idx="106">
                  <c:v>149.33333333333337</c:v>
                </c:pt>
                <c:pt idx="107">
                  <c:v>218.35294117647058</c:v>
                </c:pt>
                <c:pt idx="108">
                  <c:v>188</c:v>
                </c:pt>
                <c:pt idx="109">
                  <c:v>270</c:v>
                </c:pt>
                <c:pt idx="110">
                  <c:v>130.66666666666666</c:v>
                </c:pt>
                <c:pt idx="111">
                  <c:v>256</c:v>
                </c:pt>
                <c:pt idx="112">
                  <c:v>104.25806451612905</c:v>
                </c:pt>
                <c:pt idx="113">
                  <c:v>201.73913043478262</c:v>
                </c:pt>
                <c:pt idx="114">
                  <c:v>194</c:v>
                </c:pt>
                <c:pt idx="115">
                  <c:v>249.26315789473685</c:v>
                </c:pt>
                <c:pt idx="116">
                  <c:v>151.4666666666667</c:v>
                </c:pt>
                <c:pt idx="117">
                  <c:v>241.06666666666666</c:v>
                </c:pt>
                <c:pt idx="118">
                  <c:v>157.21739130434781</c:v>
                </c:pt>
                <c:pt idx="119">
                  <c:v>234.66666666666666</c:v>
                </c:pt>
                <c:pt idx="120">
                  <c:v>126.4</c:v>
                </c:pt>
                <c:pt idx="121">
                  <c:v>234.66666666666669</c:v>
                </c:pt>
                <c:pt idx="122">
                  <c:v>183</c:v>
                </c:pt>
                <c:pt idx="123">
                  <c:v>229.64705882352939</c:v>
                </c:pt>
                <c:pt idx="124">
                  <c:v>220</c:v>
                </c:pt>
                <c:pt idx="125">
                  <c:v>228.57142857142858</c:v>
                </c:pt>
                <c:pt idx="126">
                  <c:v>182.39999999999998</c:v>
                </c:pt>
                <c:pt idx="127">
                  <c:v>199.61904761904759</c:v>
                </c:pt>
                <c:pt idx="128">
                  <c:v>165.81818181818181</c:v>
                </c:pt>
                <c:pt idx="129">
                  <c:v>232.42105263157896</c:v>
                </c:pt>
                <c:pt idx="130">
                  <c:v>171.29411764705881</c:v>
                </c:pt>
                <c:pt idx="131">
                  <c:v>178.66666666666669</c:v>
                </c:pt>
                <c:pt idx="132">
                  <c:v>153.04347826086953</c:v>
                </c:pt>
                <c:pt idx="133">
                  <c:v>190.96774193548387</c:v>
                </c:pt>
                <c:pt idx="134">
                  <c:v>161.60000000000002</c:v>
                </c:pt>
                <c:pt idx="135">
                  <c:v>205.91304347826085</c:v>
                </c:pt>
                <c:pt idx="136">
                  <c:v>155.07692307692307</c:v>
                </c:pt>
                <c:pt idx="137">
                  <c:v>205.91304347826087</c:v>
                </c:pt>
                <c:pt idx="138">
                  <c:v>146.52631578947367</c:v>
                </c:pt>
                <c:pt idx="139">
                  <c:v>279.27272727272725</c:v>
                </c:pt>
                <c:pt idx="140">
                  <c:v>198.0952380952381</c:v>
                </c:pt>
                <c:pt idx="141">
                  <c:v>210.90909090909091</c:v>
                </c:pt>
                <c:pt idx="142">
                  <c:v>144.00000000000003</c:v>
                </c:pt>
                <c:pt idx="143">
                  <c:v>240.9411764705882</c:v>
                </c:pt>
                <c:pt idx="144">
                  <c:v>196.17391304347822</c:v>
                </c:pt>
                <c:pt idx="145">
                  <c:v>220.63157894736844</c:v>
                </c:pt>
                <c:pt idx="146">
                  <c:v>194</c:v>
                </c:pt>
                <c:pt idx="147">
                  <c:v>213.33333333333334</c:v>
                </c:pt>
                <c:pt idx="148">
                  <c:v>190</c:v>
                </c:pt>
                <c:pt idx="149">
                  <c:v>282.18181818181824</c:v>
                </c:pt>
                <c:pt idx="150">
                  <c:v>171.2</c:v>
                </c:pt>
                <c:pt idx="151">
                  <c:v>255.99999999999997</c:v>
                </c:pt>
                <c:pt idx="152">
                  <c:v>190.22222222222223</c:v>
                </c:pt>
                <c:pt idx="153">
                  <c:v>282.18181818181819</c:v>
                </c:pt>
                <c:pt idx="154">
                  <c:v>160</c:v>
                </c:pt>
                <c:pt idx="155">
                  <c:v>258.46153846153845</c:v>
                </c:pt>
                <c:pt idx="156">
                  <c:v>200.00000000000003</c:v>
                </c:pt>
                <c:pt idx="157">
                  <c:v>187.07692307692307</c:v>
                </c:pt>
                <c:pt idx="158">
                  <c:v>210.8235294117647</c:v>
                </c:pt>
                <c:pt idx="159">
                  <c:v>244.79999999999998</c:v>
                </c:pt>
                <c:pt idx="160">
                  <c:v>154.18181818181819</c:v>
                </c:pt>
                <c:pt idx="161">
                  <c:v>214.15384615384616</c:v>
                </c:pt>
                <c:pt idx="162">
                  <c:v>156.95238095238093</c:v>
                </c:pt>
                <c:pt idx="163">
                  <c:v>221.44000000000003</c:v>
                </c:pt>
                <c:pt idx="164">
                  <c:v>198</c:v>
                </c:pt>
                <c:pt idx="165">
                  <c:v>192</c:v>
                </c:pt>
                <c:pt idx="166">
                  <c:v>201.60000000000002</c:v>
                </c:pt>
                <c:pt idx="167">
                  <c:v>312.88888888888891</c:v>
                </c:pt>
                <c:pt idx="168">
                  <c:v>180.79999999999998</c:v>
                </c:pt>
                <c:pt idx="169">
                  <c:v>256</c:v>
                </c:pt>
                <c:pt idx="170">
                  <c:v>160.00000000000003</c:v>
                </c:pt>
                <c:pt idx="171">
                  <c:v>284.44444444444446</c:v>
                </c:pt>
                <c:pt idx="172">
                  <c:v>212.57142857142856</c:v>
                </c:pt>
                <c:pt idx="173">
                  <c:v>249.6</c:v>
                </c:pt>
                <c:pt idx="174">
                  <c:v>149.89473684210526</c:v>
                </c:pt>
                <c:pt idx="175">
                  <c:v>277.33333333333337</c:v>
                </c:pt>
                <c:pt idx="176">
                  <c:v>171.78947368421052</c:v>
                </c:pt>
                <c:pt idx="177">
                  <c:v>229.81818181818181</c:v>
                </c:pt>
                <c:pt idx="178">
                  <c:v>160</c:v>
                </c:pt>
                <c:pt idx="179">
                  <c:v>211.8095238095238</c:v>
                </c:pt>
                <c:pt idx="180">
                  <c:v>156.95238095238096</c:v>
                </c:pt>
                <c:pt idx="181">
                  <c:v>225.88235294117646</c:v>
                </c:pt>
                <c:pt idx="182">
                  <c:v>185.14285714285714</c:v>
                </c:pt>
                <c:pt idx="183">
                  <c:v>181.33333333333334</c:v>
                </c:pt>
                <c:pt idx="184">
                  <c:v>188.30769230769229</c:v>
                </c:pt>
                <c:pt idx="185">
                  <c:v>184.72727272727269</c:v>
                </c:pt>
                <c:pt idx="186">
                  <c:v>199.38461538461542</c:v>
                </c:pt>
                <c:pt idx="187">
                  <c:v>186.18181818181822</c:v>
                </c:pt>
                <c:pt idx="188">
                  <c:v>193.77777777777777</c:v>
                </c:pt>
                <c:pt idx="189">
                  <c:v>149.02857142857141</c:v>
                </c:pt>
                <c:pt idx="190">
                  <c:v>188.30769230769232</c:v>
                </c:pt>
                <c:pt idx="191">
                  <c:v>221.33333333333334</c:v>
                </c:pt>
                <c:pt idx="192">
                  <c:v>186</c:v>
                </c:pt>
                <c:pt idx="193">
                  <c:v>186.51428571428573</c:v>
                </c:pt>
                <c:pt idx="194">
                  <c:v>185.33333333333334</c:v>
                </c:pt>
                <c:pt idx="195">
                  <c:v>243.2</c:v>
                </c:pt>
                <c:pt idx="196">
                  <c:v>173</c:v>
                </c:pt>
                <c:pt idx="197">
                  <c:v>214.85714285714283</c:v>
                </c:pt>
                <c:pt idx="198">
                  <c:v>223.99999999999997</c:v>
                </c:pt>
                <c:pt idx="199">
                  <c:v>317.09090909090912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54-4723-BE87-D0A124FE9F15}"/>
            </c:ext>
          </c:extLst>
        </c:ser>
        <c:ser>
          <c:idx val="0"/>
          <c:order val="1"/>
          <c:tx>
            <c:strRef>
              <c:f>Blad1!$L$1</c:f>
              <c:strCache>
                <c:ptCount val="1"/>
                <c:pt idx="0">
                  <c:v>Monte full depth 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Blad1!$L$2:$L$201</c:f>
              <c:numCache>
                <c:formatCode>General</c:formatCode>
                <c:ptCount val="200"/>
                <c:pt idx="0">
                  <c:v>396</c:v>
                </c:pt>
                <c:pt idx="1">
                  <c:v>358.73684210526318</c:v>
                </c:pt>
                <c:pt idx="2">
                  <c:v>378.43478260869563</c:v>
                </c:pt>
                <c:pt idx="3">
                  <c:v>475.07692307692309</c:v>
                </c:pt>
                <c:pt idx="4">
                  <c:v>299.42857142857144</c:v>
                </c:pt>
                <c:pt idx="5">
                  <c:v>375.27272727272725</c:v>
                </c:pt>
                <c:pt idx="6">
                  <c:v>373.33333333333331</c:v>
                </c:pt>
                <c:pt idx="7">
                  <c:v>404.70588235294116</c:v>
                </c:pt>
                <c:pt idx="8">
                  <c:v>303.48387096774195</c:v>
                </c:pt>
                <c:pt idx="9">
                  <c:v>416</c:v>
                </c:pt>
                <c:pt idx="10">
                  <c:v>339.2</c:v>
                </c:pt>
                <c:pt idx="11">
                  <c:v>418.66666666666669</c:v>
                </c:pt>
                <c:pt idx="12">
                  <c:v>356.8</c:v>
                </c:pt>
                <c:pt idx="13">
                  <c:v>281.77777777777777</c:v>
                </c:pt>
                <c:pt idx="14">
                  <c:v>349.71428571428572</c:v>
                </c:pt>
                <c:pt idx="15">
                  <c:v>448</c:v>
                </c:pt>
                <c:pt idx="16">
                  <c:v>323.69230769230768</c:v>
                </c:pt>
                <c:pt idx="17">
                  <c:v>362.18181818181819</c:v>
                </c:pt>
                <c:pt idx="18">
                  <c:v>345.04347826086956</c:v>
                </c:pt>
                <c:pt idx="19">
                  <c:v>399.23809523809524</c:v>
                </c:pt>
                <c:pt idx="20">
                  <c:v>381.86666666666667</c:v>
                </c:pt>
                <c:pt idx="21">
                  <c:v>483.55555555555554</c:v>
                </c:pt>
                <c:pt idx="22">
                  <c:v>375.46666666666664</c:v>
                </c:pt>
                <c:pt idx="23">
                  <c:v>444.8</c:v>
                </c:pt>
                <c:pt idx="24">
                  <c:v>358.95652173913044</c:v>
                </c:pt>
                <c:pt idx="25">
                  <c:v>406.4</c:v>
                </c:pt>
                <c:pt idx="26">
                  <c:v>285.25714285714287</c:v>
                </c:pt>
                <c:pt idx="27">
                  <c:v>490.66666666666669</c:v>
                </c:pt>
                <c:pt idx="28">
                  <c:v>379.63636363636363</c:v>
                </c:pt>
                <c:pt idx="29">
                  <c:v>462.54545454545456</c:v>
                </c:pt>
                <c:pt idx="30">
                  <c:v>368.94117647058823</c:v>
                </c:pt>
                <c:pt idx="31">
                  <c:v>371.47826086956519</c:v>
                </c:pt>
                <c:pt idx="32">
                  <c:v>400</c:v>
                </c:pt>
                <c:pt idx="33">
                  <c:v>418.28571428571428</c:v>
                </c:pt>
                <c:pt idx="34">
                  <c:v>393.14285714285717</c:v>
                </c:pt>
                <c:pt idx="35">
                  <c:v>361.48148148148147</c:v>
                </c:pt>
                <c:pt idx="36">
                  <c:v>357.12</c:v>
                </c:pt>
                <c:pt idx="37">
                  <c:v>441.6</c:v>
                </c:pt>
                <c:pt idx="38">
                  <c:v>384</c:v>
                </c:pt>
                <c:pt idx="39">
                  <c:v>411.42857142857144</c:v>
                </c:pt>
                <c:pt idx="40">
                  <c:v>410.66666666666669</c:v>
                </c:pt>
                <c:pt idx="41">
                  <c:v>406.85714285714283</c:v>
                </c:pt>
                <c:pt idx="42">
                  <c:v>361.41176470588238</c:v>
                </c:pt>
                <c:pt idx="43">
                  <c:v>401.6</c:v>
                </c:pt>
                <c:pt idx="44">
                  <c:v>369.77777777777777</c:v>
                </c:pt>
                <c:pt idx="45">
                  <c:v>336</c:v>
                </c:pt>
                <c:pt idx="46">
                  <c:v>374.85714285714283</c:v>
                </c:pt>
                <c:pt idx="47">
                  <c:v>360.96</c:v>
                </c:pt>
                <c:pt idx="48">
                  <c:v>303.48387096774195</c:v>
                </c:pt>
                <c:pt idx="49">
                  <c:v>390.4</c:v>
                </c:pt>
                <c:pt idx="50">
                  <c:v>389.05263157894734</c:v>
                </c:pt>
                <c:pt idx="51">
                  <c:v>392</c:v>
                </c:pt>
                <c:pt idx="52">
                  <c:v>339.8095238095238</c:v>
                </c:pt>
                <c:pt idx="53">
                  <c:v>438.15384615384613</c:v>
                </c:pt>
                <c:pt idx="54">
                  <c:v>378.66666666666669</c:v>
                </c:pt>
                <c:pt idx="55">
                  <c:v>347.25925925925924</c:v>
                </c:pt>
                <c:pt idx="56">
                  <c:v>315.07692307692309</c:v>
                </c:pt>
                <c:pt idx="57">
                  <c:v>372.36363636363637</c:v>
                </c:pt>
                <c:pt idx="58">
                  <c:v>345.6</c:v>
                </c:pt>
                <c:pt idx="59">
                  <c:v>413.71428571428572</c:v>
                </c:pt>
                <c:pt idx="60">
                  <c:v>352</c:v>
                </c:pt>
                <c:pt idx="61">
                  <c:v>406</c:v>
                </c:pt>
                <c:pt idx="62">
                  <c:v>362.66666666666669</c:v>
                </c:pt>
                <c:pt idx="63">
                  <c:v>457.14285714285717</c:v>
                </c:pt>
                <c:pt idx="64">
                  <c:v>369.33333333333331</c:v>
                </c:pt>
                <c:pt idx="65">
                  <c:v>427.29411764705884</c:v>
                </c:pt>
                <c:pt idx="66">
                  <c:v>371.69230769230768</c:v>
                </c:pt>
                <c:pt idx="67">
                  <c:v>381.09090909090907</c:v>
                </c:pt>
                <c:pt idx="68">
                  <c:v>281.26315789473682</c:v>
                </c:pt>
                <c:pt idx="69">
                  <c:v>446</c:v>
                </c:pt>
                <c:pt idx="70">
                  <c:v>312.88888888888891</c:v>
                </c:pt>
                <c:pt idx="71">
                  <c:v>445.53846153846155</c:v>
                </c:pt>
                <c:pt idx="72">
                  <c:v>377.6</c:v>
                </c:pt>
                <c:pt idx="73">
                  <c:v>422.4</c:v>
                </c:pt>
                <c:pt idx="74">
                  <c:v>384</c:v>
                </c:pt>
                <c:pt idx="75">
                  <c:v>332</c:v>
                </c:pt>
                <c:pt idx="76">
                  <c:v>324.74074074074076</c:v>
                </c:pt>
                <c:pt idx="77">
                  <c:v>445.53846153846155</c:v>
                </c:pt>
                <c:pt idx="78">
                  <c:v>401.23076923076923</c:v>
                </c:pt>
                <c:pt idx="79">
                  <c:v>339.2</c:v>
                </c:pt>
                <c:pt idx="80">
                  <c:v>384</c:v>
                </c:pt>
                <c:pt idx="81">
                  <c:v>414.11764705882354</c:v>
                </c:pt>
                <c:pt idx="82">
                  <c:v>363.2</c:v>
                </c:pt>
                <c:pt idx="83">
                  <c:v>338.96296296296299</c:v>
                </c:pt>
                <c:pt idx="84">
                  <c:v>407.46666666666664</c:v>
                </c:pt>
                <c:pt idx="85">
                  <c:v>402.5263157894737</c:v>
                </c:pt>
                <c:pt idx="86">
                  <c:v>371.47826086956519</c:v>
                </c:pt>
                <c:pt idx="87">
                  <c:v>324.57142857142856</c:v>
                </c:pt>
                <c:pt idx="88">
                  <c:v>368</c:v>
                </c:pt>
                <c:pt idx="89">
                  <c:v>394.10526315789474</c:v>
                </c:pt>
                <c:pt idx="90">
                  <c:v>412</c:v>
                </c:pt>
                <c:pt idx="91">
                  <c:v>440.47058823529414</c:v>
                </c:pt>
                <c:pt idx="92">
                  <c:v>325.71428571428572</c:v>
                </c:pt>
                <c:pt idx="93">
                  <c:v>452.26666666666665</c:v>
                </c:pt>
                <c:pt idx="94">
                  <c:v>316.30769230769232</c:v>
                </c:pt>
                <c:pt idx="95">
                  <c:v>296.64864864864865</c:v>
                </c:pt>
                <c:pt idx="96">
                  <c:v>386.46153846153845</c:v>
                </c:pt>
                <c:pt idx="97">
                  <c:v>371.8095238095238</c:v>
                </c:pt>
                <c:pt idx="98">
                  <c:v>300.60606060606062</c:v>
                </c:pt>
                <c:pt idx="99">
                  <c:v>438.15384615384613</c:v>
                </c:pt>
                <c:pt idx="100">
                  <c:v>428.8</c:v>
                </c:pt>
                <c:pt idx="101">
                  <c:v>429.33333333333331</c:v>
                </c:pt>
                <c:pt idx="102">
                  <c:v>258.34146341463412</c:v>
                </c:pt>
                <c:pt idx="103">
                  <c:v>428.8</c:v>
                </c:pt>
                <c:pt idx="104">
                  <c:v>384</c:v>
                </c:pt>
                <c:pt idx="105">
                  <c:v>347.42857142857144</c:v>
                </c:pt>
                <c:pt idx="106">
                  <c:v>329.14285714285717</c:v>
                </c:pt>
                <c:pt idx="107">
                  <c:v>400.94117647058823</c:v>
                </c:pt>
                <c:pt idx="108">
                  <c:v>388</c:v>
                </c:pt>
                <c:pt idx="109">
                  <c:v>440</c:v>
                </c:pt>
                <c:pt idx="110">
                  <c:v>309.33333333333331</c:v>
                </c:pt>
                <c:pt idx="111">
                  <c:v>428</c:v>
                </c:pt>
                <c:pt idx="112">
                  <c:v>267.35483870967744</c:v>
                </c:pt>
                <c:pt idx="113">
                  <c:v>368.69565217391306</c:v>
                </c:pt>
                <c:pt idx="114">
                  <c:v>394</c:v>
                </c:pt>
                <c:pt idx="115">
                  <c:v>437.89473684210526</c:v>
                </c:pt>
                <c:pt idx="116">
                  <c:v>394.66666666666669</c:v>
                </c:pt>
                <c:pt idx="117">
                  <c:v>430.93333333333334</c:v>
                </c:pt>
                <c:pt idx="118">
                  <c:v>353.39130434782606</c:v>
                </c:pt>
                <c:pt idx="119">
                  <c:v>400</c:v>
                </c:pt>
                <c:pt idx="120">
                  <c:v>336</c:v>
                </c:pt>
                <c:pt idx="121">
                  <c:v>442.66666666666669</c:v>
                </c:pt>
                <c:pt idx="122">
                  <c:v>329</c:v>
                </c:pt>
                <c:pt idx="123">
                  <c:v>419.76470588235293</c:v>
                </c:pt>
                <c:pt idx="124">
                  <c:v>452</c:v>
                </c:pt>
                <c:pt idx="125">
                  <c:v>425.14285714285717</c:v>
                </c:pt>
                <c:pt idx="126">
                  <c:v>387.2</c:v>
                </c:pt>
                <c:pt idx="127">
                  <c:v>373.33333333333331</c:v>
                </c:pt>
                <c:pt idx="128">
                  <c:v>401.45454545454544</c:v>
                </c:pt>
                <c:pt idx="129">
                  <c:v>416</c:v>
                </c:pt>
                <c:pt idx="130">
                  <c:v>387.76470588235293</c:v>
                </c:pt>
                <c:pt idx="131">
                  <c:v>358.66666666666669</c:v>
                </c:pt>
                <c:pt idx="132">
                  <c:v>335.30434782608694</c:v>
                </c:pt>
                <c:pt idx="133">
                  <c:v>347.87096774193549</c:v>
                </c:pt>
                <c:pt idx="134">
                  <c:v>348.8</c:v>
                </c:pt>
                <c:pt idx="135">
                  <c:v>371.47826086956519</c:v>
                </c:pt>
                <c:pt idx="136">
                  <c:v>384</c:v>
                </c:pt>
                <c:pt idx="137">
                  <c:v>379.82608695652175</c:v>
                </c:pt>
                <c:pt idx="138">
                  <c:v>355.36842105263156</c:v>
                </c:pt>
                <c:pt idx="139">
                  <c:v>477.09090909090907</c:v>
                </c:pt>
                <c:pt idx="140">
                  <c:v>380.95238095238096</c:v>
                </c:pt>
                <c:pt idx="141">
                  <c:v>384</c:v>
                </c:pt>
                <c:pt idx="142">
                  <c:v>350.54545454545456</c:v>
                </c:pt>
                <c:pt idx="143">
                  <c:v>423.52941176470586</c:v>
                </c:pt>
                <c:pt idx="144">
                  <c:v>371.47826086956519</c:v>
                </c:pt>
                <c:pt idx="145">
                  <c:v>410.94736842105266</c:v>
                </c:pt>
                <c:pt idx="146">
                  <c:v>404</c:v>
                </c:pt>
                <c:pt idx="147">
                  <c:v>398.22222222222223</c:v>
                </c:pt>
                <c:pt idx="148">
                  <c:v>402</c:v>
                </c:pt>
                <c:pt idx="149">
                  <c:v>482.90909090909093</c:v>
                </c:pt>
                <c:pt idx="150">
                  <c:v>363.2</c:v>
                </c:pt>
                <c:pt idx="151">
                  <c:v>422.09523809523807</c:v>
                </c:pt>
                <c:pt idx="152">
                  <c:v>394.66666666666669</c:v>
                </c:pt>
                <c:pt idx="153">
                  <c:v>474.18181818181819</c:v>
                </c:pt>
                <c:pt idx="154">
                  <c:v>386.46153846153845</c:v>
                </c:pt>
                <c:pt idx="155">
                  <c:v>455.38461538461536</c:v>
                </c:pt>
                <c:pt idx="156">
                  <c:v>426.66666666666669</c:v>
                </c:pt>
                <c:pt idx="157">
                  <c:v>358.15384615384613</c:v>
                </c:pt>
                <c:pt idx="158">
                  <c:v>404.70588235294116</c:v>
                </c:pt>
                <c:pt idx="159">
                  <c:v>411.2</c:v>
                </c:pt>
                <c:pt idx="160">
                  <c:v>398.54545454545456</c:v>
                </c:pt>
                <c:pt idx="161">
                  <c:v>366.76923076923077</c:v>
                </c:pt>
                <c:pt idx="162">
                  <c:v>356.57142857142856</c:v>
                </c:pt>
                <c:pt idx="163">
                  <c:v>377.6</c:v>
                </c:pt>
                <c:pt idx="164">
                  <c:v>404</c:v>
                </c:pt>
                <c:pt idx="165">
                  <c:v>373.81818181818181</c:v>
                </c:pt>
                <c:pt idx="166">
                  <c:v>425.6</c:v>
                </c:pt>
                <c:pt idx="167">
                  <c:v>515.55555555555554</c:v>
                </c:pt>
                <c:pt idx="168">
                  <c:v>382.4</c:v>
                </c:pt>
                <c:pt idx="169">
                  <c:v>443.73333333333335</c:v>
                </c:pt>
                <c:pt idx="170">
                  <c:v>408.88888888888891</c:v>
                </c:pt>
                <c:pt idx="171">
                  <c:v>490.66666666666669</c:v>
                </c:pt>
                <c:pt idx="172">
                  <c:v>422.85714285714283</c:v>
                </c:pt>
                <c:pt idx="173">
                  <c:v>403.2</c:v>
                </c:pt>
                <c:pt idx="174">
                  <c:v>353.68421052631578</c:v>
                </c:pt>
                <c:pt idx="175">
                  <c:v>473.90476190476193</c:v>
                </c:pt>
                <c:pt idx="176">
                  <c:v>404.21052631578948</c:v>
                </c:pt>
                <c:pt idx="177">
                  <c:v>394.18181818181819</c:v>
                </c:pt>
                <c:pt idx="178">
                  <c:v>384</c:v>
                </c:pt>
                <c:pt idx="179">
                  <c:v>390.09523809523807</c:v>
                </c:pt>
                <c:pt idx="180">
                  <c:v>352</c:v>
                </c:pt>
                <c:pt idx="181">
                  <c:v>349.1764705882353</c:v>
                </c:pt>
                <c:pt idx="182">
                  <c:v>388.57142857142856</c:v>
                </c:pt>
                <c:pt idx="183">
                  <c:v>352</c:v>
                </c:pt>
                <c:pt idx="184">
                  <c:v>355.69230769230768</c:v>
                </c:pt>
                <c:pt idx="185">
                  <c:v>365.09090909090907</c:v>
                </c:pt>
                <c:pt idx="186">
                  <c:v>363.07692307692309</c:v>
                </c:pt>
                <c:pt idx="187">
                  <c:v>322.90909090909093</c:v>
                </c:pt>
                <c:pt idx="188">
                  <c:v>389.33333333333331</c:v>
                </c:pt>
                <c:pt idx="189">
                  <c:v>305.37142857142857</c:v>
                </c:pt>
                <c:pt idx="190">
                  <c:v>360.61538461538464</c:v>
                </c:pt>
                <c:pt idx="191">
                  <c:v>418.66666666666669</c:v>
                </c:pt>
                <c:pt idx="192">
                  <c:v>390</c:v>
                </c:pt>
                <c:pt idx="193">
                  <c:v>329.14285714285717</c:v>
                </c:pt>
                <c:pt idx="194">
                  <c:v>376</c:v>
                </c:pt>
                <c:pt idx="195">
                  <c:v>433.06666666666666</c:v>
                </c:pt>
                <c:pt idx="196">
                  <c:v>316</c:v>
                </c:pt>
                <c:pt idx="197">
                  <c:v>420.57142857142856</c:v>
                </c:pt>
                <c:pt idx="198">
                  <c:v>417.39130434782606</c:v>
                </c:pt>
                <c:pt idx="199">
                  <c:v>532.36363636363637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4-4723-BE87-D0A124FE9F15}"/>
            </c:ext>
          </c:extLst>
        </c:ser>
        <c:ser>
          <c:idx val="1"/>
          <c:order val="2"/>
          <c:tx>
            <c:strRef>
              <c:f>Blad1!$M$1</c:f>
              <c:strCache>
                <c:ptCount val="1"/>
                <c:pt idx="0">
                  <c:v>Monte full depth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Blad1!$M$2:$M$201</c:f>
              <c:numCache>
                <c:formatCode>General</c:formatCode>
                <c:ptCount val="200"/>
                <c:pt idx="0">
                  <c:v>204</c:v>
                </c:pt>
                <c:pt idx="1">
                  <c:v>192</c:v>
                </c:pt>
                <c:pt idx="2">
                  <c:v>176.69565217391303</c:v>
                </c:pt>
                <c:pt idx="3">
                  <c:v>206.76923076923077</c:v>
                </c:pt>
                <c:pt idx="4">
                  <c:v>166.85714285714286</c:v>
                </c:pt>
                <c:pt idx="5">
                  <c:v>177.45454545454547</c:v>
                </c:pt>
                <c:pt idx="6">
                  <c:v>176.76190476190476</c:v>
                </c:pt>
                <c:pt idx="7">
                  <c:v>182.58823529411765</c:v>
                </c:pt>
                <c:pt idx="8">
                  <c:v>165.16129032258064</c:v>
                </c:pt>
                <c:pt idx="9">
                  <c:v>182.58823529411765</c:v>
                </c:pt>
                <c:pt idx="10">
                  <c:v>177.92</c:v>
                </c:pt>
                <c:pt idx="11">
                  <c:v>189.33333333333334</c:v>
                </c:pt>
                <c:pt idx="12">
                  <c:v>193.6</c:v>
                </c:pt>
                <c:pt idx="13">
                  <c:v>137.77777777777777</c:v>
                </c:pt>
                <c:pt idx="14">
                  <c:v>179.42857142857142</c:v>
                </c:pt>
                <c:pt idx="15">
                  <c:v>192</c:v>
                </c:pt>
                <c:pt idx="16">
                  <c:v>168.61538461538461</c:v>
                </c:pt>
                <c:pt idx="17">
                  <c:v>176</c:v>
                </c:pt>
                <c:pt idx="18">
                  <c:v>171.13043478260869</c:v>
                </c:pt>
                <c:pt idx="19">
                  <c:v>181.33333333333334</c:v>
                </c:pt>
                <c:pt idx="20">
                  <c:v>211.2</c:v>
                </c:pt>
                <c:pt idx="21">
                  <c:v>195.55555555555554</c:v>
                </c:pt>
                <c:pt idx="22">
                  <c:v>213.33333333333334</c:v>
                </c:pt>
                <c:pt idx="23">
                  <c:v>230.4</c:v>
                </c:pt>
                <c:pt idx="24">
                  <c:v>172.52173913043478</c:v>
                </c:pt>
                <c:pt idx="25">
                  <c:v>174.4</c:v>
                </c:pt>
                <c:pt idx="26">
                  <c:v>151.77142857142857</c:v>
                </c:pt>
                <c:pt idx="27">
                  <c:v>192</c:v>
                </c:pt>
                <c:pt idx="28">
                  <c:v>173.09090909090909</c:v>
                </c:pt>
                <c:pt idx="29">
                  <c:v>194.90909090909091</c:v>
                </c:pt>
                <c:pt idx="30">
                  <c:v>205.1764705882353</c:v>
                </c:pt>
                <c:pt idx="31">
                  <c:v>169.7391304347826</c:v>
                </c:pt>
                <c:pt idx="32">
                  <c:v>208</c:v>
                </c:pt>
                <c:pt idx="33">
                  <c:v>198.85714285714286</c:v>
                </c:pt>
                <c:pt idx="34">
                  <c:v>201.14285714285714</c:v>
                </c:pt>
                <c:pt idx="35">
                  <c:v>148.14814814814815</c:v>
                </c:pt>
                <c:pt idx="36">
                  <c:v>185.6</c:v>
                </c:pt>
                <c:pt idx="37">
                  <c:v>187.73333333333332</c:v>
                </c:pt>
                <c:pt idx="38">
                  <c:v>180.70588235294119</c:v>
                </c:pt>
                <c:pt idx="39">
                  <c:v>194.28571428571428</c:v>
                </c:pt>
                <c:pt idx="40">
                  <c:v>210.66666666666666</c:v>
                </c:pt>
                <c:pt idx="41">
                  <c:v>194.28571428571428</c:v>
                </c:pt>
                <c:pt idx="42">
                  <c:v>201.41176470588235</c:v>
                </c:pt>
                <c:pt idx="43">
                  <c:v>164.8</c:v>
                </c:pt>
                <c:pt idx="44">
                  <c:v>184.88888888888889</c:v>
                </c:pt>
                <c:pt idx="45">
                  <c:v>155</c:v>
                </c:pt>
                <c:pt idx="46">
                  <c:v>181.33333333333334</c:v>
                </c:pt>
                <c:pt idx="47">
                  <c:v>148.47999999999999</c:v>
                </c:pt>
                <c:pt idx="48">
                  <c:v>166.19354838709677</c:v>
                </c:pt>
                <c:pt idx="49">
                  <c:v>163.19999999999999</c:v>
                </c:pt>
                <c:pt idx="50">
                  <c:v>192</c:v>
                </c:pt>
                <c:pt idx="51">
                  <c:v>190</c:v>
                </c:pt>
                <c:pt idx="52">
                  <c:v>192</c:v>
                </c:pt>
                <c:pt idx="53">
                  <c:v>192</c:v>
                </c:pt>
                <c:pt idx="54">
                  <c:v>193.77777777777777</c:v>
                </c:pt>
                <c:pt idx="55">
                  <c:v>156.44444444444446</c:v>
                </c:pt>
                <c:pt idx="56">
                  <c:v>163.69230769230768</c:v>
                </c:pt>
                <c:pt idx="57">
                  <c:v>183.27272727272728</c:v>
                </c:pt>
                <c:pt idx="58">
                  <c:v>175.36</c:v>
                </c:pt>
                <c:pt idx="59">
                  <c:v>201.14285714285714</c:v>
                </c:pt>
                <c:pt idx="60">
                  <c:v>198.73684210526315</c:v>
                </c:pt>
                <c:pt idx="61">
                  <c:v>198</c:v>
                </c:pt>
                <c:pt idx="62">
                  <c:v>168</c:v>
                </c:pt>
                <c:pt idx="63">
                  <c:v>182.85714285714286</c:v>
                </c:pt>
                <c:pt idx="64">
                  <c:v>169.33333333333334</c:v>
                </c:pt>
                <c:pt idx="65">
                  <c:v>186.35294117647058</c:v>
                </c:pt>
                <c:pt idx="66">
                  <c:v>221.53846153846155</c:v>
                </c:pt>
                <c:pt idx="67">
                  <c:v>164.36363636363637</c:v>
                </c:pt>
                <c:pt idx="68">
                  <c:v>146.52631578947367</c:v>
                </c:pt>
                <c:pt idx="69">
                  <c:v>174</c:v>
                </c:pt>
                <c:pt idx="70">
                  <c:v>170.66666666666666</c:v>
                </c:pt>
                <c:pt idx="71">
                  <c:v>187.07692307692307</c:v>
                </c:pt>
                <c:pt idx="72">
                  <c:v>217.6</c:v>
                </c:pt>
                <c:pt idx="73">
                  <c:v>177.06666666666666</c:v>
                </c:pt>
                <c:pt idx="74">
                  <c:v>217.6</c:v>
                </c:pt>
                <c:pt idx="75">
                  <c:v>180</c:v>
                </c:pt>
                <c:pt idx="76">
                  <c:v>171.85185185185185</c:v>
                </c:pt>
                <c:pt idx="77">
                  <c:v>187.07692307692307</c:v>
                </c:pt>
                <c:pt idx="78">
                  <c:v>236.30769230769232</c:v>
                </c:pt>
                <c:pt idx="79">
                  <c:v>171.52</c:v>
                </c:pt>
                <c:pt idx="80">
                  <c:v>176</c:v>
                </c:pt>
                <c:pt idx="81">
                  <c:v>176.94117647058823</c:v>
                </c:pt>
                <c:pt idx="82">
                  <c:v>187.2</c:v>
                </c:pt>
                <c:pt idx="83">
                  <c:v>175.40740740740742</c:v>
                </c:pt>
                <c:pt idx="84">
                  <c:v>187.73333333333332</c:v>
                </c:pt>
                <c:pt idx="85">
                  <c:v>176.84210526315789</c:v>
                </c:pt>
                <c:pt idx="86">
                  <c:v>178.08695652173913</c:v>
                </c:pt>
                <c:pt idx="87">
                  <c:v>168</c:v>
                </c:pt>
                <c:pt idx="88">
                  <c:v>187.2</c:v>
                </c:pt>
                <c:pt idx="89">
                  <c:v>171.78947368421052</c:v>
                </c:pt>
                <c:pt idx="90">
                  <c:v>174</c:v>
                </c:pt>
                <c:pt idx="91">
                  <c:v>167.52941176470588</c:v>
                </c:pt>
                <c:pt idx="92">
                  <c:v>168</c:v>
                </c:pt>
                <c:pt idx="93">
                  <c:v>189.86666666666667</c:v>
                </c:pt>
                <c:pt idx="94">
                  <c:v>179.69230769230768</c:v>
                </c:pt>
                <c:pt idx="95">
                  <c:v>134.91891891891891</c:v>
                </c:pt>
                <c:pt idx="96">
                  <c:v>226.46153846153845</c:v>
                </c:pt>
                <c:pt idx="97">
                  <c:v>166.0952380952381</c:v>
                </c:pt>
                <c:pt idx="98">
                  <c:v>148.36363636363637</c:v>
                </c:pt>
                <c:pt idx="99">
                  <c:v>196.92307692307693</c:v>
                </c:pt>
                <c:pt idx="100">
                  <c:v>217.6</c:v>
                </c:pt>
                <c:pt idx="101">
                  <c:v>213.33333333333334</c:v>
                </c:pt>
                <c:pt idx="102">
                  <c:v>133.46341463414635</c:v>
                </c:pt>
                <c:pt idx="103">
                  <c:v>181.33333333333334</c:v>
                </c:pt>
                <c:pt idx="104">
                  <c:v>238.54545454545453</c:v>
                </c:pt>
                <c:pt idx="105">
                  <c:v>184.38095238095238</c:v>
                </c:pt>
                <c:pt idx="106">
                  <c:v>179.8095238095238</c:v>
                </c:pt>
                <c:pt idx="107">
                  <c:v>182.58823529411765</c:v>
                </c:pt>
                <c:pt idx="108">
                  <c:v>200</c:v>
                </c:pt>
                <c:pt idx="109">
                  <c:v>170</c:v>
                </c:pt>
                <c:pt idx="110">
                  <c:v>178.66666666666666</c:v>
                </c:pt>
                <c:pt idx="111">
                  <c:v>172</c:v>
                </c:pt>
                <c:pt idx="112">
                  <c:v>163.09677419354838</c:v>
                </c:pt>
                <c:pt idx="113">
                  <c:v>166.95652173913044</c:v>
                </c:pt>
                <c:pt idx="114">
                  <c:v>200</c:v>
                </c:pt>
                <c:pt idx="115">
                  <c:v>188.63157894736841</c:v>
                </c:pt>
                <c:pt idx="116">
                  <c:v>243.2</c:v>
                </c:pt>
                <c:pt idx="117">
                  <c:v>189.86666666666667</c:v>
                </c:pt>
                <c:pt idx="118">
                  <c:v>196.17391304347825</c:v>
                </c:pt>
                <c:pt idx="119">
                  <c:v>165.33333333333334</c:v>
                </c:pt>
                <c:pt idx="120">
                  <c:v>209.6</c:v>
                </c:pt>
                <c:pt idx="121">
                  <c:v>208</c:v>
                </c:pt>
                <c:pt idx="122">
                  <c:v>146</c:v>
                </c:pt>
                <c:pt idx="123">
                  <c:v>190.11764705882354</c:v>
                </c:pt>
                <c:pt idx="124">
                  <c:v>232</c:v>
                </c:pt>
                <c:pt idx="125">
                  <c:v>196.57142857142858</c:v>
                </c:pt>
                <c:pt idx="126">
                  <c:v>204.8</c:v>
                </c:pt>
                <c:pt idx="127">
                  <c:v>173.71428571428572</c:v>
                </c:pt>
                <c:pt idx="128">
                  <c:v>235.63636363636363</c:v>
                </c:pt>
                <c:pt idx="129">
                  <c:v>183.57894736842104</c:v>
                </c:pt>
                <c:pt idx="130">
                  <c:v>216.47058823529412</c:v>
                </c:pt>
                <c:pt idx="131">
                  <c:v>180</c:v>
                </c:pt>
                <c:pt idx="132">
                  <c:v>182.2608695652174</c:v>
                </c:pt>
                <c:pt idx="133">
                  <c:v>156.90322580645162</c:v>
                </c:pt>
                <c:pt idx="134">
                  <c:v>187.2</c:v>
                </c:pt>
                <c:pt idx="135">
                  <c:v>165.56521739130434</c:v>
                </c:pt>
                <c:pt idx="136">
                  <c:v>228.92307692307693</c:v>
                </c:pt>
                <c:pt idx="137">
                  <c:v>173.91304347826087</c:v>
                </c:pt>
                <c:pt idx="138">
                  <c:v>208.84210526315789</c:v>
                </c:pt>
                <c:pt idx="139">
                  <c:v>197.81818181818181</c:v>
                </c:pt>
                <c:pt idx="140">
                  <c:v>182.85714285714286</c:v>
                </c:pt>
                <c:pt idx="141">
                  <c:v>173.09090909090909</c:v>
                </c:pt>
                <c:pt idx="142">
                  <c:v>206.54545454545453</c:v>
                </c:pt>
                <c:pt idx="143">
                  <c:v>182.58823529411765</c:v>
                </c:pt>
                <c:pt idx="144">
                  <c:v>175.30434782608697</c:v>
                </c:pt>
                <c:pt idx="145">
                  <c:v>190.31578947368422</c:v>
                </c:pt>
                <c:pt idx="146">
                  <c:v>210</c:v>
                </c:pt>
                <c:pt idx="147">
                  <c:v>184.88888888888889</c:v>
                </c:pt>
                <c:pt idx="148">
                  <c:v>212</c:v>
                </c:pt>
                <c:pt idx="149">
                  <c:v>200.72727272727272</c:v>
                </c:pt>
                <c:pt idx="150">
                  <c:v>192</c:v>
                </c:pt>
                <c:pt idx="151">
                  <c:v>166.0952380952381</c:v>
                </c:pt>
                <c:pt idx="152">
                  <c:v>204.44444444444446</c:v>
                </c:pt>
                <c:pt idx="153">
                  <c:v>192</c:v>
                </c:pt>
                <c:pt idx="154">
                  <c:v>226.46153846153845</c:v>
                </c:pt>
                <c:pt idx="155">
                  <c:v>196.92307692307693</c:v>
                </c:pt>
                <c:pt idx="156">
                  <c:v>226.66666666666666</c:v>
                </c:pt>
                <c:pt idx="157">
                  <c:v>171.07692307692307</c:v>
                </c:pt>
                <c:pt idx="158">
                  <c:v>193.88235294117646</c:v>
                </c:pt>
                <c:pt idx="159">
                  <c:v>166.4</c:v>
                </c:pt>
                <c:pt idx="160">
                  <c:v>244.36363636363637</c:v>
                </c:pt>
                <c:pt idx="161">
                  <c:v>152.61538461538461</c:v>
                </c:pt>
                <c:pt idx="162">
                  <c:v>199.61904761904762</c:v>
                </c:pt>
                <c:pt idx="163">
                  <c:v>156.16</c:v>
                </c:pt>
                <c:pt idx="164">
                  <c:v>206</c:v>
                </c:pt>
                <c:pt idx="165">
                  <c:v>181.81818181818181</c:v>
                </c:pt>
                <c:pt idx="166">
                  <c:v>224</c:v>
                </c:pt>
                <c:pt idx="167">
                  <c:v>202.66666666666666</c:v>
                </c:pt>
                <c:pt idx="168">
                  <c:v>201.6</c:v>
                </c:pt>
                <c:pt idx="169">
                  <c:v>187.73333333333332</c:v>
                </c:pt>
                <c:pt idx="170">
                  <c:v>248.88888888888889</c:v>
                </c:pt>
                <c:pt idx="171">
                  <c:v>206.22222222222223</c:v>
                </c:pt>
                <c:pt idx="172">
                  <c:v>210.28571428571428</c:v>
                </c:pt>
                <c:pt idx="173">
                  <c:v>153.6</c:v>
                </c:pt>
                <c:pt idx="174">
                  <c:v>203.78947368421052</c:v>
                </c:pt>
                <c:pt idx="175">
                  <c:v>196.57142857142858</c:v>
                </c:pt>
                <c:pt idx="176">
                  <c:v>232.42105263157896</c:v>
                </c:pt>
                <c:pt idx="177">
                  <c:v>164.36363636363637</c:v>
                </c:pt>
                <c:pt idx="178">
                  <c:v>224</c:v>
                </c:pt>
                <c:pt idx="179">
                  <c:v>178.28571428571428</c:v>
                </c:pt>
                <c:pt idx="180">
                  <c:v>195.04761904761904</c:v>
                </c:pt>
                <c:pt idx="181">
                  <c:v>123.29411764705883</c:v>
                </c:pt>
                <c:pt idx="182">
                  <c:v>203.42857142857142</c:v>
                </c:pt>
                <c:pt idx="183">
                  <c:v>170.66666666666666</c:v>
                </c:pt>
                <c:pt idx="184">
                  <c:v>167.38461538461539</c:v>
                </c:pt>
                <c:pt idx="185">
                  <c:v>180.36363636363637</c:v>
                </c:pt>
                <c:pt idx="186">
                  <c:v>163.69230769230768</c:v>
                </c:pt>
                <c:pt idx="187">
                  <c:v>136.72727272727272</c:v>
                </c:pt>
                <c:pt idx="188">
                  <c:v>195.55555555555554</c:v>
                </c:pt>
                <c:pt idx="189">
                  <c:v>156.34285714285716</c:v>
                </c:pt>
                <c:pt idx="190">
                  <c:v>172.30769230769232</c:v>
                </c:pt>
                <c:pt idx="191">
                  <c:v>197.33333333333334</c:v>
                </c:pt>
                <c:pt idx="192">
                  <c:v>204</c:v>
                </c:pt>
                <c:pt idx="193">
                  <c:v>142.62857142857143</c:v>
                </c:pt>
                <c:pt idx="194">
                  <c:v>190.66666666666666</c:v>
                </c:pt>
                <c:pt idx="195">
                  <c:v>189.86666666666667</c:v>
                </c:pt>
                <c:pt idx="196">
                  <c:v>143</c:v>
                </c:pt>
                <c:pt idx="197">
                  <c:v>205.71428571428572</c:v>
                </c:pt>
                <c:pt idx="198">
                  <c:v>193.39130434782609</c:v>
                </c:pt>
                <c:pt idx="199">
                  <c:v>215.27272727272728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4-4723-BE87-D0A124FE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70175"/>
        <c:axId val="1770568927"/>
      </c:lineChart>
      <c:catAx>
        <c:axId val="17705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0568927"/>
        <c:crosses val="autoZero"/>
        <c:auto val="1"/>
        <c:lblAlgn val="ctr"/>
        <c:lblOffset val="100"/>
        <c:noMultiLvlLbl val="0"/>
      </c:catAx>
      <c:valAx>
        <c:axId val="17705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move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057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Blad1!$S$1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Blad1!$S$2:$S$201</c:f>
              <c:numCache>
                <c:formatCode>General</c:formatCode>
                <c:ptCount val="200"/>
                <c:pt idx="0">
                  <c:v>17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14</c:v>
                </c:pt>
                <c:pt idx="5">
                  <c:v>16</c:v>
                </c:pt>
                <c:pt idx="6">
                  <c:v>33</c:v>
                </c:pt>
                <c:pt idx="7">
                  <c:v>23</c:v>
                </c:pt>
                <c:pt idx="8">
                  <c:v>14</c:v>
                </c:pt>
                <c:pt idx="9">
                  <c:v>18</c:v>
                </c:pt>
                <c:pt idx="10">
                  <c:v>24</c:v>
                </c:pt>
                <c:pt idx="11">
                  <c:v>11</c:v>
                </c:pt>
                <c:pt idx="12">
                  <c:v>22</c:v>
                </c:pt>
                <c:pt idx="13">
                  <c:v>13</c:v>
                </c:pt>
                <c:pt idx="14">
                  <c:v>12</c:v>
                </c:pt>
                <c:pt idx="15">
                  <c:v>17</c:v>
                </c:pt>
                <c:pt idx="16">
                  <c:v>30</c:v>
                </c:pt>
                <c:pt idx="17">
                  <c:v>15</c:v>
                </c:pt>
                <c:pt idx="18">
                  <c:v>8</c:v>
                </c:pt>
                <c:pt idx="19">
                  <c:v>33</c:v>
                </c:pt>
                <c:pt idx="20">
                  <c:v>7</c:v>
                </c:pt>
                <c:pt idx="21">
                  <c:v>22</c:v>
                </c:pt>
                <c:pt idx="22">
                  <c:v>15</c:v>
                </c:pt>
                <c:pt idx="23">
                  <c:v>10</c:v>
                </c:pt>
                <c:pt idx="24">
                  <c:v>18</c:v>
                </c:pt>
                <c:pt idx="25">
                  <c:v>14</c:v>
                </c:pt>
                <c:pt idx="26">
                  <c:v>22</c:v>
                </c:pt>
                <c:pt idx="27">
                  <c:v>8</c:v>
                </c:pt>
                <c:pt idx="28">
                  <c:v>9</c:v>
                </c:pt>
                <c:pt idx="29">
                  <c:v>11</c:v>
                </c:pt>
                <c:pt idx="30">
                  <c:v>18</c:v>
                </c:pt>
                <c:pt idx="31">
                  <c:v>8</c:v>
                </c:pt>
                <c:pt idx="32">
                  <c:v>23</c:v>
                </c:pt>
                <c:pt idx="33">
                  <c:v>24</c:v>
                </c:pt>
                <c:pt idx="34">
                  <c:v>15</c:v>
                </c:pt>
                <c:pt idx="35">
                  <c:v>24</c:v>
                </c:pt>
                <c:pt idx="36">
                  <c:v>19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20</c:v>
                </c:pt>
                <c:pt idx="44">
                  <c:v>16</c:v>
                </c:pt>
                <c:pt idx="45">
                  <c:v>19</c:v>
                </c:pt>
                <c:pt idx="46">
                  <c:v>21</c:v>
                </c:pt>
                <c:pt idx="47">
                  <c:v>28</c:v>
                </c:pt>
                <c:pt idx="48">
                  <c:v>14</c:v>
                </c:pt>
                <c:pt idx="49">
                  <c:v>22</c:v>
                </c:pt>
                <c:pt idx="50">
                  <c:v>14</c:v>
                </c:pt>
                <c:pt idx="51">
                  <c:v>15</c:v>
                </c:pt>
                <c:pt idx="52">
                  <c:v>7</c:v>
                </c:pt>
                <c:pt idx="53">
                  <c:v>13</c:v>
                </c:pt>
                <c:pt idx="54">
                  <c:v>24</c:v>
                </c:pt>
                <c:pt idx="55">
                  <c:v>15</c:v>
                </c:pt>
                <c:pt idx="56">
                  <c:v>19</c:v>
                </c:pt>
                <c:pt idx="57">
                  <c:v>16</c:v>
                </c:pt>
                <c:pt idx="58">
                  <c:v>9</c:v>
                </c:pt>
                <c:pt idx="59">
                  <c:v>12</c:v>
                </c:pt>
                <c:pt idx="60">
                  <c:v>18</c:v>
                </c:pt>
                <c:pt idx="61">
                  <c:v>16</c:v>
                </c:pt>
                <c:pt idx="62">
                  <c:v>10</c:v>
                </c:pt>
                <c:pt idx="63">
                  <c:v>19</c:v>
                </c:pt>
                <c:pt idx="64">
                  <c:v>14</c:v>
                </c:pt>
                <c:pt idx="65">
                  <c:v>23</c:v>
                </c:pt>
                <c:pt idx="66">
                  <c:v>22</c:v>
                </c:pt>
                <c:pt idx="67">
                  <c:v>18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24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25</c:v>
                </c:pt>
                <c:pt idx="76">
                  <c:v>10</c:v>
                </c:pt>
                <c:pt idx="77">
                  <c:v>15</c:v>
                </c:pt>
                <c:pt idx="78">
                  <c:v>20</c:v>
                </c:pt>
                <c:pt idx="79">
                  <c:v>15</c:v>
                </c:pt>
                <c:pt idx="80">
                  <c:v>21</c:v>
                </c:pt>
                <c:pt idx="81">
                  <c:v>15</c:v>
                </c:pt>
                <c:pt idx="82">
                  <c:v>18</c:v>
                </c:pt>
                <c:pt idx="83">
                  <c:v>15</c:v>
                </c:pt>
                <c:pt idx="84">
                  <c:v>13</c:v>
                </c:pt>
                <c:pt idx="85">
                  <c:v>31</c:v>
                </c:pt>
                <c:pt idx="86">
                  <c:v>15</c:v>
                </c:pt>
                <c:pt idx="87">
                  <c:v>34</c:v>
                </c:pt>
                <c:pt idx="88">
                  <c:v>15</c:v>
                </c:pt>
                <c:pt idx="89">
                  <c:v>12</c:v>
                </c:pt>
                <c:pt idx="90">
                  <c:v>20</c:v>
                </c:pt>
                <c:pt idx="91">
                  <c:v>22</c:v>
                </c:pt>
                <c:pt idx="92">
                  <c:v>17</c:v>
                </c:pt>
                <c:pt idx="93">
                  <c:v>18</c:v>
                </c:pt>
                <c:pt idx="94">
                  <c:v>12</c:v>
                </c:pt>
                <c:pt idx="95">
                  <c:v>19</c:v>
                </c:pt>
                <c:pt idx="96">
                  <c:v>20</c:v>
                </c:pt>
                <c:pt idx="97">
                  <c:v>10</c:v>
                </c:pt>
                <c:pt idx="98">
                  <c:v>19</c:v>
                </c:pt>
                <c:pt idx="99">
                  <c:v>15</c:v>
                </c:pt>
                <c:pt idx="100">
                  <c:v>24</c:v>
                </c:pt>
                <c:pt idx="101">
                  <c:v>12</c:v>
                </c:pt>
                <c:pt idx="102">
                  <c:v>12</c:v>
                </c:pt>
                <c:pt idx="103">
                  <c:v>20</c:v>
                </c:pt>
                <c:pt idx="104">
                  <c:v>15</c:v>
                </c:pt>
                <c:pt idx="105">
                  <c:v>30</c:v>
                </c:pt>
                <c:pt idx="106">
                  <c:v>22</c:v>
                </c:pt>
                <c:pt idx="107">
                  <c:v>18</c:v>
                </c:pt>
                <c:pt idx="108">
                  <c:v>31</c:v>
                </c:pt>
                <c:pt idx="109">
                  <c:v>21</c:v>
                </c:pt>
                <c:pt idx="110">
                  <c:v>23</c:v>
                </c:pt>
                <c:pt idx="111">
                  <c:v>24</c:v>
                </c:pt>
                <c:pt idx="112">
                  <c:v>13</c:v>
                </c:pt>
                <c:pt idx="113">
                  <c:v>20</c:v>
                </c:pt>
                <c:pt idx="114">
                  <c:v>20</c:v>
                </c:pt>
                <c:pt idx="115">
                  <c:v>25</c:v>
                </c:pt>
                <c:pt idx="116">
                  <c:v>12</c:v>
                </c:pt>
                <c:pt idx="117">
                  <c:v>11</c:v>
                </c:pt>
                <c:pt idx="118">
                  <c:v>16</c:v>
                </c:pt>
                <c:pt idx="119">
                  <c:v>10</c:v>
                </c:pt>
                <c:pt idx="120">
                  <c:v>27</c:v>
                </c:pt>
                <c:pt idx="121">
                  <c:v>12</c:v>
                </c:pt>
                <c:pt idx="122">
                  <c:v>13</c:v>
                </c:pt>
                <c:pt idx="123">
                  <c:v>13</c:v>
                </c:pt>
                <c:pt idx="124">
                  <c:v>15</c:v>
                </c:pt>
                <c:pt idx="125">
                  <c:v>21</c:v>
                </c:pt>
                <c:pt idx="126">
                  <c:v>17</c:v>
                </c:pt>
                <c:pt idx="127">
                  <c:v>35</c:v>
                </c:pt>
                <c:pt idx="128">
                  <c:v>13</c:v>
                </c:pt>
                <c:pt idx="129">
                  <c:v>25</c:v>
                </c:pt>
                <c:pt idx="130">
                  <c:v>19</c:v>
                </c:pt>
                <c:pt idx="131">
                  <c:v>25</c:v>
                </c:pt>
                <c:pt idx="132">
                  <c:v>26</c:v>
                </c:pt>
                <c:pt idx="133">
                  <c:v>14</c:v>
                </c:pt>
                <c:pt idx="134">
                  <c:v>19</c:v>
                </c:pt>
                <c:pt idx="135">
                  <c:v>20</c:v>
                </c:pt>
                <c:pt idx="136">
                  <c:v>14</c:v>
                </c:pt>
                <c:pt idx="137">
                  <c:v>18</c:v>
                </c:pt>
                <c:pt idx="138">
                  <c:v>12</c:v>
                </c:pt>
                <c:pt idx="139">
                  <c:v>21</c:v>
                </c:pt>
                <c:pt idx="140">
                  <c:v>12</c:v>
                </c:pt>
                <c:pt idx="141">
                  <c:v>28</c:v>
                </c:pt>
                <c:pt idx="142">
                  <c:v>17</c:v>
                </c:pt>
                <c:pt idx="143">
                  <c:v>16</c:v>
                </c:pt>
                <c:pt idx="144">
                  <c:v>29</c:v>
                </c:pt>
                <c:pt idx="145">
                  <c:v>16</c:v>
                </c:pt>
                <c:pt idx="146">
                  <c:v>18</c:v>
                </c:pt>
                <c:pt idx="147">
                  <c:v>15</c:v>
                </c:pt>
                <c:pt idx="148">
                  <c:v>24</c:v>
                </c:pt>
                <c:pt idx="149">
                  <c:v>12</c:v>
                </c:pt>
                <c:pt idx="150">
                  <c:v>13</c:v>
                </c:pt>
                <c:pt idx="151">
                  <c:v>21</c:v>
                </c:pt>
                <c:pt idx="152">
                  <c:v>11</c:v>
                </c:pt>
                <c:pt idx="153">
                  <c:v>18</c:v>
                </c:pt>
                <c:pt idx="154">
                  <c:v>32</c:v>
                </c:pt>
                <c:pt idx="155">
                  <c:v>29</c:v>
                </c:pt>
                <c:pt idx="156">
                  <c:v>14</c:v>
                </c:pt>
                <c:pt idx="157">
                  <c:v>14</c:v>
                </c:pt>
                <c:pt idx="158">
                  <c:v>12</c:v>
                </c:pt>
                <c:pt idx="159">
                  <c:v>33</c:v>
                </c:pt>
                <c:pt idx="160">
                  <c:v>12</c:v>
                </c:pt>
                <c:pt idx="161">
                  <c:v>9</c:v>
                </c:pt>
                <c:pt idx="162">
                  <c:v>13</c:v>
                </c:pt>
                <c:pt idx="163">
                  <c:v>16</c:v>
                </c:pt>
                <c:pt idx="164">
                  <c:v>20</c:v>
                </c:pt>
                <c:pt idx="165">
                  <c:v>31</c:v>
                </c:pt>
                <c:pt idx="166">
                  <c:v>13</c:v>
                </c:pt>
                <c:pt idx="167">
                  <c:v>14</c:v>
                </c:pt>
                <c:pt idx="168">
                  <c:v>17</c:v>
                </c:pt>
                <c:pt idx="169">
                  <c:v>20</c:v>
                </c:pt>
                <c:pt idx="170">
                  <c:v>12</c:v>
                </c:pt>
                <c:pt idx="171">
                  <c:v>19</c:v>
                </c:pt>
                <c:pt idx="172">
                  <c:v>12</c:v>
                </c:pt>
                <c:pt idx="173">
                  <c:v>19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18</c:v>
                </c:pt>
                <c:pt idx="178">
                  <c:v>28</c:v>
                </c:pt>
                <c:pt idx="179">
                  <c:v>17</c:v>
                </c:pt>
                <c:pt idx="180">
                  <c:v>10</c:v>
                </c:pt>
                <c:pt idx="181">
                  <c:v>16</c:v>
                </c:pt>
                <c:pt idx="182">
                  <c:v>31</c:v>
                </c:pt>
                <c:pt idx="183">
                  <c:v>8</c:v>
                </c:pt>
                <c:pt idx="184">
                  <c:v>18</c:v>
                </c:pt>
                <c:pt idx="185">
                  <c:v>22</c:v>
                </c:pt>
                <c:pt idx="186">
                  <c:v>25</c:v>
                </c:pt>
                <c:pt idx="187">
                  <c:v>20</c:v>
                </c:pt>
                <c:pt idx="188">
                  <c:v>17</c:v>
                </c:pt>
                <c:pt idx="189">
                  <c:v>20</c:v>
                </c:pt>
                <c:pt idx="190">
                  <c:v>15</c:v>
                </c:pt>
                <c:pt idx="191">
                  <c:v>8</c:v>
                </c:pt>
                <c:pt idx="192">
                  <c:v>12</c:v>
                </c:pt>
                <c:pt idx="193">
                  <c:v>9</c:v>
                </c:pt>
                <c:pt idx="194">
                  <c:v>9</c:v>
                </c:pt>
                <c:pt idx="195">
                  <c:v>24</c:v>
                </c:pt>
                <c:pt idx="196">
                  <c:v>8</c:v>
                </c:pt>
                <c:pt idx="197">
                  <c:v>17</c:v>
                </c:pt>
                <c:pt idx="198">
                  <c:v>23</c:v>
                </c:pt>
                <c:pt idx="1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A-493B-BFA1-B2698812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7631"/>
        <c:axId val="123650127"/>
      </c:barChart>
      <c:catAx>
        <c:axId val="12364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650127"/>
        <c:crosses val="autoZero"/>
        <c:auto val="1"/>
        <c:lblAlgn val="ctr"/>
        <c:lblOffset val="100"/>
        <c:noMultiLvlLbl val="0"/>
      </c:catAx>
      <c:valAx>
        <c:axId val="1236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64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231457</xdr:colOff>
      <xdr:row>2</xdr:row>
      <xdr:rowOff>56197</xdr:rowOff>
    </xdr:from>
    <xdr:to>
      <xdr:col>47</xdr:col>
      <xdr:colOff>298132</xdr:colOff>
      <xdr:row>16</xdr:row>
      <xdr:rowOff>132397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D14E5BE-FB75-3D45-9557-B386951AF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538162</xdr:colOff>
      <xdr:row>18</xdr:row>
      <xdr:rowOff>55245</xdr:rowOff>
    </xdr:from>
    <xdr:to>
      <xdr:col>46</xdr:col>
      <xdr:colOff>733425</xdr:colOff>
      <xdr:row>32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35DC9A9-1D2C-4E4A-034C-42DC73D5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124776</xdr:colOff>
      <xdr:row>7</xdr:row>
      <xdr:rowOff>1905</xdr:rowOff>
    </xdr:from>
    <xdr:to>
      <xdr:col>60</xdr:col>
      <xdr:colOff>589596</xdr:colOff>
      <xdr:row>28</xdr:row>
      <xdr:rowOff>28575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9A0DA0B-891A-86EF-EF08-156A84B09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562927</xdr:colOff>
      <xdr:row>34</xdr:row>
      <xdr:rowOff>22860</xdr:rowOff>
    </xdr:from>
    <xdr:to>
      <xdr:col>47</xdr:col>
      <xdr:colOff>20002</xdr:colOff>
      <xdr:row>48</xdr:row>
      <xdr:rowOff>91440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991FEED-4A48-ED44-90C2-A21C2F46C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108585</xdr:colOff>
      <xdr:row>13</xdr:row>
      <xdr:rowOff>28575</xdr:rowOff>
    </xdr:from>
    <xdr:to>
      <xdr:col>72</xdr:col>
      <xdr:colOff>369570</xdr:colOff>
      <xdr:row>30</xdr:row>
      <xdr:rowOff>175260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27F0E65-E65C-EEAC-A1DF-375079454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360997</xdr:colOff>
      <xdr:row>50</xdr:row>
      <xdr:rowOff>156210</xdr:rowOff>
    </xdr:from>
    <xdr:to>
      <xdr:col>46</xdr:col>
      <xdr:colOff>546735</xdr:colOff>
      <xdr:row>65</xdr:row>
      <xdr:rowOff>41910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F2C1A62C-58E6-A054-F17F-2EB9EBE8B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85725</xdr:colOff>
      <xdr:row>36</xdr:row>
      <xdr:rowOff>49529</xdr:rowOff>
    </xdr:from>
    <xdr:to>
      <xdr:col>72</xdr:col>
      <xdr:colOff>57150</xdr:colOff>
      <xdr:row>50</xdr:row>
      <xdr:rowOff>180974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A8EABE9F-B45D-EA0B-4786-85F30002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212407</xdr:colOff>
      <xdr:row>32</xdr:row>
      <xdr:rowOff>169545</xdr:rowOff>
    </xdr:from>
    <xdr:to>
      <xdr:col>60</xdr:col>
      <xdr:colOff>446722</xdr:colOff>
      <xdr:row>50</xdr:row>
      <xdr:rowOff>59055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FFFD3D74-D438-3352-290C-851E10D8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521970</xdr:colOff>
      <xdr:row>55</xdr:row>
      <xdr:rowOff>60960</xdr:rowOff>
    </xdr:from>
    <xdr:to>
      <xdr:col>72</xdr:col>
      <xdr:colOff>62865</xdr:colOff>
      <xdr:row>70</xdr:row>
      <xdr:rowOff>177165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68CAC188-269F-F686-50E5-6B115C67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127467</xdr:colOff>
      <xdr:row>59</xdr:row>
      <xdr:rowOff>131839</xdr:rowOff>
    </xdr:from>
    <xdr:to>
      <xdr:col>61</xdr:col>
      <xdr:colOff>41630</xdr:colOff>
      <xdr:row>74</xdr:row>
      <xdr:rowOff>64267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30D5A61A-9E1C-90CA-A25D-B27E5038A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459274</xdr:colOff>
      <xdr:row>66</xdr:row>
      <xdr:rowOff>71046</xdr:rowOff>
    </xdr:from>
    <xdr:to>
      <xdr:col>46</xdr:col>
      <xdr:colOff>645012</xdr:colOff>
      <xdr:row>80</xdr:row>
      <xdr:rowOff>178622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7868CFA0-8C3C-8401-CB2B-DF629121F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448235</xdr:colOff>
      <xdr:row>4</xdr:row>
      <xdr:rowOff>123266</xdr:rowOff>
    </xdr:from>
    <xdr:to>
      <xdr:col>17</xdr:col>
      <xdr:colOff>147918</xdr:colOff>
      <xdr:row>19</xdr:row>
      <xdr:rowOff>8966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4068C72-BCEA-4F72-9721-601E18F5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80"/>
  <sheetViews>
    <sheetView tabSelected="1" topLeftCell="AF52" zoomScale="115" zoomScaleNormal="115" workbookViewId="0">
      <selection activeCell="AY53" sqref="AY53"/>
    </sheetView>
  </sheetViews>
  <sheetFormatPr defaultRowHeight="15" x14ac:dyDescent="0.25"/>
  <cols>
    <col min="1" max="1" width="13.42578125" customWidth="1"/>
    <col min="2" max="2" width="14.85546875" customWidth="1"/>
    <col min="30" max="30" width="11" bestFit="1" customWidth="1"/>
    <col min="46" max="48" width="11" bestFit="1" customWidth="1"/>
  </cols>
  <sheetData>
    <row r="1" spans="1:105" x14ac:dyDescent="0.25">
      <c r="A1" t="s">
        <v>0</v>
      </c>
      <c r="B1" t="s">
        <v>1</v>
      </c>
      <c r="C1" t="s">
        <v>2</v>
      </c>
    </row>
    <row r="2" spans="1:105" x14ac:dyDescent="0.25">
      <c r="A2">
        <v>3</v>
      </c>
      <c r="B2">
        <v>195</v>
      </c>
      <c r="C2">
        <v>2</v>
      </c>
    </row>
    <row r="5" spans="1:105" x14ac:dyDescent="0.25">
      <c r="A5" t="s">
        <v>3</v>
      </c>
      <c r="B5" t="s">
        <v>4</v>
      </c>
      <c r="C5" t="s">
        <v>2</v>
      </c>
    </row>
    <row r="6" spans="1:105" x14ac:dyDescent="0.25">
      <c r="A6">
        <v>200</v>
      </c>
      <c r="B6">
        <v>0</v>
      </c>
      <c r="C6">
        <v>0</v>
      </c>
    </row>
    <row r="8" spans="1:105" x14ac:dyDescent="0.25">
      <c r="DA8">
        <f>AVERAGE(Blad1!E2:E201)</f>
        <v>1788.2171089170477</v>
      </c>
    </row>
    <row r="9" spans="1:105" x14ac:dyDescent="0.25">
      <c r="A9" t="s">
        <v>9</v>
      </c>
      <c r="B9" t="s">
        <v>8</v>
      </c>
      <c r="C9" t="s">
        <v>2</v>
      </c>
      <c r="DA9">
        <f>AVERAGE(Blad1!D2:D201)</f>
        <v>853.41107695875735</v>
      </c>
    </row>
    <row r="10" spans="1:105" x14ac:dyDescent="0.25">
      <c r="A10">
        <v>148</v>
      </c>
      <c r="B10">
        <v>52</v>
      </c>
      <c r="C10">
        <v>0</v>
      </c>
      <c r="DA10">
        <f>AVERAGE(Blad1!C2:C201)</f>
        <v>12.72</v>
      </c>
    </row>
    <row r="13" spans="1:105" x14ac:dyDescent="0.25">
      <c r="A13" t="s">
        <v>11</v>
      </c>
      <c r="B13" t="s">
        <v>12</v>
      </c>
      <c r="C13" t="s">
        <v>2</v>
      </c>
    </row>
    <row r="14" spans="1:105" x14ac:dyDescent="0.25">
      <c r="A14">
        <v>79</v>
      </c>
      <c r="B14">
        <v>121</v>
      </c>
      <c r="C14">
        <v>0</v>
      </c>
    </row>
    <row r="17" spans="1:3" x14ac:dyDescent="0.25">
      <c r="A17" t="s">
        <v>19</v>
      </c>
      <c r="B17" t="s">
        <v>20</v>
      </c>
      <c r="C17" t="s">
        <v>2</v>
      </c>
    </row>
    <row r="18" spans="1:3" x14ac:dyDescent="0.25">
      <c r="A18">
        <v>170</v>
      </c>
      <c r="B18">
        <v>30</v>
      </c>
      <c r="C18">
        <v>0</v>
      </c>
    </row>
    <row r="20" spans="1:3" x14ac:dyDescent="0.25">
      <c r="A20" t="s">
        <v>21</v>
      </c>
      <c r="B20" t="s">
        <v>22</v>
      </c>
      <c r="C20" t="s">
        <v>2</v>
      </c>
    </row>
    <row r="21" spans="1:3" x14ac:dyDescent="0.25">
      <c r="A21">
        <v>35</v>
      </c>
      <c r="B21">
        <v>159</v>
      </c>
      <c r="C21">
        <v>6</v>
      </c>
    </row>
    <row r="53" spans="50:105" x14ac:dyDescent="0.25">
      <c r="AX53">
        <v>2.52</v>
      </c>
      <c r="AY53">
        <f>SUM(AX53:AX75)</f>
        <v>412.49999999999994</v>
      </c>
    </row>
    <row r="54" spans="50:105" x14ac:dyDescent="0.25">
      <c r="AX54">
        <v>44.93</v>
      </c>
    </row>
    <row r="55" spans="50:105" x14ac:dyDescent="0.25">
      <c r="AX55">
        <v>15.02</v>
      </c>
    </row>
    <row r="56" spans="50:105" x14ac:dyDescent="0.25">
      <c r="AX56">
        <v>18.489999999999998</v>
      </c>
    </row>
    <row r="57" spans="50:105" x14ac:dyDescent="0.25">
      <c r="AX57">
        <v>6.77</v>
      </c>
      <c r="DA57">
        <f>AVERAGE(Blad1!K2:K201)</f>
        <v>19.684999999999999</v>
      </c>
    </row>
    <row r="58" spans="50:105" x14ac:dyDescent="0.25">
      <c r="AX58">
        <v>32.92</v>
      </c>
    </row>
    <row r="59" spans="50:105" x14ac:dyDescent="0.25">
      <c r="AX59">
        <v>23.3</v>
      </c>
    </row>
    <row r="60" spans="50:105" x14ac:dyDescent="0.25">
      <c r="AX60">
        <v>14.17</v>
      </c>
    </row>
    <row r="61" spans="50:105" x14ac:dyDescent="0.25">
      <c r="AX61">
        <v>22.7</v>
      </c>
    </row>
    <row r="62" spans="50:105" x14ac:dyDescent="0.25">
      <c r="AX62">
        <v>4.99</v>
      </c>
    </row>
    <row r="63" spans="50:105" x14ac:dyDescent="0.25">
      <c r="AX63">
        <v>31.86</v>
      </c>
    </row>
    <row r="64" spans="50:105" x14ac:dyDescent="0.25">
      <c r="AX64">
        <v>12.99</v>
      </c>
    </row>
    <row r="65" spans="50:105" x14ac:dyDescent="0.25">
      <c r="AX65">
        <v>3.18</v>
      </c>
    </row>
    <row r="66" spans="50:105" x14ac:dyDescent="0.25">
      <c r="AX66">
        <v>15.4</v>
      </c>
    </row>
    <row r="67" spans="50:105" x14ac:dyDescent="0.25">
      <c r="AX67">
        <v>21.53</v>
      </c>
    </row>
    <row r="68" spans="50:105" x14ac:dyDescent="0.25">
      <c r="AX68">
        <v>21.63</v>
      </c>
    </row>
    <row r="69" spans="50:105" x14ac:dyDescent="0.25">
      <c r="AX69">
        <v>9.4</v>
      </c>
    </row>
    <row r="70" spans="50:105" x14ac:dyDescent="0.25">
      <c r="AX70">
        <v>17.79</v>
      </c>
    </row>
    <row r="71" spans="50:105" x14ac:dyDescent="0.25">
      <c r="AX71">
        <v>5.26</v>
      </c>
    </row>
    <row r="72" spans="50:105" x14ac:dyDescent="0.25">
      <c r="AX72">
        <v>39.659999999999997</v>
      </c>
    </row>
    <row r="73" spans="50:105" x14ac:dyDescent="0.25">
      <c r="AX73">
        <v>7.9</v>
      </c>
    </row>
    <row r="74" spans="50:105" x14ac:dyDescent="0.25">
      <c r="AX74">
        <v>31.03</v>
      </c>
    </row>
    <row r="75" spans="50:105" x14ac:dyDescent="0.25">
      <c r="AX75">
        <v>9.06</v>
      </c>
    </row>
    <row r="80" spans="50:105" x14ac:dyDescent="0.25">
      <c r="DA80">
        <f>AVERAGE(Blad1!S2:S201)</f>
        <v>17.82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8DFB-1951-4994-8A3A-9F44915FD558}">
  <dimension ref="A1:AM410"/>
  <sheetViews>
    <sheetView topLeftCell="B179" workbookViewId="0">
      <selection activeCell="E212" sqref="E212"/>
    </sheetView>
  </sheetViews>
  <sheetFormatPr defaultRowHeight="15" x14ac:dyDescent="0.25"/>
  <cols>
    <col min="17" max="17" width="13.5703125" customWidth="1"/>
    <col min="18" max="18" width="19.42578125" customWidth="1"/>
  </cols>
  <sheetData>
    <row r="1" spans="1:39" x14ac:dyDescent="0.25">
      <c r="A1" t="s">
        <v>5</v>
      </c>
      <c r="B1" t="s">
        <v>6</v>
      </c>
      <c r="C1" t="s">
        <v>7</v>
      </c>
      <c r="D1" t="s">
        <v>15</v>
      </c>
      <c r="E1" t="s">
        <v>16</v>
      </c>
      <c r="F1" t="s">
        <v>10</v>
      </c>
      <c r="I1" t="s">
        <v>13</v>
      </c>
      <c r="J1" t="s">
        <v>14</v>
      </c>
      <c r="K1" t="s">
        <v>7</v>
      </c>
      <c r="L1" t="s">
        <v>17</v>
      </c>
      <c r="M1" t="s">
        <v>18</v>
      </c>
      <c r="N1" t="s">
        <v>10</v>
      </c>
      <c r="Q1" t="s">
        <v>19</v>
      </c>
      <c r="R1" t="s">
        <v>20</v>
      </c>
      <c r="S1" t="s">
        <v>7</v>
      </c>
      <c r="T1" t="s">
        <v>23</v>
      </c>
      <c r="U1" t="s">
        <v>15</v>
      </c>
      <c r="V1" t="s">
        <v>10</v>
      </c>
      <c r="Y1" t="s">
        <v>21</v>
      </c>
      <c r="Z1" t="s">
        <v>22</v>
      </c>
      <c r="AA1" t="s">
        <v>7</v>
      </c>
      <c r="AB1" t="s">
        <v>21</v>
      </c>
      <c r="AC1" t="s">
        <v>22</v>
      </c>
      <c r="AD1" t="s">
        <v>10</v>
      </c>
    </row>
    <row r="2" spans="1:39" x14ac:dyDescent="0.25">
      <c r="A2">
        <v>8480</v>
      </c>
      <c r="B2">
        <v>17760</v>
      </c>
      <c r="C2">
        <v>10</v>
      </c>
      <c r="D2">
        <f t="shared" ref="D2:D33" si="0">A2/C2</f>
        <v>848</v>
      </c>
      <c r="E2">
        <f t="shared" ref="E2:E33" si="1">B2/C2</f>
        <v>1776</v>
      </c>
      <c r="F2">
        <f t="shared" ref="F2:F33" si="2">E2-D2</f>
        <v>928</v>
      </c>
      <c r="I2">
        <v>6336</v>
      </c>
      <c r="J2">
        <v>3264</v>
      </c>
      <c r="K2">
        <v>16</v>
      </c>
      <c r="L2">
        <f t="shared" ref="L2:L33" si="3">I2/K2</f>
        <v>396</v>
      </c>
      <c r="M2">
        <f t="shared" ref="M2:M33" si="4">J2/K2</f>
        <v>204</v>
      </c>
      <c r="N2">
        <f t="shared" ref="N2:N33" si="5">L2-M2</f>
        <v>192</v>
      </c>
      <c r="Q2">
        <v>3200</v>
      </c>
      <c r="R2">
        <v>12352</v>
      </c>
      <c r="S2">
        <v>17</v>
      </c>
      <c r="T2">
        <f t="shared" ref="T2:T33" si="6">Q2/S2</f>
        <v>188.23529411764707</v>
      </c>
      <c r="U2">
        <f t="shared" ref="U2:U33" si="7">R2/S2</f>
        <v>726.58823529411768</v>
      </c>
      <c r="V2">
        <f t="shared" ref="V2:V33" si="8">U2-T2</f>
        <v>538.35294117647061</v>
      </c>
      <c r="Y2">
        <v>2016</v>
      </c>
      <c r="Z2">
        <v>2112</v>
      </c>
      <c r="AA2">
        <v>24</v>
      </c>
      <c r="AB2">
        <f t="shared" ref="AB2:AB33" si="9">Y2/AA2</f>
        <v>84</v>
      </c>
      <c r="AC2">
        <f t="shared" ref="AC2:AC33" si="10">Z2/AA2</f>
        <v>88</v>
      </c>
      <c r="AD2">
        <f t="shared" ref="AD2:AD33" si="11">AC2-AB2</f>
        <v>4</v>
      </c>
      <c r="AH2">
        <v>8480</v>
      </c>
      <c r="AI2">
        <v>17760</v>
      </c>
      <c r="AJ2">
        <f>AH2*2</f>
        <v>16960</v>
      </c>
      <c r="AK2">
        <f t="shared" ref="AK2:AK65" si="12">ABS(AI2-AJ2)</f>
        <v>800</v>
      </c>
      <c r="AM2">
        <f>AVERAGE(AK2:AK201)</f>
        <v>2619.52</v>
      </c>
    </row>
    <row r="3" spans="1:39" x14ac:dyDescent="0.25">
      <c r="A3">
        <v>7424</v>
      </c>
      <c r="B3">
        <v>14272</v>
      </c>
      <c r="C3">
        <v>8</v>
      </c>
      <c r="D3">
        <f t="shared" si="0"/>
        <v>928</v>
      </c>
      <c r="E3">
        <f t="shared" si="1"/>
        <v>1784</v>
      </c>
      <c r="F3">
        <f t="shared" si="2"/>
        <v>856</v>
      </c>
      <c r="I3">
        <v>6816</v>
      </c>
      <c r="J3">
        <v>3648</v>
      </c>
      <c r="K3">
        <v>19</v>
      </c>
      <c r="L3">
        <f t="shared" si="3"/>
        <v>358.73684210526318</v>
      </c>
      <c r="M3">
        <f t="shared" si="4"/>
        <v>192</v>
      </c>
      <c r="N3">
        <f t="shared" si="5"/>
        <v>166.73684210526318</v>
      </c>
      <c r="Q3">
        <v>3040</v>
      </c>
      <c r="R3">
        <v>12736</v>
      </c>
      <c r="S3">
        <v>16</v>
      </c>
      <c r="T3">
        <f t="shared" si="6"/>
        <v>190</v>
      </c>
      <c r="U3">
        <f t="shared" si="7"/>
        <v>796</v>
      </c>
      <c r="V3">
        <f t="shared" si="8"/>
        <v>606</v>
      </c>
      <c r="Y3">
        <v>2624</v>
      </c>
      <c r="Z3">
        <v>2720</v>
      </c>
      <c r="AA3">
        <v>33</v>
      </c>
      <c r="AB3">
        <f t="shared" si="9"/>
        <v>79.515151515151516</v>
      </c>
      <c r="AC3">
        <f t="shared" si="10"/>
        <v>82.424242424242422</v>
      </c>
      <c r="AD3">
        <f t="shared" si="11"/>
        <v>2.9090909090909065</v>
      </c>
      <c r="AH3">
        <v>7424</v>
      </c>
      <c r="AI3">
        <v>14272</v>
      </c>
      <c r="AJ3">
        <f t="shared" ref="AJ3:AJ66" si="13">AH3*2</f>
        <v>14848</v>
      </c>
      <c r="AK3">
        <f t="shared" si="12"/>
        <v>576</v>
      </c>
    </row>
    <row r="4" spans="1:39" x14ac:dyDescent="0.25">
      <c r="A4">
        <v>9984</v>
      </c>
      <c r="B4">
        <v>23392</v>
      </c>
      <c r="C4">
        <v>13</v>
      </c>
      <c r="D4">
        <f t="shared" si="0"/>
        <v>768</v>
      </c>
      <c r="E4">
        <f t="shared" si="1"/>
        <v>1799.3846153846155</v>
      </c>
      <c r="F4">
        <f t="shared" si="2"/>
        <v>1031.3846153846155</v>
      </c>
      <c r="I4">
        <v>8704</v>
      </c>
      <c r="J4">
        <v>4064</v>
      </c>
      <c r="K4">
        <v>23</v>
      </c>
      <c r="L4">
        <f t="shared" si="3"/>
        <v>378.43478260869563</v>
      </c>
      <c r="M4">
        <f t="shared" si="4"/>
        <v>176.69565217391303</v>
      </c>
      <c r="N4">
        <f t="shared" si="5"/>
        <v>201.7391304347826</v>
      </c>
      <c r="Q4">
        <v>3584</v>
      </c>
      <c r="R4">
        <v>14336</v>
      </c>
      <c r="S4">
        <v>20</v>
      </c>
      <c r="T4">
        <f t="shared" si="6"/>
        <v>179.2</v>
      </c>
      <c r="U4">
        <f t="shared" si="7"/>
        <v>716.8</v>
      </c>
      <c r="V4">
        <f t="shared" si="8"/>
        <v>537.59999999999991</v>
      </c>
      <c r="Y4">
        <v>1728</v>
      </c>
      <c r="Z4">
        <v>1824</v>
      </c>
      <c r="AA4">
        <v>20</v>
      </c>
      <c r="AB4">
        <f t="shared" si="9"/>
        <v>86.4</v>
      </c>
      <c r="AC4">
        <f t="shared" si="10"/>
        <v>91.2</v>
      </c>
      <c r="AD4">
        <f t="shared" si="11"/>
        <v>4.7999999999999972</v>
      </c>
      <c r="AH4">
        <v>9984</v>
      </c>
      <c r="AI4">
        <v>23392</v>
      </c>
      <c r="AJ4">
        <f t="shared" si="13"/>
        <v>19968</v>
      </c>
      <c r="AK4">
        <f t="shared" si="12"/>
        <v>3424</v>
      </c>
    </row>
    <row r="5" spans="1:39" x14ac:dyDescent="0.25">
      <c r="A5">
        <v>13248</v>
      </c>
      <c r="B5">
        <v>23104</v>
      </c>
      <c r="C5">
        <v>15</v>
      </c>
      <c r="D5">
        <f t="shared" si="0"/>
        <v>883.2</v>
      </c>
      <c r="E5">
        <f t="shared" si="1"/>
        <v>1540.2666666666667</v>
      </c>
      <c r="F5">
        <f t="shared" si="2"/>
        <v>657.06666666666661</v>
      </c>
      <c r="I5">
        <v>6176</v>
      </c>
      <c r="J5">
        <v>2688</v>
      </c>
      <c r="K5">
        <v>13</v>
      </c>
      <c r="L5">
        <f t="shared" si="3"/>
        <v>475.07692307692309</v>
      </c>
      <c r="M5">
        <f t="shared" si="4"/>
        <v>206.76923076923077</v>
      </c>
      <c r="N5">
        <f t="shared" si="5"/>
        <v>268.30769230769232</v>
      </c>
      <c r="Q5">
        <v>4480</v>
      </c>
      <c r="R5">
        <v>13760</v>
      </c>
      <c r="S5">
        <v>23</v>
      </c>
      <c r="T5">
        <f t="shared" si="6"/>
        <v>194.78260869565219</v>
      </c>
      <c r="U5">
        <f t="shared" si="7"/>
        <v>598.26086956521738</v>
      </c>
      <c r="V5">
        <f t="shared" si="8"/>
        <v>403.47826086956519</v>
      </c>
      <c r="Y5">
        <v>2048</v>
      </c>
      <c r="Z5">
        <v>1824</v>
      </c>
      <c r="AA5">
        <v>22</v>
      </c>
      <c r="AB5">
        <f t="shared" si="9"/>
        <v>93.090909090909093</v>
      </c>
      <c r="AC5">
        <f t="shared" si="10"/>
        <v>82.909090909090907</v>
      </c>
      <c r="AD5">
        <f t="shared" si="11"/>
        <v>-10.181818181818187</v>
      </c>
      <c r="AH5">
        <v>13248</v>
      </c>
      <c r="AI5">
        <v>23104</v>
      </c>
      <c r="AJ5">
        <f t="shared" si="13"/>
        <v>26496</v>
      </c>
      <c r="AK5">
        <f t="shared" si="12"/>
        <v>3392</v>
      </c>
    </row>
    <row r="6" spans="1:39" x14ac:dyDescent="0.25">
      <c r="A6">
        <v>10016</v>
      </c>
      <c r="B6">
        <v>23200</v>
      </c>
      <c r="C6">
        <v>13</v>
      </c>
      <c r="D6">
        <f t="shared" si="0"/>
        <v>770.46153846153845</v>
      </c>
      <c r="E6">
        <f t="shared" si="1"/>
        <v>1784.6153846153845</v>
      </c>
      <c r="F6">
        <f t="shared" si="2"/>
        <v>1014.1538461538461</v>
      </c>
      <c r="I6">
        <v>8384</v>
      </c>
      <c r="J6">
        <v>4672</v>
      </c>
      <c r="K6">
        <v>28</v>
      </c>
      <c r="L6">
        <f t="shared" si="3"/>
        <v>299.42857142857144</v>
      </c>
      <c r="M6">
        <f t="shared" si="4"/>
        <v>166.85714285714286</v>
      </c>
      <c r="N6">
        <f t="shared" si="5"/>
        <v>132.57142857142858</v>
      </c>
      <c r="Q6">
        <v>2560</v>
      </c>
      <c r="R6">
        <v>11488</v>
      </c>
      <c r="S6">
        <v>14</v>
      </c>
      <c r="T6">
        <f t="shared" si="6"/>
        <v>182.85714285714286</v>
      </c>
      <c r="U6">
        <f t="shared" si="7"/>
        <v>820.57142857142856</v>
      </c>
      <c r="V6">
        <f t="shared" si="8"/>
        <v>637.71428571428567</v>
      </c>
      <c r="Y6">
        <v>2208</v>
      </c>
      <c r="Z6">
        <v>1952</v>
      </c>
      <c r="AA6">
        <v>25</v>
      </c>
      <c r="AB6">
        <f t="shared" si="9"/>
        <v>88.32</v>
      </c>
      <c r="AC6">
        <f t="shared" si="10"/>
        <v>78.08</v>
      </c>
      <c r="AD6">
        <f t="shared" si="11"/>
        <v>-10.239999999999995</v>
      </c>
      <c r="AH6">
        <v>10016</v>
      </c>
      <c r="AI6">
        <v>23200</v>
      </c>
      <c r="AJ6">
        <f t="shared" si="13"/>
        <v>20032</v>
      </c>
      <c r="AK6">
        <f t="shared" si="12"/>
        <v>3168</v>
      </c>
    </row>
    <row r="7" spans="1:39" x14ac:dyDescent="0.25">
      <c r="A7">
        <v>7264</v>
      </c>
      <c r="B7">
        <v>10944</v>
      </c>
      <c r="C7">
        <v>7</v>
      </c>
      <c r="D7">
        <f t="shared" si="0"/>
        <v>1037.7142857142858</v>
      </c>
      <c r="E7">
        <f t="shared" si="1"/>
        <v>1563.4285714285713</v>
      </c>
      <c r="F7">
        <f t="shared" si="2"/>
        <v>525.71428571428555</v>
      </c>
      <c r="I7">
        <v>8256</v>
      </c>
      <c r="J7">
        <v>3904</v>
      </c>
      <c r="K7">
        <v>22</v>
      </c>
      <c r="L7">
        <f t="shared" si="3"/>
        <v>375.27272727272725</v>
      </c>
      <c r="M7">
        <f t="shared" si="4"/>
        <v>177.45454545454547</v>
      </c>
      <c r="N7">
        <f t="shared" si="5"/>
        <v>197.81818181818178</v>
      </c>
      <c r="Q7">
        <v>3264</v>
      </c>
      <c r="R7">
        <v>10976</v>
      </c>
      <c r="S7">
        <v>16</v>
      </c>
      <c r="T7">
        <f t="shared" si="6"/>
        <v>204</v>
      </c>
      <c r="U7">
        <f t="shared" si="7"/>
        <v>686</v>
      </c>
      <c r="V7">
        <f t="shared" si="8"/>
        <v>482</v>
      </c>
      <c r="Y7">
        <v>2144</v>
      </c>
      <c r="Z7">
        <v>2240</v>
      </c>
      <c r="AA7">
        <v>26</v>
      </c>
      <c r="AB7">
        <f t="shared" si="9"/>
        <v>82.461538461538467</v>
      </c>
      <c r="AC7">
        <f t="shared" si="10"/>
        <v>86.15384615384616</v>
      </c>
      <c r="AD7">
        <f t="shared" si="11"/>
        <v>3.6923076923076934</v>
      </c>
      <c r="AH7">
        <v>7264</v>
      </c>
      <c r="AI7">
        <v>10944</v>
      </c>
      <c r="AJ7">
        <f t="shared" si="13"/>
        <v>14528</v>
      </c>
      <c r="AK7">
        <f t="shared" si="12"/>
        <v>3584</v>
      </c>
    </row>
    <row r="8" spans="1:39" x14ac:dyDescent="0.25">
      <c r="A8">
        <v>12160</v>
      </c>
      <c r="B8">
        <v>30272</v>
      </c>
      <c r="C8">
        <v>18</v>
      </c>
      <c r="D8">
        <f t="shared" si="0"/>
        <v>675.55555555555554</v>
      </c>
      <c r="E8">
        <f t="shared" si="1"/>
        <v>1681.7777777777778</v>
      </c>
      <c r="F8">
        <f t="shared" si="2"/>
        <v>1006.2222222222223</v>
      </c>
      <c r="I8">
        <v>7840</v>
      </c>
      <c r="J8">
        <v>3712</v>
      </c>
      <c r="K8">
        <v>21</v>
      </c>
      <c r="L8">
        <f t="shared" si="3"/>
        <v>373.33333333333331</v>
      </c>
      <c r="M8">
        <f t="shared" si="4"/>
        <v>176.76190476190476</v>
      </c>
      <c r="N8">
        <f t="shared" si="5"/>
        <v>196.57142857142856</v>
      </c>
      <c r="Q8">
        <v>5472</v>
      </c>
      <c r="R8">
        <v>20384</v>
      </c>
      <c r="S8">
        <v>33</v>
      </c>
      <c r="T8">
        <f t="shared" si="6"/>
        <v>165.81818181818181</v>
      </c>
      <c r="U8">
        <f t="shared" si="7"/>
        <v>617.69696969696975</v>
      </c>
      <c r="V8">
        <f t="shared" si="8"/>
        <v>451.87878787878793</v>
      </c>
      <c r="Y8">
        <v>2336</v>
      </c>
      <c r="Z8">
        <v>1856</v>
      </c>
      <c r="AA8">
        <v>26</v>
      </c>
      <c r="AB8">
        <f t="shared" si="9"/>
        <v>89.84615384615384</v>
      </c>
      <c r="AC8">
        <f t="shared" si="10"/>
        <v>71.384615384615387</v>
      </c>
      <c r="AD8">
        <f t="shared" si="11"/>
        <v>-18.461538461538453</v>
      </c>
      <c r="AH8">
        <v>12160</v>
      </c>
      <c r="AI8">
        <v>30272</v>
      </c>
      <c r="AJ8">
        <f t="shared" si="13"/>
        <v>24320</v>
      </c>
      <c r="AK8">
        <f t="shared" si="12"/>
        <v>5952</v>
      </c>
    </row>
    <row r="9" spans="1:39" x14ac:dyDescent="0.25">
      <c r="A9">
        <v>16864</v>
      </c>
      <c r="B9">
        <v>34688</v>
      </c>
      <c r="C9">
        <v>23</v>
      </c>
      <c r="D9">
        <f t="shared" si="0"/>
        <v>733.21739130434787</v>
      </c>
      <c r="E9">
        <f t="shared" si="1"/>
        <v>1508.1739130434783</v>
      </c>
      <c r="F9">
        <f t="shared" si="2"/>
        <v>774.95652173913038</v>
      </c>
      <c r="I9">
        <v>6880</v>
      </c>
      <c r="J9">
        <v>3104</v>
      </c>
      <c r="K9">
        <v>17</v>
      </c>
      <c r="L9">
        <f t="shared" si="3"/>
        <v>404.70588235294116</v>
      </c>
      <c r="M9">
        <f t="shared" si="4"/>
        <v>182.58823529411765</v>
      </c>
      <c r="N9">
        <f t="shared" si="5"/>
        <v>222.11764705882351</v>
      </c>
      <c r="Q9">
        <v>4096</v>
      </c>
      <c r="R9">
        <v>14976</v>
      </c>
      <c r="S9">
        <v>23</v>
      </c>
      <c r="T9">
        <f t="shared" si="6"/>
        <v>178.08695652173913</v>
      </c>
      <c r="U9">
        <f t="shared" si="7"/>
        <v>651.13043478260875</v>
      </c>
      <c r="V9">
        <f t="shared" si="8"/>
        <v>473.04347826086962</v>
      </c>
      <c r="Y9">
        <v>2144</v>
      </c>
      <c r="Z9">
        <v>2304</v>
      </c>
      <c r="AA9">
        <v>26</v>
      </c>
      <c r="AB9">
        <f t="shared" si="9"/>
        <v>82.461538461538467</v>
      </c>
      <c r="AC9">
        <f t="shared" si="10"/>
        <v>88.615384615384613</v>
      </c>
      <c r="AD9">
        <f t="shared" si="11"/>
        <v>6.1538461538461462</v>
      </c>
      <c r="AH9">
        <v>16864</v>
      </c>
      <c r="AI9">
        <v>34688</v>
      </c>
      <c r="AJ9">
        <f t="shared" si="13"/>
        <v>33728</v>
      </c>
      <c r="AK9">
        <f t="shared" si="12"/>
        <v>960</v>
      </c>
    </row>
    <row r="10" spans="1:39" x14ac:dyDescent="0.25">
      <c r="A10">
        <v>11392</v>
      </c>
      <c r="B10">
        <v>23520</v>
      </c>
      <c r="C10">
        <v>14</v>
      </c>
      <c r="D10">
        <f t="shared" si="0"/>
        <v>813.71428571428567</v>
      </c>
      <c r="E10">
        <f t="shared" si="1"/>
        <v>1680</v>
      </c>
      <c r="F10">
        <f t="shared" si="2"/>
        <v>866.28571428571433</v>
      </c>
      <c r="I10">
        <v>9408</v>
      </c>
      <c r="J10">
        <v>5120</v>
      </c>
      <c r="K10">
        <v>31</v>
      </c>
      <c r="L10">
        <f t="shared" si="3"/>
        <v>303.48387096774195</v>
      </c>
      <c r="M10">
        <f t="shared" si="4"/>
        <v>165.16129032258064</v>
      </c>
      <c r="N10">
        <f t="shared" si="5"/>
        <v>138.32258064516131</v>
      </c>
      <c r="Q10">
        <v>2592</v>
      </c>
      <c r="R10">
        <v>11808</v>
      </c>
      <c r="S10">
        <v>14</v>
      </c>
      <c r="T10">
        <f t="shared" si="6"/>
        <v>185.14285714285714</v>
      </c>
      <c r="U10">
        <f t="shared" si="7"/>
        <v>843.42857142857144</v>
      </c>
      <c r="V10">
        <f t="shared" si="8"/>
        <v>658.28571428571433</v>
      </c>
      <c r="Y10">
        <v>2336</v>
      </c>
      <c r="Z10">
        <v>1760</v>
      </c>
      <c r="AA10">
        <v>24</v>
      </c>
      <c r="AB10">
        <f t="shared" si="9"/>
        <v>97.333333333333329</v>
      </c>
      <c r="AC10">
        <f t="shared" si="10"/>
        <v>73.333333333333329</v>
      </c>
      <c r="AD10">
        <f t="shared" si="11"/>
        <v>-24</v>
      </c>
      <c r="AH10">
        <v>11392</v>
      </c>
      <c r="AI10">
        <v>23520</v>
      </c>
      <c r="AJ10">
        <f t="shared" si="13"/>
        <v>22784</v>
      </c>
      <c r="AK10">
        <f t="shared" si="12"/>
        <v>736</v>
      </c>
    </row>
    <row r="11" spans="1:39" x14ac:dyDescent="0.25">
      <c r="A11">
        <v>14176</v>
      </c>
      <c r="B11">
        <v>24416</v>
      </c>
      <c r="C11">
        <v>17</v>
      </c>
      <c r="D11">
        <f t="shared" si="0"/>
        <v>833.88235294117646</v>
      </c>
      <c r="E11">
        <f t="shared" si="1"/>
        <v>1436.2352941176471</v>
      </c>
      <c r="F11">
        <f t="shared" si="2"/>
        <v>602.35294117647061</v>
      </c>
      <c r="I11">
        <v>7072</v>
      </c>
      <c r="J11">
        <v>3104</v>
      </c>
      <c r="K11">
        <v>17</v>
      </c>
      <c r="L11">
        <f t="shared" si="3"/>
        <v>416</v>
      </c>
      <c r="M11">
        <f t="shared" si="4"/>
        <v>182.58823529411765</v>
      </c>
      <c r="N11">
        <f t="shared" si="5"/>
        <v>233.41176470588235</v>
      </c>
      <c r="Q11">
        <v>3456</v>
      </c>
      <c r="R11">
        <v>12000</v>
      </c>
      <c r="S11">
        <v>18</v>
      </c>
      <c r="T11">
        <f t="shared" si="6"/>
        <v>192</v>
      </c>
      <c r="U11">
        <f t="shared" si="7"/>
        <v>666.66666666666663</v>
      </c>
      <c r="V11">
        <f t="shared" si="8"/>
        <v>474.66666666666663</v>
      </c>
      <c r="Y11">
        <v>2464</v>
      </c>
      <c r="Z11">
        <v>2560</v>
      </c>
      <c r="AA11">
        <v>30</v>
      </c>
      <c r="AB11">
        <f t="shared" si="9"/>
        <v>82.13333333333334</v>
      </c>
      <c r="AC11">
        <f t="shared" si="10"/>
        <v>85.333333333333329</v>
      </c>
      <c r="AD11">
        <f t="shared" si="11"/>
        <v>3.1999999999999886</v>
      </c>
      <c r="AH11">
        <v>14176</v>
      </c>
      <c r="AI11">
        <v>24416</v>
      </c>
      <c r="AJ11">
        <f t="shared" si="13"/>
        <v>28352</v>
      </c>
      <c r="AK11">
        <f t="shared" si="12"/>
        <v>3936</v>
      </c>
    </row>
    <row r="12" spans="1:39" x14ac:dyDescent="0.25">
      <c r="A12">
        <v>5344</v>
      </c>
      <c r="B12">
        <v>14496</v>
      </c>
      <c r="C12">
        <v>7</v>
      </c>
      <c r="D12">
        <f t="shared" si="0"/>
        <v>763.42857142857144</v>
      </c>
      <c r="E12">
        <f t="shared" si="1"/>
        <v>2070.8571428571427</v>
      </c>
      <c r="F12">
        <f t="shared" si="2"/>
        <v>1307.4285714285711</v>
      </c>
      <c r="I12">
        <v>8480</v>
      </c>
      <c r="J12">
        <v>4448</v>
      </c>
      <c r="K12">
        <v>25</v>
      </c>
      <c r="L12">
        <f t="shared" si="3"/>
        <v>339.2</v>
      </c>
      <c r="M12">
        <f t="shared" si="4"/>
        <v>177.92</v>
      </c>
      <c r="N12">
        <f t="shared" si="5"/>
        <v>161.28</v>
      </c>
      <c r="Q12">
        <v>3968</v>
      </c>
      <c r="R12">
        <v>16320</v>
      </c>
      <c r="S12">
        <v>24</v>
      </c>
      <c r="T12">
        <f t="shared" si="6"/>
        <v>165.33333333333334</v>
      </c>
      <c r="U12">
        <f t="shared" si="7"/>
        <v>680</v>
      </c>
      <c r="V12">
        <f t="shared" si="8"/>
        <v>514.66666666666663</v>
      </c>
      <c r="Y12">
        <v>2720</v>
      </c>
      <c r="Z12">
        <v>2912</v>
      </c>
      <c r="AA12">
        <v>40</v>
      </c>
      <c r="AB12">
        <f t="shared" si="9"/>
        <v>68</v>
      </c>
      <c r="AC12">
        <f t="shared" si="10"/>
        <v>72.8</v>
      </c>
      <c r="AD12">
        <f t="shared" si="11"/>
        <v>4.7999999999999972</v>
      </c>
      <c r="AH12">
        <v>5344</v>
      </c>
      <c r="AI12">
        <v>14496</v>
      </c>
      <c r="AJ12">
        <f t="shared" si="13"/>
        <v>10688</v>
      </c>
      <c r="AK12">
        <f t="shared" si="12"/>
        <v>3808</v>
      </c>
    </row>
    <row r="13" spans="1:39" x14ac:dyDescent="0.25">
      <c r="A13">
        <v>12736</v>
      </c>
      <c r="B13">
        <v>24832</v>
      </c>
      <c r="C13">
        <v>16</v>
      </c>
      <c r="D13">
        <f t="shared" si="0"/>
        <v>796</v>
      </c>
      <c r="E13">
        <f t="shared" si="1"/>
        <v>1552</v>
      </c>
      <c r="F13">
        <f t="shared" si="2"/>
        <v>756</v>
      </c>
      <c r="I13">
        <v>5024</v>
      </c>
      <c r="J13">
        <v>2272</v>
      </c>
      <c r="K13">
        <v>12</v>
      </c>
      <c r="L13">
        <f t="shared" si="3"/>
        <v>418.66666666666669</v>
      </c>
      <c r="M13">
        <f t="shared" si="4"/>
        <v>189.33333333333334</v>
      </c>
      <c r="N13">
        <f t="shared" si="5"/>
        <v>229.33333333333334</v>
      </c>
      <c r="Q13">
        <v>2176</v>
      </c>
      <c r="R13">
        <v>8416</v>
      </c>
      <c r="S13">
        <v>11</v>
      </c>
      <c r="T13">
        <f t="shared" si="6"/>
        <v>197.81818181818181</v>
      </c>
      <c r="U13">
        <f t="shared" si="7"/>
        <v>765.09090909090912</v>
      </c>
      <c r="V13">
        <f t="shared" si="8"/>
        <v>567.27272727272725</v>
      </c>
      <c r="Y13">
        <v>2592</v>
      </c>
      <c r="Z13">
        <v>2176</v>
      </c>
      <c r="AA13">
        <v>29</v>
      </c>
      <c r="AB13">
        <f t="shared" si="9"/>
        <v>89.379310344827587</v>
      </c>
      <c r="AC13">
        <f t="shared" si="10"/>
        <v>75.034482758620683</v>
      </c>
      <c r="AD13">
        <f t="shared" si="11"/>
        <v>-14.344827586206904</v>
      </c>
      <c r="AH13">
        <v>12736</v>
      </c>
      <c r="AI13">
        <v>24832</v>
      </c>
      <c r="AJ13">
        <f t="shared" si="13"/>
        <v>25472</v>
      </c>
      <c r="AK13">
        <f t="shared" si="12"/>
        <v>640</v>
      </c>
    </row>
    <row r="14" spans="1:39" x14ac:dyDescent="0.25">
      <c r="A14">
        <v>7072</v>
      </c>
      <c r="B14">
        <v>17536</v>
      </c>
      <c r="C14">
        <v>9</v>
      </c>
      <c r="D14">
        <f t="shared" si="0"/>
        <v>785.77777777777783</v>
      </c>
      <c r="E14">
        <f t="shared" si="1"/>
        <v>1948.4444444444443</v>
      </c>
      <c r="F14">
        <f t="shared" si="2"/>
        <v>1162.6666666666665</v>
      </c>
      <c r="I14">
        <v>7136</v>
      </c>
      <c r="J14">
        <v>3872</v>
      </c>
      <c r="K14">
        <v>20</v>
      </c>
      <c r="L14">
        <f t="shared" si="3"/>
        <v>356.8</v>
      </c>
      <c r="M14">
        <f t="shared" si="4"/>
        <v>193.6</v>
      </c>
      <c r="N14">
        <f t="shared" si="5"/>
        <v>163.20000000000002</v>
      </c>
      <c r="Q14">
        <v>3392</v>
      </c>
      <c r="R14">
        <v>16064</v>
      </c>
      <c r="S14">
        <v>22</v>
      </c>
      <c r="T14">
        <f t="shared" si="6"/>
        <v>154.18181818181819</v>
      </c>
      <c r="U14">
        <f t="shared" si="7"/>
        <v>730.18181818181813</v>
      </c>
      <c r="V14">
        <f t="shared" si="8"/>
        <v>576</v>
      </c>
      <c r="Y14">
        <v>2240</v>
      </c>
      <c r="Z14">
        <v>2432</v>
      </c>
      <c r="AA14">
        <v>29</v>
      </c>
      <c r="AB14">
        <f t="shared" si="9"/>
        <v>77.241379310344826</v>
      </c>
      <c r="AC14">
        <f t="shared" si="10"/>
        <v>83.862068965517238</v>
      </c>
      <c r="AD14">
        <f t="shared" si="11"/>
        <v>6.6206896551724128</v>
      </c>
      <c r="AH14">
        <v>7072</v>
      </c>
      <c r="AI14">
        <v>17536</v>
      </c>
      <c r="AJ14">
        <f t="shared" si="13"/>
        <v>14144</v>
      </c>
      <c r="AK14">
        <f t="shared" si="12"/>
        <v>3392</v>
      </c>
    </row>
    <row r="15" spans="1:39" x14ac:dyDescent="0.25">
      <c r="A15">
        <v>13984</v>
      </c>
      <c r="B15">
        <v>22208</v>
      </c>
      <c r="C15">
        <v>16</v>
      </c>
      <c r="D15">
        <f t="shared" si="0"/>
        <v>874</v>
      </c>
      <c r="E15">
        <f t="shared" si="1"/>
        <v>1388</v>
      </c>
      <c r="F15">
        <f t="shared" si="2"/>
        <v>514</v>
      </c>
      <c r="I15">
        <v>10144</v>
      </c>
      <c r="J15">
        <v>4960</v>
      </c>
      <c r="K15">
        <v>36</v>
      </c>
      <c r="L15">
        <f t="shared" si="3"/>
        <v>281.77777777777777</v>
      </c>
      <c r="M15">
        <f t="shared" si="4"/>
        <v>137.77777777777777</v>
      </c>
      <c r="N15">
        <f t="shared" si="5"/>
        <v>144</v>
      </c>
      <c r="Q15">
        <v>2592</v>
      </c>
      <c r="R15">
        <v>9664</v>
      </c>
      <c r="S15">
        <v>13</v>
      </c>
      <c r="T15">
        <f t="shared" si="6"/>
        <v>199.38461538461539</v>
      </c>
      <c r="U15">
        <f t="shared" si="7"/>
        <v>743.38461538461536</v>
      </c>
      <c r="V15">
        <f t="shared" si="8"/>
        <v>544</v>
      </c>
      <c r="Y15">
        <v>2272</v>
      </c>
      <c r="Z15">
        <v>2272</v>
      </c>
      <c r="AA15">
        <v>27</v>
      </c>
      <c r="AB15">
        <f t="shared" si="9"/>
        <v>84.148148148148152</v>
      </c>
      <c r="AC15">
        <f t="shared" si="10"/>
        <v>84.148148148148152</v>
      </c>
      <c r="AD15">
        <f t="shared" si="11"/>
        <v>0</v>
      </c>
      <c r="AH15">
        <v>13984</v>
      </c>
      <c r="AI15">
        <v>22208</v>
      </c>
      <c r="AJ15">
        <f t="shared" si="13"/>
        <v>27968</v>
      </c>
      <c r="AK15">
        <f t="shared" si="12"/>
        <v>5760</v>
      </c>
    </row>
    <row r="16" spans="1:39" x14ac:dyDescent="0.25">
      <c r="A16">
        <v>9696</v>
      </c>
      <c r="B16">
        <v>20096</v>
      </c>
      <c r="C16">
        <v>12</v>
      </c>
      <c r="D16">
        <f t="shared" si="0"/>
        <v>808</v>
      </c>
      <c r="E16">
        <f t="shared" si="1"/>
        <v>1674.6666666666667</v>
      </c>
      <c r="F16">
        <f t="shared" si="2"/>
        <v>866.66666666666674</v>
      </c>
      <c r="I16">
        <v>9792</v>
      </c>
      <c r="J16">
        <v>5024</v>
      </c>
      <c r="K16">
        <v>28</v>
      </c>
      <c r="L16">
        <f t="shared" si="3"/>
        <v>349.71428571428572</v>
      </c>
      <c r="M16">
        <f t="shared" si="4"/>
        <v>179.42857142857142</v>
      </c>
      <c r="N16">
        <f t="shared" si="5"/>
        <v>170.28571428571431</v>
      </c>
      <c r="Q16">
        <v>2272</v>
      </c>
      <c r="R16">
        <v>10208</v>
      </c>
      <c r="S16">
        <v>12</v>
      </c>
      <c r="T16">
        <f t="shared" si="6"/>
        <v>189.33333333333334</v>
      </c>
      <c r="U16">
        <f t="shared" si="7"/>
        <v>850.66666666666663</v>
      </c>
      <c r="V16">
        <f t="shared" si="8"/>
        <v>661.33333333333326</v>
      </c>
      <c r="Y16">
        <v>2432</v>
      </c>
      <c r="Z16">
        <v>2816</v>
      </c>
      <c r="AA16">
        <v>33</v>
      </c>
      <c r="AB16">
        <f t="shared" si="9"/>
        <v>73.696969696969703</v>
      </c>
      <c r="AC16">
        <f t="shared" si="10"/>
        <v>85.333333333333329</v>
      </c>
      <c r="AD16">
        <f t="shared" si="11"/>
        <v>11.636363636363626</v>
      </c>
      <c r="AH16">
        <v>9696</v>
      </c>
      <c r="AI16">
        <v>20096</v>
      </c>
      <c r="AJ16">
        <f t="shared" si="13"/>
        <v>19392</v>
      </c>
      <c r="AK16">
        <f t="shared" si="12"/>
        <v>704</v>
      </c>
    </row>
    <row r="17" spans="1:37" x14ac:dyDescent="0.25">
      <c r="A17">
        <v>13920</v>
      </c>
      <c r="B17">
        <v>28608</v>
      </c>
      <c r="C17">
        <v>19</v>
      </c>
      <c r="D17">
        <f t="shared" si="0"/>
        <v>732.63157894736844</v>
      </c>
      <c r="E17">
        <f t="shared" si="1"/>
        <v>1505.6842105263158</v>
      </c>
      <c r="F17">
        <f t="shared" si="2"/>
        <v>773.0526315789474</v>
      </c>
      <c r="I17">
        <v>5824</v>
      </c>
      <c r="J17">
        <v>2496</v>
      </c>
      <c r="K17">
        <v>13</v>
      </c>
      <c r="L17">
        <f t="shared" si="3"/>
        <v>448</v>
      </c>
      <c r="M17">
        <f t="shared" si="4"/>
        <v>192</v>
      </c>
      <c r="N17">
        <f t="shared" si="5"/>
        <v>256</v>
      </c>
      <c r="Q17">
        <v>3328</v>
      </c>
      <c r="R17">
        <v>12096</v>
      </c>
      <c r="S17">
        <v>17</v>
      </c>
      <c r="T17">
        <f t="shared" si="6"/>
        <v>195.76470588235293</v>
      </c>
      <c r="U17">
        <f t="shared" si="7"/>
        <v>711.52941176470586</v>
      </c>
      <c r="V17">
        <f t="shared" si="8"/>
        <v>515.76470588235293</v>
      </c>
      <c r="Y17">
        <v>2176</v>
      </c>
      <c r="Z17">
        <v>1696</v>
      </c>
      <c r="AA17">
        <v>23</v>
      </c>
      <c r="AB17">
        <f t="shared" si="9"/>
        <v>94.608695652173907</v>
      </c>
      <c r="AC17">
        <f t="shared" si="10"/>
        <v>73.739130434782609</v>
      </c>
      <c r="AD17">
        <f t="shared" si="11"/>
        <v>-20.869565217391298</v>
      </c>
      <c r="AH17">
        <v>13920</v>
      </c>
      <c r="AI17">
        <v>28608</v>
      </c>
      <c r="AJ17">
        <f t="shared" si="13"/>
        <v>27840</v>
      </c>
      <c r="AK17">
        <f t="shared" si="12"/>
        <v>768</v>
      </c>
    </row>
    <row r="18" spans="1:37" x14ac:dyDescent="0.25">
      <c r="A18">
        <v>7360</v>
      </c>
      <c r="B18">
        <v>18432</v>
      </c>
      <c r="C18">
        <v>9</v>
      </c>
      <c r="D18">
        <f t="shared" si="0"/>
        <v>817.77777777777783</v>
      </c>
      <c r="E18">
        <f t="shared" si="1"/>
        <v>2048</v>
      </c>
      <c r="F18">
        <f t="shared" si="2"/>
        <v>1230.2222222222222</v>
      </c>
      <c r="I18">
        <v>8416</v>
      </c>
      <c r="J18">
        <v>4384</v>
      </c>
      <c r="K18">
        <v>26</v>
      </c>
      <c r="L18">
        <f t="shared" si="3"/>
        <v>323.69230769230768</v>
      </c>
      <c r="M18">
        <f t="shared" si="4"/>
        <v>168.61538461538461</v>
      </c>
      <c r="N18">
        <f t="shared" si="5"/>
        <v>155.07692307692307</v>
      </c>
      <c r="Q18">
        <v>4480</v>
      </c>
      <c r="R18">
        <v>20480</v>
      </c>
      <c r="S18">
        <v>30</v>
      </c>
      <c r="T18">
        <f t="shared" si="6"/>
        <v>149.33333333333334</v>
      </c>
      <c r="U18">
        <f t="shared" si="7"/>
        <v>682.66666666666663</v>
      </c>
      <c r="V18">
        <f t="shared" si="8"/>
        <v>533.33333333333326</v>
      </c>
      <c r="Y18">
        <v>2176</v>
      </c>
      <c r="Z18">
        <v>1888</v>
      </c>
      <c r="AA18">
        <v>25</v>
      </c>
      <c r="AB18">
        <f t="shared" si="9"/>
        <v>87.04</v>
      </c>
      <c r="AC18">
        <f t="shared" si="10"/>
        <v>75.52</v>
      </c>
      <c r="AD18">
        <f t="shared" si="11"/>
        <v>-11.52000000000001</v>
      </c>
      <c r="AH18">
        <v>7360</v>
      </c>
      <c r="AI18">
        <v>18432</v>
      </c>
      <c r="AJ18">
        <f t="shared" si="13"/>
        <v>14720</v>
      </c>
      <c r="AK18">
        <f t="shared" si="12"/>
        <v>3712</v>
      </c>
    </row>
    <row r="19" spans="1:37" x14ac:dyDescent="0.25">
      <c r="A19">
        <v>10976</v>
      </c>
      <c r="B19">
        <v>21120</v>
      </c>
      <c r="C19">
        <v>12</v>
      </c>
      <c r="D19">
        <f t="shared" si="0"/>
        <v>914.66666666666663</v>
      </c>
      <c r="E19">
        <f t="shared" si="1"/>
        <v>1760</v>
      </c>
      <c r="F19">
        <f t="shared" si="2"/>
        <v>845.33333333333337</v>
      </c>
      <c r="I19">
        <v>7968</v>
      </c>
      <c r="J19">
        <v>3872</v>
      </c>
      <c r="K19">
        <v>22</v>
      </c>
      <c r="L19">
        <f t="shared" si="3"/>
        <v>362.18181818181819</v>
      </c>
      <c r="M19">
        <f t="shared" si="4"/>
        <v>176</v>
      </c>
      <c r="N19">
        <f t="shared" si="5"/>
        <v>186.18181818181819</v>
      </c>
      <c r="Q19">
        <v>2944</v>
      </c>
      <c r="R19">
        <v>10720</v>
      </c>
      <c r="S19">
        <v>15</v>
      </c>
      <c r="T19">
        <f t="shared" si="6"/>
        <v>196.26666666666668</v>
      </c>
      <c r="U19">
        <f t="shared" si="7"/>
        <v>714.66666666666663</v>
      </c>
      <c r="V19">
        <f t="shared" si="8"/>
        <v>518.4</v>
      </c>
      <c r="Y19">
        <v>2368</v>
      </c>
      <c r="Z19">
        <v>2208</v>
      </c>
      <c r="AA19">
        <v>27</v>
      </c>
      <c r="AB19">
        <f t="shared" si="9"/>
        <v>87.703703703703709</v>
      </c>
      <c r="AC19">
        <f t="shared" si="10"/>
        <v>81.777777777777771</v>
      </c>
      <c r="AD19">
        <f t="shared" si="11"/>
        <v>-5.925925925925938</v>
      </c>
      <c r="AH19">
        <v>10976</v>
      </c>
      <c r="AI19">
        <v>21120</v>
      </c>
      <c r="AJ19">
        <f t="shared" si="13"/>
        <v>21952</v>
      </c>
      <c r="AK19">
        <f t="shared" si="12"/>
        <v>832</v>
      </c>
    </row>
    <row r="20" spans="1:37" x14ac:dyDescent="0.25">
      <c r="A20">
        <v>9024</v>
      </c>
      <c r="B20">
        <v>21664</v>
      </c>
      <c r="C20">
        <v>11</v>
      </c>
      <c r="D20">
        <f t="shared" si="0"/>
        <v>820.36363636363637</v>
      </c>
      <c r="E20">
        <f t="shared" si="1"/>
        <v>1969.4545454545455</v>
      </c>
      <c r="F20">
        <f t="shared" si="2"/>
        <v>1149.090909090909</v>
      </c>
      <c r="I20">
        <v>7936</v>
      </c>
      <c r="J20">
        <v>3936</v>
      </c>
      <c r="K20">
        <v>23</v>
      </c>
      <c r="L20">
        <f t="shared" si="3"/>
        <v>345.04347826086956</v>
      </c>
      <c r="M20">
        <f t="shared" si="4"/>
        <v>171.13043478260869</v>
      </c>
      <c r="N20">
        <f t="shared" si="5"/>
        <v>173.91304347826087</v>
      </c>
      <c r="Q20">
        <v>1536</v>
      </c>
      <c r="R20">
        <v>7264</v>
      </c>
      <c r="S20">
        <v>8</v>
      </c>
      <c r="T20">
        <f t="shared" si="6"/>
        <v>192</v>
      </c>
      <c r="U20">
        <f t="shared" si="7"/>
        <v>908</v>
      </c>
      <c r="V20">
        <f t="shared" si="8"/>
        <v>716</v>
      </c>
      <c r="Y20">
        <v>1792</v>
      </c>
      <c r="Z20">
        <v>1856</v>
      </c>
      <c r="AA20">
        <v>21</v>
      </c>
      <c r="AB20">
        <f t="shared" si="9"/>
        <v>85.333333333333329</v>
      </c>
      <c r="AC20">
        <f t="shared" si="10"/>
        <v>88.38095238095238</v>
      </c>
      <c r="AD20">
        <f t="shared" si="11"/>
        <v>3.047619047619051</v>
      </c>
      <c r="AH20">
        <v>9024</v>
      </c>
      <c r="AI20">
        <v>21664</v>
      </c>
      <c r="AJ20">
        <f t="shared" si="13"/>
        <v>18048</v>
      </c>
      <c r="AK20">
        <f t="shared" si="12"/>
        <v>3616</v>
      </c>
    </row>
    <row r="21" spans="1:37" x14ac:dyDescent="0.25">
      <c r="A21">
        <v>12672</v>
      </c>
      <c r="B21">
        <v>24512</v>
      </c>
      <c r="C21">
        <v>14</v>
      </c>
      <c r="D21">
        <f t="shared" si="0"/>
        <v>905.14285714285711</v>
      </c>
      <c r="E21">
        <f t="shared" si="1"/>
        <v>1750.8571428571429</v>
      </c>
      <c r="F21">
        <f t="shared" si="2"/>
        <v>845.71428571428578</v>
      </c>
      <c r="I21">
        <v>8384</v>
      </c>
      <c r="J21">
        <v>3808</v>
      </c>
      <c r="K21">
        <v>21</v>
      </c>
      <c r="L21">
        <f t="shared" si="3"/>
        <v>399.23809523809524</v>
      </c>
      <c r="M21">
        <f t="shared" si="4"/>
        <v>181.33333333333334</v>
      </c>
      <c r="N21">
        <f t="shared" si="5"/>
        <v>217.9047619047619</v>
      </c>
      <c r="Q21">
        <v>4864</v>
      </c>
      <c r="R21">
        <v>19008</v>
      </c>
      <c r="S21">
        <v>33</v>
      </c>
      <c r="T21">
        <f t="shared" si="6"/>
        <v>147.39393939393941</v>
      </c>
      <c r="U21">
        <f t="shared" si="7"/>
        <v>576</v>
      </c>
      <c r="V21">
        <f t="shared" si="8"/>
        <v>428.60606060606062</v>
      </c>
      <c r="Y21">
        <v>2016</v>
      </c>
      <c r="Z21">
        <v>1728</v>
      </c>
      <c r="AA21">
        <v>22</v>
      </c>
      <c r="AB21">
        <f t="shared" si="9"/>
        <v>91.63636363636364</v>
      </c>
      <c r="AC21">
        <f t="shared" si="10"/>
        <v>78.545454545454547</v>
      </c>
      <c r="AD21">
        <f t="shared" si="11"/>
        <v>-13.090909090909093</v>
      </c>
      <c r="AH21">
        <v>12672</v>
      </c>
      <c r="AI21">
        <v>24512</v>
      </c>
      <c r="AJ21">
        <f t="shared" si="13"/>
        <v>25344</v>
      </c>
      <c r="AK21">
        <f t="shared" si="12"/>
        <v>832</v>
      </c>
    </row>
    <row r="22" spans="1:37" x14ac:dyDescent="0.25">
      <c r="A22">
        <v>5728</v>
      </c>
      <c r="B22">
        <v>15136</v>
      </c>
      <c r="C22">
        <v>7</v>
      </c>
      <c r="D22">
        <f t="shared" si="0"/>
        <v>818.28571428571433</v>
      </c>
      <c r="E22">
        <f t="shared" si="1"/>
        <v>2162.2857142857142</v>
      </c>
      <c r="F22">
        <f t="shared" si="2"/>
        <v>1344</v>
      </c>
      <c r="I22">
        <v>5728</v>
      </c>
      <c r="J22">
        <v>3168</v>
      </c>
      <c r="K22">
        <v>15</v>
      </c>
      <c r="L22">
        <f t="shared" si="3"/>
        <v>381.86666666666667</v>
      </c>
      <c r="M22">
        <f t="shared" si="4"/>
        <v>211.2</v>
      </c>
      <c r="N22">
        <f t="shared" si="5"/>
        <v>170.66666666666669</v>
      </c>
      <c r="Q22">
        <v>1152</v>
      </c>
      <c r="R22">
        <v>7392</v>
      </c>
      <c r="S22">
        <v>7</v>
      </c>
      <c r="T22">
        <f t="shared" si="6"/>
        <v>164.57142857142858</v>
      </c>
      <c r="U22">
        <f t="shared" si="7"/>
        <v>1056</v>
      </c>
      <c r="V22">
        <f t="shared" si="8"/>
        <v>891.42857142857144</v>
      </c>
      <c r="Y22">
        <v>2144</v>
      </c>
      <c r="Z22">
        <v>2208</v>
      </c>
      <c r="AA22">
        <v>25</v>
      </c>
      <c r="AB22">
        <f t="shared" si="9"/>
        <v>85.76</v>
      </c>
      <c r="AC22">
        <f t="shared" si="10"/>
        <v>88.32</v>
      </c>
      <c r="AD22">
        <f t="shared" si="11"/>
        <v>2.5599999999999881</v>
      </c>
      <c r="AH22">
        <v>5728</v>
      </c>
      <c r="AI22">
        <v>15136</v>
      </c>
      <c r="AJ22">
        <f t="shared" si="13"/>
        <v>11456</v>
      </c>
      <c r="AK22">
        <f t="shared" si="12"/>
        <v>3680</v>
      </c>
    </row>
    <row r="23" spans="1:37" x14ac:dyDescent="0.25">
      <c r="A23">
        <v>10880</v>
      </c>
      <c r="B23">
        <v>21024</v>
      </c>
      <c r="C23">
        <v>12</v>
      </c>
      <c r="D23">
        <f t="shared" si="0"/>
        <v>906.66666666666663</v>
      </c>
      <c r="E23">
        <f t="shared" si="1"/>
        <v>1752</v>
      </c>
      <c r="F23">
        <f t="shared" si="2"/>
        <v>845.33333333333337</v>
      </c>
      <c r="I23">
        <v>4352</v>
      </c>
      <c r="J23">
        <v>1760</v>
      </c>
      <c r="K23">
        <v>9</v>
      </c>
      <c r="L23">
        <f t="shared" si="3"/>
        <v>483.55555555555554</v>
      </c>
      <c r="M23">
        <f t="shared" si="4"/>
        <v>195.55555555555554</v>
      </c>
      <c r="N23">
        <f t="shared" si="5"/>
        <v>288</v>
      </c>
      <c r="Q23">
        <v>4128</v>
      </c>
      <c r="R23">
        <v>13984</v>
      </c>
      <c r="S23">
        <v>22</v>
      </c>
      <c r="T23">
        <f t="shared" si="6"/>
        <v>187.63636363636363</v>
      </c>
      <c r="U23">
        <f t="shared" si="7"/>
        <v>635.63636363636363</v>
      </c>
      <c r="V23">
        <f t="shared" si="8"/>
        <v>448</v>
      </c>
      <c r="Y23">
        <v>2080</v>
      </c>
      <c r="Z23">
        <v>1984</v>
      </c>
      <c r="AA23">
        <v>23</v>
      </c>
      <c r="AB23">
        <f t="shared" si="9"/>
        <v>90.434782608695656</v>
      </c>
      <c r="AC23">
        <f t="shared" si="10"/>
        <v>86.260869565217391</v>
      </c>
      <c r="AD23">
        <f t="shared" si="11"/>
        <v>-4.1739130434782652</v>
      </c>
      <c r="AH23">
        <v>10880</v>
      </c>
      <c r="AI23">
        <v>21024</v>
      </c>
      <c r="AJ23">
        <f t="shared" si="13"/>
        <v>21760</v>
      </c>
      <c r="AK23">
        <f t="shared" si="12"/>
        <v>736</v>
      </c>
    </row>
    <row r="24" spans="1:37" x14ac:dyDescent="0.25">
      <c r="A24">
        <v>5664</v>
      </c>
      <c r="B24">
        <v>15360</v>
      </c>
      <c r="C24">
        <v>7</v>
      </c>
      <c r="D24">
        <f t="shared" si="0"/>
        <v>809.14285714285711</v>
      </c>
      <c r="E24">
        <f t="shared" si="1"/>
        <v>2194.2857142857142</v>
      </c>
      <c r="F24">
        <f t="shared" si="2"/>
        <v>1385.1428571428571</v>
      </c>
      <c r="I24">
        <v>5632</v>
      </c>
      <c r="J24">
        <v>3200</v>
      </c>
      <c r="K24">
        <v>15</v>
      </c>
      <c r="L24">
        <f t="shared" si="3"/>
        <v>375.46666666666664</v>
      </c>
      <c r="M24">
        <f t="shared" si="4"/>
        <v>213.33333333333334</v>
      </c>
      <c r="N24">
        <f t="shared" si="5"/>
        <v>162.1333333333333</v>
      </c>
      <c r="Q24">
        <v>2560</v>
      </c>
      <c r="R24">
        <v>12896</v>
      </c>
      <c r="S24">
        <v>15</v>
      </c>
      <c r="T24">
        <f t="shared" si="6"/>
        <v>170.66666666666666</v>
      </c>
      <c r="U24">
        <f t="shared" si="7"/>
        <v>859.73333333333335</v>
      </c>
      <c r="V24">
        <f t="shared" si="8"/>
        <v>689.06666666666672</v>
      </c>
      <c r="Y24">
        <v>1824</v>
      </c>
      <c r="Z24">
        <v>2048</v>
      </c>
      <c r="AA24">
        <v>22</v>
      </c>
      <c r="AB24">
        <f t="shared" si="9"/>
        <v>82.909090909090907</v>
      </c>
      <c r="AC24">
        <f t="shared" si="10"/>
        <v>93.090909090909093</v>
      </c>
      <c r="AD24">
        <f t="shared" si="11"/>
        <v>10.181818181818187</v>
      </c>
      <c r="AH24">
        <v>5664</v>
      </c>
      <c r="AI24">
        <v>15360</v>
      </c>
      <c r="AJ24">
        <f t="shared" si="13"/>
        <v>11328</v>
      </c>
      <c r="AK24">
        <f t="shared" si="12"/>
        <v>4032</v>
      </c>
    </row>
    <row r="25" spans="1:37" x14ac:dyDescent="0.25">
      <c r="A25">
        <v>10816</v>
      </c>
      <c r="B25">
        <v>20736</v>
      </c>
      <c r="C25">
        <v>12</v>
      </c>
      <c r="D25">
        <f t="shared" si="0"/>
        <v>901.33333333333337</v>
      </c>
      <c r="E25">
        <f t="shared" si="1"/>
        <v>1728</v>
      </c>
      <c r="F25">
        <f t="shared" si="2"/>
        <v>826.66666666666663</v>
      </c>
      <c r="I25">
        <v>4448</v>
      </c>
      <c r="J25">
        <v>2304</v>
      </c>
      <c r="K25">
        <v>10</v>
      </c>
      <c r="L25">
        <f t="shared" si="3"/>
        <v>444.8</v>
      </c>
      <c r="M25">
        <f t="shared" si="4"/>
        <v>230.4</v>
      </c>
      <c r="N25">
        <f t="shared" si="5"/>
        <v>214.4</v>
      </c>
      <c r="Q25">
        <v>1888</v>
      </c>
      <c r="R25">
        <v>8864</v>
      </c>
      <c r="S25">
        <v>10</v>
      </c>
      <c r="T25">
        <f t="shared" si="6"/>
        <v>188.8</v>
      </c>
      <c r="U25">
        <f t="shared" si="7"/>
        <v>886.4</v>
      </c>
      <c r="V25">
        <f t="shared" si="8"/>
        <v>697.59999999999991</v>
      </c>
      <c r="Y25">
        <v>2400</v>
      </c>
      <c r="Z25">
        <v>2720</v>
      </c>
      <c r="AA25">
        <v>31</v>
      </c>
      <c r="AB25">
        <f t="shared" si="9"/>
        <v>77.41935483870968</v>
      </c>
      <c r="AC25">
        <f t="shared" si="10"/>
        <v>87.741935483870961</v>
      </c>
      <c r="AD25">
        <f t="shared" si="11"/>
        <v>10.322580645161281</v>
      </c>
      <c r="AH25">
        <v>10816</v>
      </c>
      <c r="AI25">
        <v>20736</v>
      </c>
      <c r="AJ25">
        <f t="shared" si="13"/>
        <v>21632</v>
      </c>
      <c r="AK25">
        <f t="shared" si="12"/>
        <v>896</v>
      </c>
    </row>
    <row r="26" spans="1:37" x14ac:dyDescent="0.25">
      <c r="A26">
        <v>8896</v>
      </c>
      <c r="B26">
        <v>21472</v>
      </c>
      <c r="C26">
        <v>11</v>
      </c>
      <c r="D26">
        <f t="shared" si="0"/>
        <v>808.72727272727275</v>
      </c>
      <c r="E26">
        <f t="shared" si="1"/>
        <v>1952</v>
      </c>
      <c r="F26">
        <f t="shared" si="2"/>
        <v>1143.2727272727273</v>
      </c>
      <c r="I26">
        <v>8256</v>
      </c>
      <c r="J26">
        <v>3968</v>
      </c>
      <c r="K26">
        <v>23</v>
      </c>
      <c r="L26">
        <f t="shared" si="3"/>
        <v>358.95652173913044</v>
      </c>
      <c r="M26">
        <f t="shared" si="4"/>
        <v>172.52173913043478</v>
      </c>
      <c r="N26">
        <f t="shared" si="5"/>
        <v>186.43478260869566</v>
      </c>
      <c r="Q26">
        <v>3168</v>
      </c>
      <c r="R26">
        <v>14336</v>
      </c>
      <c r="S26">
        <v>18</v>
      </c>
      <c r="T26">
        <f t="shared" si="6"/>
        <v>176</v>
      </c>
      <c r="U26">
        <f t="shared" si="7"/>
        <v>796.44444444444446</v>
      </c>
      <c r="V26">
        <f t="shared" si="8"/>
        <v>620.44444444444446</v>
      </c>
      <c r="Y26">
        <v>2816</v>
      </c>
      <c r="Z26">
        <v>3264</v>
      </c>
      <c r="AA26">
        <v>43</v>
      </c>
      <c r="AB26">
        <f t="shared" si="9"/>
        <v>65.488372093023258</v>
      </c>
      <c r="AC26">
        <f t="shared" si="10"/>
        <v>75.906976744186053</v>
      </c>
      <c r="AD26">
        <f t="shared" si="11"/>
        <v>10.418604651162795</v>
      </c>
      <c r="AH26">
        <v>8896</v>
      </c>
      <c r="AI26">
        <v>21472</v>
      </c>
      <c r="AJ26">
        <f t="shared" si="13"/>
        <v>17792</v>
      </c>
      <c r="AK26">
        <f t="shared" si="12"/>
        <v>3680</v>
      </c>
    </row>
    <row r="27" spans="1:37" x14ac:dyDescent="0.25">
      <c r="A27">
        <v>11872</v>
      </c>
      <c r="B27">
        <v>23552</v>
      </c>
      <c r="C27">
        <v>14</v>
      </c>
      <c r="D27">
        <f t="shared" si="0"/>
        <v>848</v>
      </c>
      <c r="E27">
        <f t="shared" si="1"/>
        <v>1682.2857142857142</v>
      </c>
      <c r="F27">
        <f t="shared" si="2"/>
        <v>834.28571428571422</v>
      </c>
      <c r="I27">
        <v>8128</v>
      </c>
      <c r="J27">
        <v>3488</v>
      </c>
      <c r="K27">
        <v>20</v>
      </c>
      <c r="L27">
        <f t="shared" si="3"/>
        <v>406.4</v>
      </c>
      <c r="M27">
        <f t="shared" si="4"/>
        <v>174.4</v>
      </c>
      <c r="N27">
        <f t="shared" si="5"/>
        <v>231.99999999999997</v>
      </c>
      <c r="Q27">
        <v>2880</v>
      </c>
      <c r="R27">
        <v>9632</v>
      </c>
      <c r="S27">
        <v>14</v>
      </c>
      <c r="T27">
        <f t="shared" si="6"/>
        <v>205.71428571428572</v>
      </c>
      <c r="U27">
        <f t="shared" si="7"/>
        <v>688</v>
      </c>
      <c r="V27">
        <f t="shared" si="8"/>
        <v>482.28571428571428</v>
      </c>
      <c r="Y27">
        <v>2528</v>
      </c>
      <c r="Z27">
        <v>2976</v>
      </c>
      <c r="AA27">
        <v>35</v>
      </c>
      <c r="AB27">
        <f t="shared" si="9"/>
        <v>72.228571428571428</v>
      </c>
      <c r="AC27">
        <f t="shared" si="10"/>
        <v>85.028571428571425</v>
      </c>
      <c r="AD27">
        <f t="shared" si="11"/>
        <v>12.799999999999997</v>
      </c>
      <c r="AH27">
        <v>11872</v>
      </c>
      <c r="AI27">
        <v>23552</v>
      </c>
      <c r="AJ27">
        <f t="shared" si="13"/>
        <v>23744</v>
      </c>
      <c r="AK27">
        <f t="shared" si="12"/>
        <v>192</v>
      </c>
    </row>
    <row r="28" spans="1:37" x14ac:dyDescent="0.25">
      <c r="A28">
        <v>14816</v>
      </c>
      <c r="B28">
        <v>33792</v>
      </c>
      <c r="C28">
        <v>21</v>
      </c>
      <c r="D28">
        <f t="shared" si="0"/>
        <v>705.52380952380952</v>
      </c>
      <c r="E28">
        <f t="shared" si="1"/>
        <v>1609.1428571428571</v>
      </c>
      <c r="F28">
        <f t="shared" si="2"/>
        <v>903.61904761904759</v>
      </c>
      <c r="I28">
        <v>9984</v>
      </c>
      <c r="J28">
        <v>5312</v>
      </c>
      <c r="K28">
        <v>35</v>
      </c>
      <c r="L28">
        <f t="shared" si="3"/>
        <v>285.25714285714287</v>
      </c>
      <c r="M28">
        <f t="shared" si="4"/>
        <v>151.77142857142857</v>
      </c>
      <c r="N28">
        <f t="shared" si="5"/>
        <v>133.48571428571429</v>
      </c>
      <c r="Q28">
        <v>3808</v>
      </c>
      <c r="R28">
        <v>15072</v>
      </c>
      <c r="S28">
        <v>22</v>
      </c>
      <c r="T28">
        <f t="shared" si="6"/>
        <v>173.09090909090909</v>
      </c>
      <c r="U28">
        <f t="shared" si="7"/>
        <v>685.09090909090912</v>
      </c>
      <c r="V28">
        <f t="shared" si="8"/>
        <v>512</v>
      </c>
      <c r="Y28">
        <v>2176</v>
      </c>
      <c r="Z28">
        <v>2304</v>
      </c>
      <c r="AA28">
        <v>26</v>
      </c>
      <c r="AB28">
        <f t="shared" si="9"/>
        <v>83.692307692307693</v>
      </c>
      <c r="AC28">
        <f t="shared" si="10"/>
        <v>88.615384615384613</v>
      </c>
      <c r="AD28">
        <f t="shared" si="11"/>
        <v>4.9230769230769198</v>
      </c>
      <c r="AH28">
        <v>14816</v>
      </c>
      <c r="AI28">
        <v>33792</v>
      </c>
      <c r="AJ28">
        <f t="shared" si="13"/>
        <v>29632</v>
      </c>
      <c r="AK28">
        <f t="shared" si="12"/>
        <v>4160</v>
      </c>
    </row>
    <row r="29" spans="1:37" x14ac:dyDescent="0.25">
      <c r="A29">
        <v>7648</v>
      </c>
      <c r="B29">
        <v>11232</v>
      </c>
      <c r="C29">
        <v>7</v>
      </c>
      <c r="D29">
        <f t="shared" si="0"/>
        <v>1092.5714285714287</v>
      </c>
      <c r="E29">
        <f t="shared" si="1"/>
        <v>1604.5714285714287</v>
      </c>
      <c r="F29">
        <f t="shared" si="2"/>
        <v>512</v>
      </c>
      <c r="I29">
        <v>4416</v>
      </c>
      <c r="J29">
        <v>1728</v>
      </c>
      <c r="K29">
        <v>9</v>
      </c>
      <c r="L29">
        <f t="shared" si="3"/>
        <v>490.66666666666669</v>
      </c>
      <c r="M29">
        <f t="shared" si="4"/>
        <v>192</v>
      </c>
      <c r="N29">
        <f t="shared" si="5"/>
        <v>298.66666666666669</v>
      </c>
      <c r="Q29">
        <v>1568</v>
      </c>
      <c r="R29">
        <v>7168</v>
      </c>
      <c r="S29">
        <v>8</v>
      </c>
      <c r="T29">
        <f t="shared" si="6"/>
        <v>196</v>
      </c>
      <c r="U29">
        <f t="shared" si="7"/>
        <v>896</v>
      </c>
      <c r="V29">
        <f t="shared" si="8"/>
        <v>700</v>
      </c>
      <c r="Y29">
        <v>2912</v>
      </c>
      <c r="Z29">
        <v>2368</v>
      </c>
      <c r="AA29">
        <v>36</v>
      </c>
      <c r="AB29">
        <f t="shared" si="9"/>
        <v>80.888888888888886</v>
      </c>
      <c r="AC29">
        <f t="shared" si="10"/>
        <v>65.777777777777771</v>
      </c>
      <c r="AD29">
        <f t="shared" si="11"/>
        <v>-15.111111111111114</v>
      </c>
      <c r="AH29">
        <v>7648</v>
      </c>
      <c r="AI29">
        <v>11232</v>
      </c>
      <c r="AJ29">
        <f t="shared" si="13"/>
        <v>15296</v>
      </c>
      <c r="AK29">
        <f t="shared" si="12"/>
        <v>4064</v>
      </c>
    </row>
    <row r="30" spans="1:37" x14ac:dyDescent="0.25">
      <c r="A30">
        <v>7264</v>
      </c>
      <c r="B30">
        <v>18304</v>
      </c>
      <c r="C30">
        <v>9</v>
      </c>
      <c r="D30">
        <f t="shared" si="0"/>
        <v>807.11111111111109</v>
      </c>
      <c r="E30">
        <f t="shared" si="1"/>
        <v>2033.7777777777778</v>
      </c>
      <c r="F30">
        <f t="shared" si="2"/>
        <v>1226.6666666666667</v>
      </c>
      <c r="I30">
        <v>8352</v>
      </c>
      <c r="J30">
        <v>3808</v>
      </c>
      <c r="K30">
        <v>22</v>
      </c>
      <c r="L30">
        <f t="shared" si="3"/>
        <v>379.63636363636363</v>
      </c>
      <c r="M30">
        <f t="shared" si="4"/>
        <v>173.09090909090909</v>
      </c>
      <c r="N30">
        <f t="shared" si="5"/>
        <v>206.54545454545453</v>
      </c>
      <c r="Q30">
        <v>1504</v>
      </c>
      <c r="R30">
        <v>8896</v>
      </c>
      <c r="S30">
        <v>9</v>
      </c>
      <c r="T30">
        <f t="shared" si="6"/>
        <v>167.11111111111111</v>
      </c>
      <c r="U30">
        <f t="shared" si="7"/>
        <v>988.44444444444446</v>
      </c>
      <c r="V30">
        <f t="shared" si="8"/>
        <v>821.33333333333337</v>
      </c>
      <c r="Y30">
        <v>2272</v>
      </c>
      <c r="Z30">
        <v>2432</v>
      </c>
      <c r="AA30">
        <v>29</v>
      </c>
      <c r="AB30">
        <f t="shared" si="9"/>
        <v>78.34482758620689</v>
      </c>
      <c r="AC30">
        <f t="shared" si="10"/>
        <v>83.862068965517238</v>
      </c>
      <c r="AD30">
        <f t="shared" si="11"/>
        <v>5.5172413793103487</v>
      </c>
      <c r="AH30">
        <v>7264</v>
      </c>
      <c r="AI30">
        <v>18304</v>
      </c>
      <c r="AJ30">
        <f t="shared" si="13"/>
        <v>14528</v>
      </c>
      <c r="AK30">
        <f t="shared" si="12"/>
        <v>3776</v>
      </c>
    </row>
    <row r="31" spans="1:37" x14ac:dyDescent="0.25">
      <c r="A31">
        <v>9408</v>
      </c>
      <c r="B31">
        <v>17920</v>
      </c>
      <c r="C31">
        <v>10</v>
      </c>
      <c r="D31">
        <f t="shared" si="0"/>
        <v>940.8</v>
      </c>
      <c r="E31">
        <f t="shared" si="1"/>
        <v>1792</v>
      </c>
      <c r="F31">
        <f t="shared" si="2"/>
        <v>851.2</v>
      </c>
      <c r="I31">
        <v>5088</v>
      </c>
      <c r="J31">
        <v>2144</v>
      </c>
      <c r="K31">
        <v>11</v>
      </c>
      <c r="L31">
        <f t="shared" si="3"/>
        <v>462.54545454545456</v>
      </c>
      <c r="M31">
        <f t="shared" si="4"/>
        <v>194.90909090909091</v>
      </c>
      <c r="N31">
        <f t="shared" si="5"/>
        <v>267.63636363636363</v>
      </c>
      <c r="Q31">
        <v>2240</v>
      </c>
      <c r="R31">
        <v>8640</v>
      </c>
      <c r="S31">
        <v>11</v>
      </c>
      <c r="T31">
        <f t="shared" si="6"/>
        <v>203.63636363636363</v>
      </c>
      <c r="U31">
        <f t="shared" si="7"/>
        <v>785.4545454545455</v>
      </c>
      <c r="V31">
        <f t="shared" si="8"/>
        <v>581.81818181818187</v>
      </c>
      <c r="Y31">
        <v>2880</v>
      </c>
      <c r="Z31">
        <v>2240</v>
      </c>
      <c r="AA31">
        <v>34</v>
      </c>
      <c r="AB31">
        <f t="shared" si="9"/>
        <v>84.705882352941174</v>
      </c>
      <c r="AC31">
        <f t="shared" si="10"/>
        <v>65.882352941176464</v>
      </c>
      <c r="AD31">
        <f t="shared" si="11"/>
        <v>-18.82352941176471</v>
      </c>
      <c r="AH31">
        <v>9408</v>
      </c>
      <c r="AI31">
        <v>17920</v>
      </c>
      <c r="AJ31">
        <f t="shared" si="13"/>
        <v>18816</v>
      </c>
      <c r="AK31">
        <f t="shared" si="12"/>
        <v>896</v>
      </c>
    </row>
    <row r="32" spans="1:37" x14ac:dyDescent="0.25">
      <c r="A32">
        <v>7200</v>
      </c>
      <c r="B32">
        <v>18048</v>
      </c>
      <c r="C32">
        <v>9</v>
      </c>
      <c r="D32">
        <f t="shared" si="0"/>
        <v>800</v>
      </c>
      <c r="E32">
        <f t="shared" si="1"/>
        <v>2005.3333333333333</v>
      </c>
      <c r="F32">
        <f t="shared" si="2"/>
        <v>1205.3333333333333</v>
      </c>
      <c r="I32">
        <v>6272</v>
      </c>
      <c r="J32">
        <v>3488</v>
      </c>
      <c r="K32">
        <v>17</v>
      </c>
      <c r="L32">
        <f t="shared" si="3"/>
        <v>368.94117647058823</v>
      </c>
      <c r="M32">
        <f t="shared" si="4"/>
        <v>205.1764705882353</v>
      </c>
      <c r="N32">
        <f t="shared" si="5"/>
        <v>163.76470588235293</v>
      </c>
      <c r="Q32">
        <v>3264</v>
      </c>
      <c r="R32">
        <v>14272</v>
      </c>
      <c r="S32">
        <v>18</v>
      </c>
      <c r="T32">
        <f t="shared" si="6"/>
        <v>181.33333333333334</v>
      </c>
      <c r="U32">
        <f t="shared" si="7"/>
        <v>792.88888888888891</v>
      </c>
      <c r="V32">
        <f t="shared" si="8"/>
        <v>611.55555555555554</v>
      </c>
      <c r="Y32">
        <v>1856</v>
      </c>
      <c r="Z32">
        <v>1824</v>
      </c>
      <c r="AA32">
        <v>21</v>
      </c>
      <c r="AB32">
        <f t="shared" si="9"/>
        <v>88.38095238095238</v>
      </c>
      <c r="AC32">
        <f t="shared" si="10"/>
        <v>86.857142857142861</v>
      </c>
      <c r="AD32">
        <f t="shared" si="11"/>
        <v>-1.5238095238095184</v>
      </c>
      <c r="AH32">
        <v>7200</v>
      </c>
      <c r="AI32">
        <v>18048</v>
      </c>
      <c r="AJ32">
        <f t="shared" si="13"/>
        <v>14400</v>
      </c>
      <c r="AK32">
        <f t="shared" si="12"/>
        <v>3648</v>
      </c>
    </row>
    <row r="33" spans="1:37" x14ac:dyDescent="0.25">
      <c r="A33">
        <v>7744</v>
      </c>
      <c r="B33">
        <v>11296</v>
      </c>
      <c r="C33">
        <v>7</v>
      </c>
      <c r="D33">
        <f t="shared" si="0"/>
        <v>1106.2857142857142</v>
      </c>
      <c r="E33">
        <f t="shared" si="1"/>
        <v>1613.7142857142858</v>
      </c>
      <c r="F33">
        <f t="shared" si="2"/>
        <v>507.42857142857156</v>
      </c>
      <c r="I33">
        <v>8544</v>
      </c>
      <c r="J33">
        <v>3904</v>
      </c>
      <c r="K33">
        <v>23</v>
      </c>
      <c r="L33">
        <f t="shared" si="3"/>
        <v>371.47826086956519</v>
      </c>
      <c r="M33">
        <f t="shared" si="4"/>
        <v>169.7391304347826</v>
      </c>
      <c r="N33">
        <f t="shared" si="5"/>
        <v>201.7391304347826</v>
      </c>
      <c r="Q33">
        <v>1536</v>
      </c>
      <c r="R33">
        <v>7008</v>
      </c>
      <c r="S33">
        <v>8</v>
      </c>
      <c r="T33">
        <f t="shared" si="6"/>
        <v>192</v>
      </c>
      <c r="U33">
        <f t="shared" si="7"/>
        <v>876</v>
      </c>
      <c r="V33">
        <f t="shared" si="8"/>
        <v>684</v>
      </c>
      <c r="Y33">
        <v>1248</v>
      </c>
      <c r="Z33">
        <v>1216</v>
      </c>
      <c r="AA33">
        <v>13</v>
      </c>
      <c r="AB33">
        <f t="shared" si="9"/>
        <v>96</v>
      </c>
      <c r="AC33">
        <f t="shared" si="10"/>
        <v>93.538461538461533</v>
      </c>
      <c r="AD33">
        <f t="shared" si="11"/>
        <v>-2.461538461538467</v>
      </c>
      <c r="AH33">
        <v>7744</v>
      </c>
      <c r="AI33">
        <v>11296</v>
      </c>
      <c r="AJ33">
        <f t="shared" si="13"/>
        <v>15488</v>
      </c>
      <c r="AK33">
        <f t="shared" si="12"/>
        <v>4192</v>
      </c>
    </row>
    <row r="34" spans="1:37" x14ac:dyDescent="0.25">
      <c r="A34">
        <v>8768</v>
      </c>
      <c r="B34">
        <v>20864</v>
      </c>
      <c r="C34">
        <v>11</v>
      </c>
      <c r="D34">
        <f t="shared" ref="D34:D65" si="14">A34/C34</f>
        <v>797.09090909090912</v>
      </c>
      <c r="E34">
        <f t="shared" ref="E34:E65" si="15">B34/C34</f>
        <v>1896.7272727272727</v>
      </c>
      <c r="F34">
        <f t="shared" ref="F34:F65" si="16">E34-D34</f>
        <v>1099.6363636363635</v>
      </c>
      <c r="I34">
        <v>5600</v>
      </c>
      <c r="J34">
        <v>2912</v>
      </c>
      <c r="K34">
        <v>14</v>
      </c>
      <c r="L34">
        <f t="shared" ref="L34:L65" si="17">I34/K34</f>
        <v>400</v>
      </c>
      <c r="M34">
        <f t="shared" ref="M34:M65" si="18">J34/K34</f>
        <v>208</v>
      </c>
      <c r="N34">
        <f t="shared" ref="N34:N65" si="19">L34-M34</f>
        <v>192</v>
      </c>
      <c r="Q34">
        <v>4064</v>
      </c>
      <c r="R34">
        <v>15616</v>
      </c>
      <c r="S34">
        <v>23</v>
      </c>
      <c r="T34">
        <f t="shared" ref="T34:T65" si="20">Q34/S34</f>
        <v>176.69565217391303</v>
      </c>
      <c r="U34">
        <f t="shared" ref="U34:U65" si="21">R34/S34</f>
        <v>678.95652173913038</v>
      </c>
      <c r="V34">
        <f t="shared" ref="V34:V65" si="22">U34-T34</f>
        <v>502.26086956521738</v>
      </c>
      <c r="Y34">
        <v>1984</v>
      </c>
      <c r="Z34">
        <v>2304</v>
      </c>
      <c r="AA34">
        <v>25</v>
      </c>
      <c r="AB34">
        <f t="shared" ref="AB34:AB65" si="23">Y34/AA34</f>
        <v>79.36</v>
      </c>
      <c r="AC34">
        <f t="shared" ref="AC34:AC65" si="24">Z34/AA34</f>
        <v>92.16</v>
      </c>
      <c r="AD34">
        <f t="shared" ref="AD34:AD65" si="25">AC34-AB34</f>
        <v>12.799999999999997</v>
      </c>
      <c r="AH34">
        <v>8768</v>
      </c>
      <c r="AI34">
        <v>20864</v>
      </c>
      <c r="AJ34">
        <f t="shared" si="13"/>
        <v>17536</v>
      </c>
      <c r="AK34">
        <f t="shared" si="12"/>
        <v>3328</v>
      </c>
    </row>
    <row r="35" spans="1:37" x14ac:dyDescent="0.25">
      <c r="A35">
        <v>13344</v>
      </c>
      <c r="B35">
        <v>25696</v>
      </c>
      <c r="C35">
        <v>16</v>
      </c>
      <c r="D35">
        <f t="shared" si="14"/>
        <v>834</v>
      </c>
      <c r="E35">
        <f t="shared" si="15"/>
        <v>1606</v>
      </c>
      <c r="F35">
        <f t="shared" si="16"/>
        <v>772</v>
      </c>
      <c r="I35">
        <v>5856</v>
      </c>
      <c r="J35">
        <v>2784</v>
      </c>
      <c r="K35">
        <v>14</v>
      </c>
      <c r="L35">
        <f t="shared" si="17"/>
        <v>418.28571428571428</v>
      </c>
      <c r="M35">
        <f t="shared" si="18"/>
        <v>198.85714285714286</v>
      </c>
      <c r="N35">
        <f t="shared" si="19"/>
        <v>219.42857142857142</v>
      </c>
      <c r="Q35">
        <v>4096</v>
      </c>
      <c r="R35">
        <v>16576</v>
      </c>
      <c r="S35">
        <v>24</v>
      </c>
      <c r="T35">
        <f t="shared" si="20"/>
        <v>170.66666666666666</v>
      </c>
      <c r="U35">
        <f t="shared" si="21"/>
        <v>690.66666666666663</v>
      </c>
      <c r="V35">
        <f t="shared" si="22"/>
        <v>520</v>
      </c>
      <c r="Y35">
        <v>1568</v>
      </c>
      <c r="Z35">
        <v>1472</v>
      </c>
      <c r="AA35">
        <v>17</v>
      </c>
      <c r="AB35">
        <f t="shared" si="23"/>
        <v>92.235294117647058</v>
      </c>
      <c r="AC35">
        <f t="shared" si="24"/>
        <v>86.588235294117652</v>
      </c>
      <c r="AD35">
        <f t="shared" si="25"/>
        <v>-5.6470588235294059</v>
      </c>
      <c r="AH35">
        <v>13344</v>
      </c>
      <c r="AI35">
        <v>25696</v>
      </c>
      <c r="AJ35">
        <f t="shared" si="13"/>
        <v>26688</v>
      </c>
      <c r="AK35">
        <f t="shared" si="12"/>
        <v>992</v>
      </c>
    </row>
    <row r="36" spans="1:37" x14ac:dyDescent="0.25">
      <c r="A36">
        <v>9600</v>
      </c>
      <c r="B36">
        <v>26560</v>
      </c>
      <c r="C36">
        <v>14</v>
      </c>
      <c r="D36">
        <f t="shared" si="14"/>
        <v>685.71428571428567</v>
      </c>
      <c r="E36">
        <f t="shared" si="15"/>
        <v>1897.1428571428571</v>
      </c>
      <c r="F36">
        <f t="shared" si="16"/>
        <v>1211.4285714285716</v>
      </c>
      <c r="I36">
        <v>5504</v>
      </c>
      <c r="J36">
        <v>2816</v>
      </c>
      <c r="K36">
        <v>14</v>
      </c>
      <c r="L36">
        <f t="shared" si="17"/>
        <v>393.14285714285717</v>
      </c>
      <c r="M36">
        <f t="shared" si="18"/>
        <v>201.14285714285714</v>
      </c>
      <c r="N36">
        <f t="shared" si="19"/>
        <v>192.00000000000003</v>
      </c>
      <c r="Q36">
        <v>2496</v>
      </c>
      <c r="R36">
        <v>12704</v>
      </c>
      <c r="S36">
        <v>15</v>
      </c>
      <c r="T36">
        <f t="shared" si="20"/>
        <v>166.4</v>
      </c>
      <c r="U36">
        <f t="shared" si="21"/>
        <v>846.93333333333328</v>
      </c>
      <c r="V36">
        <f t="shared" si="22"/>
        <v>680.5333333333333</v>
      </c>
      <c r="Y36">
        <v>2560</v>
      </c>
      <c r="Z36">
        <v>2496</v>
      </c>
      <c r="AA36">
        <v>32</v>
      </c>
      <c r="AB36">
        <f t="shared" si="23"/>
        <v>80</v>
      </c>
      <c r="AC36">
        <f t="shared" si="24"/>
        <v>78</v>
      </c>
      <c r="AD36">
        <f t="shared" si="25"/>
        <v>-2</v>
      </c>
      <c r="AH36">
        <v>9600</v>
      </c>
      <c r="AI36">
        <v>26560</v>
      </c>
      <c r="AJ36">
        <f t="shared" si="13"/>
        <v>19200</v>
      </c>
      <c r="AK36">
        <f t="shared" si="12"/>
        <v>7360</v>
      </c>
    </row>
    <row r="37" spans="1:37" x14ac:dyDescent="0.25">
      <c r="A37">
        <v>10912</v>
      </c>
      <c r="B37">
        <v>20576</v>
      </c>
      <c r="C37">
        <v>12</v>
      </c>
      <c r="D37">
        <f t="shared" si="14"/>
        <v>909.33333333333337</v>
      </c>
      <c r="E37">
        <f t="shared" si="15"/>
        <v>1714.6666666666667</v>
      </c>
      <c r="F37">
        <f t="shared" si="16"/>
        <v>805.33333333333337</v>
      </c>
      <c r="I37">
        <v>9760</v>
      </c>
      <c r="J37">
        <v>4000</v>
      </c>
      <c r="K37">
        <v>27</v>
      </c>
      <c r="L37">
        <f t="shared" si="17"/>
        <v>361.48148148148147</v>
      </c>
      <c r="M37">
        <f t="shared" si="18"/>
        <v>148.14814814814815</v>
      </c>
      <c r="N37">
        <f t="shared" si="19"/>
        <v>213.33333333333331</v>
      </c>
      <c r="Q37">
        <v>4640</v>
      </c>
      <c r="R37">
        <v>13216</v>
      </c>
      <c r="S37">
        <v>24</v>
      </c>
      <c r="T37">
        <f t="shared" si="20"/>
        <v>193.33333333333334</v>
      </c>
      <c r="U37">
        <f t="shared" si="21"/>
        <v>550.66666666666663</v>
      </c>
      <c r="V37">
        <f t="shared" si="22"/>
        <v>357.33333333333326</v>
      </c>
      <c r="Y37">
        <v>2272</v>
      </c>
      <c r="Z37">
        <v>1984</v>
      </c>
      <c r="AA37">
        <v>25</v>
      </c>
      <c r="AB37">
        <f t="shared" si="23"/>
        <v>90.88</v>
      </c>
      <c r="AC37">
        <f t="shared" si="24"/>
        <v>79.36</v>
      </c>
      <c r="AD37">
        <f t="shared" si="25"/>
        <v>-11.519999999999996</v>
      </c>
      <c r="AH37">
        <v>10912</v>
      </c>
      <c r="AI37">
        <v>20576</v>
      </c>
      <c r="AJ37">
        <f t="shared" si="13"/>
        <v>21824</v>
      </c>
      <c r="AK37">
        <f t="shared" si="12"/>
        <v>1248</v>
      </c>
    </row>
    <row r="38" spans="1:37" x14ac:dyDescent="0.25">
      <c r="A38">
        <v>10304</v>
      </c>
      <c r="B38">
        <v>21280</v>
      </c>
      <c r="C38">
        <v>12</v>
      </c>
      <c r="D38">
        <f t="shared" si="14"/>
        <v>858.66666666666663</v>
      </c>
      <c r="E38">
        <f t="shared" si="15"/>
        <v>1773.3333333333333</v>
      </c>
      <c r="F38">
        <f t="shared" si="16"/>
        <v>914.66666666666663</v>
      </c>
      <c r="I38">
        <v>8928</v>
      </c>
      <c r="J38">
        <v>4640</v>
      </c>
      <c r="K38">
        <v>25</v>
      </c>
      <c r="L38">
        <f t="shared" si="17"/>
        <v>357.12</v>
      </c>
      <c r="M38">
        <f t="shared" si="18"/>
        <v>185.6</v>
      </c>
      <c r="N38">
        <f t="shared" si="19"/>
        <v>171.52</v>
      </c>
      <c r="Q38">
        <v>3392</v>
      </c>
      <c r="R38">
        <v>13568</v>
      </c>
      <c r="S38">
        <v>19</v>
      </c>
      <c r="T38">
        <f t="shared" si="20"/>
        <v>178.52631578947367</v>
      </c>
      <c r="U38">
        <f t="shared" si="21"/>
        <v>714.10526315789468</v>
      </c>
      <c r="V38">
        <f t="shared" si="22"/>
        <v>535.57894736842104</v>
      </c>
      <c r="Y38">
        <v>1536</v>
      </c>
      <c r="Z38">
        <v>1504</v>
      </c>
      <c r="AA38">
        <v>17</v>
      </c>
      <c r="AB38">
        <f t="shared" si="23"/>
        <v>90.352941176470594</v>
      </c>
      <c r="AC38">
        <f t="shared" si="24"/>
        <v>88.470588235294116</v>
      </c>
      <c r="AD38">
        <f t="shared" si="25"/>
        <v>-1.8823529411764781</v>
      </c>
      <c r="AH38">
        <v>10304</v>
      </c>
      <c r="AI38">
        <v>21280</v>
      </c>
      <c r="AJ38">
        <f t="shared" si="13"/>
        <v>20608</v>
      </c>
      <c r="AK38">
        <f t="shared" si="12"/>
        <v>672</v>
      </c>
    </row>
    <row r="39" spans="1:37" x14ac:dyDescent="0.25">
      <c r="A39">
        <v>9024</v>
      </c>
      <c r="B39">
        <v>17184</v>
      </c>
      <c r="C39">
        <v>10</v>
      </c>
      <c r="D39">
        <f t="shared" si="14"/>
        <v>902.4</v>
      </c>
      <c r="E39">
        <f t="shared" si="15"/>
        <v>1718.4</v>
      </c>
      <c r="F39">
        <f t="shared" si="16"/>
        <v>816.00000000000011</v>
      </c>
      <c r="I39">
        <v>6624</v>
      </c>
      <c r="J39">
        <v>2816</v>
      </c>
      <c r="K39">
        <v>15</v>
      </c>
      <c r="L39">
        <f t="shared" si="17"/>
        <v>441.6</v>
      </c>
      <c r="M39">
        <f t="shared" si="18"/>
        <v>187.73333333333332</v>
      </c>
      <c r="N39">
        <f t="shared" si="19"/>
        <v>253.8666666666667</v>
      </c>
      <c r="Q39">
        <v>2912</v>
      </c>
      <c r="R39">
        <v>10816</v>
      </c>
      <c r="S39">
        <v>15</v>
      </c>
      <c r="T39">
        <f t="shared" si="20"/>
        <v>194.13333333333333</v>
      </c>
      <c r="U39">
        <f t="shared" si="21"/>
        <v>721.06666666666672</v>
      </c>
      <c r="V39">
        <f t="shared" si="22"/>
        <v>526.93333333333339</v>
      </c>
      <c r="Y39">
        <v>1984</v>
      </c>
      <c r="Z39">
        <v>1792</v>
      </c>
      <c r="AA39">
        <v>22</v>
      </c>
      <c r="AB39">
        <f t="shared" si="23"/>
        <v>90.181818181818187</v>
      </c>
      <c r="AC39">
        <f t="shared" si="24"/>
        <v>81.454545454545453</v>
      </c>
      <c r="AD39">
        <f t="shared" si="25"/>
        <v>-8.7272727272727337</v>
      </c>
      <c r="AH39">
        <v>9024</v>
      </c>
      <c r="AI39">
        <v>17184</v>
      </c>
      <c r="AJ39">
        <f t="shared" si="13"/>
        <v>18048</v>
      </c>
      <c r="AK39">
        <f t="shared" si="12"/>
        <v>864</v>
      </c>
    </row>
    <row r="40" spans="1:37" x14ac:dyDescent="0.25">
      <c r="A40">
        <v>8320</v>
      </c>
      <c r="B40">
        <v>19904</v>
      </c>
      <c r="C40">
        <v>11</v>
      </c>
      <c r="D40">
        <f t="shared" si="14"/>
        <v>756.36363636363637</v>
      </c>
      <c r="E40">
        <f t="shared" si="15"/>
        <v>1809.4545454545455</v>
      </c>
      <c r="F40">
        <f t="shared" si="16"/>
        <v>1053.090909090909</v>
      </c>
      <c r="I40">
        <v>6528</v>
      </c>
      <c r="J40">
        <v>3072</v>
      </c>
      <c r="K40">
        <v>17</v>
      </c>
      <c r="L40">
        <f t="shared" si="17"/>
        <v>384</v>
      </c>
      <c r="M40">
        <f t="shared" si="18"/>
        <v>180.70588235294119</v>
      </c>
      <c r="N40">
        <f t="shared" si="19"/>
        <v>203.29411764705881</v>
      </c>
      <c r="Q40">
        <v>3168</v>
      </c>
      <c r="R40">
        <v>12448</v>
      </c>
      <c r="S40">
        <v>17</v>
      </c>
      <c r="T40">
        <f t="shared" si="20"/>
        <v>186.35294117647058</v>
      </c>
      <c r="U40">
        <f t="shared" si="21"/>
        <v>732.23529411764707</v>
      </c>
      <c r="V40">
        <f t="shared" si="22"/>
        <v>545.88235294117646</v>
      </c>
      <c r="Y40">
        <v>1632</v>
      </c>
      <c r="Z40">
        <v>2496</v>
      </c>
      <c r="AA40">
        <v>24</v>
      </c>
      <c r="AB40">
        <f t="shared" si="23"/>
        <v>68</v>
      </c>
      <c r="AC40">
        <f t="shared" si="24"/>
        <v>104</v>
      </c>
      <c r="AD40">
        <f t="shared" si="25"/>
        <v>36</v>
      </c>
      <c r="AH40">
        <v>8320</v>
      </c>
      <c r="AI40">
        <v>19904</v>
      </c>
      <c r="AJ40">
        <f t="shared" si="13"/>
        <v>16640</v>
      </c>
      <c r="AK40">
        <f t="shared" si="12"/>
        <v>3264</v>
      </c>
    </row>
    <row r="41" spans="1:37" x14ac:dyDescent="0.25">
      <c r="A41">
        <v>8704</v>
      </c>
      <c r="B41">
        <v>13760</v>
      </c>
      <c r="C41">
        <v>9</v>
      </c>
      <c r="D41">
        <f t="shared" si="14"/>
        <v>967.11111111111109</v>
      </c>
      <c r="E41">
        <f t="shared" si="15"/>
        <v>1528.8888888888889</v>
      </c>
      <c r="F41">
        <f t="shared" si="16"/>
        <v>561.77777777777783</v>
      </c>
      <c r="I41">
        <v>5760</v>
      </c>
      <c r="J41">
        <v>2720</v>
      </c>
      <c r="K41">
        <v>14</v>
      </c>
      <c r="L41">
        <f t="shared" si="17"/>
        <v>411.42857142857144</v>
      </c>
      <c r="M41">
        <f t="shared" si="18"/>
        <v>194.28571428571428</v>
      </c>
      <c r="N41">
        <f t="shared" si="19"/>
        <v>217.14285714285717</v>
      </c>
      <c r="Q41">
        <v>2944</v>
      </c>
      <c r="R41">
        <v>10528</v>
      </c>
      <c r="S41">
        <v>15</v>
      </c>
      <c r="T41">
        <f t="shared" si="20"/>
        <v>196.26666666666668</v>
      </c>
      <c r="U41">
        <f t="shared" si="21"/>
        <v>701.86666666666667</v>
      </c>
      <c r="V41">
        <f t="shared" si="22"/>
        <v>505.6</v>
      </c>
      <c r="Y41">
        <v>1952</v>
      </c>
      <c r="Z41">
        <v>1632</v>
      </c>
      <c r="AA41">
        <v>20</v>
      </c>
      <c r="AB41">
        <f t="shared" si="23"/>
        <v>97.6</v>
      </c>
      <c r="AC41">
        <f t="shared" si="24"/>
        <v>81.599999999999994</v>
      </c>
      <c r="AD41">
        <f t="shared" si="25"/>
        <v>-16</v>
      </c>
      <c r="AH41">
        <v>8704</v>
      </c>
      <c r="AI41">
        <v>13760</v>
      </c>
      <c r="AJ41">
        <f t="shared" si="13"/>
        <v>17408</v>
      </c>
      <c r="AK41">
        <f t="shared" si="12"/>
        <v>3648</v>
      </c>
    </row>
    <row r="42" spans="1:37" x14ac:dyDescent="0.25">
      <c r="A42">
        <v>12864</v>
      </c>
      <c r="B42">
        <v>28608</v>
      </c>
      <c r="C42">
        <v>17</v>
      </c>
      <c r="D42">
        <f t="shared" si="14"/>
        <v>756.70588235294122</v>
      </c>
      <c r="E42">
        <f t="shared" si="15"/>
        <v>1682.8235294117646</v>
      </c>
      <c r="F42">
        <f t="shared" si="16"/>
        <v>926.11764705882342</v>
      </c>
      <c r="I42">
        <v>4928</v>
      </c>
      <c r="J42">
        <v>2528</v>
      </c>
      <c r="K42">
        <v>12</v>
      </c>
      <c r="L42">
        <f t="shared" si="17"/>
        <v>410.66666666666669</v>
      </c>
      <c r="M42">
        <f t="shared" si="18"/>
        <v>210.66666666666666</v>
      </c>
      <c r="N42">
        <f t="shared" si="19"/>
        <v>200.00000000000003</v>
      </c>
      <c r="Q42">
        <v>3392</v>
      </c>
      <c r="R42">
        <v>15424</v>
      </c>
      <c r="S42">
        <v>21</v>
      </c>
      <c r="T42">
        <f t="shared" si="20"/>
        <v>161.52380952380952</v>
      </c>
      <c r="U42">
        <f t="shared" si="21"/>
        <v>734.47619047619048</v>
      </c>
      <c r="V42">
        <f t="shared" si="22"/>
        <v>572.95238095238096</v>
      </c>
      <c r="Y42">
        <v>2208</v>
      </c>
      <c r="Z42">
        <v>2176</v>
      </c>
      <c r="AA42">
        <v>25</v>
      </c>
      <c r="AB42">
        <f t="shared" si="23"/>
        <v>88.32</v>
      </c>
      <c r="AC42">
        <f t="shared" si="24"/>
        <v>87.04</v>
      </c>
      <c r="AD42">
        <f t="shared" si="25"/>
        <v>-1.2799999999999869</v>
      </c>
      <c r="AH42">
        <v>12864</v>
      </c>
      <c r="AI42">
        <v>28608</v>
      </c>
      <c r="AJ42">
        <f t="shared" si="13"/>
        <v>25728</v>
      </c>
      <c r="AK42">
        <f t="shared" si="12"/>
        <v>2880</v>
      </c>
    </row>
    <row r="43" spans="1:37" x14ac:dyDescent="0.25">
      <c r="A43">
        <v>13024</v>
      </c>
      <c r="B43">
        <v>27968</v>
      </c>
      <c r="C43">
        <v>17</v>
      </c>
      <c r="D43">
        <f t="shared" si="14"/>
        <v>766.11764705882354</v>
      </c>
      <c r="E43">
        <f t="shared" si="15"/>
        <v>1645.1764705882354</v>
      </c>
      <c r="F43">
        <f t="shared" si="16"/>
        <v>879.05882352941182</v>
      </c>
      <c r="I43">
        <v>5696</v>
      </c>
      <c r="J43">
        <v>2720</v>
      </c>
      <c r="K43">
        <v>14</v>
      </c>
      <c r="L43">
        <f t="shared" si="17"/>
        <v>406.85714285714283</v>
      </c>
      <c r="M43">
        <f t="shared" si="18"/>
        <v>194.28571428571428</v>
      </c>
      <c r="N43">
        <f t="shared" si="19"/>
        <v>212.57142857142856</v>
      </c>
      <c r="Q43">
        <v>2496</v>
      </c>
      <c r="R43">
        <v>9536</v>
      </c>
      <c r="S43">
        <v>13</v>
      </c>
      <c r="T43">
        <f t="shared" si="20"/>
        <v>192</v>
      </c>
      <c r="U43">
        <f t="shared" si="21"/>
        <v>733.53846153846155</v>
      </c>
      <c r="V43">
        <f t="shared" si="22"/>
        <v>541.53846153846155</v>
      </c>
      <c r="Y43">
        <v>2784</v>
      </c>
      <c r="Z43">
        <v>1952</v>
      </c>
      <c r="AA43">
        <v>31</v>
      </c>
      <c r="AB43">
        <f t="shared" si="23"/>
        <v>89.806451612903231</v>
      </c>
      <c r="AC43">
        <f t="shared" si="24"/>
        <v>62.967741935483872</v>
      </c>
      <c r="AD43">
        <f t="shared" si="25"/>
        <v>-26.838709677419359</v>
      </c>
      <c r="AH43">
        <v>13024</v>
      </c>
      <c r="AI43">
        <v>27968</v>
      </c>
      <c r="AJ43">
        <f t="shared" si="13"/>
        <v>26048</v>
      </c>
      <c r="AK43">
        <f t="shared" si="12"/>
        <v>1920</v>
      </c>
    </row>
    <row r="44" spans="1:37" x14ac:dyDescent="0.25">
      <c r="A44">
        <v>7488</v>
      </c>
      <c r="B44">
        <v>19232</v>
      </c>
      <c r="C44">
        <v>9</v>
      </c>
      <c r="D44">
        <f t="shared" si="14"/>
        <v>832</v>
      </c>
      <c r="E44">
        <f t="shared" si="15"/>
        <v>2136.8888888888887</v>
      </c>
      <c r="F44">
        <f t="shared" si="16"/>
        <v>1304.8888888888887</v>
      </c>
      <c r="I44">
        <v>6144</v>
      </c>
      <c r="J44">
        <v>3424</v>
      </c>
      <c r="K44">
        <v>17</v>
      </c>
      <c r="L44">
        <f t="shared" si="17"/>
        <v>361.41176470588238</v>
      </c>
      <c r="M44">
        <f t="shared" si="18"/>
        <v>201.41176470588235</v>
      </c>
      <c r="N44">
        <f t="shared" si="19"/>
        <v>160.00000000000003</v>
      </c>
      <c r="Q44">
        <v>2208</v>
      </c>
      <c r="R44">
        <v>9952</v>
      </c>
      <c r="S44">
        <v>12</v>
      </c>
      <c r="T44">
        <f t="shared" si="20"/>
        <v>184</v>
      </c>
      <c r="U44">
        <f t="shared" si="21"/>
        <v>829.33333333333337</v>
      </c>
      <c r="V44">
        <f t="shared" si="22"/>
        <v>645.33333333333337</v>
      </c>
      <c r="Y44">
        <v>1824</v>
      </c>
      <c r="Z44">
        <v>1824</v>
      </c>
      <c r="AA44">
        <v>21</v>
      </c>
      <c r="AB44">
        <f t="shared" si="23"/>
        <v>86.857142857142861</v>
      </c>
      <c r="AC44">
        <f t="shared" si="24"/>
        <v>86.857142857142861</v>
      </c>
      <c r="AD44">
        <f t="shared" si="25"/>
        <v>0</v>
      </c>
      <c r="AH44">
        <v>7488</v>
      </c>
      <c r="AI44">
        <v>19232</v>
      </c>
      <c r="AJ44">
        <f t="shared" si="13"/>
        <v>14976</v>
      </c>
      <c r="AK44">
        <f t="shared" si="12"/>
        <v>4256</v>
      </c>
    </row>
    <row r="45" spans="1:37" x14ac:dyDescent="0.25">
      <c r="A45">
        <v>11136</v>
      </c>
      <c r="B45">
        <v>21504</v>
      </c>
      <c r="C45">
        <v>12</v>
      </c>
      <c r="D45">
        <f t="shared" si="14"/>
        <v>928</v>
      </c>
      <c r="E45">
        <f t="shared" si="15"/>
        <v>1792</v>
      </c>
      <c r="F45">
        <f t="shared" si="16"/>
        <v>864</v>
      </c>
      <c r="I45">
        <v>8032</v>
      </c>
      <c r="J45">
        <v>3296</v>
      </c>
      <c r="K45">
        <v>20</v>
      </c>
      <c r="L45">
        <f t="shared" si="17"/>
        <v>401.6</v>
      </c>
      <c r="M45">
        <f t="shared" si="18"/>
        <v>164.8</v>
      </c>
      <c r="N45">
        <f t="shared" si="19"/>
        <v>236.8</v>
      </c>
      <c r="Q45">
        <v>3392</v>
      </c>
      <c r="R45">
        <v>14208</v>
      </c>
      <c r="S45">
        <v>20</v>
      </c>
      <c r="T45">
        <f t="shared" si="20"/>
        <v>169.6</v>
      </c>
      <c r="U45">
        <f t="shared" si="21"/>
        <v>710.4</v>
      </c>
      <c r="V45">
        <f t="shared" si="22"/>
        <v>540.79999999999995</v>
      </c>
      <c r="Y45">
        <v>2976</v>
      </c>
      <c r="Z45">
        <v>2464</v>
      </c>
      <c r="AA45">
        <v>36</v>
      </c>
      <c r="AB45">
        <f t="shared" si="23"/>
        <v>82.666666666666671</v>
      </c>
      <c r="AC45">
        <f t="shared" si="24"/>
        <v>68.444444444444443</v>
      </c>
      <c r="AD45">
        <f t="shared" si="25"/>
        <v>-14.222222222222229</v>
      </c>
      <c r="AH45">
        <v>11136</v>
      </c>
      <c r="AI45">
        <v>21504</v>
      </c>
      <c r="AJ45">
        <f t="shared" si="13"/>
        <v>22272</v>
      </c>
      <c r="AK45">
        <f t="shared" si="12"/>
        <v>768</v>
      </c>
    </row>
    <row r="46" spans="1:37" x14ac:dyDescent="0.25">
      <c r="A46">
        <v>12832</v>
      </c>
      <c r="B46">
        <v>25664</v>
      </c>
      <c r="C46">
        <v>14</v>
      </c>
      <c r="D46">
        <f t="shared" si="14"/>
        <v>916.57142857142856</v>
      </c>
      <c r="E46">
        <f t="shared" si="15"/>
        <v>1833.1428571428571</v>
      </c>
      <c r="F46">
        <f t="shared" si="16"/>
        <v>916.57142857142856</v>
      </c>
      <c r="I46">
        <v>6656</v>
      </c>
      <c r="J46">
        <v>3328</v>
      </c>
      <c r="K46">
        <v>18</v>
      </c>
      <c r="L46">
        <f t="shared" si="17"/>
        <v>369.77777777777777</v>
      </c>
      <c r="M46">
        <f t="shared" si="18"/>
        <v>184.88888888888889</v>
      </c>
      <c r="N46">
        <f t="shared" si="19"/>
        <v>184.88888888888889</v>
      </c>
      <c r="Q46">
        <v>2752</v>
      </c>
      <c r="R46">
        <v>12224</v>
      </c>
      <c r="S46">
        <v>16</v>
      </c>
      <c r="T46">
        <f t="shared" si="20"/>
        <v>172</v>
      </c>
      <c r="U46">
        <f t="shared" si="21"/>
        <v>764</v>
      </c>
      <c r="V46">
        <f t="shared" si="22"/>
        <v>592</v>
      </c>
      <c r="Y46">
        <v>2720</v>
      </c>
      <c r="Z46">
        <v>2816</v>
      </c>
      <c r="AA46">
        <v>34</v>
      </c>
      <c r="AB46">
        <f t="shared" si="23"/>
        <v>80</v>
      </c>
      <c r="AC46">
        <f t="shared" si="24"/>
        <v>82.82352941176471</v>
      </c>
      <c r="AD46">
        <f t="shared" si="25"/>
        <v>2.8235294117647101</v>
      </c>
      <c r="AH46">
        <v>12832</v>
      </c>
      <c r="AI46">
        <v>25664</v>
      </c>
      <c r="AJ46">
        <f t="shared" si="13"/>
        <v>25664</v>
      </c>
      <c r="AK46">
        <f t="shared" si="12"/>
        <v>0</v>
      </c>
    </row>
    <row r="47" spans="1:37" x14ac:dyDescent="0.25">
      <c r="A47">
        <v>14624</v>
      </c>
      <c r="B47">
        <v>29024</v>
      </c>
      <c r="C47">
        <v>17</v>
      </c>
      <c r="D47">
        <f t="shared" si="14"/>
        <v>860.23529411764707</v>
      </c>
      <c r="E47">
        <f t="shared" si="15"/>
        <v>1707.2941176470588</v>
      </c>
      <c r="F47">
        <f t="shared" si="16"/>
        <v>847.05882352941171</v>
      </c>
      <c r="I47">
        <v>10752</v>
      </c>
      <c r="J47">
        <v>4960</v>
      </c>
      <c r="K47">
        <v>32</v>
      </c>
      <c r="L47">
        <f t="shared" si="17"/>
        <v>336</v>
      </c>
      <c r="M47">
        <f t="shared" si="18"/>
        <v>155</v>
      </c>
      <c r="N47">
        <f t="shared" si="19"/>
        <v>181</v>
      </c>
      <c r="Q47">
        <v>3424</v>
      </c>
      <c r="R47">
        <v>12544</v>
      </c>
      <c r="S47">
        <v>19</v>
      </c>
      <c r="T47">
        <f t="shared" si="20"/>
        <v>180.21052631578948</v>
      </c>
      <c r="U47">
        <f t="shared" si="21"/>
        <v>660.21052631578948</v>
      </c>
      <c r="V47">
        <f t="shared" si="22"/>
        <v>480</v>
      </c>
      <c r="Y47">
        <v>2176</v>
      </c>
      <c r="Z47">
        <v>1792</v>
      </c>
      <c r="AA47">
        <v>23</v>
      </c>
      <c r="AB47">
        <f t="shared" si="23"/>
        <v>94.608695652173907</v>
      </c>
      <c r="AC47">
        <f t="shared" si="24"/>
        <v>77.913043478260875</v>
      </c>
      <c r="AD47">
        <f t="shared" si="25"/>
        <v>-16.695652173913032</v>
      </c>
      <c r="AH47">
        <v>14624</v>
      </c>
      <c r="AI47">
        <v>29024</v>
      </c>
      <c r="AJ47">
        <f t="shared" si="13"/>
        <v>29248</v>
      </c>
      <c r="AK47">
        <f t="shared" si="12"/>
        <v>224</v>
      </c>
    </row>
    <row r="48" spans="1:37" x14ac:dyDescent="0.25">
      <c r="A48">
        <v>10784</v>
      </c>
      <c r="B48">
        <v>26848</v>
      </c>
      <c r="C48">
        <v>14</v>
      </c>
      <c r="D48">
        <f t="shared" si="14"/>
        <v>770.28571428571433</v>
      </c>
      <c r="E48">
        <f t="shared" si="15"/>
        <v>1917.7142857142858</v>
      </c>
      <c r="F48">
        <f t="shared" si="16"/>
        <v>1147.4285714285716</v>
      </c>
      <c r="I48">
        <v>7872</v>
      </c>
      <c r="J48">
        <v>3808</v>
      </c>
      <c r="K48">
        <v>21</v>
      </c>
      <c r="L48">
        <f t="shared" si="17"/>
        <v>374.85714285714283</v>
      </c>
      <c r="M48">
        <f t="shared" si="18"/>
        <v>181.33333333333334</v>
      </c>
      <c r="N48">
        <f t="shared" si="19"/>
        <v>193.52380952380949</v>
      </c>
      <c r="Q48">
        <v>3744</v>
      </c>
      <c r="R48">
        <v>14752</v>
      </c>
      <c r="S48">
        <v>21</v>
      </c>
      <c r="T48">
        <f t="shared" si="20"/>
        <v>178.28571428571428</v>
      </c>
      <c r="U48">
        <f t="shared" si="21"/>
        <v>702.47619047619048</v>
      </c>
      <c r="V48">
        <f t="shared" si="22"/>
        <v>524.19047619047615</v>
      </c>
      <c r="Y48">
        <v>3072</v>
      </c>
      <c r="Z48">
        <v>2656</v>
      </c>
      <c r="AA48">
        <v>41</v>
      </c>
      <c r="AB48">
        <f t="shared" si="23"/>
        <v>74.926829268292678</v>
      </c>
      <c r="AC48">
        <f t="shared" si="24"/>
        <v>64.780487804878049</v>
      </c>
      <c r="AD48">
        <f t="shared" si="25"/>
        <v>-10.146341463414629</v>
      </c>
      <c r="AH48">
        <v>10784</v>
      </c>
      <c r="AI48">
        <v>26848</v>
      </c>
      <c r="AJ48">
        <f t="shared" si="13"/>
        <v>21568</v>
      </c>
      <c r="AK48">
        <f t="shared" si="12"/>
        <v>5280</v>
      </c>
    </row>
    <row r="49" spans="1:37" x14ac:dyDescent="0.25">
      <c r="A49">
        <v>13536</v>
      </c>
      <c r="B49">
        <v>29344</v>
      </c>
      <c r="C49">
        <v>17</v>
      </c>
      <c r="D49">
        <f t="shared" si="14"/>
        <v>796.23529411764707</v>
      </c>
      <c r="E49">
        <f t="shared" si="15"/>
        <v>1726.1176470588234</v>
      </c>
      <c r="F49">
        <f t="shared" si="16"/>
        <v>929.88235294117635</v>
      </c>
      <c r="I49">
        <v>9024</v>
      </c>
      <c r="J49">
        <v>3712</v>
      </c>
      <c r="K49">
        <v>25</v>
      </c>
      <c r="L49">
        <f t="shared" si="17"/>
        <v>360.96</v>
      </c>
      <c r="M49">
        <f t="shared" si="18"/>
        <v>148.47999999999999</v>
      </c>
      <c r="N49">
        <f t="shared" si="19"/>
        <v>212.48</v>
      </c>
      <c r="Q49">
        <v>4704</v>
      </c>
      <c r="R49">
        <v>15936</v>
      </c>
      <c r="S49">
        <v>28</v>
      </c>
      <c r="T49">
        <f t="shared" si="20"/>
        <v>168</v>
      </c>
      <c r="U49">
        <f t="shared" si="21"/>
        <v>569.14285714285711</v>
      </c>
      <c r="V49">
        <f t="shared" si="22"/>
        <v>401.14285714285711</v>
      </c>
      <c r="Y49">
        <v>1408</v>
      </c>
      <c r="Z49">
        <v>1536</v>
      </c>
      <c r="AA49">
        <v>16</v>
      </c>
      <c r="AB49">
        <f t="shared" si="23"/>
        <v>88</v>
      </c>
      <c r="AC49">
        <f t="shared" si="24"/>
        <v>96</v>
      </c>
      <c r="AD49">
        <f t="shared" si="25"/>
        <v>8</v>
      </c>
      <c r="AH49">
        <v>13536</v>
      </c>
      <c r="AI49">
        <v>29344</v>
      </c>
      <c r="AJ49">
        <f t="shared" si="13"/>
        <v>27072</v>
      </c>
      <c r="AK49">
        <f t="shared" si="12"/>
        <v>2272</v>
      </c>
    </row>
    <row r="50" spans="1:37" x14ac:dyDescent="0.25">
      <c r="A50">
        <v>7680</v>
      </c>
      <c r="B50">
        <v>18976</v>
      </c>
      <c r="C50">
        <v>9</v>
      </c>
      <c r="D50">
        <f t="shared" si="14"/>
        <v>853.33333333333337</v>
      </c>
      <c r="E50">
        <f t="shared" si="15"/>
        <v>2108.4444444444443</v>
      </c>
      <c r="F50">
        <f t="shared" si="16"/>
        <v>1255.1111111111109</v>
      </c>
      <c r="I50">
        <v>9408</v>
      </c>
      <c r="J50">
        <v>5152</v>
      </c>
      <c r="K50">
        <v>31</v>
      </c>
      <c r="L50">
        <f t="shared" si="17"/>
        <v>303.48387096774195</v>
      </c>
      <c r="M50">
        <f t="shared" si="18"/>
        <v>166.19354838709677</v>
      </c>
      <c r="N50">
        <f t="shared" si="19"/>
        <v>137.29032258064518</v>
      </c>
      <c r="Q50">
        <v>2528</v>
      </c>
      <c r="R50">
        <v>10976</v>
      </c>
      <c r="S50">
        <v>14</v>
      </c>
      <c r="T50">
        <f t="shared" si="20"/>
        <v>180.57142857142858</v>
      </c>
      <c r="U50">
        <f t="shared" si="21"/>
        <v>784</v>
      </c>
      <c r="V50">
        <f t="shared" si="22"/>
        <v>603.42857142857144</v>
      </c>
      <c r="Y50">
        <v>1664</v>
      </c>
      <c r="Z50">
        <v>1888</v>
      </c>
      <c r="AA50">
        <v>20</v>
      </c>
      <c r="AB50">
        <f t="shared" si="23"/>
        <v>83.2</v>
      </c>
      <c r="AC50">
        <f t="shared" si="24"/>
        <v>94.4</v>
      </c>
      <c r="AD50">
        <f t="shared" si="25"/>
        <v>11.200000000000003</v>
      </c>
      <c r="AH50">
        <v>7680</v>
      </c>
      <c r="AI50">
        <v>18976</v>
      </c>
      <c r="AJ50">
        <f t="shared" si="13"/>
        <v>15360</v>
      </c>
      <c r="AK50">
        <f t="shared" si="12"/>
        <v>3616</v>
      </c>
    </row>
    <row r="51" spans="1:37" x14ac:dyDescent="0.25">
      <c r="A51">
        <v>7776</v>
      </c>
      <c r="B51">
        <v>14816</v>
      </c>
      <c r="C51">
        <v>8</v>
      </c>
      <c r="D51">
        <f t="shared" si="14"/>
        <v>972</v>
      </c>
      <c r="E51">
        <f t="shared" si="15"/>
        <v>1852</v>
      </c>
      <c r="F51">
        <f t="shared" si="16"/>
        <v>880</v>
      </c>
      <c r="I51">
        <v>7808</v>
      </c>
      <c r="J51">
        <v>3264</v>
      </c>
      <c r="K51">
        <v>20</v>
      </c>
      <c r="L51">
        <f t="shared" si="17"/>
        <v>390.4</v>
      </c>
      <c r="M51">
        <f t="shared" si="18"/>
        <v>163.19999999999999</v>
      </c>
      <c r="N51">
        <f t="shared" si="19"/>
        <v>227.2</v>
      </c>
      <c r="Q51">
        <v>4416</v>
      </c>
      <c r="R51">
        <v>13312</v>
      </c>
      <c r="S51">
        <v>22</v>
      </c>
      <c r="T51">
        <f t="shared" si="20"/>
        <v>200.72727272727272</v>
      </c>
      <c r="U51">
        <f t="shared" si="21"/>
        <v>605.09090909090912</v>
      </c>
      <c r="V51">
        <f t="shared" si="22"/>
        <v>404.36363636363637</v>
      </c>
      <c r="Y51">
        <v>2848</v>
      </c>
      <c r="Z51">
        <v>2688</v>
      </c>
      <c r="AA51">
        <v>36</v>
      </c>
      <c r="AB51">
        <f t="shared" si="23"/>
        <v>79.111111111111114</v>
      </c>
      <c r="AC51">
        <f t="shared" si="24"/>
        <v>74.666666666666671</v>
      </c>
      <c r="AD51">
        <f t="shared" si="25"/>
        <v>-4.4444444444444429</v>
      </c>
      <c r="AH51">
        <v>7776</v>
      </c>
      <c r="AI51">
        <v>14816</v>
      </c>
      <c r="AJ51">
        <f t="shared" si="13"/>
        <v>15552</v>
      </c>
      <c r="AK51">
        <f t="shared" si="12"/>
        <v>736</v>
      </c>
    </row>
    <row r="52" spans="1:37" x14ac:dyDescent="0.25">
      <c r="A52">
        <v>8800</v>
      </c>
      <c r="B52">
        <v>20576</v>
      </c>
      <c r="C52">
        <v>11</v>
      </c>
      <c r="D52">
        <f t="shared" si="14"/>
        <v>800</v>
      </c>
      <c r="E52">
        <f t="shared" si="15"/>
        <v>1870.5454545454545</v>
      </c>
      <c r="F52">
        <f t="shared" si="16"/>
        <v>1070.5454545454545</v>
      </c>
      <c r="I52">
        <v>7392</v>
      </c>
      <c r="J52">
        <v>3648</v>
      </c>
      <c r="K52">
        <v>19</v>
      </c>
      <c r="L52">
        <f t="shared" si="17"/>
        <v>389.05263157894734</v>
      </c>
      <c r="M52">
        <f t="shared" si="18"/>
        <v>192</v>
      </c>
      <c r="N52">
        <f t="shared" si="19"/>
        <v>197.05263157894734</v>
      </c>
      <c r="Q52">
        <v>2496</v>
      </c>
      <c r="R52">
        <v>11840</v>
      </c>
      <c r="S52">
        <v>14</v>
      </c>
      <c r="T52">
        <f t="shared" si="20"/>
        <v>178.28571428571428</v>
      </c>
      <c r="U52">
        <f t="shared" si="21"/>
        <v>845.71428571428567</v>
      </c>
      <c r="V52">
        <f t="shared" si="22"/>
        <v>667.42857142857133</v>
      </c>
      <c r="Y52">
        <v>2176</v>
      </c>
      <c r="Z52">
        <v>2272</v>
      </c>
      <c r="AA52">
        <v>27</v>
      </c>
      <c r="AB52">
        <f t="shared" si="23"/>
        <v>80.592592592592595</v>
      </c>
      <c r="AC52">
        <f t="shared" si="24"/>
        <v>84.148148148148152</v>
      </c>
      <c r="AD52">
        <f t="shared" si="25"/>
        <v>3.5555555555555571</v>
      </c>
      <c r="AH52">
        <v>8800</v>
      </c>
      <c r="AI52">
        <v>20576</v>
      </c>
      <c r="AJ52">
        <f t="shared" si="13"/>
        <v>17600</v>
      </c>
      <c r="AK52">
        <f t="shared" si="12"/>
        <v>2976</v>
      </c>
    </row>
    <row r="53" spans="1:37" x14ac:dyDescent="0.25">
      <c r="A53">
        <v>7392</v>
      </c>
      <c r="B53">
        <v>14240</v>
      </c>
      <c r="C53">
        <v>8</v>
      </c>
      <c r="D53">
        <f t="shared" si="14"/>
        <v>924</v>
      </c>
      <c r="E53">
        <f t="shared" si="15"/>
        <v>1780</v>
      </c>
      <c r="F53">
        <f t="shared" si="16"/>
        <v>856</v>
      </c>
      <c r="I53">
        <v>6272</v>
      </c>
      <c r="J53">
        <v>3040</v>
      </c>
      <c r="K53">
        <v>16</v>
      </c>
      <c r="L53">
        <f t="shared" si="17"/>
        <v>392</v>
      </c>
      <c r="M53">
        <f t="shared" si="18"/>
        <v>190</v>
      </c>
      <c r="N53">
        <f t="shared" si="19"/>
        <v>202</v>
      </c>
      <c r="Q53">
        <v>2976</v>
      </c>
      <c r="R53">
        <v>11552</v>
      </c>
      <c r="S53">
        <v>15</v>
      </c>
      <c r="T53">
        <f t="shared" si="20"/>
        <v>198.4</v>
      </c>
      <c r="U53">
        <f t="shared" si="21"/>
        <v>770.13333333333333</v>
      </c>
      <c r="V53">
        <f t="shared" si="22"/>
        <v>571.73333333333335</v>
      </c>
      <c r="Y53">
        <v>2752</v>
      </c>
      <c r="Z53">
        <v>2528</v>
      </c>
      <c r="AA53">
        <v>35</v>
      </c>
      <c r="AB53">
        <f t="shared" si="23"/>
        <v>78.628571428571433</v>
      </c>
      <c r="AC53">
        <f t="shared" si="24"/>
        <v>72.228571428571428</v>
      </c>
      <c r="AD53">
        <f t="shared" si="25"/>
        <v>-6.4000000000000057</v>
      </c>
      <c r="AH53">
        <v>7392</v>
      </c>
      <c r="AI53">
        <v>14240</v>
      </c>
      <c r="AJ53">
        <f t="shared" si="13"/>
        <v>14784</v>
      </c>
      <c r="AK53">
        <f t="shared" si="12"/>
        <v>544</v>
      </c>
    </row>
    <row r="54" spans="1:37" x14ac:dyDescent="0.25">
      <c r="A54">
        <v>9152</v>
      </c>
      <c r="B54">
        <v>22432</v>
      </c>
      <c r="C54">
        <v>11</v>
      </c>
      <c r="D54">
        <f t="shared" si="14"/>
        <v>832</v>
      </c>
      <c r="E54">
        <f t="shared" si="15"/>
        <v>2039.2727272727273</v>
      </c>
      <c r="F54">
        <f t="shared" si="16"/>
        <v>1207.2727272727273</v>
      </c>
      <c r="I54">
        <v>7136</v>
      </c>
      <c r="J54">
        <v>4032</v>
      </c>
      <c r="K54">
        <v>21</v>
      </c>
      <c r="L54">
        <f t="shared" si="17"/>
        <v>339.8095238095238</v>
      </c>
      <c r="M54">
        <f t="shared" si="18"/>
        <v>192</v>
      </c>
      <c r="N54">
        <f t="shared" si="19"/>
        <v>147.8095238095238</v>
      </c>
      <c r="Q54">
        <v>1216</v>
      </c>
      <c r="R54">
        <v>7552</v>
      </c>
      <c r="S54">
        <v>7</v>
      </c>
      <c r="T54">
        <f t="shared" si="20"/>
        <v>173.71428571428572</v>
      </c>
      <c r="U54">
        <f t="shared" si="21"/>
        <v>1078.8571428571429</v>
      </c>
      <c r="V54">
        <f t="shared" si="22"/>
        <v>905.14285714285711</v>
      </c>
      <c r="Y54">
        <v>1856</v>
      </c>
      <c r="Z54">
        <v>1664</v>
      </c>
      <c r="AA54">
        <v>20</v>
      </c>
      <c r="AB54">
        <f t="shared" si="23"/>
        <v>92.8</v>
      </c>
      <c r="AC54">
        <f t="shared" si="24"/>
        <v>83.2</v>
      </c>
      <c r="AD54">
        <f t="shared" si="25"/>
        <v>-9.5999999999999943</v>
      </c>
      <c r="AH54">
        <v>9152</v>
      </c>
      <c r="AI54">
        <v>22432</v>
      </c>
      <c r="AJ54">
        <f t="shared" si="13"/>
        <v>18304</v>
      </c>
      <c r="AK54">
        <f t="shared" si="12"/>
        <v>4128</v>
      </c>
    </row>
    <row r="55" spans="1:37" x14ac:dyDescent="0.25">
      <c r="A55">
        <v>16960</v>
      </c>
      <c r="B55">
        <v>36768</v>
      </c>
      <c r="C55">
        <v>24</v>
      </c>
      <c r="D55">
        <f t="shared" si="14"/>
        <v>706.66666666666663</v>
      </c>
      <c r="E55">
        <f t="shared" si="15"/>
        <v>1532</v>
      </c>
      <c r="F55">
        <f t="shared" si="16"/>
        <v>825.33333333333337</v>
      </c>
      <c r="I55">
        <v>5696</v>
      </c>
      <c r="J55">
        <v>2496</v>
      </c>
      <c r="K55">
        <v>13</v>
      </c>
      <c r="L55">
        <f t="shared" si="17"/>
        <v>438.15384615384613</v>
      </c>
      <c r="M55">
        <f t="shared" si="18"/>
        <v>192</v>
      </c>
      <c r="N55">
        <f t="shared" si="19"/>
        <v>246.15384615384613</v>
      </c>
      <c r="Q55">
        <v>2656</v>
      </c>
      <c r="R55">
        <v>10208</v>
      </c>
      <c r="S55">
        <v>13</v>
      </c>
      <c r="T55">
        <f t="shared" si="20"/>
        <v>204.30769230769232</v>
      </c>
      <c r="U55">
        <f t="shared" si="21"/>
        <v>785.23076923076928</v>
      </c>
      <c r="V55">
        <f t="shared" si="22"/>
        <v>580.92307692307691</v>
      </c>
      <c r="Y55">
        <v>1824</v>
      </c>
      <c r="Z55">
        <v>1824</v>
      </c>
      <c r="AA55">
        <v>21</v>
      </c>
      <c r="AB55">
        <f t="shared" si="23"/>
        <v>86.857142857142861</v>
      </c>
      <c r="AC55">
        <f t="shared" si="24"/>
        <v>86.857142857142861</v>
      </c>
      <c r="AD55">
        <f t="shared" si="25"/>
        <v>0</v>
      </c>
      <c r="AH55">
        <v>16960</v>
      </c>
      <c r="AI55">
        <v>36768</v>
      </c>
      <c r="AJ55">
        <f t="shared" si="13"/>
        <v>33920</v>
      </c>
      <c r="AK55">
        <f t="shared" si="12"/>
        <v>2848</v>
      </c>
    </row>
    <row r="56" spans="1:37" x14ac:dyDescent="0.25">
      <c r="A56">
        <v>9984</v>
      </c>
      <c r="B56">
        <v>23072</v>
      </c>
      <c r="C56">
        <v>13</v>
      </c>
      <c r="D56">
        <f t="shared" si="14"/>
        <v>768</v>
      </c>
      <c r="E56">
        <f t="shared" si="15"/>
        <v>1774.7692307692307</v>
      </c>
      <c r="F56">
        <f t="shared" si="16"/>
        <v>1006.7692307692307</v>
      </c>
      <c r="I56">
        <v>6816</v>
      </c>
      <c r="J56">
        <v>3488</v>
      </c>
      <c r="K56">
        <v>18</v>
      </c>
      <c r="L56">
        <f t="shared" si="17"/>
        <v>378.66666666666669</v>
      </c>
      <c r="M56">
        <f t="shared" si="18"/>
        <v>193.77777777777777</v>
      </c>
      <c r="N56">
        <f t="shared" si="19"/>
        <v>184.88888888888891</v>
      </c>
      <c r="Q56">
        <v>4000</v>
      </c>
      <c r="R56">
        <v>17280</v>
      </c>
      <c r="S56">
        <v>24</v>
      </c>
      <c r="T56">
        <f t="shared" si="20"/>
        <v>166.66666666666666</v>
      </c>
      <c r="U56">
        <f t="shared" si="21"/>
        <v>720</v>
      </c>
      <c r="V56">
        <f t="shared" si="22"/>
        <v>553.33333333333337</v>
      </c>
      <c r="Y56">
        <v>1216</v>
      </c>
      <c r="Z56">
        <v>1568</v>
      </c>
      <c r="AA56">
        <v>15</v>
      </c>
      <c r="AB56">
        <f t="shared" si="23"/>
        <v>81.066666666666663</v>
      </c>
      <c r="AC56">
        <f t="shared" si="24"/>
        <v>104.53333333333333</v>
      </c>
      <c r="AD56">
        <f t="shared" si="25"/>
        <v>23.466666666666669</v>
      </c>
      <c r="AH56">
        <v>9984</v>
      </c>
      <c r="AI56">
        <v>23072</v>
      </c>
      <c r="AJ56">
        <f t="shared" si="13"/>
        <v>19968</v>
      </c>
      <c r="AK56">
        <f t="shared" si="12"/>
        <v>3104</v>
      </c>
    </row>
    <row r="57" spans="1:37" x14ac:dyDescent="0.25">
      <c r="A57">
        <v>13248</v>
      </c>
      <c r="B57">
        <v>22528</v>
      </c>
      <c r="C57">
        <v>15</v>
      </c>
      <c r="D57">
        <f t="shared" si="14"/>
        <v>883.2</v>
      </c>
      <c r="E57">
        <f t="shared" si="15"/>
        <v>1501.8666666666666</v>
      </c>
      <c r="F57">
        <f t="shared" si="16"/>
        <v>618.66666666666652</v>
      </c>
      <c r="I57">
        <v>9376</v>
      </c>
      <c r="J57">
        <v>4224</v>
      </c>
      <c r="K57">
        <v>27</v>
      </c>
      <c r="L57">
        <f t="shared" si="17"/>
        <v>347.25925925925924</v>
      </c>
      <c r="M57">
        <f t="shared" si="18"/>
        <v>156.44444444444446</v>
      </c>
      <c r="N57">
        <f t="shared" si="19"/>
        <v>190.81481481481478</v>
      </c>
      <c r="Q57">
        <v>2944</v>
      </c>
      <c r="R57">
        <v>11072</v>
      </c>
      <c r="S57">
        <v>15</v>
      </c>
      <c r="T57">
        <f t="shared" si="20"/>
        <v>196.26666666666668</v>
      </c>
      <c r="U57">
        <f t="shared" si="21"/>
        <v>738.13333333333333</v>
      </c>
      <c r="V57">
        <f t="shared" si="22"/>
        <v>541.86666666666667</v>
      </c>
      <c r="Y57">
        <v>1504</v>
      </c>
      <c r="Z57">
        <v>1600</v>
      </c>
      <c r="AA57">
        <v>17</v>
      </c>
      <c r="AB57">
        <f t="shared" si="23"/>
        <v>88.470588235294116</v>
      </c>
      <c r="AC57">
        <f t="shared" si="24"/>
        <v>94.117647058823536</v>
      </c>
      <c r="AD57">
        <f t="shared" si="25"/>
        <v>5.6470588235294201</v>
      </c>
      <c r="AH57">
        <v>13248</v>
      </c>
      <c r="AI57">
        <v>22528</v>
      </c>
      <c r="AJ57">
        <f t="shared" si="13"/>
        <v>26496</v>
      </c>
      <c r="AK57">
        <f t="shared" si="12"/>
        <v>3968</v>
      </c>
    </row>
    <row r="58" spans="1:37" x14ac:dyDescent="0.25">
      <c r="A58">
        <v>10016</v>
      </c>
      <c r="B58">
        <v>21056</v>
      </c>
      <c r="C58">
        <v>12</v>
      </c>
      <c r="D58">
        <f t="shared" si="14"/>
        <v>834.66666666666663</v>
      </c>
      <c r="E58">
        <f t="shared" si="15"/>
        <v>1754.6666666666667</v>
      </c>
      <c r="F58">
        <f t="shared" si="16"/>
        <v>920.00000000000011</v>
      </c>
      <c r="I58">
        <v>8192</v>
      </c>
      <c r="J58">
        <v>4256</v>
      </c>
      <c r="K58">
        <v>26</v>
      </c>
      <c r="L58">
        <f t="shared" si="17"/>
        <v>315.07692307692309</v>
      </c>
      <c r="M58">
        <f t="shared" si="18"/>
        <v>163.69230769230768</v>
      </c>
      <c r="N58">
        <f t="shared" si="19"/>
        <v>151.38461538461542</v>
      </c>
      <c r="Q58">
        <v>3200</v>
      </c>
      <c r="R58">
        <v>15328</v>
      </c>
      <c r="S58">
        <v>19</v>
      </c>
      <c r="T58">
        <f t="shared" si="20"/>
        <v>168.42105263157896</v>
      </c>
      <c r="U58">
        <f t="shared" si="21"/>
        <v>806.73684210526312</v>
      </c>
      <c r="V58">
        <f t="shared" si="22"/>
        <v>638.31578947368416</v>
      </c>
      <c r="Y58">
        <v>1824</v>
      </c>
      <c r="Z58">
        <v>2048</v>
      </c>
      <c r="AA58">
        <v>22</v>
      </c>
      <c r="AB58">
        <f t="shared" si="23"/>
        <v>82.909090909090907</v>
      </c>
      <c r="AC58">
        <f t="shared" si="24"/>
        <v>93.090909090909093</v>
      </c>
      <c r="AD58">
        <f t="shared" si="25"/>
        <v>10.181818181818187</v>
      </c>
      <c r="AH58">
        <v>10016</v>
      </c>
      <c r="AI58">
        <v>21056</v>
      </c>
      <c r="AJ58">
        <f t="shared" si="13"/>
        <v>20032</v>
      </c>
      <c r="AK58">
        <f t="shared" si="12"/>
        <v>1024</v>
      </c>
    </row>
    <row r="59" spans="1:37" x14ac:dyDescent="0.25">
      <c r="A59">
        <v>12160</v>
      </c>
      <c r="B59">
        <v>23200</v>
      </c>
      <c r="C59">
        <v>14</v>
      </c>
      <c r="D59">
        <f t="shared" si="14"/>
        <v>868.57142857142856</v>
      </c>
      <c r="E59">
        <f t="shared" si="15"/>
        <v>1657.1428571428571</v>
      </c>
      <c r="F59">
        <f t="shared" si="16"/>
        <v>788.57142857142856</v>
      </c>
      <c r="I59">
        <v>8192</v>
      </c>
      <c r="J59">
        <v>4032</v>
      </c>
      <c r="K59">
        <v>22</v>
      </c>
      <c r="L59">
        <f t="shared" si="17"/>
        <v>372.36363636363637</v>
      </c>
      <c r="M59">
        <f t="shared" si="18"/>
        <v>183.27272727272728</v>
      </c>
      <c r="N59">
        <f t="shared" si="19"/>
        <v>189.09090909090909</v>
      </c>
      <c r="Q59">
        <v>3328</v>
      </c>
      <c r="R59">
        <v>11392</v>
      </c>
      <c r="S59">
        <v>16</v>
      </c>
      <c r="T59">
        <f t="shared" si="20"/>
        <v>208</v>
      </c>
      <c r="U59">
        <f t="shared" si="21"/>
        <v>712</v>
      </c>
      <c r="V59">
        <f t="shared" si="22"/>
        <v>504</v>
      </c>
      <c r="Y59">
        <v>1568</v>
      </c>
      <c r="Z59">
        <v>1696</v>
      </c>
      <c r="AA59">
        <v>18</v>
      </c>
      <c r="AB59">
        <f t="shared" si="23"/>
        <v>87.111111111111114</v>
      </c>
      <c r="AC59">
        <f t="shared" si="24"/>
        <v>94.222222222222229</v>
      </c>
      <c r="AD59">
        <f t="shared" si="25"/>
        <v>7.1111111111111143</v>
      </c>
      <c r="AH59">
        <v>12160</v>
      </c>
      <c r="AI59">
        <v>23200</v>
      </c>
      <c r="AJ59">
        <f t="shared" si="13"/>
        <v>24320</v>
      </c>
      <c r="AK59">
        <f t="shared" si="12"/>
        <v>1120</v>
      </c>
    </row>
    <row r="60" spans="1:37" x14ac:dyDescent="0.25">
      <c r="A60">
        <v>5600</v>
      </c>
      <c r="B60">
        <v>15008</v>
      </c>
      <c r="C60">
        <v>7</v>
      </c>
      <c r="D60">
        <f t="shared" si="14"/>
        <v>800</v>
      </c>
      <c r="E60">
        <f t="shared" si="15"/>
        <v>2144</v>
      </c>
      <c r="F60">
        <f t="shared" si="16"/>
        <v>1344</v>
      </c>
      <c r="I60">
        <v>8640</v>
      </c>
      <c r="J60">
        <v>4384</v>
      </c>
      <c r="K60">
        <v>25</v>
      </c>
      <c r="L60">
        <f t="shared" si="17"/>
        <v>345.6</v>
      </c>
      <c r="M60">
        <f t="shared" si="18"/>
        <v>175.36</v>
      </c>
      <c r="N60">
        <f t="shared" si="19"/>
        <v>170.24</v>
      </c>
      <c r="Q60">
        <v>1504</v>
      </c>
      <c r="R60">
        <v>9056</v>
      </c>
      <c r="S60">
        <v>9</v>
      </c>
      <c r="T60">
        <f t="shared" si="20"/>
        <v>167.11111111111111</v>
      </c>
      <c r="U60">
        <f t="shared" si="21"/>
        <v>1006.2222222222222</v>
      </c>
      <c r="V60">
        <f t="shared" si="22"/>
        <v>839.11111111111109</v>
      </c>
      <c r="Y60">
        <v>3296</v>
      </c>
      <c r="Z60">
        <v>3360</v>
      </c>
      <c r="AA60">
        <v>65</v>
      </c>
      <c r="AB60">
        <f t="shared" si="23"/>
        <v>50.707692307692305</v>
      </c>
      <c r="AC60">
        <f t="shared" si="24"/>
        <v>51.692307692307693</v>
      </c>
      <c r="AD60">
        <f t="shared" si="25"/>
        <v>0.98461538461538822</v>
      </c>
      <c r="AH60">
        <v>5600</v>
      </c>
      <c r="AI60">
        <v>15008</v>
      </c>
      <c r="AJ60">
        <f t="shared" si="13"/>
        <v>11200</v>
      </c>
      <c r="AK60">
        <f t="shared" si="12"/>
        <v>3808</v>
      </c>
    </row>
    <row r="61" spans="1:37" x14ac:dyDescent="0.25">
      <c r="A61">
        <v>10688</v>
      </c>
      <c r="B61">
        <v>20192</v>
      </c>
      <c r="C61">
        <v>12</v>
      </c>
      <c r="D61">
        <f t="shared" si="14"/>
        <v>890.66666666666663</v>
      </c>
      <c r="E61">
        <f t="shared" si="15"/>
        <v>1682.6666666666667</v>
      </c>
      <c r="F61">
        <f t="shared" si="16"/>
        <v>792.00000000000011</v>
      </c>
      <c r="I61">
        <v>5792</v>
      </c>
      <c r="J61">
        <v>2816</v>
      </c>
      <c r="K61">
        <v>14</v>
      </c>
      <c r="L61">
        <f t="shared" si="17"/>
        <v>413.71428571428572</v>
      </c>
      <c r="M61">
        <f t="shared" si="18"/>
        <v>201.14285714285714</v>
      </c>
      <c r="N61">
        <f t="shared" si="19"/>
        <v>212.57142857142858</v>
      </c>
      <c r="Q61">
        <v>2784</v>
      </c>
      <c r="R61">
        <v>8832</v>
      </c>
      <c r="S61">
        <v>12</v>
      </c>
      <c r="T61">
        <f t="shared" si="20"/>
        <v>232</v>
      </c>
      <c r="U61">
        <f t="shared" si="21"/>
        <v>736</v>
      </c>
      <c r="V61">
        <f t="shared" si="22"/>
        <v>504</v>
      </c>
      <c r="Y61">
        <v>1568</v>
      </c>
      <c r="Z61">
        <v>1472</v>
      </c>
      <c r="AA61">
        <v>17</v>
      </c>
      <c r="AB61">
        <f t="shared" si="23"/>
        <v>92.235294117647058</v>
      </c>
      <c r="AC61">
        <f t="shared" si="24"/>
        <v>86.588235294117652</v>
      </c>
      <c r="AD61">
        <f t="shared" si="25"/>
        <v>-5.6470588235294059</v>
      </c>
      <c r="AH61">
        <v>10688</v>
      </c>
      <c r="AI61">
        <v>20192</v>
      </c>
      <c r="AJ61">
        <f t="shared" si="13"/>
        <v>21376</v>
      </c>
      <c r="AK61">
        <f t="shared" si="12"/>
        <v>1184</v>
      </c>
    </row>
    <row r="62" spans="1:37" x14ac:dyDescent="0.25">
      <c r="A62">
        <v>7200</v>
      </c>
      <c r="B62">
        <v>17760</v>
      </c>
      <c r="C62">
        <v>9</v>
      </c>
      <c r="D62">
        <f t="shared" si="14"/>
        <v>800</v>
      </c>
      <c r="E62">
        <f t="shared" si="15"/>
        <v>1973.3333333333333</v>
      </c>
      <c r="F62">
        <f t="shared" si="16"/>
        <v>1173.3333333333333</v>
      </c>
      <c r="I62">
        <v>6688</v>
      </c>
      <c r="J62">
        <v>3776</v>
      </c>
      <c r="K62">
        <v>19</v>
      </c>
      <c r="L62">
        <f t="shared" si="17"/>
        <v>352</v>
      </c>
      <c r="M62">
        <f t="shared" si="18"/>
        <v>198.73684210526315</v>
      </c>
      <c r="N62">
        <f t="shared" si="19"/>
        <v>153.26315789473685</v>
      </c>
      <c r="Q62">
        <v>3232</v>
      </c>
      <c r="R62">
        <v>14336</v>
      </c>
      <c r="S62">
        <v>18</v>
      </c>
      <c r="T62">
        <f t="shared" si="20"/>
        <v>179.55555555555554</v>
      </c>
      <c r="U62">
        <f t="shared" si="21"/>
        <v>796.44444444444446</v>
      </c>
      <c r="V62">
        <f t="shared" si="22"/>
        <v>616.88888888888891</v>
      </c>
      <c r="Y62">
        <v>3168</v>
      </c>
      <c r="Z62">
        <v>2240</v>
      </c>
      <c r="AA62">
        <v>41</v>
      </c>
      <c r="AB62">
        <f t="shared" si="23"/>
        <v>77.268292682926827</v>
      </c>
      <c r="AC62">
        <f t="shared" si="24"/>
        <v>54.634146341463413</v>
      </c>
      <c r="AD62">
        <f t="shared" si="25"/>
        <v>-22.634146341463413</v>
      </c>
      <c r="AH62">
        <v>7200</v>
      </c>
      <c r="AI62">
        <v>17760</v>
      </c>
      <c r="AJ62">
        <f t="shared" si="13"/>
        <v>14400</v>
      </c>
      <c r="AK62">
        <f t="shared" si="12"/>
        <v>3360</v>
      </c>
    </row>
    <row r="63" spans="1:37" x14ac:dyDescent="0.25">
      <c r="A63">
        <v>12032</v>
      </c>
      <c r="B63">
        <v>20320</v>
      </c>
      <c r="C63">
        <v>13</v>
      </c>
      <c r="D63">
        <f t="shared" si="14"/>
        <v>925.53846153846155</v>
      </c>
      <c r="E63">
        <f t="shared" si="15"/>
        <v>1563.0769230769231</v>
      </c>
      <c r="F63">
        <f t="shared" si="16"/>
        <v>637.53846153846155</v>
      </c>
      <c r="I63">
        <v>6496</v>
      </c>
      <c r="J63">
        <v>3168</v>
      </c>
      <c r="K63">
        <v>16</v>
      </c>
      <c r="L63">
        <f t="shared" si="17"/>
        <v>406</v>
      </c>
      <c r="M63">
        <f t="shared" si="18"/>
        <v>198</v>
      </c>
      <c r="N63">
        <f t="shared" si="19"/>
        <v>208</v>
      </c>
      <c r="Q63">
        <v>3392</v>
      </c>
      <c r="R63">
        <v>11296</v>
      </c>
      <c r="S63">
        <v>16</v>
      </c>
      <c r="T63">
        <f t="shared" si="20"/>
        <v>212</v>
      </c>
      <c r="U63">
        <f t="shared" si="21"/>
        <v>706</v>
      </c>
      <c r="V63">
        <f t="shared" si="22"/>
        <v>494</v>
      </c>
      <c r="Y63">
        <v>2816</v>
      </c>
      <c r="Z63">
        <v>2336</v>
      </c>
      <c r="AA63">
        <v>32</v>
      </c>
      <c r="AB63">
        <f t="shared" si="23"/>
        <v>88</v>
      </c>
      <c r="AC63">
        <f t="shared" si="24"/>
        <v>73</v>
      </c>
      <c r="AD63">
        <f t="shared" si="25"/>
        <v>-15</v>
      </c>
      <c r="AH63">
        <v>12032</v>
      </c>
      <c r="AI63">
        <v>20320</v>
      </c>
      <c r="AJ63">
        <f t="shared" si="13"/>
        <v>24064</v>
      </c>
      <c r="AK63">
        <f t="shared" si="12"/>
        <v>3744</v>
      </c>
    </row>
    <row r="64" spans="1:37" x14ac:dyDescent="0.25">
      <c r="A64">
        <v>11136</v>
      </c>
      <c r="B64">
        <v>30720</v>
      </c>
      <c r="C64">
        <v>17</v>
      </c>
      <c r="D64">
        <f t="shared" si="14"/>
        <v>655.05882352941171</v>
      </c>
      <c r="E64">
        <f t="shared" si="15"/>
        <v>1807.0588235294117</v>
      </c>
      <c r="F64">
        <f t="shared" si="16"/>
        <v>1152</v>
      </c>
      <c r="I64">
        <v>8704</v>
      </c>
      <c r="J64">
        <v>4032</v>
      </c>
      <c r="K64">
        <v>24</v>
      </c>
      <c r="L64">
        <f t="shared" si="17"/>
        <v>362.66666666666669</v>
      </c>
      <c r="M64">
        <f t="shared" si="18"/>
        <v>168</v>
      </c>
      <c r="N64">
        <f t="shared" si="19"/>
        <v>194.66666666666669</v>
      </c>
      <c r="Q64">
        <v>1952</v>
      </c>
      <c r="R64">
        <v>9120</v>
      </c>
      <c r="S64">
        <v>10</v>
      </c>
      <c r="T64">
        <f t="shared" si="20"/>
        <v>195.2</v>
      </c>
      <c r="U64">
        <f t="shared" si="21"/>
        <v>912</v>
      </c>
      <c r="V64">
        <f t="shared" si="22"/>
        <v>716.8</v>
      </c>
      <c r="Y64">
        <v>1568</v>
      </c>
      <c r="Z64">
        <v>2048</v>
      </c>
      <c r="AA64">
        <v>20</v>
      </c>
      <c r="AB64">
        <f t="shared" si="23"/>
        <v>78.400000000000006</v>
      </c>
      <c r="AC64">
        <f t="shared" si="24"/>
        <v>102.4</v>
      </c>
      <c r="AD64">
        <f t="shared" si="25"/>
        <v>24</v>
      </c>
      <c r="AH64">
        <v>11136</v>
      </c>
      <c r="AI64">
        <v>30720</v>
      </c>
      <c r="AJ64">
        <f t="shared" si="13"/>
        <v>22272</v>
      </c>
      <c r="AK64">
        <f t="shared" si="12"/>
        <v>8448</v>
      </c>
    </row>
    <row r="65" spans="1:37" x14ac:dyDescent="0.25">
      <c r="A65">
        <v>9376</v>
      </c>
      <c r="B65">
        <v>18112</v>
      </c>
      <c r="C65">
        <v>10</v>
      </c>
      <c r="D65">
        <f t="shared" si="14"/>
        <v>937.6</v>
      </c>
      <c r="E65">
        <f t="shared" si="15"/>
        <v>1811.2</v>
      </c>
      <c r="F65">
        <f t="shared" si="16"/>
        <v>873.6</v>
      </c>
      <c r="I65">
        <v>6400</v>
      </c>
      <c r="J65">
        <v>2560</v>
      </c>
      <c r="K65">
        <v>14</v>
      </c>
      <c r="L65">
        <f t="shared" si="17"/>
        <v>457.14285714285717</v>
      </c>
      <c r="M65">
        <f t="shared" si="18"/>
        <v>182.85714285714286</v>
      </c>
      <c r="N65">
        <f t="shared" si="19"/>
        <v>274.28571428571433</v>
      </c>
      <c r="Q65">
        <v>3968</v>
      </c>
      <c r="R65">
        <v>12608</v>
      </c>
      <c r="S65">
        <v>19</v>
      </c>
      <c r="T65">
        <f t="shared" si="20"/>
        <v>208.84210526315789</v>
      </c>
      <c r="U65">
        <f t="shared" si="21"/>
        <v>663.57894736842104</v>
      </c>
      <c r="V65">
        <f t="shared" si="22"/>
        <v>454.73684210526312</v>
      </c>
      <c r="Y65">
        <v>2656</v>
      </c>
      <c r="Z65">
        <v>2016</v>
      </c>
      <c r="AA65">
        <v>29</v>
      </c>
      <c r="AB65">
        <f t="shared" si="23"/>
        <v>91.58620689655173</v>
      </c>
      <c r="AC65">
        <f t="shared" si="24"/>
        <v>69.517241379310349</v>
      </c>
      <c r="AD65">
        <f t="shared" si="25"/>
        <v>-22.068965517241381</v>
      </c>
      <c r="AH65">
        <v>9376</v>
      </c>
      <c r="AI65">
        <v>18112</v>
      </c>
      <c r="AJ65">
        <f t="shared" si="13"/>
        <v>18752</v>
      </c>
      <c r="AK65">
        <f t="shared" si="12"/>
        <v>640</v>
      </c>
    </row>
    <row r="66" spans="1:37" x14ac:dyDescent="0.25">
      <c r="A66">
        <v>5696</v>
      </c>
      <c r="B66">
        <v>15200</v>
      </c>
      <c r="C66">
        <v>7</v>
      </c>
      <c r="D66">
        <f t="shared" ref="D66:D97" si="26">A66/C66</f>
        <v>813.71428571428567</v>
      </c>
      <c r="E66">
        <f t="shared" ref="E66:E97" si="27">B66/C66</f>
        <v>2171.4285714285716</v>
      </c>
      <c r="F66">
        <f t="shared" ref="F66:F97" si="28">E66-D66</f>
        <v>1357.7142857142858</v>
      </c>
      <c r="I66">
        <v>8864</v>
      </c>
      <c r="J66">
        <v>4064</v>
      </c>
      <c r="K66">
        <v>24</v>
      </c>
      <c r="L66">
        <f t="shared" ref="L66:L97" si="29">I66/K66</f>
        <v>369.33333333333331</v>
      </c>
      <c r="M66">
        <f t="shared" ref="M66:M97" si="30">J66/K66</f>
        <v>169.33333333333334</v>
      </c>
      <c r="N66">
        <f t="shared" ref="N66:N97" si="31">L66-M66</f>
        <v>199.99999999999997</v>
      </c>
      <c r="Q66">
        <v>2560</v>
      </c>
      <c r="R66">
        <v>12128</v>
      </c>
      <c r="S66">
        <v>14</v>
      </c>
      <c r="T66">
        <f t="shared" ref="T66:T97" si="32">Q66/S66</f>
        <v>182.85714285714286</v>
      </c>
      <c r="U66">
        <f t="shared" ref="U66:U97" si="33">R66/S66</f>
        <v>866.28571428571433</v>
      </c>
      <c r="V66">
        <f t="shared" ref="V66:V97" si="34">U66-T66</f>
        <v>683.42857142857144</v>
      </c>
      <c r="Y66">
        <v>2560</v>
      </c>
      <c r="Z66">
        <v>2336</v>
      </c>
      <c r="AA66">
        <v>30</v>
      </c>
      <c r="AB66">
        <f t="shared" ref="AB66:AB97" si="35">Y66/AA66</f>
        <v>85.333333333333329</v>
      </c>
      <c r="AC66">
        <f t="shared" ref="AC66:AC97" si="36">Z66/AA66</f>
        <v>77.86666666666666</v>
      </c>
      <c r="AD66">
        <f t="shared" ref="AD66:AD97" si="37">AC66-AB66</f>
        <v>-7.4666666666666686</v>
      </c>
      <c r="AH66">
        <v>5696</v>
      </c>
      <c r="AI66">
        <v>15200</v>
      </c>
      <c r="AJ66">
        <f t="shared" si="13"/>
        <v>11392</v>
      </c>
      <c r="AK66">
        <f t="shared" ref="AK66:AK129" si="38">ABS(AI66-AJ66)</f>
        <v>3808</v>
      </c>
    </row>
    <row r="67" spans="1:37" x14ac:dyDescent="0.25">
      <c r="A67">
        <v>9728</v>
      </c>
      <c r="B67">
        <v>18080</v>
      </c>
      <c r="C67">
        <v>10</v>
      </c>
      <c r="D67">
        <f t="shared" si="26"/>
        <v>972.8</v>
      </c>
      <c r="E67">
        <f t="shared" si="27"/>
        <v>1808</v>
      </c>
      <c r="F67">
        <f t="shared" si="28"/>
        <v>835.2</v>
      </c>
      <c r="I67">
        <v>7264</v>
      </c>
      <c r="J67">
        <v>3168</v>
      </c>
      <c r="K67">
        <v>17</v>
      </c>
      <c r="L67">
        <f t="shared" si="29"/>
        <v>427.29411764705884</v>
      </c>
      <c r="M67">
        <f t="shared" si="30"/>
        <v>186.35294117647058</v>
      </c>
      <c r="N67">
        <f t="shared" si="31"/>
        <v>240.94117647058826</v>
      </c>
      <c r="Q67">
        <v>4288</v>
      </c>
      <c r="R67">
        <v>15168</v>
      </c>
      <c r="S67">
        <v>23</v>
      </c>
      <c r="T67">
        <f t="shared" si="32"/>
        <v>186.43478260869566</v>
      </c>
      <c r="U67">
        <f t="shared" si="33"/>
        <v>659.47826086956525</v>
      </c>
      <c r="V67">
        <f t="shared" si="34"/>
        <v>473.04347826086962</v>
      </c>
      <c r="Y67">
        <v>1856</v>
      </c>
      <c r="Z67">
        <v>1632</v>
      </c>
      <c r="AA67">
        <v>20</v>
      </c>
      <c r="AB67">
        <f t="shared" si="35"/>
        <v>92.8</v>
      </c>
      <c r="AC67">
        <f t="shared" si="36"/>
        <v>81.599999999999994</v>
      </c>
      <c r="AD67">
        <f t="shared" si="37"/>
        <v>-11.200000000000003</v>
      </c>
      <c r="AH67">
        <v>9728</v>
      </c>
      <c r="AI67">
        <v>18080</v>
      </c>
      <c r="AJ67">
        <f t="shared" ref="AJ67:AJ130" si="39">AH67*2</f>
        <v>19456</v>
      </c>
      <c r="AK67">
        <f t="shared" si="38"/>
        <v>1376</v>
      </c>
    </row>
    <row r="68" spans="1:37" x14ac:dyDescent="0.25">
      <c r="A68">
        <v>7360</v>
      </c>
      <c r="B68">
        <v>18208</v>
      </c>
      <c r="C68">
        <v>9</v>
      </c>
      <c r="D68">
        <f t="shared" si="26"/>
        <v>817.77777777777783</v>
      </c>
      <c r="E68">
        <f t="shared" si="27"/>
        <v>2023.1111111111111</v>
      </c>
      <c r="F68">
        <f t="shared" si="28"/>
        <v>1205.3333333333333</v>
      </c>
      <c r="I68">
        <v>4832</v>
      </c>
      <c r="J68">
        <v>2880</v>
      </c>
      <c r="K68">
        <v>13</v>
      </c>
      <c r="L68">
        <f t="shared" si="29"/>
        <v>371.69230769230768</v>
      </c>
      <c r="M68">
        <f t="shared" si="30"/>
        <v>221.53846153846155</v>
      </c>
      <c r="N68">
        <f t="shared" si="31"/>
        <v>150.15384615384613</v>
      </c>
      <c r="Q68">
        <v>3584</v>
      </c>
      <c r="R68">
        <v>16672</v>
      </c>
      <c r="S68">
        <v>22</v>
      </c>
      <c r="T68">
        <f t="shared" si="32"/>
        <v>162.90909090909091</v>
      </c>
      <c r="U68">
        <f t="shared" si="33"/>
        <v>757.81818181818187</v>
      </c>
      <c r="V68">
        <f t="shared" si="34"/>
        <v>594.90909090909099</v>
      </c>
      <c r="Y68">
        <v>1792</v>
      </c>
      <c r="Z68">
        <v>2048</v>
      </c>
      <c r="AA68">
        <v>22</v>
      </c>
      <c r="AB68">
        <f t="shared" si="35"/>
        <v>81.454545454545453</v>
      </c>
      <c r="AC68">
        <f t="shared" si="36"/>
        <v>93.090909090909093</v>
      </c>
      <c r="AD68">
        <f t="shared" si="37"/>
        <v>11.63636363636364</v>
      </c>
      <c r="AH68">
        <v>7360</v>
      </c>
      <c r="AI68">
        <v>18208</v>
      </c>
      <c r="AJ68">
        <f t="shared" si="39"/>
        <v>14720</v>
      </c>
      <c r="AK68">
        <f t="shared" si="38"/>
        <v>3488</v>
      </c>
    </row>
    <row r="69" spans="1:37" x14ac:dyDescent="0.25">
      <c r="A69">
        <v>9248</v>
      </c>
      <c r="B69">
        <v>17952</v>
      </c>
      <c r="C69">
        <v>10</v>
      </c>
      <c r="D69">
        <f t="shared" si="26"/>
        <v>924.8</v>
      </c>
      <c r="E69">
        <f t="shared" si="27"/>
        <v>1795.2</v>
      </c>
      <c r="F69">
        <f t="shared" si="28"/>
        <v>870.40000000000009</v>
      </c>
      <c r="I69">
        <v>8384</v>
      </c>
      <c r="J69">
        <v>3616</v>
      </c>
      <c r="K69">
        <v>22</v>
      </c>
      <c r="L69">
        <f t="shared" si="29"/>
        <v>381.09090909090907</v>
      </c>
      <c r="M69">
        <f t="shared" si="30"/>
        <v>164.36363636363637</v>
      </c>
      <c r="N69">
        <f t="shared" si="31"/>
        <v>216.72727272727269</v>
      </c>
      <c r="Q69">
        <v>3616</v>
      </c>
      <c r="R69">
        <v>12640</v>
      </c>
      <c r="S69">
        <v>18</v>
      </c>
      <c r="T69">
        <f t="shared" si="32"/>
        <v>200.88888888888889</v>
      </c>
      <c r="U69">
        <f t="shared" si="33"/>
        <v>702.22222222222217</v>
      </c>
      <c r="V69">
        <f t="shared" si="34"/>
        <v>501.33333333333326</v>
      </c>
      <c r="Y69">
        <v>2016</v>
      </c>
      <c r="Z69">
        <v>2112</v>
      </c>
      <c r="AA69">
        <v>24</v>
      </c>
      <c r="AB69">
        <f t="shared" si="35"/>
        <v>84</v>
      </c>
      <c r="AC69">
        <f t="shared" si="36"/>
        <v>88</v>
      </c>
      <c r="AD69">
        <f t="shared" si="37"/>
        <v>4</v>
      </c>
      <c r="AH69">
        <v>9248</v>
      </c>
      <c r="AI69">
        <v>17952</v>
      </c>
      <c r="AJ69">
        <f t="shared" si="39"/>
        <v>18496</v>
      </c>
      <c r="AK69">
        <f t="shared" si="38"/>
        <v>544</v>
      </c>
    </row>
    <row r="70" spans="1:37" x14ac:dyDescent="0.25">
      <c r="A70">
        <v>12672</v>
      </c>
      <c r="B70">
        <v>28256</v>
      </c>
      <c r="C70">
        <v>15</v>
      </c>
      <c r="D70">
        <f t="shared" si="26"/>
        <v>844.8</v>
      </c>
      <c r="E70">
        <f t="shared" si="27"/>
        <v>1883.7333333333333</v>
      </c>
      <c r="F70">
        <f t="shared" si="28"/>
        <v>1038.9333333333334</v>
      </c>
      <c r="I70">
        <v>10688</v>
      </c>
      <c r="J70">
        <v>5568</v>
      </c>
      <c r="K70">
        <v>38</v>
      </c>
      <c r="L70">
        <f t="shared" si="29"/>
        <v>281.26315789473682</v>
      </c>
      <c r="M70">
        <f t="shared" si="30"/>
        <v>146.52631578947367</v>
      </c>
      <c r="N70">
        <f t="shared" si="31"/>
        <v>134.73684210526315</v>
      </c>
      <c r="Q70">
        <v>2656</v>
      </c>
      <c r="R70">
        <v>10304</v>
      </c>
      <c r="S70">
        <v>13</v>
      </c>
      <c r="T70">
        <f t="shared" si="32"/>
        <v>204.30769230769232</v>
      </c>
      <c r="U70">
        <f t="shared" si="33"/>
        <v>792.61538461538464</v>
      </c>
      <c r="V70">
        <f t="shared" si="34"/>
        <v>588.30769230769238</v>
      </c>
      <c r="Y70">
        <v>1408</v>
      </c>
      <c r="Z70">
        <v>1280</v>
      </c>
      <c r="AA70">
        <v>15</v>
      </c>
      <c r="AB70">
        <f t="shared" si="35"/>
        <v>93.86666666666666</v>
      </c>
      <c r="AC70">
        <f t="shared" si="36"/>
        <v>85.333333333333329</v>
      </c>
      <c r="AD70">
        <f t="shared" si="37"/>
        <v>-8.5333333333333314</v>
      </c>
      <c r="AH70">
        <v>12672</v>
      </c>
      <c r="AI70">
        <v>28256</v>
      </c>
      <c r="AJ70">
        <f t="shared" si="39"/>
        <v>25344</v>
      </c>
      <c r="AK70">
        <f t="shared" si="38"/>
        <v>2912</v>
      </c>
    </row>
    <row r="71" spans="1:37" x14ac:dyDescent="0.25">
      <c r="A71">
        <v>9728</v>
      </c>
      <c r="B71">
        <v>19488</v>
      </c>
      <c r="C71">
        <v>10</v>
      </c>
      <c r="D71">
        <f t="shared" si="26"/>
        <v>972.8</v>
      </c>
      <c r="E71">
        <f t="shared" si="27"/>
        <v>1948.8</v>
      </c>
      <c r="F71">
        <f t="shared" si="28"/>
        <v>976</v>
      </c>
      <c r="I71">
        <v>7136</v>
      </c>
      <c r="J71">
        <v>2784</v>
      </c>
      <c r="K71">
        <v>16</v>
      </c>
      <c r="L71">
        <f t="shared" si="29"/>
        <v>446</v>
      </c>
      <c r="M71">
        <f t="shared" si="30"/>
        <v>174</v>
      </c>
      <c r="N71">
        <f t="shared" si="31"/>
        <v>272</v>
      </c>
      <c r="Q71">
        <v>2624</v>
      </c>
      <c r="R71">
        <v>11712</v>
      </c>
      <c r="S71">
        <v>14</v>
      </c>
      <c r="T71">
        <f t="shared" si="32"/>
        <v>187.42857142857142</v>
      </c>
      <c r="U71">
        <f t="shared" si="33"/>
        <v>836.57142857142856</v>
      </c>
      <c r="V71">
        <f t="shared" si="34"/>
        <v>649.14285714285711</v>
      </c>
      <c r="Y71">
        <v>1568</v>
      </c>
      <c r="Z71">
        <v>1696</v>
      </c>
      <c r="AA71">
        <v>18</v>
      </c>
      <c r="AB71">
        <f t="shared" si="35"/>
        <v>87.111111111111114</v>
      </c>
      <c r="AC71">
        <f t="shared" si="36"/>
        <v>94.222222222222229</v>
      </c>
      <c r="AD71">
        <f t="shared" si="37"/>
        <v>7.1111111111111143</v>
      </c>
      <c r="AH71">
        <v>9728</v>
      </c>
      <c r="AI71">
        <v>19488</v>
      </c>
      <c r="AJ71">
        <f t="shared" si="39"/>
        <v>19456</v>
      </c>
      <c r="AK71">
        <f t="shared" si="38"/>
        <v>32</v>
      </c>
    </row>
    <row r="72" spans="1:37" x14ac:dyDescent="0.25">
      <c r="A72">
        <v>7584</v>
      </c>
      <c r="B72">
        <v>19136</v>
      </c>
      <c r="C72">
        <v>9</v>
      </c>
      <c r="D72">
        <f t="shared" si="26"/>
        <v>842.66666666666663</v>
      </c>
      <c r="E72">
        <f t="shared" si="27"/>
        <v>2126.2222222222222</v>
      </c>
      <c r="F72">
        <f t="shared" si="28"/>
        <v>1283.5555555555557</v>
      </c>
      <c r="I72">
        <v>8448</v>
      </c>
      <c r="J72">
        <v>4608</v>
      </c>
      <c r="K72">
        <v>27</v>
      </c>
      <c r="L72">
        <f t="shared" si="29"/>
        <v>312.88888888888891</v>
      </c>
      <c r="M72">
        <f t="shared" si="30"/>
        <v>170.66666666666666</v>
      </c>
      <c r="N72">
        <f t="shared" si="31"/>
        <v>142.22222222222226</v>
      </c>
      <c r="Q72">
        <v>2624</v>
      </c>
      <c r="R72">
        <v>12160</v>
      </c>
      <c r="S72">
        <v>14</v>
      </c>
      <c r="T72">
        <f t="shared" si="32"/>
        <v>187.42857142857142</v>
      </c>
      <c r="U72">
        <f t="shared" si="33"/>
        <v>868.57142857142856</v>
      </c>
      <c r="V72">
        <f t="shared" si="34"/>
        <v>681.14285714285711</v>
      </c>
      <c r="Y72">
        <v>2272</v>
      </c>
      <c r="Z72">
        <v>2048</v>
      </c>
      <c r="AA72">
        <v>26</v>
      </c>
      <c r="AB72">
        <f t="shared" si="35"/>
        <v>87.384615384615387</v>
      </c>
      <c r="AC72">
        <f t="shared" si="36"/>
        <v>78.769230769230774</v>
      </c>
      <c r="AD72">
        <f t="shared" si="37"/>
        <v>-8.6153846153846132</v>
      </c>
      <c r="AH72">
        <v>7584</v>
      </c>
      <c r="AI72">
        <v>19136</v>
      </c>
      <c r="AJ72">
        <f t="shared" si="39"/>
        <v>15168</v>
      </c>
      <c r="AK72">
        <f t="shared" si="38"/>
        <v>3968</v>
      </c>
    </row>
    <row r="73" spans="1:37" x14ac:dyDescent="0.25">
      <c r="A73">
        <v>10944</v>
      </c>
      <c r="B73">
        <v>18464</v>
      </c>
      <c r="C73">
        <v>11</v>
      </c>
      <c r="D73">
        <f t="shared" si="26"/>
        <v>994.90909090909088</v>
      </c>
      <c r="E73">
        <f t="shared" si="27"/>
        <v>1678.5454545454545</v>
      </c>
      <c r="F73">
        <f t="shared" si="28"/>
        <v>683.63636363636363</v>
      </c>
      <c r="I73">
        <v>5792</v>
      </c>
      <c r="J73">
        <v>2432</v>
      </c>
      <c r="K73">
        <v>13</v>
      </c>
      <c r="L73">
        <f t="shared" si="29"/>
        <v>445.53846153846155</v>
      </c>
      <c r="M73">
        <f t="shared" si="30"/>
        <v>187.07692307692307</v>
      </c>
      <c r="N73">
        <f t="shared" si="31"/>
        <v>258.46153846153845</v>
      </c>
      <c r="Q73">
        <v>4864</v>
      </c>
      <c r="R73">
        <v>13632</v>
      </c>
      <c r="S73">
        <v>24</v>
      </c>
      <c r="T73">
        <f t="shared" si="32"/>
        <v>202.66666666666666</v>
      </c>
      <c r="U73">
        <f t="shared" si="33"/>
        <v>568</v>
      </c>
      <c r="V73">
        <f t="shared" si="34"/>
        <v>365.33333333333337</v>
      </c>
      <c r="Y73">
        <v>2112</v>
      </c>
      <c r="Z73">
        <v>1792</v>
      </c>
      <c r="AA73">
        <v>22</v>
      </c>
      <c r="AB73">
        <f t="shared" si="35"/>
        <v>96</v>
      </c>
      <c r="AC73">
        <f t="shared" si="36"/>
        <v>81.454545454545453</v>
      </c>
      <c r="AD73">
        <f t="shared" si="37"/>
        <v>-14.545454545454547</v>
      </c>
      <c r="AH73">
        <v>10944</v>
      </c>
      <c r="AI73">
        <v>18464</v>
      </c>
      <c r="AJ73">
        <f t="shared" si="39"/>
        <v>21888</v>
      </c>
      <c r="AK73">
        <f t="shared" si="38"/>
        <v>3424</v>
      </c>
    </row>
    <row r="74" spans="1:37" x14ac:dyDescent="0.25">
      <c r="A74">
        <v>13664</v>
      </c>
      <c r="B74">
        <v>30592</v>
      </c>
      <c r="C74">
        <v>17</v>
      </c>
      <c r="D74">
        <f t="shared" si="26"/>
        <v>803.76470588235293</v>
      </c>
      <c r="E74">
        <f t="shared" si="27"/>
        <v>1799.5294117647059</v>
      </c>
      <c r="F74">
        <f t="shared" si="28"/>
        <v>995.76470588235293</v>
      </c>
      <c r="I74">
        <v>5664</v>
      </c>
      <c r="J74">
        <v>3264</v>
      </c>
      <c r="K74">
        <v>15</v>
      </c>
      <c r="L74">
        <f t="shared" si="29"/>
        <v>377.6</v>
      </c>
      <c r="M74">
        <f t="shared" si="30"/>
        <v>217.6</v>
      </c>
      <c r="N74">
        <f t="shared" si="31"/>
        <v>160.00000000000003</v>
      </c>
      <c r="Q74">
        <v>4448</v>
      </c>
      <c r="R74">
        <v>15808</v>
      </c>
      <c r="S74">
        <v>25</v>
      </c>
      <c r="T74">
        <f t="shared" si="32"/>
        <v>177.92</v>
      </c>
      <c r="U74">
        <f t="shared" si="33"/>
        <v>632.32000000000005</v>
      </c>
      <c r="V74">
        <f t="shared" si="34"/>
        <v>454.40000000000009</v>
      </c>
      <c r="Y74">
        <v>2208</v>
      </c>
      <c r="Z74">
        <v>2080</v>
      </c>
      <c r="AA74">
        <v>24</v>
      </c>
      <c r="AB74">
        <f t="shared" si="35"/>
        <v>92</v>
      </c>
      <c r="AC74">
        <f t="shared" si="36"/>
        <v>86.666666666666671</v>
      </c>
      <c r="AD74">
        <f t="shared" si="37"/>
        <v>-5.3333333333333286</v>
      </c>
      <c r="AH74">
        <v>13664</v>
      </c>
      <c r="AI74">
        <v>30592</v>
      </c>
      <c r="AJ74">
        <f t="shared" si="39"/>
        <v>27328</v>
      </c>
      <c r="AK74">
        <f t="shared" si="38"/>
        <v>3264</v>
      </c>
    </row>
    <row r="75" spans="1:37" x14ac:dyDescent="0.25">
      <c r="A75">
        <v>10176</v>
      </c>
      <c r="B75">
        <v>18944</v>
      </c>
      <c r="C75">
        <v>10</v>
      </c>
      <c r="D75">
        <f t="shared" si="26"/>
        <v>1017.6</v>
      </c>
      <c r="E75">
        <f t="shared" si="27"/>
        <v>1894.4</v>
      </c>
      <c r="F75">
        <f t="shared" si="28"/>
        <v>876.80000000000007</v>
      </c>
      <c r="I75">
        <v>6336</v>
      </c>
      <c r="J75">
        <v>2656</v>
      </c>
      <c r="K75">
        <v>15</v>
      </c>
      <c r="L75">
        <f t="shared" si="29"/>
        <v>422.4</v>
      </c>
      <c r="M75">
        <f t="shared" si="30"/>
        <v>177.06666666666666</v>
      </c>
      <c r="N75">
        <f t="shared" si="31"/>
        <v>245.33333333333331</v>
      </c>
      <c r="Q75">
        <v>3584</v>
      </c>
      <c r="R75">
        <v>11200</v>
      </c>
      <c r="S75">
        <v>17</v>
      </c>
      <c r="T75">
        <f t="shared" si="32"/>
        <v>210.8235294117647</v>
      </c>
      <c r="U75">
        <f t="shared" si="33"/>
        <v>658.82352941176475</v>
      </c>
      <c r="V75">
        <f t="shared" si="34"/>
        <v>448.00000000000006</v>
      </c>
      <c r="Y75">
        <v>2368</v>
      </c>
      <c r="Z75">
        <v>2688</v>
      </c>
      <c r="AA75">
        <v>31</v>
      </c>
      <c r="AB75">
        <f t="shared" si="35"/>
        <v>76.387096774193552</v>
      </c>
      <c r="AC75">
        <f t="shared" si="36"/>
        <v>86.709677419354833</v>
      </c>
      <c r="AD75">
        <f t="shared" si="37"/>
        <v>10.322580645161281</v>
      </c>
      <c r="AH75">
        <v>10176</v>
      </c>
      <c r="AI75">
        <v>18944</v>
      </c>
      <c r="AJ75">
        <f t="shared" si="39"/>
        <v>20352</v>
      </c>
      <c r="AK75">
        <f t="shared" si="38"/>
        <v>1408</v>
      </c>
    </row>
    <row r="76" spans="1:37" x14ac:dyDescent="0.25">
      <c r="A76">
        <v>10688</v>
      </c>
      <c r="B76">
        <v>25152</v>
      </c>
      <c r="C76">
        <v>13</v>
      </c>
      <c r="D76">
        <f t="shared" si="26"/>
        <v>822.15384615384619</v>
      </c>
      <c r="E76">
        <f t="shared" si="27"/>
        <v>1934.7692307692307</v>
      </c>
      <c r="F76">
        <f t="shared" si="28"/>
        <v>1112.6153846153845</v>
      </c>
      <c r="I76">
        <v>5760</v>
      </c>
      <c r="J76">
        <v>3264</v>
      </c>
      <c r="K76">
        <v>15</v>
      </c>
      <c r="L76">
        <f t="shared" si="29"/>
        <v>384</v>
      </c>
      <c r="M76">
        <f t="shared" si="30"/>
        <v>217.6</v>
      </c>
      <c r="N76">
        <f t="shared" si="31"/>
        <v>166.4</v>
      </c>
      <c r="Q76">
        <v>3968</v>
      </c>
      <c r="R76">
        <v>22752</v>
      </c>
      <c r="S76">
        <v>32</v>
      </c>
      <c r="T76">
        <f t="shared" si="32"/>
        <v>124</v>
      </c>
      <c r="U76">
        <f t="shared" si="33"/>
        <v>711</v>
      </c>
      <c r="V76">
        <f t="shared" si="34"/>
        <v>587</v>
      </c>
      <c r="Y76">
        <v>1888</v>
      </c>
      <c r="Z76">
        <v>2048</v>
      </c>
      <c r="AA76">
        <v>22</v>
      </c>
      <c r="AB76">
        <f t="shared" si="35"/>
        <v>85.818181818181813</v>
      </c>
      <c r="AC76">
        <f t="shared" si="36"/>
        <v>93.090909090909093</v>
      </c>
      <c r="AD76">
        <f t="shared" si="37"/>
        <v>7.2727272727272805</v>
      </c>
      <c r="AH76">
        <v>10688</v>
      </c>
      <c r="AI76">
        <v>25152</v>
      </c>
      <c r="AJ76">
        <f t="shared" si="39"/>
        <v>21376</v>
      </c>
      <c r="AK76">
        <f t="shared" si="38"/>
        <v>3776</v>
      </c>
    </row>
    <row r="77" spans="1:37" x14ac:dyDescent="0.25">
      <c r="A77">
        <v>14752</v>
      </c>
      <c r="B77">
        <v>26976</v>
      </c>
      <c r="C77">
        <v>17</v>
      </c>
      <c r="D77">
        <f t="shared" si="26"/>
        <v>867.76470588235293</v>
      </c>
      <c r="E77">
        <f t="shared" si="27"/>
        <v>1586.8235294117646</v>
      </c>
      <c r="F77">
        <f t="shared" si="28"/>
        <v>719.05882352941171</v>
      </c>
      <c r="I77">
        <v>7968</v>
      </c>
      <c r="J77">
        <v>4320</v>
      </c>
      <c r="K77">
        <v>24</v>
      </c>
      <c r="L77">
        <f t="shared" si="29"/>
        <v>332</v>
      </c>
      <c r="M77">
        <f t="shared" si="30"/>
        <v>180</v>
      </c>
      <c r="N77">
        <f t="shared" si="31"/>
        <v>152</v>
      </c>
      <c r="Q77">
        <v>4480</v>
      </c>
      <c r="R77">
        <v>17344</v>
      </c>
      <c r="S77">
        <v>25</v>
      </c>
      <c r="T77">
        <f t="shared" si="32"/>
        <v>179.2</v>
      </c>
      <c r="U77">
        <f t="shared" si="33"/>
        <v>693.76</v>
      </c>
      <c r="V77">
        <f t="shared" si="34"/>
        <v>514.55999999999995</v>
      </c>
      <c r="Y77">
        <v>2016</v>
      </c>
      <c r="Z77">
        <v>2176</v>
      </c>
      <c r="AA77">
        <v>24</v>
      </c>
      <c r="AB77">
        <f t="shared" si="35"/>
        <v>84</v>
      </c>
      <c r="AC77">
        <f t="shared" si="36"/>
        <v>90.666666666666671</v>
      </c>
      <c r="AD77">
        <f t="shared" si="37"/>
        <v>6.6666666666666714</v>
      </c>
      <c r="AH77">
        <v>14752</v>
      </c>
      <c r="AI77">
        <v>26976</v>
      </c>
      <c r="AJ77">
        <f t="shared" si="39"/>
        <v>29504</v>
      </c>
      <c r="AK77">
        <f t="shared" si="38"/>
        <v>2528</v>
      </c>
    </row>
    <row r="78" spans="1:37" x14ac:dyDescent="0.25">
      <c r="A78">
        <v>12128</v>
      </c>
      <c r="B78">
        <v>24224</v>
      </c>
      <c r="C78">
        <v>14</v>
      </c>
      <c r="D78">
        <f t="shared" si="26"/>
        <v>866.28571428571433</v>
      </c>
      <c r="E78">
        <f t="shared" si="27"/>
        <v>1730.2857142857142</v>
      </c>
      <c r="F78">
        <f t="shared" si="28"/>
        <v>863.99999999999989</v>
      </c>
      <c r="I78">
        <v>8768</v>
      </c>
      <c r="J78">
        <v>4640</v>
      </c>
      <c r="K78">
        <v>27</v>
      </c>
      <c r="L78">
        <f t="shared" si="29"/>
        <v>324.74074074074076</v>
      </c>
      <c r="M78">
        <f t="shared" si="30"/>
        <v>171.85185185185185</v>
      </c>
      <c r="N78">
        <f t="shared" si="31"/>
        <v>152.88888888888891</v>
      </c>
      <c r="Q78">
        <v>1920</v>
      </c>
      <c r="R78">
        <v>9248</v>
      </c>
      <c r="S78">
        <v>10</v>
      </c>
      <c r="T78">
        <f t="shared" si="32"/>
        <v>192</v>
      </c>
      <c r="U78">
        <f t="shared" si="33"/>
        <v>924.8</v>
      </c>
      <c r="V78">
        <f t="shared" si="34"/>
        <v>732.8</v>
      </c>
      <c r="Y78">
        <v>2528</v>
      </c>
      <c r="Z78">
        <v>2272</v>
      </c>
      <c r="AA78">
        <v>29</v>
      </c>
      <c r="AB78">
        <f t="shared" si="35"/>
        <v>87.172413793103445</v>
      </c>
      <c r="AC78">
        <f t="shared" si="36"/>
        <v>78.34482758620689</v>
      </c>
      <c r="AD78">
        <f t="shared" si="37"/>
        <v>-8.8275862068965552</v>
      </c>
      <c r="AH78">
        <v>12128</v>
      </c>
      <c r="AI78">
        <v>24224</v>
      </c>
      <c r="AJ78">
        <f t="shared" si="39"/>
        <v>24256</v>
      </c>
      <c r="AK78">
        <f t="shared" si="38"/>
        <v>32</v>
      </c>
    </row>
    <row r="79" spans="1:37" x14ac:dyDescent="0.25">
      <c r="A79">
        <v>7616</v>
      </c>
      <c r="B79">
        <v>14752</v>
      </c>
      <c r="C79">
        <v>8</v>
      </c>
      <c r="D79">
        <f t="shared" si="26"/>
        <v>952</v>
      </c>
      <c r="E79">
        <f t="shared" si="27"/>
        <v>1844</v>
      </c>
      <c r="F79">
        <f t="shared" si="28"/>
        <v>892</v>
      </c>
      <c r="I79">
        <v>5792</v>
      </c>
      <c r="J79">
        <v>2432</v>
      </c>
      <c r="K79">
        <v>13</v>
      </c>
      <c r="L79">
        <f t="shared" si="29"/>
        <v>445.53846153846155</v>
      </c>
      <c r="M79">
        <f t="shared" si="30"/>
        <v>187.07692307692307</v>
      </c>
      <c r="N79">
        <f t="shared" si="31"/>
        <v>258.46153846153845</v>
      </c>
      <c r="Q79">
        <v>2912</v>
      </c>
      <c r="R79">
        <v>11264</v>
      </c>
      <c r="S79">
        <v>15</v>
      </c>
      <c r="T79">
        <f t="shared" si="32"/>
        <v>194.13333333333333</v>
      </c>
      <c r="U79">
        <f t="shared" si="33"/>
        <v>750.93333333333328</v>
      </c>
      <c r="V79">
        <f t="shared" si="34"/>
        <v>556.79999999999995</v>
      </c>
      <c r="Y79">
        <v>1888</v>
      </c>
      <c r="Z79">
        <v>2336</v>
      </c>
      <c r="AA79">
        <v>25</v>
      </c>
      <c r="AB79">
        <f t="shared" si="35"/>
        <v>75.52</v>
      </c>
      <c r="AC79">
        <f t="shared" si="36"/>
        <v>93.44</v>
      </c>
      <c r="AD79">
        <f t="shared" si="37"/>
        <v>17.920000000000002</v>
      </c>
      <c r="AH79">
        <v>7616</v>
      </c>
      <c r="AI79">
        <v>14752</v>
      </c>
      <c r="AJ79">
        <f t="shared" si="39"/>
        <v>15232</v>
      </c>
      <c r="AK79">
        <f t="shared" si="38"/>
        <v>480</v>
      </c>
    </row>
    <row r="80" spans="1:37" x14ac:dyDescent="0.25">
      <c r="A80">
        <v>7424</v>
      </c>
      <c r="B80">
        <v>18464</v>
      </c>
      <c r="C80">
        <v>9</v>
      </c>
      <c r="D80">
        <f t="shared" si="26"/>
        <v>824.88888888888891</v>
      </c>
      <c r="E80">
        <f t="shared" si="27"/>
        <v>2051.5555555555557</v>
      </c>
      <c r="F80">
        <f t="shared" si="28"/>
        <v>1226.6666666666667</v>
      </c>
      <c r="I80">
        <v>5216</v>
      </c>
      <c r="J80">
        <v>3072</v>
      </c>
      <c r="K80">
        <v>13</v>
      </c>
      <c r="L80">
        <f t="shared" si="29"/>
        <v>401.23076923076923</v>
      </c>
      <c r="M80">
        <f t="shared" si="30"/>
        <v>236.30769230769232</v>
      </c>
      <c r="N80">
        <f t="shared" si="31"/>
        <v>164.92307692307691</v>
      </c>
      <c r="Q80">
        <v>3200</v>
      </c>
      <c r="R80">
        <v>15936</v>
      </c>
      <c r="S80">
        <v>20</v>
      </c>
      <c r="T80">
        <f t="shared" si="32"/>
        <v>160</v>
      </c>
      <c r="U80">
        <f t="shared" si="33"/>
        <v>796.8</v>
      </c>
      <c r="V80">
        <f t="shared" si="34"/>
        <v>636.79999999999995</v>
      </c>
      <c r="Y80">
        <v>2336</v>
      </c>
      <c r="Z80">
        <v>2784</v>
      </c>
      <c r="AA80">
        <v>33</v>
      </c>
      <c r="AB80">
        <f t="shared" si="35"/>
        <v>70.787878787878782</v>
      </c>
      <c r="AC80">
        <f t="shared" si="36"/>
        <v>84.36363636363636</v>
      </c>
      <c r="AD80">
        <f t="shared" si="37"/>
        <v>13.575757575757578</v>
      </c>
      <c r="AH80">
        <v>7424</v>
      </c>
      <c r="AI80">
        <v>18464</v>
      </c>
      <c r="AJ80">
        <f t="shared" si="39"/>
        <v>14848</v>
      </c>
      <c r="AK80">
        <f t="shared" si="38"/>
        <v>3616</v>
      </c>
    </row>
    <row r="81" spans="1:37" x14ac:dyDescent="0.25">
      <c r="A81">
        <v>11872</v>
      </c>
      <c r="B81">
        <v>17632</v>
      </c>
      <c r="C81">
        <v>12</v>
      </c>
      <c r="D81">
        <f t="shared" si="26"/>
        <v>989.33333333333337</v>
      </c>
      <c r="E81">
        <f t="shared" si="27"/>
        <v>1469.3333333333333</v>
      </c>
      <c r="F81">
        <f t="shared" si="28"/>
        <v>479.99999999999989</v>
      </c>
      <c r="I81">
        <v>8480</v>
      </c>
      <c r="J81">
        <v>4288</v>
      </c>
      <c r="K81">
        <v>25</v>
      </c>
      <c r="L81">
        <f t="shared" si="29"/>
        <v>339.2</v>
      </c>
      <c r="M81">
        <f t="shared" si="30"/>
        <v>171.52</v>
      </c>
      <c r="N81">
        <f t="shared" si="31"/>
        <v>167.67999999999998</v>
      </c>
      <c r="Q81">
        <v>2944</v>
      </c>
      <c r="R81">
        <v>11360</v>
      </c>
      <c r="S81">
        <v>15</v>
      </c>
      <c r="T81">
        <f t="shared" si="32"/>
        <v>196.26666666666668</v>
      </c>
      <c r="U81">
        <f t="shared" si="33"/>
        <v>757.33333333333337</v>
      </c>
      <c r="V81">
        <f t="shared" si="34"/>
        <v>561.06666666666672</v>
      </c>
      <c r="Y81">
        <v>2336</v>
      </c>
      <c r="Z81">
        <v>1824</v>
      </c>
      <c r="AA81">
        <v>24</v>
      </c>
      <c r="AB81">
        <f t="shared" si="35"/>
        <v>97.333333333333329</v>
      </c>
      <c r="AC81">
        <f t="shared" si="36"/>
        <v>76</v>
      </c>
      <c r="AD81">
        <f t="shared" si="37"/>
        <v>-21.333333333333329</v>
      </c>
      <c r="AH81">
        <v>11872</v>
      </c>
      <c r="AI81">
        <v>17632</v>
      </c>
      <c r="AJ81">
        <f t="shared" si="39"/>
        <v>23744</v>
      </c>
      <c r="AK81">
        <f t="shared" si="38"/>
        <v>6112</v>
      </c>
    </row>
    <row r="82" spans="1:37" x14ac:dyDescent="0.25">
      <c r="A82">
        <v>14976</v>
      </c>
      <c r="B82">
        <v>38016</v>
      </c>
      <c r="C82">
        <v>23</v>
      </c>
      <c r="D82">
        <f t="shared" si="26"/>
        <v>651.13043478260875</v>
      </c>
      <c r="E82">
        <f t="shared" si="27"/>
        <v>1652.8695652173913</v>
      </c>
      <c r="F82">
        <f t="shared" si="28"/>
        <v>1001.7391304347825</v>
      </c>
      <c r="I82">
        <v>9216</v>
      </c>
      <c r="J82">
        <v>4224</v>
      </c>
      <c r="K82">
        <v>24</v>
      </c>
      <c r="L82">
        <f t="shared" si="29"/>
        <v>384</v>
      </c>
      <c r="M82">
        <f t="shared" si="30"/>
        <v>176</v>
      </c>
      <c r="N82">
        <f t="shared" si="31"/>
        <v>208</v>
      </c>
      <c r="Q82">
        <v>3648</v>
      </c>
      <c r="R82">
        <v>16480</v>
      </c>
      <c r="S82">
        <v>21</v>
      </c>
      <c r="T82">
        <f t="shared" si="32"/>
        <v>173.71428571428572</v>
      </c>
      <c r="U82">
        <f t="shared" si="33"/>
        <v>784.76190476190482</v>
      </c>
      <c r="V82">
        <f t="shared" si="34"/>
        <v>611.04761904761904</v>
      </c>
      <c r="Y82">
        <v>2144</v>
      </c>
      <c r="Z82">
        <v>2112</v>
      </c>
      <c r="AA82">
        <v>25</v>
      </c>
      <c r="AB82">
        <f t="shared" si="35"/>
        <v>85.76</v>
      </c>
      <c r="AC82">
        <f t="shared" si="36"/>
        <v>84.48</v>
      </c>
      <c r="AD82">
        <f t="shared" si="37"/>
        <v>-1.2800000000000011</v>
      </c>
      <c r="AH82">
        <v>14976</v>
      </c>
      <c r="AI82">
        <v>38016</v>
      </c>
      <c r="AJ82">
        <f t="shared" si="39"/>
        <v>29952</v>
      </c>
      <c r="AK82">
        <f t="shared" si="38"/>
        <v>8064</v>
      </c>
    </row>
    <row r="83" spans="1:37" x14ac:dyDescent="0.25">
      <c r="A83">
        <v>10944</v>
      </c>
      <c r="B83">
        <v>20768</v>
      </c>
      <c r="C83">
        <v>12</v>
      </c>
      <c r="D83">
        <f t="shared" si="26"/>
        <v>912</v>
      </c>
      <c r="E83">
        <f t="shared" si="27"/>
        <v>1730.6666666666667</v>
      </c>
      <c r="F83">
        <f t="shared" si="28"/>
        <v>818.66666666666674</v>
      </c>
      <c r="I83">
        <v>7040</v>
      </c>
      <c r="J83">
        <v>3008</v>
      </c>
      <c r="K83">
        <v>17</v>
      </c>
      <c r="L83">
        <f t="shared" si="29"/>
        <v>414.11764705882354</v>
      </c>
      <c r="M83">
        <f t="shared" si="30"/>
        <v>176.94117647058823</v>
      </c>
      <c r="N83">
        <f t="shared" si="31"/>
        <v>237.1764705882353</v>
      </c>
      <c r="Q83">
        <v>2944</v>
      </c>
      <c r="R83">
        <v>11520</v>
      </c>
      <c r="S83">
        <v>15</v>
      </c>
      <c r="T83">
        <f t="shared" si="32"/>
        <v>196.26666666666668</v>
      </c>
      <c r="U83">
        <f t="shared" si="33"/>
        <v>768</v>
      </c>
      <c r="V83">
        <f t="shared" si="34"/>
        <v>571.73333333333335</v>
      </c>
      <c r="Y83">
        <v>2432</v>
      </c>
      <c r="Z83">
        <v>1664</v>
      </c>
      <c r="AA83">
        <v>24</v>
      </c>
      <c r="AB83">
        <f t="shared" si="35"/>
        <v>101.33333333333333</v>
      </c>
      <c r="AC83">
        <f t="shared" si="36"/>
        <v>69.333333333333329</v>
      </c>
      <c r="AD83">
        <f t="shared" si="37"/>
        <v>-32</v>
      </c>
      <c r="AH83">
        <v>10944</v>
      </c>
      <c r="AI83">
        <v>20768</v>
      </c>
      <c r="AJ83">
        <f t="shared" si="39"/>
        <v>21888</v>
      </c>
      <c r="AK83">
        <f t="shared" si="38"/>
        <v>1120</v>
      </c>
    </row>
    <row r="84" spans="1:37" x14ac:dyDescent="0.25">
      <c r="A84">
        <v>12992</v>
      </c>
      <c r="B84">
        <v>26080</v>
      </c>
      <c r="C84">
        <v>16</v>
      </c>
      <c r="D84">
        <f t="shared" si="26"/>
        <v>812</v>
      </c>
      <c r="E84">
        <f t="shared" si="27"/>
        <v>1630</v>
      </c>
      <c r="F84">
        <f t="shared" si="28"/>
        <v>818</v>
      </c>
      <c r="I84">
        <v>7264</v>
      </c>
      <c r="J84">
        <v>3744</v>
      </c>
      <c r="K84">
        <v>20</v>
      </c>
      <c r="L84">
        <f t="shared" si="29"/>
        <v>363.2</v>
      </c>
      <c r="M84">
        <f t="shared" si="30"/>
        <v>187.2</v>
      </c>
      <c r="N84">
        <f t="shared" si="31"/>
        <v>176</v>
      </c>
      <c r="Q84">
        <v>3200</v>
      </c>
      <c r="R84">
        <v>14240</v>
      </c>
      <c r="S84">
        <v>18</v>
      </c>
      <c r="T84">
        <f t="shared" si="32"/>
        <v>177.77777777777777</v>
      </c>
      <c r="U84">
        <f t="shared" si="33"/>
        <v>791.11111111111109</v>
      </c>
      <c r="V84">
        <f t="shared" si="34"/>
        <v>613.33333333333326</v>
      </c>
      <c r="Y84">
        <v>2080</v>
      </c>
      <c r="Z84">
        <v>2560</v>
      </c>
      <c r="AA84">
        <v>28</v>
      </c>
      <c r="AB84">
        <f t="shared" si="35"/>
        <v>74.285714285714292</v>
      </c>
      <c r="AC84">
        <f t="shared" si="36"/>
        <v>91.428571428571431</v>
      </c>
      <c r="AD84">
        <f t="shared" si="37"/>
        <v>17.142857142857139</v>
      </c>
      <c r="AH84">
        <v>12992</v>
      </c>
      <c r="AI84">
        <v>26080</v>
      </c>
      <c r="AJ84">
        <f t="shared" si="39"/>
        <v>25984</v>
      </c>
      <c r="AK84">
        <f t="shared" si="38"/>
        <v>96</v>
      </c>
    </row>
    <row r="85" spans="1:37" x14ac:dyDescent="0.25">
      <c r="A85">
        <v>11712</v>
      </c>
      <c r="B85">
        <v>25600</v>
      </c>
      <c r="C85">
        <v>15</v>
      </c>
      <c r="D85">
        <f t="shared" si="26"/>
        <v>780.8</v>
      </c>
      <c r="E85">
        <f t="shared" si="27"/>
        <v>1706.6666666666667</v>
      </c>
      <c r="F85">
        <f t="shared" si="28"/>
        <v>925.86666666666679</v>
      </c>
      <c r="I85">
        <v>9152</v>
      </c>
      <c r="J85">
        <v>4736</v>
      </c>
      <c r="K85">
        <v>27</v>
      </c>
      <c r="L85">
        <f t="shared" si="29"/>
        <v>338.96296296296299</v>
      </c>
      <c r="M85">
        <f t="shared" si="30"/>
        <v>175.40740740740742</v>
      </c>
      <c r="N85">
        <f t="shared" si="31"/>
        <v>163.55555555555557</v>
      </c>
      <c r="Q85">
        <v>2944</v>
      </c>
      <c r="R85">
        <v>11648</v>
      </c>
      <c r="S85">
        <v>15</v>
      </c>
      <c r="T85">
        <f t="shared" si="32"/>
        <v>196.26666666666668</v>
      </c>
      <c r="U85">
        <f t="shared" si="33"/>
        <v>776.5333333333333</v>
      </c>
      <c r="V85">
        <f t="shared" si="34"/>
        <v>580.26666666666665</v>
      </c>
      <c r="Y85">
        <v>2144</v>
      </c>
      <c r="Z85">
        <v>2144</v>
      </c>
      <c r="AA85">
        <v>25</v>
      </c>
      <c r="AB85">
        <f t="shared" si="35"/>
        <v>85.76</v>
      </c>
      <c r="AC85">
        <f t="shared" si="36"/>
        <v>85.76</v>
      </c>
      <c r="AD85">
        <f t="shared" si="37"/>
        <v>0</v>
      </c>
      <c r="AH85">
        <v>11712</v>
      </c>
      <c r="AI85">
        <v>25600</v>
      </c>
      <c r="AJ85">
        <f t="shared" si="39"/>
        <v>23424</v>
      </c>
      <c r="AK85">
        <f t="shared" si="38"/>
        <v>2176</v>
      </c>
    </row>
    <row r="86" spans="1:37" x14ac:dyDescent="0.25">
      <c r="A86">
        <v>12800</v>
      </c>
      <c r="B86">
        <v>26368</v>
      </c>
      <c r="C86">
        <v>16</v>
      </c>
      <c r="D86">
        <f t="shared" si="26"/>
        <v>800</v>
      </c>
      <c r="E86">
        <f t="shared" si="27"/>
        <v>1648</v>
      </c>
      <c r="F86">
        <f t="shared" si="28"/>
        <v>848</v>
      </c>
      <c r="I86">
        <v>6112</v>
      </c>
      <c r="J86">
        <v>2816</v>
      </c>
      <c r="K86">
        <v>15</v>
      </c>
      <c r="L86">
        <f t="shared" si="29"/>
        <v>407.46666666666664</v>
      </c>
      <c r="M86">
        <f t="shared" si="30"/>
        <v>187.73333333333332</v>
      </c>
      <c r="N86">
        <f t="shared" si="31"/>
        <v>219.73333333333332</v>
      </c>
      <c r="Q86">
        <v>2240</v>
      </c>
      <c r="R86">
        <v>12160</v>
      </c>
      <c r="S86">
        <v>13</v>
      </c>
      <c r="T86">
        <f t="shared" si="32"/>
        <v>172.30769230769232</v>
      </c>
      <c r="U86">
        <f t="shared" si="33"/>
        <v>935.38461538461536</v>
      </c>
      <c r="V86">
        <f t="shared" si="34"/>
        <v>763.07692307692309</v>
      </c>
      <c r="Y86">
        <v>1376</v>
      </c>
      <c r="Z86">
        <v>1344</v>
      </c>
      <c r="AA86">
        <v>15</v>
      </c>
      <c r="AB86">
        <f t="shared" si="35"/>
        <v>91.733333333333334</v>
      </c>
      <c r="AC86">
        <f t="shared" si="36"/>
        <v>89.6</v>
      </c>
      <c r="AD86">
        <f t="shared" si="37"/>
        <v>-2.13333333333334</v>
      </c>
      <c r="AH86">
        <v>12800</v>
      </c>
      <c r="AI86">
        <v>26368</v>
      </c>
      <c r="AJ86">
        <f t="shared" si="39"/>
        <v>25600</v>
      </c>
      <c r="AK86">
        <f t="shared" si="38"/>
        <v>768</v>
      </c>
    </row>
    <row r="87" spans="1:37" x14ac:dyDescent="0.25">
      <c r="A87">
        <v>22304</v>
      </c>
      <c r="B87">
        <v>44640</v>
      </c>
      <c r="C87">
        <v>36</v>
      </c>
      <c r="D87">
        <f t="shared" si="26"/>
        <v>619.55555555555554</v>
      </c>
      <c r="E87">
        <f t="shared" si="27"/>
        <v>1240</v>
      </c>
      <c r="F87">
        <f t="shared" si="28"/>
        <v>620.44444444444446</v>
      </c>
      <c r="I87">
        <v>7648</v>
      </c>
      <c r="J87">
        <v>3360</v>
      </c>
      <c r="K87">
        <v>19</v>
      </c>
      <c r="L87">
        <f t="shared" si="29"/>
        <v>402.5263157894737</v>
      </c>
      <c r="M87">
        <f t="shared" si="30"/>
        <v>176.84210526315789</v>
      </c>
      <c r="N87">
        <f t="shared" si="31"/>
        <v>225.68421052631581</v>
      </c>
      <c r="Q87">
        <v>5216</v>
      </c>
      <c r="R87">
        <v>17600</v>
      </c>
      <c r="S87">
        <v>31</v>
      </c>
      <c r="T87">
        <f t="shared" si="32"/>
        <v>168.25806451612902</v>
      </c>
      <c r="U87">
        <f t="shared" si="33"/>
        <v>567.74193548387098</v>
      </c>
      <c r="V87">
        <f t="shared" si="34"/>
        <v>399.48387096774195</v>
      </c>
      <c r="Y87">
        <v>1920</v>
      </c>
      <c r="Z87">
        <v>1664</v>
      </c>
      <c r="AA87">
        <v>20</v>
      </c>
      <c r="AB87">
        <f t="shared" si="35"/>
        <v>96</v>
      </c>
      <c r="AC87">
        <f t="shared" si="36"/>
        <v>83.2</v>
      </c>
      <c r="AD87">
        <f t="shared" si="37"/>
        <v>-12.799999999999997</v>
      </c>
      <c r="AH87">
        <v>22304</v>
      </c>
      <c r="AI87">
        <v>44640</v>
      </c>
      <c r="AJ87">
        <f t="shared" si="39"/>
        <v>44608</v>
      </c>
      <c r="AK87">
        <f t="shared" si="38"/>
        <v>32</v>
      </c>
    </row>
    <row r="88" spans="1:37" x14ac:dyDescent="0.25">
      <c r="A88">
        <v>8736</v>
      </c>
      <c r="B88">
        <v>21024</v>
      </c>
      <c r="C88">
        <v>11</v>
      </c>
      <c r="D88">
        <f t="shared" si="26"/>
        <v>794.18181818181813</v>
      </c>
      <c r="E88">
        <f t="shared" si="27"/>
        <v>1911.2727272727273</v>
      </c>
      <c r="F88">
        <f t="shared" si="28"/>
        <v>1117.090909090909</v>
      </c>
      <c r="I88">
        <v>8544</v>
      </c>
      <c r="J88">
        <v>4096</v>
      </c>
      <c r="K88">
        <v>23</v>
      </c>
      <c r="L88">
        <f t="shared" si="29"/>
        <v>371.47826086956519</v>
      </c>
      <c r="M88">
        <f t="shared" si="30"/>
        <v>178.08695652173913</v>
      </c>
      <c r="N88">
        <f t="shared" si="31"/>
        <v>193.39130434782606</v>
      </c>
      <c r="Q88">
        <v>2944</v>
      </c>
      <c r="R88">
        <v>11360</v>
      </c>
      <c r="S88">
        <v>15</v>
      </c>
      <c r="T88">
        <f t="shared" si="32"/>
        <v>196.26666666666668</v>
      </c>
      <c r="U88">
        <f t="shared" si="33"/>
        <v>757.33333333333337</v>
      </c>
      <c r="V88">
        <f t="shared" si="34"/>
        <v>561.06666666666672</v>
      </c>
      <c r="Y88">
        <v>3296</v>
      </c>
      <c r="Z88">
        <v>2880</v>
      </c>
      <c r="AA88">
        <v>60</v>
      </c>
      <c r="AB88">
        <f t="shared" si="35"/>
        <v>54.93333333333333</v>
      </c>
      <c r="AC88">
        <f t="shared" si="36"/>
        <v>48</v>
      </c>
      <c r="AD88">
        <f t="shared" si="37"/>
        <v>-6.93333333333333</v>
      </c>
      <c r="AH88">
        <v>8736</v>
      </c>
      <c r="AI88">
        <v>21024</v>
      </c>
      <c r="AJ88">
        <f t="shared" si="39"/>
        <v>17472</v>
      </c>
      <c r="AK88">
        <f t="shared" si="38"/>
        <v>3552</v>
      </c>
    </row>
    <row r="89" spans="1:37" x14ac:dyDescent="0.25">
      <c r="A89">
        <v>9120</v>
      </c>
      <c r="B89">
        <v>17440</v>
      </c>
      <c r="C89">
        <v>10</v>
      </c>
      <c r="D89">
        <f t="shared" si="26"/>
        <v>912</v>
      </c>
      <c r="E89">
        <f t="shared" si="27"/>
        <v>1744</v>
      </c>
      <c r="F89">
        <f t="shared" si="28"/>
        <v>832</v>
      </c>
      <c r="I89">
        <v>9088</v>
      </c>
      <c r="J89">
        <v>4704</v>
      </c>
      <c r="K89">
        <v>28</v>
      </c>
      <c r="L89">
        <f t="shared" si="29"/>
        <v>324.57142857142856</v>
      </c>
      <c r="M89">
        <f t="shared" si="30"/>
        <v>168</v>
      </c>
      <c r="N89">
        <f t="shared" si="31"/>
        <v>156.57142857142856</v>
      </c>
      <c r="Q89">
        <v>5536</v>
      </c>
      <c r="R89">
        <v>17920</v>
      </c>
      <c r="S89">
        <v>34</v>
      </c>
      <c r="T89">
        <f t="shared" si="32"/>
        <v>162.8235294117647</v>
      </c>
      <c r="U89">
        <f t="shared" si="33"/>
        <v>527.05882352941171</v>
      </c>
      <c r="V89">
        <f t="shared" si="34"/>
        <v>364.23529411764702</v>
      </c>
      <c r="Y89">
        <v>2656</v>
      </c>
      <c r="Z89">
        <v>1888</v>
      </c>
      <c r="AA89">
        <v>28</v>
      </c>
      <c r="AB89">
        <f t="shared" si="35"/>
        <v>94.857142857142861</v>
      </c>
      <c r="AC89">
        <f t="shared" si="36"/>
        <v>67.428571428571431</v>
      </c>
      <c r="AD89">
        <f t="shared" si="37"/>
        <v>-27.428571428571431</v>
      </c>
      <c r="AH89">
        <v>9120</v>
      </c>
      <c r="AI89">
        <v>17440</v>
      </c>
      <c r="AJ89">
        <f t="shared" si="39"/>
        <v>18240</v>
      </c>
      <c r="AK89">
        <f t="shared" si="38"/>
        <v>800</v>
      </c>
    </row>
    <row r="90" spans="1:37" x14ac:dyDescent="0.25">
      <c r="A90">
        <v>10112</v>
      </c>
      <c r="B90">
        <v>26176</v>
      </c>
      <c r="C90">
        <v>14</v>
      </c>
      <c r="D90">
        <f t="shared" si="26"/>
        <v>722.28571428571433</v>
      </c>
      <c r="E90">
        <f t="shared" si="27"/>
        <v>1869.7142857142858</v>
      </c>
      <c r="F90">
        <f t="shared" si="28"/>
        <v>1147.4285714285716</v>
      </c>
      <c r="I90">
        <v>7360</v>
      </c>
      <c r="J90">
        <v>3744</v>
      </c>
      <c r="K90">
        <v>20</v>
      </c>
      <c r="L90">
        <f t="shared" si="29"/>
        <v>368</v>
      </c>
      <c r="M90">
        <f t="shared" si="30"/>
        <v>187.2</v>
      </c>
      <c r="N90">
        <f t="shared" si="31"/>
        <v>180.8</v>
      </c>
      <c r="Q90">
        <v>2944</v>
      </c>
      <c r="R90">
        <v>13952</v>
      </c>
      <c r="S90">
        <v>15</v>
      </c>
      <c r="T90">
        <f t="shared" si="32"/>
        <v>196.26666666666668</v>
      </c>
      <c r="U90">
        <f t="shared" si="33"/>
        <v>930.13333333333333</v>
      </c>
      <c r="V90">
        <f t="shared" si="34"/>
        <v>733.86666666666667</v>
      </c>
      <c r="Y90">
        <v>2688</v>
      </c>
      <c r="Z90">
        <v>2784</v>
      </c>
      <c r="AA90">
        <v>39</v>
      </c>
      <c r="AB90">
        <f t="shared" si="35"/>
        <v>68.92307692307692</v>
      </c>
      <c r="AC90">
        <f t="shared" si="36"/>
        <v>71.384615384615387</v>
      </c>
      <c r="AD90">
        <f t="shared" si="37"/>
        <v>2.461538461538467</v>
      </c>
      <c r="AH90">
        <v>10112</v>
      </c>
      <c r="AI90">
        <v>26176</v>
      </c>
      <c r="AJ90">
        <f t="shared" si="39"/>
        <v>20224</v>
      </c>
      <c r="AK90">
        <f t="shared" si="38"/>
        <v>5952</v>
      </c>
    </row>
    <row r="91" spans="1:37" x14ac:dyDescent="0.25">
      <c r="A91">
        <v>7712</v>
      </c>
      <c r="B91">
        <v>14720</v>
      </c>
      <c r="C91">
        <v>8</v>
      </c>
      <c r="D91">
        <f t="shared" si="26"/>
        <v>964</v>
      </c>
      <c r="E91">
        <f t="shared" si="27"/>
        <v>1840</v>
      </c>
      <c r="F91">
        <f t="shared" si="28"/>
        <v>876</v>
      </c>
      <c r="I91">
        <v>7488</v>
      </c>
      <c r="J91">
        <v>3264</v>
      </c>
      <c r="K91">
        <v>19</v>
      </c>
      <c r="L91">
        <f t="shared" si="29"/>
        <v>394.10526315789474</v>
      </c>
      <c r="M91">
        <f t="shared" si="30"/>
        <v>171.78947368421052</v>
      </c>
      <c r="N91">
        <f t="shared" si="31"/>
        <v>222.31578947368422</v>
      </c>
      <c r="Q91">
        <v>2528</v>
      </c>
      <c r="R91">
        <v>10944</v>
      </c>
      <c r="S91">
        <v>12</v>
      </c>
      <c r="T91">
        <f t="shared" si="32"/>
        <v>210.66666666666666</v>
      </c>
      <c r="U91">
        <f t="shared" si="33"/>
        <v>912</v>
      </c>
      <c r="V91">
        <f t="shared" si="34"/>
        <v>701.33333333333337</v>
      </c>
      <c r="Y91">
        <v>2464</v>
      </c>
      <c r="Z91">
        <v>2144</v>
      </c>
      <c r="AA91">
        <v>27</v>
      </c>
      <c r="AB91">
        <f t="shared" si="35"/>
        <v>91.259259259259252</v>
      </c>
      <c r="AC91">
        <f t="shared" si="36"/>
        <v>79.407407407407405</v>
      </c>
      <c r="AD91">
        <f t="shared" si="37"/>
        <v>-11.851851851851848</v>
      </c>
      <c r="AH91">
        <v>7712</v>
      </c>
      <c r="AI91">
        <v>14720</v>
      </c>
      <c r="AJ91">
        <f t="shared" si="39"/>
        <v>15424</v>
      </c>
      <c r="AK91">
        <f t="shared" si="38"/>
        <v>704</v>
      </c>
    </row>
    <row r="92" spans="1:37" x14ac:dyDescent="0.25">
      <c r="A92">
        <v>5632</v>
      </c>
      <c r="B92">
        <v>15104</v>
      </c>
      <c r="C92">
        <v>7</v>
      </c>
      <c r="D92">
        <f t="shared" si="26"/>
        <v>804.57142857142856</v>
      </c>
      <c r="E92">
        <f t="shared" si="27"/>
        <v>2157.7142857142858</v>
      </c>
      <c r="F92">
        <f t="shared" si="28"/>
        <v>1353.1428571428573</v>
      </c>
      <c r="I92">
        <v>6592</v>
      </c>
      <c r="J92">
        <v>2784</v>
      </c>
      <c r="K92">
        <v>16</v>
      </c>
      <c r="L92">
        <f t="shared" si="29"/>
        <v>412</v>
      </c>
      <c r="M92">
        <f t="shared" si="30"/>
        <v>174</v>
      </c>
      <c r="N92">
        <f t="shared" si="31"/>
        <v>238</v>
      </c>
      <c r="Q92">
        <v>4096</v>
      </c>
      <c r="R92">
        <v>14592</v>
      </c>
      <c r="S92">
        <v>20</v>
      </c>
      <c r="T92">
        <f t="shared" si="32"/>
        <v>204.8</v>
      </c>
      <c r="U92">
        <f t="shared" si="33"/>
        <v>729.6</v>
      </c>
      <c r="V92">
        <f t="shared" si="34"/>
        <v>524.79999999999995</v>
      </c>
      <c r="Y92">
        <v>2432</v>
      </c>
      <c r="Z92">
        <v>3328</v>
      </c>
      <c r="AA92">
        <v>38</v>
      </c>
      <c r="AB92">
        <f t="shared" si="35"/>
        <v>64</v>
      </c>
      <c r="AC92">
        <f t="shared" si="36"/>
        <v>87.578947368421055</v>
      </c>
      <c r="AD92">
        <f t="shared" si="37"/>
        <v>23.578947368421055</v>
      </c>
      <c r="AH92">
        <v>5632</v>
      </c>
      <c r="AI92">
        <v>15104</v>
      </c>
      <c r="AJ92">
        <f t="shared" si="39"/>
        <v>11264</v>
      </c>
      <c r="AK92">
        <f t="shared" si="38"/>
        <v>3840</v>
      </c>
    </row>
    <row r="93" spans="1:37" x14ac:dyDescent="0.25">
      <c r="A93">
        <v>12864</v>
      </c>
      <c r="B93">
        <v>24800</v>
      </c>
      <c r="C93">
        <v>16</v>
      </c>
      <c r="D93">
        <f t="shared" si="26"/>
        <v>804</v>
      </c>
      <c r="E93">
        <f t="shared" si="27"/>
        <v>1550</v>
      </c>
      <c r="F93">
        <f t="shared" si="28"/>
        <v>746</v>
      </c>
      <c r="I93">
        <v>7488</v>
      </c>
      <c r="J93">
        <v>2848</v>
      </c>
      <c r="K93">
        <v>17</v>
      </c>
      <c r="L93">
        <f t="shared" si="29"/>
        <v>440.47058823529414</v>
      </c>
      <c r="M93">
        <f t="shared" si="30"/>
        <v>167.52941176470588</v>
      </c>
      <c r="N93">
        <f t="shared" si="31"/>
        <v>272.94117647058829</v>
      </c>
      <c r="Q93">
        <v>4096</v>
      </c>
      <c r="R93">
        <v>15808</v>
      </c>
      <c r="S93">
        <v>22</v>
      </c>
      <c r="T93">
        <f t="shared" si="32"/>
        <v>186.18181818181819</v>
      </c>
      <c r="U93">
        <f t="shared" si="33"/>
        <v>718.5454545454545</v>
      </c>
      <c r="V93">
        <f t="shared" si="34"/>
        <v>532.36363636363626</v>
      </c>
      <c r="Y93">
        <v>2720</v>
      </c>
      <c r="Z93">
        <v>2304</v>
      </c>
      <c r="AA93">
        <v>33</v>
      </c>
      <c r="AB93">
        <f t="shared" si="35"/>
        <v>82.424242424242422</v>
      </c>
      <c r="AC93">
        <f t="shared" si="36"/>
        <v>69.818181818181813</v>
      </c>
      <c r="AD93">
        <f t="shared" si="37"/>
        <v>-12.606060606060609</v>
      </c>
      <c r="AH93">
        <v>12864</v>
      </c>
      <c r="AI93">
        <v>24800</v>
      </c>
      <c r="AJ93">
        <f t="shared" si="39"/>
        <v>25728</v>
      </c>
      <c r="AK93">
        <f t="shared" si="38"/>
        <v>928</v>
      </c>
    </row>
    <row r="94" spans="1:37" x14ac:dyDescent="0.25">
      <c r="A94">
        <v>10784</v>
      </c>
      <c r="B94">
        <v>25728</v>
      </c>
      <c r="C94">
        <v>15</v>
      </c>
      <c r="D94">
        <f t="shared" si="26"/>
        <v>718.93333333333328</v>
      </c>
      <c r="E94">
        <f t="shared" si="27"/>
        <v>1715.2</v>
      </c>
      <c r="F94">
        <f t="shared" si="28"/>
        <v>996.26666666666677</v>
      </c>
      <c r="I94">
        <v>9120</v>
      </c>
      <c r="J94">
        <v>4704</v>
      </c>
      <c r="K94">
        <v>28</v>
      </c>
      <c r="L94">
        <f t="shared" si="29"/>
        <v>325.71428571428572</v>
      </c>
      <c r="M94">
        <f t="shared" si="30"/>
        <v>168</v>
      </c>
      <c r="N94">
        <f t="shared" si="31"/>
        <v>157.71428571428572</v>
      </c>
      <c r="Q94">
        <v>3488</v>
      </c>
      <c r="R94">
        <v>13728</v>
      </c>
      <c r="S94">
        <v>17</v>
      </c>
      <c r="T94">
        <f t="shared" si="32"/>
        <v>205.1764705882353</v>
      </c>
      <c r="U94">
        <f t="shared" si="33"/>
        <v>807.52941176470586</v>
      </c>
      <c r="V94">
        <f t="shared" si="34"/>
        <v>602.35294117647049</v>
      </c>
      <c r="Y94">
        <v>2464</v>
      </c>
      <c r="Z94">
        <v>3072</v>
      </c>
      <c r="AA94">
        <v>37</v>
      </c>
      <c r="AB94">
        <f t="shared" si="35"/>
        <v>66.594594594594597</v>
      </c>
      <c r="AC94">
        <f t="shared" si="36"/>
        <v>83.027027027027032</v>
      </c>
      <c r="AD94">
        <f t="shared" si="37"/>
        <v>16.432432432432435</v>
      </c>
      <c r="AH94">
        <v>10784</v>
      </c>
      <c r="AI94">
        <v>25728</v>
      </c>
      <c r="AJ94">
        <f t="shared" si="39"/>
        <v>21568</v>
      </c>
      <c r="AK94">
        <f t="shared" si="38"/>
        <v>4160</v>
      </c>
    </row>
    <row r="95" spans="1:37" x14ac:dyDescent="0.25">
      <c r="A95">
        <v>7520</v>
      </c>
      <c r="B95">
        <v>14592</v>
      </c>
      <c r="C95">
        <v>8</v>
      </c>
      <c r="D95">
        <f t="shared" si="26"/>
        <v>940</v>
      </c>
      <c r="E95">
        <f t="shared" si="27"/>
        <v>1824</v>
      </c>
      <c r="F95">
        <f t="shared" si="28"/>
        <v>884</v>
      </c>
      <c r="I95">
        <v>6784</v>
      </c>
      <c r="J95">
        <v>2848</v>
      </c>
      <c r="K95">
        <v>15</v>
      </c>
      <c r="L95">
        <f t="shared" si="29"/>
        <v>452.26666666666665</v>
      </c>
      <c r="M95">
        <f t="shared" si="30"/>
        <v>189.86666666666667</v>
      </c>
      <c r="N95">
        <f t="shared" si="31"/>
        <v>262.39999999999998</v>
      </c>
      <c r="Q95">
        <v>3872</v>
      </c>
      <c r="R95">
        <v>13728</v>
      </c>
      <c r="S95">
        <v>18</v>
      </c>
      <c r="T95">
        <f t="shared" si="32"/>
        <v>215.11111111111111</v>
      </c>
      <c r="U95">
        <f t="shared" si="33"/>
        <v>762.66666666666663</v>
      </c>
      <c r="V95">
        <f t="shared" si="34"/>
        <v>547.55555555555554</v>
      </c>
      <c r="Y95">
        <v>1856</v>
      </c>
      <c r="Z95">
        <v>1824</v>
      </c>
      <c r="AA95">
        <v>21</v>
      </c>
      <c r="AB95">
        <f t="shared" si="35"/>
        <v>88.38095238095238</v>
      </c>
      <c r="AC95">
        <f t="shared" si="36"/>
        <v>86.857142857142861</v>
      </c>
      <c r="AD95">
        <f t="shared" si="37"/>
        <v>-1.5238095238095184</v>
      </c>
      <c r="AH95">
        <v>7520</v>
      </c>
      <c r="AI95">
        <v>14592</v>
      </c>
      <c r="AJ95">
        <f t="shared" si="39"/>
        <v>15040</v>
      </c>
      <c r="AK95">
        <f t="shared" si="38"/>
        <v>448</v>
      </c>
    </row>
    <row r="96" spans="1:37" x14ac:dyDescent="0.25">
      <c r="A96">
        <v>5664</v>
      </c>
      <c r="B96">
        <v>15232</v>
      </c>
      <c r="C96">
        <v>7</v>
      </c>
      <c r="D96">
        <f t="shared" si="26"/>
        <v>809.14285714285711</v>
      </c>
      <c r="E96">
        <f t="shared" si="27"/>
        <v>2176</v>
      </c>
      <c r="F96">
        <f t="shared" si="28"/>
        <v>1366.8571428571429</v>
      </c>
      <c r="I96">
        <v>8224</v>
      </c>
      <c r="J96">
        <v>4672</v>
      </c>
      <c r="K96">
        <v>26</v>
      </c>
      <c r="L96">
        <f t="shared" si="29"/>
        <v>316.30769230769232</v>
      </c>
      <c r="M96">
        <f t="shared" si="30"/>
        <v>179.69230769230768</v>
      </c>
      <c r="N96">
        <f t="shared" si="31"/>
        <v>136.61538461538464</v>
      </c>
      <c r="Q96">
        <v>2240</v>
      </c>
      <c r="R96">
        <v>10560</v>
      </c>
      <c r="S96">
        <v>12</v>
      </c>
      <c r="T96">
        <f t="shared" si="32"/>
        <v>186.66666666666666</v>
      </c>
      <c r="U96">
        <f t="shared" si="33"/>
        <v>880</v>
      </c>
      <c r="V96">
        <f t="shared" si="34"/>
        <v>693.33333333333337</v>
      </c>
      <c r="Y96">
        <v>3040</v>
      </c>
      <c r="Z96">
        <v>3296</v>
      </c>
      <c r="AA96">
        <v>48</v>
      </c>
      <c r="AB96">
        <f t="shared" si="35"/>
        <v>63.333333333333336</v>
      </c>
      <c r="AC96">
        <f t="shared" si="36"/>
        <v>68.666666666666671</v>
      </c>
      <c r="AD96">
        <f t="shared" si="37"/>
        <v>5.3333333333333357</v>
      </c>
      <c r="AH96">
        <v>5664</v>
      </c>
      <c r="AI96">
        <v>15232</v>
      </c>
      <c r="AJ96">
        <f t="shared" si="39"/>
        <v>11328</v>
      </c>
      <c r="AK96">
        <f t="shared" si="38"/>
        <v>3904</v>
      </c>
    </row>
    <row r="97" spans="1:37" x14ac:dyDescent="0.25">
      <c r="A97">
        <v>10784</v>
      </c>
      <c r="B97">
        <v>20352</v>
      </c>
      <c r="C97">
        <v>12</v>
      </c>
      <c r="D97">
        <f t="shared" si="26"/>
        <v>898.66666666666663</v>
      </c>
      <c r="E97">
        <f t="shared" si="27"/>
        <v>1696</v>
      </c>
      <c r="F97">
        <f t="shared" si="28"/>
        <v>797.33333333333337</v>
      </c>
      <c r="I97">
        <v>10976</v>
      </c>
      <c r="J97">
        <v>4992</v>
      </c>
      <c r="K97">
        <v>37</v>
      </c>
      <c r="L97">
        <f t="shared" si="29"/>
        <v>296.64864864864865</v>
      </c>
      <c r="M97">
        <f t="shared" si="30"/>
        <v>134.91891891891891</v>
      </c>
      <c r="N97">
        <f t="shared" si="31"/>
        <v>161.72972972972974</v>
      </c>
      <c r="Q97">
        <v>3360</v>
      </c>
      <c r="R97">
        <v>13120</v>
      </c>
      <c r="S97">
        <v>19</v>
      </c>
      <c r="T97">
        <f t="shared" si="32"/>
        <v>176.84210526315789</v>
      </c>
      <c r="U97">
        <f t="shared" si="33"/>
        <v>690.52631578947364</v>
      </c>
      <c r="V97">
        <f t="shared" si="34"/>
        <v>513.68421052631572</v>
      </c>
      <c r="Y97">
        <v>2496</v>
      </c>
      <c r="Z97">
        <v>1792</v>
      </c>
      <c r="AA97">
        <v>26</v>
      </c>
      <c r="AB97">
        <f t="shared" si="35"/>
        <v>96</v>
      </c>
      <c r="AC97">
        <f t="shared" si="36"/>
        <v>68.92307692307692</v>
      </c>
      <c r="AD97">
        <f t="shared" si="37"/>
        <v>-27.07692307692308</v>
      </c>
      <c r="AH97">
        <v>10784</v>
      </c>
      <c r="AI97">
        <v>20352</v>
      </c>
      <c r="AJ97">
        <f t="shared" si="39"/>
        <v>21568</v>
      </c>
      <c r="AK97">
        <f t="shared" si="38"/>
        <v>1216</v>
      </c>
    </row>
    <row r="98" spans="1:37" x14ac:dyDescent="0.25">
      <c r="A98">
        <v>10464</v>
      </c>
      <c r="B98">
        <v>24512</v>
      </c>
      <c r="C98">
        <v>13</v>
      </c>
      <c r="D98">
        <f t="shared" ref="D98:D129" si="40">A98/C98</f>
        <v>804.92307692307691</v>
      </c>
      <c r="E98">
        <f t="shared" ref="E98:E129" si="41">B98/C98</f>
        <v>1885.5384615384614</v>
      </c>
      <c r="F98">
        <f t="shared" ref="F98:F129" si="42">E98-D98</f>
        <v>1080.6153846153845</v>
      </c>
      <c r="I98">
        <v>5024</v>
      </c>
      <c r="J98">
        <v>2944</v>
      </c>
      <c r="K98">
        <v>13</v>
      </c>
      <c r="L98">
        <f t="shared" ref="L98:L129" si="43">I98/K98</f>
        <v>386.46153846153845</v>
      </c>
      <c r="M98">
        <f t="shared" ref="M98:M129" si="44">J98/K98</f>
        <v>226.46153846153845</v>
      </c>
      <c r="N98">
        <f t="shared" ref="N98:N129" si="45">L98-M98</f>
        <v>160</v>
      </c>
      <c r="Q98">
        <v>3424</v>
      </c>
      <c r="R98">
        <v>14752</v>
      </c>
      <c r="S98">
        <v>20</v>
      </c>
      <c r="T98">
        <f t="shared" ref="T98:T129" si="46">Q98/S98</f>
        <v>171.2</v>
      </c>
      <c r="U98">
        <f t="shared" ref="U98:U129" si="47">R98/S98</f>
        <v>737.6</v>
      </c>
      <c r="V98">
        <f t="shared" ref="V98:V129" si="48">U98-T98</f>
        <v>566.40000000000009</v>
      </c>
      <c r="Y98">
        <v>2112</v>
      </c>
      <c r="Z98">
        <v>2688</v>
      </c>
      <c r="AA98">
        <v>29</v>
      </c>
      <c r="AB98">
        <f t="shared" ref="AB98:AB129" si="49">Y98/AA98</f>
        <v>72.827586206896555</v>
      </c>
      <c r="AC98">
        <f t="shared" ref="AC98:AC129" si="50">Z98/AA98</f>
        <v>92.689655172413794</v>
      </c>
      <c r="AD98">
        <f t="shared" ref="AD98:AD129" si="51">AC98-AB98</f>
        <v>19.862068965517238</v>
      </c>
      <c r="AH98">
        <v>10464</v>
      </c>
      <c r="AI98">
        <v>24512</v>
      </c>
      <c r="AJ98">
        <f t="shared" si="39"/>
        <v>20928</v>
      </c>
      <c r="AK98">
        <f t="shared" si="38"/>
        <v>3584</v>
      </c>
    </row>
    <row r="99" spans="1:37" x14ac:dyDescent="0.25">
      <c r="A99">
        <v>10624</v>
      </c>
      <c r="B99">
        <v>20352</v>
      </c>
      <c r="C99">
        <v>12</v>
      </c>
      <c r="D99">
        <f t="shared" si="40"/>
        <v>885.33333333333337</v>
      </c>
      <c r="E99">
        <f t="shared" si="41"/>
        <v>1696</v>
      </c>
      <c r="F99">
        <f t="shared" si="42"/>
        <v>810.66666666666663</v>
      </c>
      <c r="I99">
        <v>7808</v>
      </c>
      <c r="J99">
        <v>3488</v>
      </c>
      <c r="K99">
        <v>21</v>
      </c>
      <c r="L99">
        <f t="shared" si="43"/>
        <v>371.8095238095238</v>
      </c>
      <c r="M99">
        <f t="shared" si="44"/>
        <v>166.0952380952381</v>
      </c>
      <c r="N99">
        <f t="shared" si="45"/>
        <v>205.71428571428569</v>
      </c>
      <c r="Q99">
        <v>1888</v>
      </c>
      <c r="R99">
        <v>8640</v>
      </c>
      <c r="S99">
        <v>10</v>
      </c>
      <c r="T99">
        <f t="shared" si="46"/>
        <v>188.8</v>
      </c>
      <c r="U99">
        <f t="shared" si="47"/>
        <v>864</v>
      </c>
      <c r="V99">
        <f t="shared" si="48"/>
        <v>675.2</v>
      </c>
      <c r="Y99">
        <v>1344</v>
      </c>
      <c r="Z99">
        <v>1632</v>
      </c>
      <c r="AA99">
        <v>16</v>
      </c>
      <c r="AB99">
        <f t="shared" si="49"/>
        <v>84</v>
      </c>
      <c r="AC99">
        <f t="shared" si="50"/>
        <v>102</v>
      </c>
      <c r="AD99">
        <f t="shared" si="51"/>
        <v>18</v>
      </c>
      <c r="AH99">
        <v>10624</v>
      </c>
      <c r="AI99">
        <v>20352</v>
      </c>
      <c r="AJ99">
        <f t="shared" si="39"/>
        <v>21248</v>
      </c>
      <c r="AK99">
        <f t="shared" si="38"/>
        <v>896</v>
      </c>
    </row>
    <row r="100" spans="1:37" x14ac:dyDescent="0.25">
      <c r="A100">
        <v>8960</v>
      </c>
      <c r="B100">
        <v>21536</v>
      </c>
      <c r="C100">
        <v>11</v>
      </c>
      <c r="D100">
        <f t="shared" si="40"/>
        <v>814.5454545454545</v>
      </c>
      <c r="E100">
        <f t="shared" si="41"/>
        <v>1957.8181818181818</v>
      </c>
      <c r="F100">
        <f t="shared" si="42"/>
        <v>1143.2727272727273</v>
      </c>
      <c r="I100">
        <v>9920</v>
      </c>
      <c r="J100">
        <v>4896</v>
      </c>
      <c r="K100">
        <v>33</v>
      </c>
      <c r="L100">
        <f t="shared" si="43"/>
        <v>300.60606060606062</v>
      </c>
      <c r="M100">
        <f t="shared" si="44"/>
        <v>148.36363636363637</v>
      </c>
      <c r="N100">
        <f t="shared" si="45"/>
        <v>152.24242424242425</v>
      </c>
      <c r="Q100">
        <v>2816</v>
      </c>
      <c r="R100">
        <v>15616</v>
      </c>
      <c r="S100">
        <v>19</v>
      </c>
      <c r="T100">
        <f t="shared" si="46"/>
        <v>148.21052631578948</v>
      </c>
      <c r="U100">
        <f t="shared" si="47"/>
        <v>821.89473684210532</v>
      </c>
      <c r="V100">
        <f t="shared" si="48"/>
        <v>673.68421052631584</v>
      </c>
      <c r="Y100">
        <v>2496</v>
      </c>
      <c r="Z100">
        <v>2912</v>
      </c>
      <c r="AA100">
        <v>37</v>
      </c>
      <c r="AB100">
        <f t="shared" si="49"/>
        <v>67.459459459459453</v>
      </c>
      <c r="AC100">
        <f t="shared" si="50"/>
        <v>78.702702702702709</v>
      </c>
      <c r="AD100">
        <f t="shared" si="51"/>
        <v>11.243243243243256</v>
      </c>
      <c r="AH100">
        <v>8960</v>
      </c>
      <c r="AI100">
        <v>21536</v>
      </c>
      <c r="AJ100">
        <f t="shared" si="39"/>
        <v>17920</v>
      </c>
      <c r="AK100">
        <f t="shared" si="38"/>
        <v>3616</v>
      </c>
    </row>
    <row r="101" spans="1:37" x14ac:dyDescent="0.25">
      <c r="A101">
        <v>17408</v>
      </c>
      <c r="B101">
        <v>33888</v>
      </c>
      <c r="C101">
        <v>24</v>
      </c>
      <c r="D101">
        <f t="shared" si="40"/>
        <v>725.33333333333337</v>
      </c>
      <c r="E101">
        <f t="shared" si="41"/>
        <v>1412</v>
      </c>
      <c r="F101">
        <f t="shared" si="42"/>
        <v>686.66666666666663</v>
      </c>
      <c r="I101">
        <v>5696</v>
      </c>
      <c r="J101">
        <v>2560</v>
      </c>
      <c r="K101">
        <v>13</v>
      </c>
      <c r="L101">
        <f t="shared" si="43"/>
        <v>438.15384615384613</v>
      </c>
      <c r="M101">
        <f t="shared" si="44"/>
        <v>196.92307692307693</v>
      </c>
      <c r="N101">
        <f t="shared" si="45"/>
        <v>241.2307692307692</v>
      </c>
      <c r="Q101">
        <v>2880</v>
      </c>
      <c r="R101">
        <v>10656</v>
      </c>
      <c r="S101">
        <v>15</v>
      </c>
      <c r="T101">
        <f t="shared" si="46"/>
        <v>192</v>
      </c>
      <c r="U101">
        <f t="shared" si="47"/>
        <v>710.4</v>
      </c>
      <c r="V101">
        <f t="shared" si="48"/>
        <v>518.4</v>
      </c>
      <c r="Y101">
        <v>2528</v>
      </c>
      <c r="Z101">
        <v>2656</v>
      </c>
      <c r="AA101">
        <v>33</v>
      </c>
      <c r="AB101">
        <f t="shared" si="49"/>
        <v>76.606060606060609</v>
      </c>
      <c r="AC101">
        <f t="shared" si="50"/>
        <v>80.484848484848484</v>
      </c>
      <c r="AD101">
        <f t="shared" si="51"/>
        <v>3.8787878787878753</v>
      </c>
      <c r="AH101">
        <v>17408</v>
      </c>
      <c r="AI101">
        <v>33888</v>
      </c>
      <c r="AJ101">
        <f t="shared" si="39"/>
        <v>34816</v>
      </c>
      <c r="AK101">
        <f t="shared" si="38"/>
        <v>928</v>
      </c>
    </row>
    <row r="102" spans="1:37" x14ac:dyDescent="0.25">
      <c r="A102">
        <v>7328</v>
      </c>
      <c r="B102">
        <v>18432</v>
      </c>
      <c r="C102">
        <v>9</v>
      </c>
      <c r="D102">
        <f t="shared" si="40"/>
        <v>814.22222222222217</v>
      </c>
      <c r="E102">
        <f t="shared" si="41"/>
        <v>2048</v>
      </c>
      <c r="F102">
        <f t="shared" si="42"/>
        <v>1233.7777777777778</v>
      </c>
      <c r="I102">
        <v>4288</v>
      </c>
      <c r="J102">
        <v>2176</v>
      </c>
      <c r="K102">
        <v>10</v>
      </c>
      <c r="L102">
        <f t="shared" si="43"/>
        <v>428.8</v>
      </c>
      <c r="M102">
        <f t="shared" si="44"/>
        <v>217.6</v>
      </c>
      <c r="N102">
        <f t="shared" si="45"/>
        <v>211.20000000000002</v>
      </c>
      <c r="Q102">
        <v>3936</v>
      </c>
      <c r="R102">
        <v>15584</v>
      </c>
      <c r="S102">
        <v>24</v>
      </c>
      <c r="T102">
        <f t="shared" si="46"/>
        <v>164</v>
      </c>
      <c r="U102">
        <f t="shared" si="47"/>
        <v>649.33333333333337</v>
      </c>
      <c r="V102">
        <f t="shared" si="48"/>
        <v>485.33333333333337</v>
      </c>
      <c r="Y102">
        <v>2176</v>
      </c>
      <c r="Z102">
        <v>2112</v>
      </c>
      <c r="AA102">
        <v>25</v>
      </c>
      <c r="AB102">
        <f t="shared" si="49"/>
        <v>87.04</v>
      </c>
      <c r="AC102">
        <f t="shared" si="50"/>
        <v>84.48</v>
      </c>
      <c r="AD102">
        <f t="shared" si="51"/>
        <v>-2.5600000000000023</v>
      </c>
      <c r="AH102">
        <v>7328</v>
      </c>
      <c r="AI102">
        <v>18432</v>
      </c>
      <c r="AJ102">
        <f t="shared" si="39"/>
        <v>14656</v>
      </c>
      <c r="AK102">
        <f t="shared" si="38"/>
        <v>3776</v>
      </c>
    </row>
    <row r="103" spans="1:37" x14ac:dyDescent="0.25">
      <c r="A103">
        <v>14592</v>
      </c>
      <c r="B103">
        <v>25216</v>
      </c>
      <c r="C103">
        <v>17</v>
      </c>
      <c r="D103">
        <f t="shared" si="40"/>
        <v>858.35294117647061</v>
      </c>
      <c r="E103">
        <f t="shared" si="41"/>
        <v>1483.2941176470588</v>
      </c>
      <c r="F103">
        <f t="shared" si="42"/>
        <v>624.94117647058818</v>
      </c>
      <c r="I103">
        <v>5152</v>
      </c>
      <c r="J103">
        <v>2560</v>
      </c>
      <c r="K103">
        <v>12</v>
      </c>
      <c r="L103">
        <f t="shared" si="43"/>
        <v>429.33333333333331</v>
      </c>
      <c r="M103">
        <f t="shared" si="44"/>
        <v>213.33333333333334</v>
      </c>
      <c r="N103">
        <f t="shared" si="45"/>
        <v>215.99999999999997</v>
      </c>
      <c r="Q103">
        <v>2208</v>
      </c>
      <c r="R103">
        <v>9888</v>
      </c>
      <c r="S103">
        <v>12</v>
      </c>
      <c r="T103">
        <f t="shared" si="46"/>
        <v>184</v>
      </c>
      <c r="U103">
        <f t="shared" si="47"/>
        <v>824</v>
      </c>
      <c r="V103">
        <f t="shared" si="48"/>
        <v>640</v>
      </c>
      <c r="Y103">
        <v>2752</v>
      </c>
      <c r="Z103">
        <v>2880</v>
      </c>
      <c r="AA103">
        <v>39</v>
      </c>
      <c r="AB103">
        <f t="shared" si="49"/>
        <v>70.564102564102569</v>
      </c>
      <c r="AC103">
        <f t="shared" si="50"/>
        <v>73.84615384615384</v>
      </c>
      <c r="AD103">
        <f t="shared" si="51"/>
        <v>3.2820512820512704</v>
      </c>
      <c r="AH103">
        <v>14592</v>
      </c>
      <c r="AI103">
        <v>25216</v>
      </c>
      <c r="AJ103">
        <f t="shared" si="39"/>
        <v>29184</v>
      </c>
      <c r="AK103">
        <f t="shared" si="38"/>
        <v>3968</v>
      </c>
    </row>
    <row r="104" spans="1:37" x14ac:dyDescent="0.25">
      <c r="A104">
        <v>7296</v>
      </c>
      <c r="B104">
        <v>18368</v>
      </c>
      <c r="C104">
        <v>9</v>
      </c>
      <c r="D104">
        <f t="shared" si="40"/>
        <v>810.66666666666663</v>
      </c>
      <c r="E104">
        <f t="shared" si="41"/>
        <v>2040.8888888888889</v>
      </c>
      <c r="F104">
        <f t="shared" si="42"/>
        <v>1230.2222222222222</v>
      </c>
      <c r="I104">
        <v>10592</v>
      </c>
      <c r="J104">
        <v>5472</v>
      </c>
      <c r="K104">
        <v>41</v>
      </c>
      <c r="L104">
        <f t="shared" si="43"/>
        <v>258.34146341463412</v>
      </c>
      <c r="M104">
        <f t="shared" si="44"/>
        <v>133.46341463414635</v>
      </c>
      <c r="N104">
        <f t="shared" si="45"/>
        <v>124.87804878048777</v>
      </c>
      <c r="Q104">
        <v>2176</v>
      </c>
      <c r="R104">
        <v>10144</v>
      </c>
      <c r="S104">
        <v>12</v>
      </c>
      <c r="T104">
        <f t="shared" si="46"/>
        <v>181.33333333333334</v>
      </c>
      <c r="U104">
        <f t="shared" si="47"/>
        <v>845.33333333333337</v>
      </c>
      <c r="V104">
        <f t="shared" si="48"/>
        <v>664</v>
      </c>
      <c r="Y104">
        <v>1440</v>
      </c>
      <c r="Z104">
        <v>1408</v>
      </c>
      <c r="AA104">
        <v>15</v>
      </c>
      <c r="AB104">
        <f t="shared" si="49"/>
        <v>96</v>
      </c>
      <c r="AC104">
        <f t="shared" si="50"/>
        <v>93.86666666666666</v>
      </c>
      <c r="AD104">
        <f t="shared" si="51"/>
        <v>-2.13333333333334</v>
      </c>
      <c r="AH104">
        <v>7296</v>
      </c>
      <c r="AI104">
        <v>18368</v>
      </c>
      <c r="AJ104">
        <f t="shared" si="39"/>
        <v>14592</v>
      </c>
      <c r="AK104">
        <f t="shared" si="38"/>
        <v>3776</v>
      </c>
    </row>
    <row r="105" spans="1:37" x14ac:dyDescent="0.25">
      <c r="A105">
        <v>13536</v>
      </c>
      <c r="B105">
        <v>25664</v>
      </c>
      <c r="C105">
        <v>16</v>
      </c>
      <c r="D105">
        <f t="shared" si="40"/>
        <v>846</v>
      </c>
      <c r="E105">
        <f t="shared" si="41"/>
        <v>1604</v>
      </c>
      <c r="F105">
        <f t="shared" si="42"/>
        <v>758</v>
      </c>
      <c r="I105">
        <v>6432</v>
      </c>
      <c r="J105">
        <v>2720</v>
      </c>
      <c r="K105">
        <v>15</v>
      </c>
      <c r="L105">
        <f t="shared" si="43"/>
        <v>428.8</v>
      </c>
      <c r="M105">
        <f t="shared" si="44"/>
        <v>181.33333333333334</v>
      </c>
      <c r="N105">
        <f t="shared" si="45"/>
        <v>247.46666666666667</v>
      </c>
      <c r="Q105">
        <v>3712</v>
      </c>
      <c r="R105">
        <v>12736</v>
      </c>
      <c r="S105">
        <v>20</v>
      </c>
      <c r="T105">
        <f t="shared" si="46"/>
        <v>185.6</v>
      </c>
      <c r="U105">
        <f t="shared" si="47"/>
        <v>636.79999999999995</v>
      </c>
      <c r="V105">
        <f t="shared" si="48"/>
        <v>451.19999999999993</v>
      </c>
      <c r="Y105">
        <v>2560</v>
      </c>
      <c r="Z105">
        <v>1792</v>
      </c>
      <c r="AA105">
        <v>27</v>
      </c>
      <c r="AB105">
        <f t="shared" si="49"/>
        <v>94.81481481481481</v>
      </c>
      <c r="AC105">
        <f t="shared" si="50"/>
        <v>66.370370370370367</v>
      </c>
      <c r="AD105">
        <f t="shared" si="51"/>
        <v>-28.444444444444443</v>
      </c>
      <c r="AH105">
        <v>13536</v>
      </c>
      <c r="AI105">
        <v>25664</v>
      </c>
      <c r="AJ105">
        <f t="shared" si="39"/>
        <v>27072</v>
      </c>
      <c r="AK105">
        <f t="shared" si="38"/>
        <v>1408</v>
      </c>
    </row>
    <row r="106" spans="1:37" x14ac:dyDescent="0.25">
      <c r="A106">
        <v>12832</v>
      </c>
      <c r="B106">
        <v>26208</v>
      </c>
      <c r="C106">
        <v>14</v>
      </c>
      <c r="D106">
        <f t="shared" si="40"/>
        <v>916.57142857142856</v>
      </c>
      <c r="E106">
        <f t="shared" si="41"/>
        <v>1872</v>
      </c>
      <c r="F106">
        <f t="shared" si="42"/>
        <v>955.42857142857144</v>
      </c>
      <c r="I106">
        <v>4224</v>
      </c>
      <c r="J106">
        <v>2624</v>
      </c>
      <c r="K106">
        <v>11</v>
      </c>
      <c r="L106">
        <f t="shared" si="43"/>
        <v>384</v>
      </c>
      <c r="M106">
        <f t="shared" si="44"/>
        <v>238.54545454545453</v>
      </c>
      <c r="N106">
        <f t="shared" si="45"/>
        <v>145.45454545454547</v>
      </c>
      <c r="Q106">
        <v>2848</v>
      </c>
      <c r="R106">
        <v>10784</v>
      </c>
      <c r="S106">
        <v>15</v>
      </c>
      <c r="T106">
        <f t="shared" si="46"/>
        <v>189.86666666666667</v>
      </c>
      <c r="U106">
        <f t="shared" si="47"/>
        <v>718.93333333333328</v>
      </c>
      <c r="V106">
        <f t="shared" si="48"/>
        <v>529.06666666666661</v>
      </c>
      <c r="Y106">
        <v>1760</v>
      </c>
      <c r="Z106">
        <v>2016</v>
      </c>
      <c r="AA106">
        <v>21</v>
      </c>
      <c r="AB106">
        <f t="shared" si="49"/>
        <v>83.80952380952381</v>
      </c>
      <c r="AC106">
        <f t="shared" si="50"/>
        <v>96</v>
      </c>
      <c r="AD106">
        <f t="shared" si="51"/>
        <v>12.19047619047619</v>
      </c>
      <c r="AH106">
        <v>12832</v>
      </c>
      <c r="AI106">
        <v>26208</v>
      </c>
      <c r="AJ106">
        <f t="shared" si="39"/>
        <v>25664</v>
      </c>
      <c r="AK106">
        <f t="shared" si="38"/>
        <v>544</v>
      </c>
    </row>
    <row r="107" spans="1:37" x14ac:dyDescent="0.25">
      <c r="A107">
        <v>7840</v>
      </c>
      <c r="B107">
        <v>11648</v>
      </c>
      <c r="C107">
        <v>7</v>
      </c>
      <c r="D107">
        <f t="shared" si="40"/>
        <v>1120</v>
      </c>
      <c r="E107">
        <f t="shared" si="41"/>
        <v>1664</v>
      </c>
      <c r="F107">
        <f t="shared" si="42"/>
        <v>544</v>
      </c>
      <c r="I107">
        <v>7296</v>
      </c>
      <c r="J107">
        <v>3872</v>
      </c>
      <c r="K107">
        <v>21</v>
      </c>
      <c r="L107">
        <f t="shared" si="43"/>
        <v>347.42857142857144</v>
      </c>
      <c r="M107">
        <f t="shared" si="44"/>
        <v>184.38095238095238</v>
      </c>
      <c r="N107">
        <f t="shared" si="45"/>
        <v>163.04761904761907</v>
      </c>
      <c r="Q107">
        <v>4704</v>
      </c>
      <c r="R107">
        <v>16608</v>
      </c>
      <c r="S107">
        <v>30</v>
      </c>
      <c r="T107">
        <f t="shared" si="46"/>
        <v>156.80000000000001</v>
      </c>
      <c r="U107">
        <f t="shared" si="47"/>
        <v>553.6</v>
      </c>
      <c r="V107">
        <f t="shared" si="48"/>
        <v>396.8</v>
      </c>
      <c r="Y107">
        <v>2848</v>
      </c>
      <c r="Z107">
        <v>2016</v>
      </c>
      <c r="AA107">
        <v>30</v>
      </c>
      <c r="AB107">
        <f t="shared" si="49"/>
        <v>94.933333333333337</v>
      </c>
      <c r="AC107">
        <f t="shared" si="50"/>
        <v>67.2</v>
      </c>
      <c r="AD107">
        <f t="shared" si="51"/>
        <v>-27.733333333333334</v>
      </c>
      <c r="AH107">
        <v>7840</v>
      </c>
      <c r="AI107">
        <v>11648</v>
      </c>
      <c r="AJ107">
        <f t="shared" si="39"/>
        <v>15680</v>
      </c>
      <c r="AK107">
        <f t="shared" si="38"/>
        <v>4032</v>
      </c>
    </row>
    <row r="108" spans="1:37" x14ac:dyDescent="0.25">
      <c r="A108">
        <v>12352</v>
      </c>
      <c r="B108">
        <v>25824</v>
      </c>
      <c r="C108">
        <v>14</v>
      </c>
      <c r="D108">
        <f t="shared" si="40"/>
        <v>882.28571428571433</v>
      </c>
      <c r="E108">
        <f t="shared" si="41"/>
        <v>1844.5714285714287</v>
      </c>
      <c r="F108">
        <f t="shared" si="42"/>
        <v>962.28571428571433</v>
      </c>
      <c r="I108">
        <v>6912</v>
      </c>
      <c r="J108">
        <v>3776</v>
      </c>
      <c r="K108">
        <v>21</v>
      </c>
      <c r="L108">
        <f t="shared" si="43"/>
        <v>329.14285714285717</v>
      </c>
      <c r="M108">
        <f t="shared" si="44"/>
        <v>179.8095238095238</v>
      </c>
      <c r="N108">
        <f t="shared" si="45"/>
        <v>149.33333333333337</v>
      </c>
      <c r="Q108">
        <v>3968</v>
      </c>
      <c r="R108">
        <v>14304</v>
      </c>
      <c r="S108">
        <v>22</v>
      </c>
      <c r="T108">
        <f t="shared" si="46"/>
        <v>180.36363636363637</v>
      </c>
      <c r="U108">
        <f t="shared" si="47"/>
        <v>650.18181818181813</v>
      </c>
      <c r="V108">
        <f t="shared" si="48"/>
        <v>469.81818181818176</v>
      </c>
      <c r="Y108">
        <v>1728</v>
      </c>
      <c r="Z108">
        <v>2016</v>
      </c>
      <c r="AA108">
        <v>21</v>
      </c>
      <c r="AB108">
        <f t="shared" si="49"/>
        <v>82.285714285714292</v>
      </c>
      <c r="AC108">
        <f t="shared" si="50"/>
        <v>96</v>
      </c>
      <c r="AD108">
        <f t="shared" si="51"/>
        <v>13.714285714285708</v>
      </c>
      <c r="AH108">
        <v>12352</v>
      </c>
      <c r="AI108">
        <v>25824</v>
      </c>
      <c r="AJ108">
        <f t="shared" si="39"/>
        <v>24704</v>
      </c>
      <c r="AK108">
        <f t="shared" si="38"/>
        <v>1120</v>
      </c>
    </row>
    <row r="109" spans="1:37" x14ac:dyDescent="0.25">
      <c r="A109">
        <v>14752</v>
      </c>
      <c r="B109">
        <v>35104</v>
      </c>
      <c r="C109">
        <v>18</v>
      </c>
      <c r="D109">
        <f t="shared" si="40"/>
        <v>819.55555555555554</v>
      </c>
      <c r="E109">
        <f t="shared" si="41"/>
        <v>1950.2222222222222</v>
      </c>
      <c r="F109">
        <f t="shared" si="42"/>
        <v>1130.6666666666665</v>
      </c>
      <c r="I109">
        <v>6816</v>
      </c>
      <c r="J109">
        <v>3104</v>
      </c>
      <c r="K109">
        <v>17</v>
      </c>
      <c r="L109">
        <f t="shared" si="43"/>
        <v>400.94117647058823</v>
      </c>
      <c r="M109">
        <f t="shared" si="44"/>
        <v>182.58823529411765</v>
      </c>
      <c r="N109">
        <f t="shared" si="45"/>
        <v>218.35294117647058</v>
      </c>
      <c r="Q109">
        <v>3456</v>
      </c>
      <c r="R109">
        <v>11872</v>
      </c>
      <c r="S109">
        <v>18</v>
      </c>
      <c r="T109">
        <f t="shared" si="46"/>
        <v>192</v>
      </c>
      <c r="U109">
        <f t="shared" si="47"/>
        <v>659.55555555555554</v>
      </c>
      <c r="V109">
        <f t="shared" si="48"/>
        <v>467.55555555555554</v>
      </c>
      <c r="Y109">
        <v>2144</v>
      </c>
      <c r="Z109">
        <v>1824</v>
      </c>
      <c r="AA109">
        <v>23</v>
      </c>
      <c r="AB109">
        <f t="shared" si="49"/>
        <v>93.217391304347828</v>
      </c>
      <c r="AC109">
        <f t="shared" si="50"/>
        <v>79.304347826086953</v>
      </c>
      <c r="AD109">
        <f t="shared" si="51"/>
        <v>-13.913043478260875</v>
      </c>
      <c r="AH109">
        <v>14752</v>
      </c>
      <c r="AI109">
        <v>35104</v>
      </c>
      <c r="AJ109">
        <f t="shared" si="39"/>
        <v>29504</v>
      </c>
      <c r="AK109">
        <f t="shared" si="38"/>
        <v>5600</v>
      </c>
    </row>
    <row r="110" spans="1:37" x14ac:dyDescent="0.25">
      <c r="A110">
        <v>9472</v>
      </c>
      <c r="B110">
        <v>22752</v>
      </c>
      <c r="C110">
        <v>11</v>
      </c>
      <c r="D110">
        <f t="shared" si="40"/>
        <v>861.09090909090912</v>
      </c>
      <c r="E110">
        <f t="shared" si="41"/>
        <v>2068.3636363636365</v>
      </c>
      <c r="F110">
        <f t="shared" si="42"/>
        <v>1207.2727272727275</v>
      </c>
      <c r="I110">
        <v>6208</v>
      </c>
      <c r="J110">
        <v>3200</v>
      </c>
      <c r="K110">
        <v>16</v>
      </c>
      <c r="L110">
        <f t="shared" si="43"/>
        <v>388</v>
      </c>
      <c r="M110">
        <f t="shared" si="44"/>
        <v>200</v>
      </c>
      <c r="N110">
        <f t="shared" si="45"/>
        <v>188</v>
      </c>
      <c r="Q110">
        <v>5248</v>
      </c>
      <c r="R110">
        <v>18464</v>
      </c>
      <c r="S110">
        <v>31</v>
      </c>
      <c r="T110">
        <f t="shared" si="46"/>
        <v>169.29032258064515</v>
      </c>
      <c r="U110">
        <f t="shared" si="47"/>
        <v>595.61290322580646</v>
      </c>
      <c r="V110">
        <f t="shared" si="48"/>
        <v>426.32258064516134</v>
      </c>
      <c r="Y110">
        <v>2016</v>
      </c>
      <c r="Z110">
        <v>2304</v>
      </c>
      <c r="AA110">
        <v>24</v>
      </c>
      <c r="AB110">
        <f t="shared" si="49"/>
        <v>84</v>
      </c>
      <c r="AC110">
        <f t="shared" si="50"/>
        <v>96</v>
      </c>
      <c r="AD110">
        <f t="shared" si="51"/>
        <v>12</v>
      </c>
      <c r="AH110">
        <v>9472</v>
      </c>
      <c r="AI110">
        <v>22752</v>
      </c>
      <c r="AJ110">
        <f t="shared" si="39"/>
        <v>18944</v>
      </c>
      <c r="AK110">
        <f t="shared" si="38"/>
        <v>3808</v>
      </c>
    </row>
    <row r="111" spans="1:37" x14ac:dyDescent="0.25">
      <c r="A111">
        <v>14592</v>
      </c>
      <c r="B111">
        <v>25120</v>
      </c>
      <c r="C111">
        <v>15</v>
      </c>
      <c r="D111">
        <f t="shared" si="40"/>
        <v>972.8</v>
      </c>
      <c r="E111">
        <f t="shared" si="41"/>
        <v>1674.6666666666667</v>
      </c>
      <c r="F111">
        <f t="shared" si="42"/>
        <v>701.86666666666679</v>
      </c>
      <c r="I111">
        <v>7040</v>
      </c>
      <c r="J111">
        <v>2720</v>
      </c>
      <c r="K111">
        <v>16</v>
      </c>
      <c r="L111">
        <f t="shared" si="43"/>
        <v>440</v>
      </c>
      <c r="M111">
        <f t="shared" si="44"/>
        <v>170</v>
      </c>
      <c r="N111">
        <f t="shared" si="45"/>
        <v>270</v>
      </c>
      <c r="Q111">
        <v>4000</v>
      </c>
      <c r="R111">
        <v>15136</v>
      </c>
      <c r="S111">
        <v>21</v>
      </c>
      <c r="T111">
        <f t="shared" si="46"/>
        <v>190.47619047619048</v>
      </c>
      <c r="U111">
        <f t="shared" si="47"/>
        <v>720.76190476190482</v>
      </c>
      <c r="V111">
        <f t="shared" si="48"/>
        <v>530.28571428571433</v>
      </c>
      <c r="Y111">
        <v>1792</v>
      </c>
      <c r="Z111">
        <v>1536</v>
      </c>
      <c r="AA111">
        <v>18</v>
      </c>
      <c r="AB111">
        <f t="shared" si="49"/>
        <v>99.555555555555557</v>
      </c>
      <c r="AC111">
        <f t="shared" si="50"/>
        <v>85.333333333333329</v>
      </c>
      <c r="AD111">
        <f t="shared" si="51"/>
        <v>-14.222222222222229</v>
      </c>
      <c r="AH111">
        <v>14592</v>
      </c>
      <c r="AI111">
        <v>25120</v>
      </c>
      <c r="AJ111">
        <f t="shared" si="39"/>
        <v>29184</v>
      </c>
      <c r="AK111">
        <f t="shared" si="38"/>
        <v>4064</v>
      </c>
    </row>
    <row r="112" spans="1:37" x14ac:dyDescent="0.25">
      <c r="A112">
        <v>10400</v>
      </c>
      <c r="B112">
        <v>24480</v>
      </c>
      <c r="C112">
        <v>13</v>
      </c>
      <c r="D112">
        <f t="shared" si="40"/>
        <v>800</v>
      </c>
      <c r="E112">
        <f t="shared" si="41"/>
        <v>1883.0769230769231</v>
      </c>
      <c r="F112">
        <f t="shared" si="42"/>
        <v>1083.0769230769231</v>
      </c>
      <c r="I112">
        <v>7424</v>
      </c>
      <c r="J112">
        <v>4288</v>
      </c>
      <c r="K112">
        <v>24</v>
      </c>
      <c r="L112">
        <f t="shared" si="43"/>
        <v>309.33333333333331</v>
      </c>
      <c r="M112">
        <f t="shared" si="44"/>
        <v>178.66666666666666</v>
      </c>
      <c r="N112">
        <f t="shared" si="45"/>
        <v>130.66666666666666</v>
      </c>
      <c r="Q112">
        <v>4064</v>
      </c>
      <c r="R112">
        <v>16032</v>
      </c>
      <c r="S112">
        <v>23</v>
      </c>
      <c r="T112">
        <f t="shared" si="46"/>
        <v>176.69565217391303</v>
      </c>
      <c r="U112">
        <f t="shared" si="47"/>
        <v>697.04347826086962</v>
      </c>
      <c r="V112">
        <f t="shared" si="48"/>
        <v>520.34782608695662</v>
      </c>
      <c r="Y112">
        <v>2368</v>
      </c>
      <c r="Z112">
        <v>2080</v>
      </c>
      <c r="AA112">
        <v>25</v>
      </c>
      <c r="AB112">
        <f t="shared" si="49"/>
        <v>94.72</v>
      </c>
      <c r="AC112">
        <f t="shared" si="50"/>
        <v>83.2</v>
      </c>
      <c r="AD112">
        <f t="shared" si="51"/>
        <v>-11.519999999999996</v>
      </c>
      <c r="AH112">
        <v>10400</v>
      </c>
      <c r="AI112">
        <v>24480</v>
      </c>
      <c r="AJ112">
        <f t="shared" si="39"/>
        <v>20800</v>
      </c>
      <c r="AK112">
        <f t="shared" si="38"/>
        <v>3680</v>
      </c>
    </row>
    <row r="113" spans="1:37" x14ac:dyDescent="0.25">
      <c r="A113">
        <v>8192</v>
      </c>
      <c r="B113">
        <v>15456</v>
      </c>
      <c r="C113">
        <v>8</v>
      </c>
      <c r="D113">
        <f t="shared" si="40"/>
        <v>1024</v>
      </c>
      <c r="E113">
        <f t="shared" si="41"/>
        <v>1932</v>
      </c>
      <c r="F113">
        <f t="shared" si="42"/>
        <v>908</v>
      </c>
      <c r="I113">
        <v>6848</v>
      </c>
      <c r="J113">
        <v>2752</v>
      </c>
      <c r="K113">
        <v>16</v>
      </c>
      <c r="L113">
        <f t="shared" si="43"/>
        <v>428</v>
      </c>
      <c r="M113">
        <f t="shared" si="44"/>
        <v>172</v>
      </c>
      <c r="N113">
        <f t="shared" si="45"/>
        <v>256</v>
      </c>
      <c r="Q113">
        <v>4640</v>
      </c>
      <c r="R113">
        <v>16480</v>
      </c>
      <c r="S113">
        <v>24</v>
      </c>
      <c r="T113">
        <f t="shared" si="46"/>
        <v>193.33333333333334</v>
      </c>
      <c r="U113">
        <f t="shared" si="47"/>
        <v>686.66666666666663</v>
      </c>
      <c r="V113">
        <f t="shared" si="48"/>
        <v>493.33333333333326</v>
      </c>
      <c r="Y113">
        <v>1344</v>
      </c>
      <c r="Z113">
        <v>1152</v>
      </c>
      <c r="AA113">
        <v>13</v>
      </c>
      <c r="AB113">
        <f t="shared" si="49"/>
        <v>103.38461538461539</v>
      </c>
      <c r="AC113">
        <f t="shared" si="50"/>
        <v>88.615384615384613</v>
      </c>
      <c r="AD113">
        <f t="shared" si="51"/>
        <v>-14.769230769230774</v>
      </c>
      <c r="AH113">
        <v>8192</v>
      </c>
      <c r="AI113">
        <v>15456</v>
      </c>
      <c r="AJ113">
        <f t="shared" si="39"/>
        <v>16384</v>
      </c>
      <c r="AK113">
        <f t="shared" si="38"/>
        <v>928</v>
      </c>
    </row>
    <row r="114" spans="1:37" x14ac:dyDescent="0.25">
      <c r="A114">
        <v>6112</v>
      </c>
      <c r="B114">
        <v>16000</v>
      </c>
      <c r="C114">
        <v>7</v>
      </c>
      <c r="D114">
        <f t="shared" si="40"/>
        <v>873.14285714285711</v>
      </c>
      <c r="E114">
        <f t="shared" si="41"/>
        <v>2285.7142857142858</v>
      </c>
      <c r="F114">
        <f t="shared" si="42"/>
        <v>1412.5714285714287</v>
      </c>
      <c r="I114">
        <v>8288</v>
      </c>
      <c r="J114">
        <v>5056</v>
      </c>
      <c r="K114">
        <v>31</v>
      </c>
      <c r="L114">
        <f t="shared" si="43"/>
        <v>267.35483870967744</v>
      </c>
      <c r="M114">
        <f t="shared" si="44"/>
        <v>163.09677419354838</v>
      </c>
      <c r="N114">
        <f t="shared" si="45"/>
        <v>104.25806451612905</v>
      </c>
      <c r="Q114">
        <v>2240</v>
      </c>
      <c r="R114">
        <v>12032</v>
      </c>
      <c r="S114">
        <v>13</v>
      </c>
      <c r="T114">
        <f t="shared" si="46"/>
        <v>172.30769230769232</v>
      </c>
      <c r="U114">
        <f t="shared" si="47"/>
        <v>925.53846153846155</v>
      </c>
      <c r="V114">
        <f t="shared" si="48"/>
        <v>753.23076923076928</v>
      </c>
      <c r="Y114">
        <v>1088</v>
      </c>
      <c r="Z114">
        <v>1504</v>
      </c>
      <c r="AA114">
        <v>13</v>
      </c>
      <c r="AB114">
        <f t="shared" si="49"/>
        <v>83.692307692307693</v>
      </c>
      <c r="AC114">
        <f t="shared" si="50"/>
        <v>115.69230769230769</v>
      </c>
      <c r="AD114">
        <f t="shared" si="51"/>
        <v>32</v>
      </c>
      <c r="AH114">
        <v>6112</v>
      </c>
      <c r="AI114">
        <v>16000</v>
      </c>
      <c r="AJ114">
        <f t="shared" si="39"/>
        <v>12224</v>
      </c>
      <c r="AK114">
        <f t="shared" si="38"/>
        <v>3776</v>
      </c>
    </row>
    <row r="115" spans="1:37" x14ac:dyDescent="0.25">
      <c r="A115">
        <v>7968</v>
      </c>
      <c r="B115">
        <v>15488</v>
      </c>
      <c r="C115">
        <v>8</v>
      </c>
      <c r="D115">
        <f t="shared" si="40"/>
        <v>996</v>
      </c>
      <c r="E115">
        <f t="shared" si="41"/>
        <v>1936</v>
      </c>
      <c r="F115">
        <f t="shared" si="42"/>
        <v>940</v>
      </c>
      <c r="I115">
        <v>8480</v>
      </c>
      <c r="J115">
        <v>3840</v>
      </c>
      <c r="K115">
        <v>23</v>
      </c>
      <c r="L115">
        <f t="shared" si="43"/>
        <v>368.69565217391306</v>
      </c>
      <c r="M115">
        <f t="shared" si="44"/>
        <v>166.95652173913044</v>
      </c>
      <c r="N115">
        <f t="shared" si="45"/>
        <v>201.73913043478262</v>
      </c>
      <c r="Q115">
        <v>4000</v>
      </c>
      <c r="R115">
        <v>13568</v>
      </c>
      <c r="S115">
        <v>20</v>
      </c>
      <c r="T115">
        <f t="shared" si="46"/>
        <v>200</v>
      </c>
      <c r="U115">
        <f t="shared" si="47"/>
        <v>678.4</v>
      </c>
      <c r="V115">
        <f t="shared" si="48"/>
        <v>478.4</v>
      </c>
      <c r="Y115">
        <v>2112</v>
      </c>
      <c r="Z115">
        <v>2112</v>
      </c>
      <c r="AA115">
        <v>23</v>
      </c>
      <c r="AB115">
        <f t="shared" si="49"/>
        <v>91.826086956521735</v>
      </c>
      <c r="AC115">
        <f t="shared" si="50"/>
        <v>91.826086956521735</v>
      </c>
      <c r="AD115">
        <f t="shared" si="51"/>
        <v>0</v>
      </c>
      <c r="AH115">
        <v>7968</v>
      </c>
      <c r="AI115">
        <v>15488</v>
      </c>
      <c r="AJ115">
        <f t="shared" si="39"/>
        <v>15936</v>
      </c>
      <c r="AK115">
        <f t="shared" si="38"/>
        <v>448</v>
      </c>
    </row>
    <row r="116" spans="1:37" x14ac:dyDescent="0.25">
      <c r="A116">
        <v>5728</v>
      </c>
      <c r="B116">
        <v>15200</v>
      </c>
      <c r="C116">
        <v>7</v>
      </c>
      <c r="D116">
        <f t="shared" si="40"/>
        <v>818.28571428571433</v>
      </c>
      <c r="E116">
        <f t="shared" si="41"/>
        <v>2171.4285714285716</v>
      </c>
      <c r="F116">
        <f t="shared" si="42"/>
        <v>1353.1428571428573</v>
      </c>
      <c r="I116">
        <v>6304</v>
      </c>
      <c r="J116">
        <v>3200</v>
      </c>
      <c r="K116">
        <v>16</v>
      </c>
      <c r="L116">
        <f t="shared" si="43"/>
        <v>394</v>
      </c>
      <c r="M116">
        <f t="shared" si="44"/>
        <v>200</v>
      </c>
      <c r="N116">
        <f t="shared" si="45"/>
        <v>194</v>
      </c>
      <c r="Q116">
        <v>3264</v>
      </c>
      <c r="R116">
        <v>15904</v>
      </c>
      <c r="S116">
        <v>20</v>
      </c>
      <c r="T116">
        <f t="shared" si="46"/>
        <v>163.19999999999999</v>
      </c>
      <c r="U116">
        <f t="shared" si="47"/>
        <v>795.2</v>
      </c>
      <c r="V116">
        <f t="shared" si="48"/>
        <v>632</v>
      </c>
      <c r="Y116">
        <v>2752</v>
      </c>
      <c r="Z116">
        <v>2816</v>
      </c>
      <c r="AA116">
        <v>36</v>
      </c>
      <c r="AB116">
        <f t="shared" si="49"/>
        <v>76.444444444444443</v>
      </c>
      <c r="AC116">
        <f t="shared" si="50"/>
        <v>78.222222222222229</v>
      </c>
      <c r="AD116">
        <f t="shared" si="51"/>
        <v>1.7777777777777857</v>
      </c>
      <c r="AH116">
        <v>5728</v>
      </c>
      <c r="AI116">
        <v>15200</v>
      </c>
      <c r="AJ116">
        <f t="shared" si="39"/>
        <v>11456</v>
      </c>
      <c r="AK116">
        <f t="shared" si="38"/>
        <v>3744</v>
      </c>
    </row>
    <row r="117" spans="1:37" x14ac:dyDescent="0.25">
      <c r="A117">
        <v>12480</v>
      </c>
      <c r="B117">
        <v>21280</v>
      </c>
      <c r="C117">
        <v>13</v>
      </c>
      <c r="D117">
        <f t="shared" si="40"/>
        <v>960</v>
      </c>
      <c r="E117">
        <f t="shared" si="41"/>
        <v>1636.9230769230769</v>
      </c>
      <c r="F117">
        <f t="shared" si="42"/>
        <v>676.92307692307691</v>
      </c>
      <c r="I117">
        <v>8320</v>
      </c>
      <c r="J117">
        <v>3584</v>
      </c>
      <c r="K117">
        <v>19</v>
      </c>
      <c r="L117">
        <f t="shared" si="43"/>
        <v>437.89473684210526</v>
      </c>
      <c r="M117">
        <f t="shared" si="44"/>
        <v>188.63157894736841</v>
      </c>
      <c r="N117">
        <f t="shared" si="45"/>
        <v>249.26315789473685</v>
      </c>
      <c r="Q117">
        <v>4864</v>
      </c>
      <c r="R117">
        <v>15360</v>
      </c>
      <c r="S117">
        <v>25</v>
      </c>
      <c r="T117">
        <f t="shared" si="46"/>
        <v>194.56</v>
      </c>
      <c r="U117">
        <f t="shared" si="47"/>
        <v>614.4</v>
      </c>
      <c r="V117">
        <f t="shared" si="48"/>
        <v>419.84</v>
      </c>
      <c r="Y117">
        <v>2080</v>
      </c>
      <c r="Z117">
        <v>2176</v>
      </c>
      <c r="AA117">
        <v>24</v>
      </c>
      <c r="AB117">
        <f t="shared" si="49"/>
        <v>86.666666666666671</v>
      </c>
      <c r="AC117">
        <f t="shared" si="50"/>
        <v>90.666666666666671</v>
      </c>
      <c r="AD117">
        <f t="shared" si="51"/>
        <v>4</v>
      </c>
      <c r="AH117">
        <v>12480</v>
      </c>
      <c r="AI117">
        <v>21280</v>
      </c>
      <c r="AJ117">
        <f t="shared" si="39"/>
        <v>24960</v>
      </c>
      <c r="AK117">
        <f t="shared" si="38"/>
        <v>3680</v>
      </c>
    </row>
    <row r="118" spans="1:37" x14ac:dyDescent="0.25">
      <c r="A118">
        <v>9088</v>
      </c>
      <c r="B118">
        <v>21728</v>
      </c>
      <c r="C118">
        <v>11</v>
      </c>
      <c r="D118">
        <f t="shared" si="40"/>
        <v>826.18181818181813</v>
      </c>
      <c r="E118">
        <f t="shared" si="41"/>
        <v>1975.2727272727273</v>
      </c>
      <c r="F118">
        <f t="shared" si="42"/>
        <v>1149.090909090909</v>
      </c>
      <c r="I118">
        <v>5920</v>
      </c>
      <c r="J118">
        <v>3648</v>
      </c>
      <c r="K118">
        <v>15</v>
      </c>
      <c r="L118">
        <f t="shared" si="43"/>
        <v>394.66666666666669</v>
      </c>
      <c r="M118">
        <f t="shared" si="44"/>
        <v>243.2</v>
      </c>
      <c r="N118">
        <f t="shared" si="45"/>
        <v>151.4666666666667</v>
      </c>
      <c r="Q118">
        <v>2304</v>
      </c>
      <c r="R118">
        <v>10528</v>
      </c>
      <c r="S118">
        <v>12</v>
      </c>
      <c r="T118">
        <f t="shared" si="46"/>
        <v>192</v>
      </c>
      <c r="U118">
        <f t="shared" si="47"/>
        <v>877.33333333333337</v>
      </c>
      <c r="V118">
        <f t="shared" si="48"/>
        <v>685.33333333333337</v>
      </c>
      <c r="Y118">
        <v>2176</v>
      </c>
      <c r="Z118">
        <v>2304</v>
      </c>
      <c r="AA118">
        <v>26</v>
      </c>
      <c r="AB118">
        <f t="shared" si="49"/>
        <v>83.692307692307693</v>
      </c>
      <c r="AC118">
        <f t="shared" si="50"/>
        <v>88.615384615384613</v>
      </c>
      <c r="AD118">
        <f t="shared" si="51"/>
        <v>4.9230769230769198</v>
      </c>
      <c r="AH118">
        <v>9088</v>
      </c>
      <c r="AI118">
        <v>21728</v>
      </c>
      <c r="AJ118">
        <f t="shared" si="39"/>
        <v>18176</v>
      </c>
      <c r="AK118">
        <f t="shared" si="38"/>
        <v>3552</v>
      </c>
    </row>
    <row r="119" spans="1:37" x14ac:dyDescent="0.25">
      <c r="A119">
        <v>11424</v>
      </c>
      <c r="B119">
        <v>21088</v>
      </c>
      <c r="C119">
        <v>12</v>
      </c>
      <c r="D119">
        <f t="shared" si="40"/>
        <v>952</v>
      </c>
      <c r="E119">
        <f t="shared" si="41"/>
        <v>1757.3333333333333</v>
      </c>
      <c r="F119">
        <f t="shared" si="42"/>
        <v>805.33333333333326</v>
      </c>
      <c r="I119">
        <v>6464</v>
      </c>
      <c r="J119">
        <v>2848</v>
      </c>
      <c r="K119">
        <v>15</v>
      </c>
      <c r="L119">
        <f t="shared" si="43"/>
        <v>430.93333333333334</v>
      </c>
      <c r="M119">
        <f t="shared" si="44"/>
        <v>189.86666666666667</v>
      </c>
      <c r="N119">
        <f t="shared" si="45"/>
        <v>241.06666666666666</v>
      </c>
      <c r="Q119">
        <v>2304</v>
      </c>
      <c r="R119">
        <v>8672</v>
      </c>
      <c r="S119">
        <v>11</v>
      </c>
      <c r="T119">
        <f t="shared" si="46"/>
        <v>209.45454545454547</v>
      </c>
      <c r="U119">
        <f t="shared" si="47"/>
        <v>788.36363636363637</v>
      </c>
      <c r="V119">
        <f t="shared" si="48"/>
        <v>578.90909090909088</v>
      </c>
      <c r="Y119">
        <v>1696</v>
      </c>
      <c r="Z119">
        <v>1472</v>
      </c>
      <c r="AA119">
        <v>18</v>
      </c>
      <c r="AB119">
        <f t="shared" si="49"/>
        <v>94.222222222222229</v>
      </c>
      <c r="AC119">
        <f t="shared" si="50"/>
        <v>81.777777777777771</v>
      </c>
      <c r="AD119">
        <f t="shared" si="51"/>
        <v>-12.444444444444457</v>
      </c>
      <c r="AH119">
        <v>11424</v>
      </c>
      <c r="AI119">
        <v>21088</v>
      </c>
      <c r="AJ119">
        <f t="shared" si="39"/>
        <v>22848</v>
      </c>
      <c r="AK119">
        <f t="shared" si="38"/>
        <v>1760</v>
      </c>
    </row>
    <row r="120" spans="1:37" x14ac:dyDescent="0.25">
      <c r="A120">
        <v>14240</v>
      </c>
      <c r="B120">
        <v>31488</v>
      </c>
      <c r="C120">
        <v>19</v>
      </c>
      <c r="D120">
        <f t="shared" si="40"/>
        <v>749.47368421052636</v>
      </c>
      <c r="E120">
        <f t="shared" si="41"/>
        <v>1657.2631578947369</v>
      </c>
      <c r="F120">
        <f t="shared" si="42"/>
        <v>907.78947368421052</v>
      </c>
      <c r="I120">
        <v>8128</v>
      </c>
      <c r="J120">
        <v>4512</v>
      </c>
      <c r="K120">
        <v>23</v>
      </c>
      <c r="L120">
        <f t="shared" si="43"/>
        <v>353.39130434782606</v>
      </c>
      <c r="M120">
        <f t="shared" si="44"/>
        <v>196.17391304347825</v>
      </c>
      <c r="N120">
        <f t="shared" si="45"/>
        <v>157.21739130434781</v>
      </c>
      <c r="Q120">
        <v>2976</v>
      </c>
      <c r="R120">
        <v>13152</v>
      </c>
      <c r="S120">
        <v>16</v>
      </c>
      <c r="T120">
        <f t="shared" si="46"/>
        <v>186</v>
      </c>
      <c r="U120">
        <f t="shared" si="47"/>
        <v>822</v>
      </c>
      <c r="V120">
        <f t="shared" si="48"/>
        <v>636</v>
      </c>
      <c r="Y120">
        <v>2816</v>
      </c>
      <c r="Z120">
        <v>2624</v>
      </c>
      <c r="AA120">
        <v>35</v>
      </c>
      <c r="AB120">
        <f t="shared" si="49"/>
        <v>80.457142857142856</v>
      </c>
      <c r="AC120">
        <f t="shared" si="50"/>
        <v>74.971428571428575</v>
      </c>
      <c r="AD120">
        <f t="shared" si="51"/>
        <v>-5.4857142857142804</v>
      </c>
      <c r="AH120">
        <v>14240</v>
      </c>
      <c r="AI120">
        <v>31488</v>
      </c>
      <c r="AJ120">
        <f t="shared" si="39"/>
        <v>28480</v>
      </c>
      <c r="AK120">
        <f t="shared" si="38"/>
        <v>3008</v>
      </c>
    </row>
    <row r="121" spans="1:37" x14ac:dyDescent="0.25">
      <c r="A121">
        <v>10752</v>
      </c>
      <c r="B121">
        <v>20736</v>
      </c>
      <c r="C121">
        <v>12</v>
      </c>
      <c r="D121">
        <f t="shared" si="40"/>
        <v>896</v>
      </c>
      <c r="E121">
        <f t="shared" si="41"/>
        <v>1728</v>
      </c>
      <c r="F121">
        <f t="shared" si="42"/>
        <v>832</v>
      </c>
      <c r="I121">
        <v>9600</v>
      </c>
      <c r="J121">
        <v>3968</v>
      </c>
      <c r="K121">
        <v>24</v>
      </c>
      <c r="L121">
        <f t="shared" si="43"/>
        <v>400</v>
      </c>
      <c r="M121">
        <f t="shared" si="44"/>
        <v>165.33333333333334</v>
      </c>
      <c r="N121">
        <f t="shared" si="45"/>
        <v>234.66666666666666</v>
      </c>
      <c r="Q121">
        <v>1920</v>
      </c>
      <c r="R121">
        <v>8768</v>
      </c>
      <c r="S121">
        <v>10</v>
      </c>
      <c r="T121">
        <f t="shared" si="46"/>
        <v>192</v>
      </c>
      <c r="U121">
        <f t="shared" si="47"/>
        <v>876.8</v>
      </c>
      <c r="V121">
        <f t="shared" si="48"/>
        <v>684.8</v>
      </c>
      <c r="Y121">
        <v>2464</v>
      </c>
      <c r="Z121">
        <v>2336</v>
      </c>
      <c r="AA121">
        <v>28</v>
      </c>
      <c r="AB121">
        <f t="shared" si="49"/>
        <v>88</v>
      </c>
      <c r="AC121">
        <f t="shared" si="50"/>
        <v>83.428571428571431</v>
      </c>
      <c r="AD121">
        <f t="shared" si="51"/>
        <v>-4.5714285714285694</v>
      </c>
      <c r="AH121">
        <v>10752</v>
      </c>
      <c r="AI121">
        <v>20736</v>
      </c>
      <c r="AJ121">
        <f t="shared" si="39"/>
        <v>21504</v>
      </c>
      <c r="AK121">
        <f t="shared" si="38"/>
        <v>768</v>
      </c>
    </row>
    <row r="122" spans="1:37" x14ac:dyDescent="0.25">
      <c r="A122">
        <v>10944</v>
      </c>
      <c r="B122">
        <v>24544</v>
      </c>
      <c r="C122">
        <v>13</v>
      </c>
      <c r="D122">
        <f t="shared" si="40"/>
        <v>841.84615384615381</v>
      </c>
      <c r="E122">
        <f t="shared" si="41"/>
        <v>1888</v>
      </c>
      <c r="F122">
        <f t="shared" si="42"/>
        <v>1046.1538461538462</v>
      </c>
      <c r="I122">
        <v>6720</v>
      </c>
      <c r="J122">
        <v>4192</v>
      </c>
      <c r="K122">
        <v>20</v>
      </c>
      <c r="L122">
        <f t="shared" si="43"/>
        <v>336</v>
      </c>
      <c r="M122">
        <f t="shared" si="44"/>
        <v>209.6</v>
      </c>
      <c r="N122">
        <f t="shared" si="45"/>
        <v>126.4</v>
      </c>
      <c r="Q122">
        <v>4640</v>
      </c>
      <c r="R122">
        <v>20320</v>
      </c>
      <c r="S122">
        <v>27</v>
      </c>
      <c r="T122">
        <f t="shared" si="46"/>
        <v>171.85185185185185</v>
      </c>
      <c r="U122">
        <f t="shared" si="47"/>
        <v>752.59259259259261</v>
      </c>
      <c r="V122">
        <f t="shared" si="48"/>
        <v>580.74074074074076</v>
      </c>
      <c r="Y122">
        <v>3584</v>
      </c>
      <c r="Z122">
        <v>2848</v>
      </c>
      <c r="AA122">
        <v>43</v>
      </c>
      <c r="AB122">
        <f t="shared" si="49"/>
        <v>83.348837209302332</v>
      </c>
      <c r="AC122">
        <f t="shared" si="50"/>
        <v>66.232558139534888</v>
      </c>
      <c r="AD122">
        <f t="shared" si="51"/>
        <v>-17.116279069767444</v>
      </c>
      <c r="AH122">
        <v>10944</v>
      </c>
      <c r="AI122">
        <v>24544</v>
      </c>
      <c r="AJ122">
        <f t="shared" si="39"/>
        <v>21888</v>
      </c>
      <c r="AK122">
        <f t="shared" si="38"/>
        <v>2656</v>
      </c>
    </row>
    <row r="123" spans="1:37" x14ac:dyDescent="0.25">
      <c r="A123">
        <v>9600</v>
      </c>
      <c r="B123">
        <v>14944</v>
      </c>
      <c r="C123">
        <v>9</v>
      </c>
      <c r="D123">
        <f t="shared" si="40"/>
        <v>1066.6666666666667</v>
      </c>
      <c r="E123">
        <f t="shared" si="41"/>
        <v>1660.4444444444443</v>
      </c>
      <c r="F123">
        <f t="shared" si="42"/>
        <v>593.7777777777776</v>
      </c>
      <c r="I123">
        <v>5312</v>
      </c>
      <c r="J123">
        <v>2496</v>
      </c>
      <c r="K123">
        <v>12</v>
      </c>
      <c r="L123">
        <f t="shared" si="43"/>
        <v>442.66666666666669</v>
      </c>
      <c r="M123">
        <f t="shared" si="44"/>
        <v>208</v>
      </c>
      <c r="N123">
        <f t="shared" si="45"/>
        <v>234.66666666666669</v>
      </c>
      <c r="Q123">
        <v>2528</v>
      </c>
      <c r="R123">
        <v>10880</v>
      </c>
      <c r="S123">
        <v>12</v>
      </c>
      <c r="T123">
        <f t="shared" si="46"/>
        <v>210.66666666666666</v>
      </c>
      <c r="U123">
        <f t="shared" si="47"/>
        <v>906.66666666666663</v>
      </c>
      <c r="V123">
        <f t="shared" si="48"/>
        <v>696</v>
      </c>
      <c r="Y123">
        <v>1888</v>
      </c>
      <c r="Z123">
        <v>1728</v>
      </c>
      <c r="AA123">
        <v>20</v>
      </c>
      <c r="AB123">
        <f t="shared" si="49"/>
        <v>94.4</v>
      </c>
      <c r="AC123">
        <f t="shared" si="50"/>
        <v>86.4</v>
      </c>
      <c r="AD123">
        <f t="shared" si="51"/>
        <v>-8</v>
      </c>
      <c r="AH123">
        <v>9600</v>
      </c>
      <c r="AI123">
        <v>14944</v>
      </c>
      <c r="AJ123">
        <f t="shared" si="39"/>
        <v>19200</v>
      </c>
      <c r="AK123">
        <f t="shared" si="38"/>
        <v>4256</v>
      </c>
    </row>
    <row r="124" spans="1:37" x14ac:dyDescent="0.25">
      <c r="A124">
        <v>10496</v>
      </c>
      <c r="B124">
        <v>24096</v>
      </c>
      <c r="C124">
        <v>13</v>
      </c>
      <c r="D124">
        <f t="shared" si="40"/>
        <v>807.38461538461536</v>
      </c>
      <c r="E124">
        <f t="shared" si="41"/>
        <v>1853.5384615384614</v>
      </c>
      <c r="F124">
        <f t="shared" si="42"/>
        <v>1046.1538461538462</v>
      </c>
      <c r="I124">
        <v>10528</v>
      </c>
      <c r="J124">
        <v>4672</v>
      </c>
      <c r="K124">
        <v>32</v>
      </c>
      <c r="L124">
        <f t="shared" si="43"/>
        <v>329</v>
      </c>
      <c r="M124">
        <f t="shared" si="44"/>
        <v>146</v>
      </c>
      <c r="N124">
        <f t="shared" si="45"/>
        <v>183</v>
      </c>
      <c r="Q124">
        <v>2368</v>
      </c>
      <c r="R124">
        <v>12096</v>
      </c>
      <c r="S124">
        <v>13</v>
      </c>
      <c r="T124">
        <f t="shared" si="46"/>
        <v>182.15384615384616</v>
      </c>
      <c r="U124">
        <f t="shared" si="47"/>
        <v>930.46153846153845</v>
      </c>
      <c r="V124">
        <f t="shared" si="48"/>
        <v>748.30769230769226</v>
      </c>
      <c r="Y124">
        <v>2176</v>
      </c>
      <c r="Z124">
        <v>2400</v>
      </c>
      <c r="AA124">
        <v>26</v>
      </c>
      <c r="AB124">
        <f t="shared" si="49"/>
        <v>83.692307692307693</v>
      </c>
      <c r="AC124">
        <f t="shared" si="50"/>
        <v>92.307692307692307</v>
      </c>
      <c r="AD124">
        <f t="shared" si="51"/>
        <v>8.6153846153846132</v>
      </c>
      <c r="AH124">
        <v>10496</v>
      </c>
      <c r="AI124">
        <v>24096</v>
      </c>
      <c r="AJ124">
        <f t="shared" si="39"/>
        <v>20992</v>
      </c>
      <c r="AK124">
        <f t="shared" si="38"/>
        <v>3104</v>
      </c>
    </row>
    <row r="125" spans="1:37" x14ac:dyDescent="0.25">
      <c r="A125">
        <v>9280</v>
      </c>
      <c r="B125">
        <v>17888</v>
      </c>
      <c r="C125">
        <v>10</v>
      </c>
      <c r="D125">
        <f t="shared" si="40"/>
        <v>928</v>
      </c>
      <c r="E125">
        <f t="shared" si="41"/>
        <v>1788.8</v>
      </c>
      <c r="F125">
        <f t="shared" si="42"/>
        <v>860.8</v>
      </c>
      <c r="I125">
        <v>7136</v>
      </c>
      <c r="J125">
        <v>3232</v>
      </c>
      <c r="K125">
        <v>17</v>
      </c>
      <c r="L125">
        <f t="shared" si="43"/>
        <v>419.76470588235293</v>
      </c>
      <c r="M125">
        <f t="shared" si="44"/>
        <v>190.11764705882354</v>
      </c>
      <c r="N125">
        <f t="shared" si="45"/>
        <v>229.64705882352939</v>
      </c>
      <c r="Q125">
        <v>2656</v>
      </c>
      <c r="R125">
        <v>10272</v>
      </c>
      <c r="S125">
        <v>13</v>
      </c>
      <c r="T125">
        <f t="shared" si="46"/>
        <v>204.30769230769232</v>
      </c>
      <c r="U125">
        <f t="shared" si="47"/>
        <v>790.15384615384619</v>
      </c>
      <c r="V125">
        <f t="shared" si="48"/>
        <v>585.84615384615381</v>
      </c>
      <c r="Y125">
        <v>3200</v>
      </c>
      <c r="Z125">
        <v>3360</v>
      </c>
      <c r="AA125">
        <v>45</v>
      </c>
      <c r="AB125">
        <f t="shared" si="49"/>
        <v>71.111111111111114</v>
      </c>
      <c r="AC125">
        <f t="shared" si="50"/>
        <v>74.666666666666671</v>
      </c>
      <c r="AD125">
        <f t="shared" si="51"/>
        <v>3.5555555555555571</v>
      </c>
      <c r="AH125">
        <v>9280</v>
      </c>
      <c r="AI125">
        <v>17888</v>
      </c>
      <c r="AJ125">
        <f t="shared" si="39"/>
        <v>18560</v>
      </c>
      <c r="AK125">
        <f t="shared" si="38"/>
        <v>672</v>
      </c>
    </row>
    <row r="126" spans="1:37" x14ac:dyDescent="0.25">
      <c r="A126">
        <v>9312</v>
      </c>
      <c r="B126">
        <v>19552</v>
      </c>
      <c r="C126">
        <v>10</v>
      </c>
      <c r="D126">
        <f t="shared" si="40"/>
        <v>931.2</v>
      </c>
      <c r="E126">
        <f t="shared" si="41"/>
        <v>1955.2</v>
      </c>
      <c r="F126">
        <f t="shared" si="42"/>
        <v>1024</v>
      </c>
      <c r="I126">
        <v>3616</v>
      </c>
      <c r="J126">
        <v>1856</v>
      </c>
      <c r="K126">
        <v>8</v>
      </c>
      <c r="L126">
        <f t="shared" si="43"/>
        <v>452</v>
      </c>
      <c r="M126">
        <f t="shared" si="44"/>
        <v>232</v>
      </c>
      <c r="N126">
        <f t="shared" si="45"/>
        <v>220</v>
      </c>
      <c r="Q126">
        <v>2592</v>
      </c>
      <c r="R126">
        <v>13184</v>
      </c>
      <c r="S126">
        <v>15</v>
      </c>
      <c r="T126">
        <f t="shared" si="46"/>
        <v>172.8</v>
      </c>
      <c r="U126">
        <f t="shared" si="47"/>
        <v>878.93333333333328</v>
      </c>
      <c r="V126">
        <f t="shared" si="48"/>
        <v>706.13333333333321</v>
      </c>
      <c r="Y126">
        <v>1888</v>
      </c>
      <c r="Z126">
        <v>2240</v>
      </c>
      <c r="AA126">
        <v>23</v>
      </c>
      <c r="AB126">
        <f t="shared" si="49"/>
        <v>82.086956521739125</v>
      </c>
      <c r="AC126">
        <f t="shared" si="50"/>
        <v>97.391304347826093</v>
      </c>
      <c r="AD126">
        <f t="shared" si="51"/>
        <v>15.304347826086968</v>
      </c>
      <c r="AH126">
        <v>9312</v>
      </c>
      <c r="AI126">
        <v>19552</v>
      </c>
      <c r="AJ126">
        <f t="shared" si="39"/>
        <v>18624</v>
      </c>
      <c r="AK126">
        <f t="shared" si="38"/>
        <v>928</v>
      </c>
    </row>
    <row r="127" spans="1:37" x14ac:dyDescent="0.25">
      <c r="A127">
        <v>11360</v>
      </c>
      <c r="B127">
        <v>18336</v>
      </c>
      <c r="C127">
        <v>9</v>
      </c>
      <c r="D127">
        <f t="shared" si="40"/>
        <v>1262.2222222222222</v>
      </c>
      <c r="E127">
        <f t="shared" si="41"/>
        <v>2037.3333333333333</v>
      </c>
      <c r="F127">
        <f t="shared" si="42"/>
        <v>775.11111111111109</v>
      </c>
      <c r="I127">
        <v>5952</v>
      </c>
      <c r="J127">
        <v>2752</v>
      </c>
      <c r="K127">
        <v>14</v>
      </c>
      <c r="L127">
        <f t="shared" si="43"/>
        <v>425.14285714285717</v>
      </c>
      <c r="M127">
        <f t="shared" si="44"/>
        <v>196.57142857142858</v>
      </c>
      <c r="N127">
        <f t="shared" si="45"/>
        <v>228.57142857142858</v>
      </c>
      <c r="Q127">
        <v>3808</v>
      </c>
      <c r="R127">
        <v>14240</v>
      </c>
      <c r="S127">
        <v>21</v>
      </c>
      <c r="T127">
        <f t="shared" si="46"/>
        <v>181.33333333333334</v>
      </c>
      <c r="U127">
        <f t="shared" si="47"/>
        <v>678.09523809523807</v>
      </c>
      <c r="V127">
        <f t="shared" si="48"/>
        <v>496.7619047619047</v>
      </c>
      <c r="Y127">
        <v>1824</v>
      </c>
      <c r="Z127">
        <v>2432</v>
      </c>
      <c r="AA127">
        <v>23</v>
      </c>
      <c r="AB127">
        <f t="shared" si="49"/>
        <v>79.304347826086953</v>
      </c>
      <c r="AC127">
        <f t="shared" si="50"/>
        <v>105.73913043478261</v>
      </c>
      <c r="AD127">
        <f t="shared" si="51"/>
        <v>26.434782608695656</v>
      </c>
      <c r="AH127">
        <v>11360</v>
      </c>
      <c r="AI127">
        <v>18336</v>
      </c>
      <c r="AJ127">
        <f t="shared" si="39"/>
        <v>22720</v>
      </c>
      <c r="AK127">
        <f t="shared" si="38"/>
        <v>4384</v>
      </c>
    </row>
    <row r="128" spans="1:37" x14ac:dyDescent="0.25">
      <c r="A128">
        <v>15552</v>
      </c>
      <c r="B128">
        <v>33408</v>
      </c>
      <c r="C128">
        <v>18</v>
      </c>
      <c r="D128">
        <f t="shared" si="40"/>
        <v>864</v>
      </c>
      <c r="E128">
        <f t="shared" si="41"/>
        <v>1856</v>
      </c>
      <c r="F128">
        <f t="shared" si="42"/>
        <v>992</v>
      </c>
      <c r="I128">
        <v>7744</v>
      </c>
      <c r="J128">
        <v>4096</v>
      </c>
      <c r="K128">
        <v>20</v>
      </c>
      <c r="L128">
        <f t="shared" si="43"/>
        <v>387.2</v>
      </c>
      <c r="M128">
        <f t="shared" si="44"/>
        <v>204.8</v>
      </c>
      <c r="N128">
        <f t="shared" si="45"/>
        <v>182.39999999999998</v>
      </c>
      <c r="Q128">
        <v>3296</v>
      </c>
      <c r="R128">
        <v>12576</v>
      </c>
      <c r="S128">
        <v>17</v>
      </c>
      <c r="T128">
        <f t="shared" si="46"/>
        <v>193.88235294117646</v>
      </c>
      <c r="U128">
        <f t="shared" si="47"/>
        <v>739.76470588235293</v>
      </c>
      <c r="V128">
        <f t="shared" si="48"/>
        <v>545.88235294117646</v>
      </c>
      <c r="Y128">
        <v>3168</v>
      </c>
      <c r="Z128">
        <v>3264</v>
      </c>
      <c r="AA128">
        <v>44</v>
      </c>
      <c r="AB128">
        <f t="shared" si="49"/>
        <v>72</v>
      </c>
      <c r="AC128">
        <f t="shared" si="50"/>
        <v>74.181818181818187</v>
      </c>
      <c r="AD128">
        <f t="shared" si="51"/>
        <v>2.181818181818187</v>
      </c>
      <c r="AH128">
        <v>15552</v>
      </c>
      <c r="AI128">
        <v>33408</v>
      </c>
      <c r="AJ128">
        <f t="shared" si="39"/>
        <v>31104</v>
      </c>
      <c r="AK128">
        <f t="shared" si="38"/>
        <v>2304</v>
      </c>
    </row>
    <row r="129" spans="1:37" x14ac:dyDescent="0.25">
      <c r="A129">
        <v>8448</v>
      </c>
      <c r="B129">
        <v>15328</v>
      </c>
      <c r="C129">
        <v>8</v>
      </c>
      <c r="D129">
        <f t="shared" si="40"/>
        <v>1056</v>
      </c>
      <c r="E129">
        <f t="shared" si="41"/>
        <v>1916</v>
      </c>
      <c r="F129">
        <f t="shared" si="42"/>
        <v>860</v>
      </c>
      <c r="I129">
        <v>7840</v>
      </c>
      <c r="J129">
        <v>3648</v>
      </c>
      <c r="K129">
        <v>21</v>
      </c>
      <c r="L129">
        <f t="shared" si="43"/>
        <v>373.33333333333331</v>
      </c>
      <c r="M129">
        <f t="shared" si="44"/>
        <v>173.71428571428572</v>
      </c>
      <c r="N129">
        <f t="shared" si="45"/>
        <v>199.61904761904759</v>
      </c>
      <c r="Q129">
        <v>4864</v>
      </c>
      <c r="R129">
        <v>21888</v>
      </c>
      <c r="S129">
        <v>35</v>
      </c>
      <c r="T129">
        <f t="shared" si="46"/>
        <v>138.97142857142856</v>
      </c>
      <c r="U129">
        <f t="shared" si="47"/>
        <v>625.37142857142862</v>
      </c>
      <c r="V129">
        <f t="shared" si="48"/>
        <v>486.40000000000009</v>
      </c>
      <c r="Y129">
        <v>3808</v>
      </c>
      <c r="Z129">
        <v>3648</v>
      </c>
      <c r="AA129">
        <v>63</v>
      </c>
      <c r="AB129">
        <f t="shared" si="49"/>
        <v>60.444444444444443</v>
      </c>
      <c r="AC129">
        <f t="shared" si="50"/>
        <v>57.904761904761905</v>
      </c>
      <c r="AD129">
        <f t="shared" si="51"/>
        <v>-2.5396825396825378</v>
      </c>
      <c r="AH129">
        <v>8448</v>
      </c>
      <c r="AI129">
        <v>15328</v>
      </c>
      <c r="AJ129">
        <f t="shared" si="39"/>
        <v>16896</v>
      </c>
      <c r="AK129">
        <f t="shared" si="38"/>
        <v>1568</v>
      </c>
    </row>
    <row r="130" spans="1:37" x14ac:dyDescent="0.25">
      <c r="A130">
        <v>11968</v>
      </c>
      <c r="B130">
        <v>28512</v>
      </c>
      <c r="C130">
        <v>15</v>
      </c>
      <c r="D130">
        <f t="shared" ref="D130:D161" si="52">A130/C130</f>
        <v>797.86666666666667</v>
      </c>
      <c r="E130">
        <f t="shared" ref="E130:E161" si="53">B130/C130</f>
        <v>1900.8</v>
      </c>
      <c r="F130">
        <f t="shared" ref="F130:F161" si="54">E130-D130</f>
        <v>1102.9333333333334</v>
      </c>
      <c r="I130">
        <v>4416</v>
      </c>
      <c r="J130">
        <v>2592</v>
      </c>
      <c r="K130">
        <v>11</v>
      </c>
      <c r="L130">
        <f t="shared" ref="L130:L161" si="55">I130/K130</f>
        <v>401.45454545454544</v>
      </c>
      <c r="M130">
        <f t="shared" ref="M130:M161" si="56">J130/K130</f>
        <v>235.63636363636363</v>
      </c>
      <c r="N130">
        <f t="shared" ref="N130:N161" si="57">L130-M130</f>
        <v>165.81818181818181</v>
      </c>
      <c r="Q130">
        <v>2656</v>
      </c>
      <c r="R130">
        <v>10176</v>
      </c>
      <c r="S130">
        <v>13</v>
      </c>
      <c r="T130">
        <f t="shared" ref="T130:T161" si="58">Q130/S130</f>
        <v>204.30769230769232</v>
      </c>
      <c r="U130">
        <f t="shared" ref="U130:U161" si="59">R130/S130</f>
        <v>782.76923076923072</v>
      </c>
      <c r="V130">
        <f t="shared" ref="V130:V161" si="60">U130-T130</f>
        <v>578.46153846153834</v>
      </c>
      <c r="Y130">
        <v>2432</v>
      </c>
      <c r="Z130">
        <v>2240</v>
      </c>
      <c r="AA130">
        <v>27</v>
      </c>
      <c r="AB130">
        <f t="shared" ref="AB130:AB161" si="61">Y130/AA130</f>
        <v>90.074074074074076</v>
      </c>
      <c r="AC130">
        <f t="shared" ref="AC130:AC161" si="62">Z130/AA130</f>
        <v>82.962962962962962</v>
      </c>
      <c r="AD130">
        <f t="shared" ref="AD130:AD161" si="63">AC130-AB130</f>
        <v>-7.1111111111111143</v>
      </c>
      <c r="AH130">
        <v>11968</v>
      </c>
      <c r="AI130">
        <v>28512</v>
      </c>
      <c r="AJ130">
        <f t="shared" si="39"/>
        <v>23936</v>
      </c>
      <c r="AK130">
        <f t="shared" ref="AK130:AK193" si="64">ABS(AI130-AJ130)</f>
        <v>4576</v>
      </c>
    </row>
    <row r="131" spans="1:37" x14ac:dyDescent="0.25">
      <c r="A131">
        <v>7808</v>
      </c>
      <c r="B131">
        <v>14528</v>
      </c>
      <c r="C131">
        <v>8</v>
      </c>
      <c r="D131">
        <f t="shared" si="52"/>
        <v>976</v>
      </c>
      <c r="E131">
        <f t="shared" si="53"/>
        <v>1816</v>
      </c>
      <c r="F131">
        <f t="shared" si="54"/>
        <v>840</v>
      </c>
      <c r="I131">
        <v>7904</v>
      </c>
      <c r="J131">
        <v>3488</v>
      </c>
      <c r="K131">
        <v>19</v>
      </c>
      <c r="L131">
        <f t="shared" si="55"/>
        <v>416</v>
      </c>
      <c r="M131">
        <f t="shared" si="56"/>
        <v>183.57894736842104</v>
      </c>
      <c r="N131">
        <f t="shared" si="57"/>
        <v>232.42105263157896</v>
      </c>
      <c r="Q131">
        <v>5024</v>
      </c>
      <c r="R131">
        <v>14304</v>
      </c>
      <c r="S131">
        <v>25</v>
      </c>
      <c r="T131">
        <f t="shared" si="58"/>
        <v>200.96</v>
      </c>
      <c r="U131">
        <f t="shared" si="59"/>
        <v>572.16</v>
      </c>
      <c r="V131">
        <f t="shared" si="60"/>
        <v>371.19999999999993</v>
      </c>
      <c r="Y131">
        <v>3392</v>
      </c>
      <c r="Z131">
        <v>2944</v>
      </c>
      <c r="AA131">
        <v>61</v>
      </c>
      <c r="AB131">
        <f t="shared" si="61"/>
        <v>55.606557377049178</v>
      </c>
      <c r="AC131">
        <f t="shared" si="62"/>
        <v>48.26229508196721</v>
      </c>
      <c r="AD131">
        <f t="shared" si="63"/>
        <v>-7.3442622950819683</v>
      </c>
      <c r="AH131">
        <v>7808</v>
      </c>
      <c r="AI131">
        <v>14528</v>
      </c>
      <c r="AJ131">
        <f t="shared" ref="AJ131:AJ194" si="65">AH131*2</f>
        <v>15616</v>
      </c>
      <c r="AK131">
        <f t="shared" si="64"/>
        <v>1088</v>
      </c>
    </row>
    <row r="132" spans="1:37" x14ac:dyDescent="0.25">
      <c r="A132">
        <v>7488</v>
      </c>
      <c r="B132">
        <v>19264</v>
      </c>
      <c r="C132">
        <v>9</v>
      </c>
      <c r="D132">
        <f t="shared" si="52"/>
        <v>832</v>
      </c>
      <c r="E132">
        <f t="shared" si="53"/>
        <v>2140.4444444444443</v>
      </c>
      <c r="F132">
        <f t="shared" si="54"/>
        <v>1308.4444444444443</v>
      </c>
      <c r="I132">
        <v>6592</v>
      </c>
      <c r="J132">
        <v>3680</v>
      </c>
      <c r="K132">
        <v>17</v>
      </c>
      <c r="L132">
        <f t="shared" si="55"/>
        <v>387.76470588235293</v>
      </c>
      <c r="M132">
        <f t="shared" si="56"/>
        <v>216.47058823529412</v>
      </c>
      <c r="N132">
        <f t="shared" si="57"/>
        <v>171.29411764705881</v>
      </c>
      <c r="Q132">
        <v>3296</v>
      </c>
      <c r="R132">
        <v>14592</v>
      </c>
      <c r="S132">
        <v>19</v>
      </c>
      <c r="T132">
        <f t="shared" si="58"/>
        <v>173.47368421052633</v>
      </c>
      <c r="U132">
        <f t="shared" si="59"/>
        <v>768</v>
      </c>
      <c r="V132">
        <f t="shared" si="60"/>
        <v>594.52631578947364</v>
      </c>
      <c r="Y132">
        <v>2048</v>
      </c>
      <c r="Z132">
        <v>2208</v>
      </c>
      <c r="AA132">
        <v>24</v>
      </c>
      <c r="AB132">
        <f t="shared" si="61"/>
        <v>85.333333333333329</v>
      </c>
      <c r="AC132">
        <f t="shared" si="62"/>
        <v>92</v>
      </c>
      <c r="AD132">
        <f t="shared" si="63"/>
        <v>6.6666666666666714</v>
      </c>
      <c r="AH132">
        <v>7488</v>
      </c>
      <c r="AI132">
        <v>19264</v>
      </c>
      <c r="AJ132">
        <f t="shared" si="65"/>
        <v>14976</v>
      </c>
      <c r="AK132">
        <f t="shared" si="64"/>
        <v>4288</v>
      </c>
    </row>
    <row r="133" spans="1:37" x14ac:dyDescent="0.25">
      <c r="A133">
        <v>10880</v>
      </c>
      <c r="B133">
        <v>21120</v>
      </c>
      <c r="C133">
        <v>12</v>
      </c>
      <c r="D133">
        <f t="shared" si="52"/>
        <v>906.66666666666663</v>
      </c>
      <c r="E133">
        <f t="shared" si="53"/>
        <v>1760</v>
      </c>
      <c r="F133">
        <f t="shared" si="54"/>
        <v>853.33333333333337</v>
      </c>
      <c r="I133">
        <v>8608</v>
      </c>
      <c r="J133">
        <v>4320</v>
      </c>
      <c r="K133">
        <v>24</v>
      </c>
      <c r="L133">
        <f t="shared" si="55"/>
        <v>358.66666666666669</v>
      </c>
      <c r="M133">
        <f t="shared" si="56"/>
        <v>180</v>
      </c>
      <c r="N133">
        <f t="shared" si="57"/>
        <v>178.66666666666669</v>
      </c>
      <c r="Q133">
        <v>4672</v>
      </c>
      <c r="R133">
        <v>15264</v>
      </c>
      <c r="S133">
        <v>25</v>
      </c>
      <c r="T133">
        <f t="shared" si="58"/>
        <v>186.88</v>
      </c>
      <c r="U133">
        <f t="shared" si="59"/>
        <v>610.55999999999995</v>
      </c>
      <c r="V133">
        <f t="shared" si="60"/>
        <v>423.67999999999995</v>
      </c>
      <c r="Y133">
        <v>2144</v>
      </c>
      <c r="Z133">
        <v>1824</v>
      </c>
      <c r="AA133">
        <v>22</v>
      </c>
      <c r="AB133">
        <f t="shared" si="61"/>
        <v>97.454545454545453</v>
      </c>
      <c r="AC133">
        <f t="shared" si="62"/>
        <v>82.909090909090907</v>
      </c>
      <c r="AD133">
        <f t="shared" si="63"/>
        <v>-14.545454545454547</v>
      </c>
      <c r="AH133">
        <v>10880</v>
      </c>
      <c r="AI133">
        <v>21120</v>
      </c>
      <c r="AJ133">
        <f t="shared" si="65"/>
        <v>21760</v>
      </c>
      <c r="AK133">
        <f t="shared" si="64"/>
        <v>640</v>
      </c>
    </row>
    <row r="134" spans="1:37" x14ac:dyDescent="0.25">
      <c r="A134">
        <v>12800</v>
      </c>
      <c r="B134">
        <v>29536</v>
      </c>
      <c r="C134">
        <v>17</v>
      </c>
      <c r="D134">
        <f t="shared" si="52"/>
        <v>752.94117647058829</v>
      </c>
      <c r="E134">
        <f t="shared" si="53"/>
        <v>1737.4117647058824</v>
      </c>
      <c r="F134">
        <f t="shared" si="54"/>
        <v>984.47058823529414</v>
      </c>
      <c r="I134">
        <v>7712</v>
      </c>
      <c r="J134">
        <v>4192</v>
      </c>
      <c r="K134">
        <v>23</v>
      </c>
      <c r="L134">
        <f t="shared" si="55"/>
        <v>335.30434782608694</v>
      </c>
      <c r="M134">
        <f t="shared" si="56"/>
        <v>182.2608695652174</v>
      </c>
      <c r="N134">
        <f t="shared" si="57"/>
        <v>153.04347826086953</v>
      </c>
      <c r="Q134">
        <v>4768</v>
      </c>
      <c r="R134">
        <v>16288</v>
      </c>
      <c r="S134">
        <v>26</v>
      </c>
      <c r="T134">
        <f t="shared" si="58"/>
        <v>183.38461538461539</v>
      </c>
      <c r="U134">
        <f t="shared" si="59"/>
        <v>626.46153846153845</v>
      </c>
      <c r="V134">
        <f t="shared" si="60"/>
        <v>443.07692307692309</v>
      </c>
      <c r="Y134">
        <v>1920</v>
      </c>
      <c r="Z134">
        <v>2624</v>
      </c>
      <c r="AA134">
        <v>26</v>
      </c>
      <c r="AB134">
        <f t="shared" si="61"/>
        <v>73.84615384615384</v>
      </c>
      <c r="AC134">
        <f t="shared" si="62"/>
        <v>100.92307692307692</v>
      </c>
      <c r="AD134">
        <f t="shared" si="63"/>
        <v>27.07692307692308</v>
      </c>
      <c r="AH134">
        <v>12800</v>
      </c>
      <c r="AI134">
        <v>29536</v>
      </c>
      <c r="AJ134">
        <f t="shared" si="65"/>
        <v>25600</v>
      </c>
      <c r="AK134">
        <f t="shared" si="64"/>
        <v>3936</v>
      </c>
    </row>
    <row r="135" spans="1:37" x14ac:dyDescent="0.25">
      <c r="A135">
        <v>12064</v>
      </c>
      <c r="B135">
        <v>26144</v>
      </c>
      <c r="C135">
        <v>15</v>
      </c>
      <c r="D135">
        <f t="shared" si="52"/>
        <v>804.26666666666665</v>
      </c>
      <c r="E135">
        <f t="shared" si="53"/>
        <v>1742.9333333333334</v>
      </c>
      <c r="F135">
        <f t="shared" si="54"/>
        <v>938.66666666666674</v>
      </c>
      <c r="I135">
        <v>10784</v>
      </c>
      <c r="J135">
        <v>4864</v>
      </c>
      <c r="K135">
        <v>31</v>
      </c>
      <c r="L135">
        <f t="shared" si="55"/>
        <v>347.87096774193549</v>
      </c>
      <c r="M135">
        <f t="shared" si="56"/>
        <v>156.90322580645162</v>
      </c>
      <c r="N135">
        <f t="shared" si="57"/>
        <v>190.96774193548387</v>
      </c>
      <c r="Q135">
        <v>2944</v>
      </c>
      <c r="R135">
        <v>9824</v>
      </c>
      <c r="S135">
        <v>14</v>
      </c>
      <c r="T135">
        <f t="shared" si="58"/>
        <v>210.28571428571428</v>
      </c>
      <c r="U135">
        <f t="shared" si="59"/>
        <v>701.71428571428567</v>
      </c>
      <c r="V135">
        <f t="shared" si="60"/>
        <v>491.42857142857139</v>
      </c>
      <c r="Y135">
        <v>1824</v>
      </c>
      <c r="Z135">
        <v>1856</v>
      </c>
      <c r="AA135">
        <v>20</v>
      </c>
      <c r="AB135">
        <f t="shared" si="61"/>
        <v>91.2</v>
      </c>
      <c r="AC135">
        <f t="shared" si="62"/>
        <v>92.8</v>
      </c>
      <c r="AD135">
        <f t="shared" si="63"/>
        <v>1.5999999999999943</v>
      </c>
      <c r="AH135">
        <v>12064</v>
      </c>
      <c r="AI135">
        <v>26144</v>
      </c>
      <c r="AJ135">
        <f t="shared" si="65"/>
        <v>24128</v>
      </c>
      <c r="AK135">
        <f t="shared" si="64"/>
        <v>2016</v>
      </c>
    </row>
    <row r="136" spans="1:37" x14ac:dyDescent="0.25">
      <c r="A136">
        <v>7104</v>
      </c>
      <c r="B136">
        <v>14752</v>
      </c>
      <c r="C136">
        <v>8</v>
      </c>
      <c r="D136">
        <f t="shared" si="52"/>
        <v>888</v>
      </c>
      <c r="E136">
        <f t="shared" si="53"/>
        <v>1844</v>
      </c>
      <c r="F136">
        <f t="shared" si="54"/>
        <v>956</v>
      </c>
      <c r="I136">
        <v>6976</v>
      </c>
      <c r="J136">
        <v>3744</v>
      </c>
      <c r="K136">
        <v>20</v>
      </c>
      <c r="L136">
        <f t="shared" si="55"/>
        <v>348.8</v>
      </c>
      <c r="M136">
        <f t="shared" si="56"/>
        <v>187.2</v>
      </c>
      <c r="N136">
        <f t="shared" si="57"/>
        <v>161.60000000000002</v>
      </c>
      <c r="Q136">
        <v>3296</v>
      </c>
      <c r="R136">
        <v>15776</v>
      </c>
      <c r="S136">
        <v>19</v>
      </c>
      <c r="T136">
        <f t="shared" si="58"/>
        <v>173.47368421052633</v>
      </c>
      <c r="U136">
        <f t="shared" si="59"/>
        <v>830.31578947368416</v>
      </c>
      <c r="V136">
        <f t="shared" si="60"/>
        <v>656.8421052631578</v>
      </c>
      <c r="Y136">
        <v>2848</v>
      </c>
      <c r="Z136">
        <v>3648</v>
      </c>
      <c r="AA136">
        <v>46</v>
      </c>
      <c r="AB136">
        <f t="shared" si="61"/>
        <v>61.913043478260867</v>
      </c>
      <c r="AC136">
        <f t="shared" si="62"/>
        <v>79.304347826086953</v>
      </c>
      <c r="AD136">
        <f t="shared" si="63"/>
        <v>17.391304347826086</v>
      </c>
      <c r="AH136">
        <v>7104</v>
      </c>
      <c r="AI136">
        <v>14752</v>
      </c>
      <c r="AJ136">
        <f t="shared" si="65"/>
        <v>14208</v>
      </c>
      <c r="AK136">
        <f t="shared" si="64"/>
        <v>544</v>
      </c>
    </row>
    <row r="137" spans="1:37" x14ac:dyDescent="0.25">
      <c r="A137">
        <v>13312</v>
      </c>
      <c r="B137">
        <v>22656</v>
      </c>
      <c r="C137">
        <v>15</v>
      </c>
      <c r="D137">
        <f t="shared" si="52"/>
        <v>887.4666666666667</v>
      </c>
      <c r="E137">
        <f t="shared" si="53"/>
        <v>1510.4</v>
      </c>
      <c r="F137">
        <f t="shared" si="54"/>
        <v>622.93333333333339</v>
      </c>
      <c r="I137">
        <v>8544</v>
      </c>
      <c r="J137">
        <v>3808</v>
      </c>
      <c r="K137">
        <v>23</v>
      </c>
      <c r="L137">
        <f t="shared" si="55"/>
        <v>371.47826086956519</v>
      </c>
      <c r="M137">
        <f t="shared" si="56"/>
        <v>165.56521739130434</v>
      </c>
      <c r="N137">
        <f t="shared" si="57"/>
        <v>205.91304347826085</v>
      </c>
      <c r="Q137">
        <v>3904</v>
      </c>
      <c r="R137">
        <v>12960</v>
      </c>
      <c r="S137">
        <v>20</v>
      </c>
      <c r="T137">
        <f t="shared" si="58"/>
        <v>195.2</v>
      </c>
      <c r="U137">
        <f t="shared" si="59"/>
        <v>648</v>
      </c>
      <c r="V137">
        <f t="shared" si="60"/>
        <v>452.8</v>
      </c>
      <c r="Y137">
        <v>3008</v>
      </c>
      <c r="Z137">
        <v>2304</v>
      </c>
      <c r="AA137">
        <v>33</v>
      </c>
      <c r="AB137">
        <f t="shared" si="61"/>
        <v>91.151515151515156</v>
      </c>
      <c r="AC137">
        <f t="shared" si="62"/>
        <v>69.818181818181813</v>
      </c>
      <c r="AD137">
        <f t="shared" si="63"/>
        <v>-21.333333333333343</v>
      </c>
      <c r="AH137">
        <v>13312</v>
      </c>
      <c r="AI137">
        <v>22656</v>
      </c>
      <c r="AJ137">
        <f t="shared" si="65"/>
        <v>26624</v>
      </c>
      <c r="AK137">
        <f t="shared" si="64"/>
        <v>3968</v>
      </c>
    </row>
    <row r="138" spans="1:37" x14ac:dyDescent="0.25">
      <c r="A138">
        <v>14240</v>
      </c>
      <c r="B138">
        <v>31424</v>
      </c>
      <c r="C138">
        <v>19</v>
      </c>
      <c r="D138">
        <f t="shared" si="52"/>
        <v>749.47368421052636</v>
      </c>
      <c r="E138">
        <f t="shared" si="53"/>
        <v>1653.8947368421052</v>
      </c>
      <c r="F138">
        <f t="shared" si="54"/>
        <v>904.42105263157885</v>
      </c>
      <c r="I138">
        <v>4992</v>
      </c>
      <c r="J138">
        <v>2976</v>
      </c>
      <c r="K138">
        <v>13</v>
      </c>
      <c r="L138">
        <f t="shared" si="55"/>
        <v>384</v>
      </c>
      <c r="M138">
        <f t="shared" si="56"/>
        <v>228.92307692307693</v>
      </c>
      <c r="N138">
        <f t="shared" si="57"/>
        <v>155.07692307692307</v>
      </c>
      <c r="Q138">
        <v>2624</v>
      </c>
      <c r="R138">
        <v>11744</v>
      </c>
      <c r="S138">
        <v>14</v>
      </c>
      <c r="T138">
        <f t="shared" si="58"/>
        <v>187.42857142857142</v>
      </c>
      <c r="U138">
        <f t="shared" si="59"/>
        <v>838.85714285714289</v>
      </c>
      <c r="V138">
        <f t="shared" si="60"/>
        <v>651.42857142857144</v>
      </c>
      <c r="Y138">
        <v>2336</v>
      </c>
      <c r="Z138">
        <v>1664</v>
      </c>
      <c r="AA138">
        <v>23</v>
      </c>
      <c r="AB138">
        <f t="shared" si="61"/>
        <v>101.56521739130434</v>
      </c>
      <c r="AC138">
        <f t="shared" si="62"/>
        <v>72.347826086956516</v>
      </c>
      <c r="AD138">
        <f t="shared" si="63"/>
        <v>-29.217391304347828</v>
      </c>
      <c r="AH138">
        <v>14240</v>
      </c>
      <c r="AI138">
        <v>31424</v>
      </c>
      <c r="AJ138">
        <f t="shared" si="65"/>
        <v>28480</v>
      </c>
      <c r="AK138">
        <f t="shared" si="64"/>
        <v>2944</v>
      </c>
    </row>
    <row r="139" spans="1:37" x14ac:dyDescent="0.25">
      <c r="A139">
        <v>12128</v>
      </c>
      <c r="B139">
        <v>23328</v>
      </c>
      <c r="C139">
        <v>14</v>
      </c>
      <c r="D139">
        <f t="shared" si="52"/>
        <v>866.28571428571433</v>
      </c>
      <c r="E139">
        <f t="shared" si="53"/>
        <v>1666.2857142857142</v>
      </c>
      <c r="F139">
        <f t="shared" si="54"/>
        <v>799.99999999999989</v>
      </c>
      <c r="I139">
        <v>8736</v>
      </c>
      <c r="J139">
        <v>4000</v>
      </c>
      <c r="K139">
        <v>23</v>
      </c>
      <c r="L139">
        <f t="shared" si="55"/>
        <v>379.82608695652175</v>
      </c>
      <c r="M139">
        <f t="shared" si="56"/>
        <v>173.91304347826087</v>
      </c>
      <c r="N139">
        <f t="shared" si="57"/>
        <v>205.91304347826087</v>
      </c>
      <c r="Q139">
        <v>3552</v>
      </c>
      <c r="R139">
        <v>12672</v>
      </c>
      <c r="S139">
        <v>18</v>
      </c>
      <c r="T139">
        <f t="shared" si="58"/>
        <v>197.33333333333334</v>
      </c>
      <c r="U139">
        <f t="shared" si="59"/>
        <v>704</v>
      </c>
      <c r="V139">
        <f t="shared" si="60"/>
        <v>506.66666666666663</v>
      </c>
      <c r="Y139">
        <v>3104</v>
      </c>
      <c r="Z139">
        <v>2240</v>
      </c>
      <c r="AA139">
        <v>33</v>
      </c>
      <c r="AB139">
        <f t="shared" si="61"/>
        <v>94.060606060606062</v>
      </c>
      <c r="AC139">
        <f t="shared" si="62"/>
        <v>67.878787878787875</v>
      </c>
      <c r="AD139">
        <f t="shared" si="63"/>
        <v>-26.181818181818187</v>
      </c>
      <c r="AH139">
        <v>12128</v>
      </c>
      <c r="AI139">
        <v>23328</v>
      </c>
      <c r="AJ139">
        <f t="shared" si="65"/>
        <v>24256</v>
      </c>
      <c r="AK139">
        <f t="shared" si="64"/>
        <v>928</v>
      </c>
    </row>
    <row r="140" spans="1:37" x14ac:dyDescent="0.25">
      <c r="A140">
        <v>7328</v>
      </c>
      <c r="B140">
        <v>18752</v>
      </c>
      <c r="C140">
        <v>9</v>
      </c>
      <c r="D140">
        <f t="shared" si="52"/>
        <v>814.22222222222217</v>
      </c>
      <c r="E140">
        <f t="shared" si="53"/>
        <v>2083.5555555555557</v>
      </c>
      <c r="F140">
        <f t="shared" si="54"/>
        <v>1269.3333333333335</v>
      </c>
      <c r="I140">
        <v>6752</v>
      </c>
      <c r="J140">
        <v>3968</v>
      </c>
      <c r="K140">
        <v>19</v>
      </c>
      <c r="L140">
        <f t="shared" si="55"/>
        <v>355.36842105263156</v>
      </c>
      <c r="M140">
        <f t="shared" si="56"/>
        <v>208.84210526315789</v>
      </c>
      <c r="N140">
        <f t="shared" si="57"/>
        <v>146.52631578947367</v>
      </c>
      <c r="Q140">
        <v>2336</v>
      </c>
      <c r="R140">
        <v>10112</v>
      </c>
      <c r="S140">
        <v>12</v>
      </c>
      <c r="T140">
        <f t="shared" si="58"/>
        <v>194.66666666666666</v>
      </c>
      <c r="U140">
        <f t="shared" si="59"/>
        <v>842.66666666666663</v>
      </c>
      <c r="V140">
        <f t="shared" si="60"/>
        <v>648</v>
      </c>
      <c r="Y140">
        <v>2272</v>
      </c>
      <c r="Z140">
        <v>2208</v>
      </c>
      <c r="AA140">
        <v>25</v>
      </c>
      <c r="AB140">
        <f t="shared" si="61"/>
        <v>90.88</v>
      </c>
      <c r="AC140">
        <f t="shared" si="62"/>
        <v>88.32</v>
      </c>
      <c r="AD140">
        <f t="shared" si="63"/>
        <v>-2.5600000000000023</v>
      </c>
      <c r="AH140">
        <v>7328</v>
      </c>
      <c r="AI140">
        <v>18752</v>
      </c>
      <c r="AJ140">
        <f t="shared" si="65"/>
        <v>14656</v>
      </c>
      <c r="AK140">
        <f t="shared" si="64"/>
        <v>4096</v>
      </c>
    </row>
    <row r="141" spans="1:37" x14ac:dyDescent="0.25">
      <c r="A141">
        <v>11104</v>
      </c>
      <c r="B141">
        <v>21184</v>
      </c>
      <c r="C141">
        <v>12</v>
      </c>
      <c r="D141">
        <f t="shared" si="52"/>
        <v>925.33333333333337</v>
      </c>
      <c r="E141">
        <f t="shared" si="53"/>
        <v>1765.3333333333333</v>
      </c>
      <c r="F141">
        <f t="shared" si="54"/>
        <v>839.99999999999989</v>
      </c>
      <c r="I141">
        <v>5248</v>
      </c>
      <c r="J141">
        <v>2176</v>
      </c>
      <c r="K141">
        <v>11</v>
      </c>
      <c r="L141">
        <f t="shared" si="55"/>
        <v>477.09090909090907</v>
      </c>
      <c r="M141">
        <f t="shared" si="56"/>
        <v>197.81818181818181</v>
      </c>
      <c r="N141">
        <f t="shared" si="57"/>
        <v>279.27272727272725</v>
      </c>
      <c r="Q141">
        <v>4640</v>
      </c>
      <c r="R141">
        <v>12064</v>
      </c>
      <c r="S141">
        <v>21</v>
      </c>
      <c r="T141">
        <f t="shared" si="58"/>
        <v>220.95238095238096</v>
      </c>
      <c r="U141">
        <f t="shared" si="59"/>
        <v>574.47619047619048</v>
      </c>
      <c r="V141">
        <f t="shared" si="60"/>
        <v>353.52380952380952</v>
      </c>
      <c r="Y141">
        <v>2848</v>
      </c>
      <c r="Z141">
        <v>2912</v>
      </c>
      <c r="AA141">
        <v>36</v>
      </c>
      <c r="AB141">
        <f t="shared" si="61"/>
        <v>79.111111111111114</v>
      </c>
      <c r="AC141">
        <f t="shared" si="62"/>
        <v>80.888888888888886</v>
      </c>
      <c r="AD141">
        <f t="shared" si="63"/>
        <v>1.7777777777777715</v>
      </c>
      <c r="AH141">
        <v>11104</v>
      </c>
      <c r="AI141">
        <v>21184</v>
      </c>
      <c r="AJ141">
        <f t="shared" si="65"/>
        <v>22208</v>
      </c>
      <c r="AK141">
        <f t="shared" si="64"/>
        <v>1024</v>
      </c>
    </row>
    <row r="142" spans="1:37" x14ac:dyDescent="0.25">
      <c r="A142">
        <v>8800</v>
      </c>
      <c r="B142">
        <v>20960</v>
      </c>
      <c r="C142">
        <v>11</v>
      </c>
      <c r="D142">
        <f t="shared" si="52"/>
        <v>800</v>
      </c>
      <c r="E142">
        <f t="shared" si="53"/>
        <v>1905.4545454545455</v>
      </c>
      <c r="F142">
        <f t="shared" si="54"/>
        <v>1105.4545454545455</v>
      </c>
      <c r="I142">
        <v>8000</v>
      </c>
      <c r="J142">
        <v>3840</v>
      </c>
      <c r="K142">
        <v>21</v>
      </c>
      <c r="L142">
        <f t="shared" si="55"/>
        <v>380.95238095238096</v>
      </c>
      <c r="M142">
        <f t="shared" si="56"/>
        <v>182.85714285714286</v>
      </c>
      <c r="N142">
        <f t="shared" si="57"/>
        <v>198.0952380952381</v>
      </c>
      <c r="Q142">
        <v>2240</v>
      </c>
      <c r="R142">
        <v>10368</v>
      </c>
      <c r="S142">
        <v>12</v>
      </c>
      <c r="T142">
        <f t="shared" si="58"/>
        <v>186.66666666666666</v>
      </c>
      <c r="U142">
        <f t="shared" si="59"/>
        <v>864</v>
      </c>
      <c r="V142">
        <f t="shared" si="60"/>
        <v>677.33333333333337</v>
      </c>
      <c r="Y142">
        <v>1856</v>
      </c>
      <c r="Z142">
        <v>1952</v>
      </c>
      <c r="AA142">
        <v>21</v>
      </c>
      <c r="AB142">
        <f t="shared" si="61"/>
        <v>88.38095238095238</v>
      </c>
      <c r="AC142">
        <f t="shared" si="62"/>
        <v>92.952380952380949</v>
      </c>
      <c r="AD142">
        <f t="shared" si="63"/>
        <v>4.5714285714285694</v>
      </c>
      <c r="AH142">
        <v>8800</v>
      </c>
      <c r="AI142">
        <v>20960</v>
      </c>
      <c r="AJ142">
        <f t="shared" si="65"/>
        <v>17600</v>
      </c>
      <c r="AK142">
        <f t="shared" si="64"/>
        <v>3360</v>
      </c>
    </row>
    <row r="143" spans="1:37" x14ac:dyDescent="0.25">
      <c r="A143">
        <v>13632</v>
      </c>
      <c r="B143">
        <v>20416</v>
      </c>
      <c r="C143">
        <v>14</v>
      </c>
      <c r="D143">
        <f t="shared" si="52"/>
        <v>973.71428571428567</v>
      </c>
      <c r="E143">
        <f t="shared" si="53"/>
        <v>1458.2857142857142</v>
      </c>
      <c r="F143">
        <f t="shared" si="54"/>
        <v>484.57142857142856</v>
      </c>
      <c r="I143">
        <v>8448</v>
      </c>
      <c r="J143">
        <v>3808</v>
      </c>
      <c r="K143">
        <v>22</v>
      </c>
      <c r="L143">
        <f t="shared" si="55"/>
        <v>384</v>
      </c>
      <c r="M143">
        <f t="shared" si="56"/>
        <v>173.09090909090909</v>
      </c>
      <c r="N143">
        <f t="shared" si="57"/>
        <v>210.90909090909091</v>
      </c>
      <c r="Q143">
        <v>5184</v>
      </c>
      <c r="R143">
        <v>14560</v>
      </c>
      <c r="S143">
        <v>28</v>
      </c>
      <c r="T143">
        <f t="shared" si="58"/>
        <v>185.14285714285714</v>
      </c>
      <c r="U143">
        <f t="shared" si="59"/>
        <v>520</v>
      </c>
      <c r="V143">
        <f t="shared" si="60"/>
        <v>334.85714285714289</v>
      </c>
      <c r="Y143">
        <v>2528</v>
      </c>
      <c r="Z143">
        <v>2144</v>
      </c>
      <c r="AA143">
        <v>28</v>
      </c>
      <c r="AB143">
        <f t="shared" si="61"/>
        <v>90.285714285714292</v>
      </c>
      <c r="AC143">
        <f t="shared" si="62"/>
        <v>76.571428571428569</v>
      </c>
      <c r="AD143">
        <f t="shared" si="63"/>
        <v>-13.714285714285722</v>
      </c>
      <c r="AH143">
        <v>13632</v>
      </c>
      <c r="AI143">
        <v>20416</v>
      </c>
      <c r="AJ143">
        <f t="shared" si="65"/>
        <v>27264</v>
      </c>
      <c r="AK143">
        <f t="shared" si="64"/>
        <v>6848</v>
      </c>
    </row>
    <row r="144" spans="1:37" x14ac:dyDescent="0.25">
      <c r="A144">
        <v>10624</v>
      </c>
      <c r="B144">
        <v>27168</v>
      </c>
      <c r="C144">
        <v>14</v>
      </c>
      <c r="D144">
        <f t="shared" si="52"/>
        <v>758.85714285714289</v>
      </c>
      <c r="E144">
        <f t="shared" si="53"/>
        <v>1940.5714285714287</v>
      </c>
      <c r="F144">
        <f t="shared" si="54"/>
        <v>1181.7142857142858</v>
      </c>
      <c r="I144">
        <v>7712</v>
      </c>
      <c r="J144">
        <v>4544</v>
      </c>
      <c r="K144">
        <v>22</v>
      </c>
      <c r="L144">
        <f t="shared" si="55"/>
        <v>350.54545454545456</v>
      </c>
      <c r="M144">
        <f t="shared" si="56"/>
        <v>206.54545454545453</v>
      </c>
      <c r="N144">
        <f t="shared" si="57"/>
        <v>144.00000000000003</v>
      </c>
      <c r="Q144">
        <v>2880</v>
      </c>
      <c r="R144">
        <v>14752</v>
      </c>
      <c r="S144">
        <v>17</v>
      </c>
      <c r="T144">
        <f t="shared" si="58"/>
        <v>169.41176470588235</v>
      </c>
      <c r="U144">
        <f t="shared" si="59"/>
        <v>867.76470588235293</v>
      </c>
      <c r="V144">
        <f t="shared" si="60"/>
        <v>698.35294117647061</v>
      </c>
      <c r="Y144">
        <v>1952</v>
      </c>
      <c r="Z144">
        <v>2368</v>
      </c>
      <c r="AA144">
        <v>25</v>
      </c>
      <c r="AB144">
        <f t="shared" si="61"/>
        <v>78.08</v>
      </c>
      <c r="AC144">
        <f t="shared" si="62"/>
        <v>94.72</v>
      </c>
      <c r="AD144">
        <f t="shared" si="63"/>
        <v>16.64</v>
      </c>
      <c r="AH144">
        <v>10624</v>
      </c>
      <c r="AI144">
        <v>27168</v>
      </c>
      <c r="AJ144">
        <f t="shared" si="65"/>
        <v>21248</v>
      </c>
      <c r="AK144">
        <f t="shared" si="64"/>
        <v>5920</v>
      </c>
    </row>
    <row r="145" spans="1:37" x14ac:dyDescent="0.25">
      <c r="A145">
        <v>13760</v>
      </c>
      <c r="B145">
        <v>23840</v>
      </c>
      <c r="C145">
        <v>15</v>
      </c>
      <c r="D145">
        <f t="shared" si="52"/>
        <v>917.33333333333337</v>
      </c>
      <c r="E145">
        <f t="shared" si="53"/>
        <v>1589.3333333333333</v>
      </c>
      <c r="F145">
        <f t="shared" si="54"/>
        <v>671.99999999999989</v>
      </c>
      <c r="I145">
        <v>7200</v>
      </c>
      <c r="J145">
        <v>3104</v>
      </c>
      <c r="K145">
        <v>17</v>
      </c>
      <c r="L145">
        <f t="shared" si="55"/>
        <v>423.52941176470586</v>
      </c>
      <c r="M145">
        <f t="shared" si="56"/>
        <v>182.58823529411765</v>
      </c>
      <c r="N145">
        <f t="shared" si="57"/>
        <v>240.9411764705882</v>
      </c>
      <c r="Q145">
        <v>2976</v>
      </c>
      <c r="R145">
        <v>12768</v>
      </c>
      <c r="S145">
        <v>16</v>
      </c>
      <c r="T145">
        <f t="shared" si="58"/>
        <v>186</v>
      </c>
      <c r="U145">
        <f t="shared" si="59"/>
        <v>798</v>
      </c>
      <c r="V145">
        <f t="shared" si="60"/>
        <v>612</v>
      </c>
      <c r="Y145">
        <v>2400</v>
      </c>
      <c r="Z145">
        <v>1952</v>
      </c>
      <c r="AA145">
        <v>26</v>
      </c>
      <c r="AB145">
        <f t="shared" si="61"/>
        <v>92.307692307692307</v>
      </c>
      <c r="AC145">
        <f t="shared" si="62"/>
        <v>75.07692307692308</v>
      </c>
      <c r="AD145">
        <f t="shared" si="63"/>
        <v>-17.230769230769226</v>
      </c>
      <c r="AH145">
        <v>13760</v>
      </c>
      <c r="AI145">
        <v>23840</v>
      </c>
      <c r="AJ145">
        <f t="shared" si="65"/>
        <v>27520</v>
      </c>
      <c r="AK145">
        <f t="shared" si="64"/>
        <v>3680</v>
      </c>
    </row>
    <row r="146" spans="1:37" x14ac:dyDescent="0.25">
      <c r="A146">
        <v>13088</v>
      </c>
      <c r="B146">
        <v>34400</v>
      </c>
      <c r="C146">
        <v>19</v>
      </c>
      <c r="D146">
        <f t="shared" si="52"/>
        <v>688.84210526315792</v>
      </c>
      <c r="E146">
        <f t="shared" si="53"/>
        <v>1810.5263157894738</v>
      </c>
      <c r="F146">
        <f t="shared" si="54"/>
        <v>1121.6842105263158</v>
      </c>
      <c r="I146">
        <v>8544</v>
      </c>
      <c r="J146">
        <v>4032</v>
      </c>
      <c r="K146">
        <v>23</v>
      </c>
      <c r="L146">
        <f t="shared" si="55"/>
        <v>371.47826086956519</v>
      </c>
      <c r="M146">
        <f t="shared" si="56"/>
        <v>175.30434782608697</v>
      </c>
      <c r="N146">
        <f t="shared" si="57"/>
        <v>196.17391304347822</v>
      </c>
      <c r="Q146">
        <v>4512</v>
      </c>
      <c r="R146">
        <v>18336</v>
      </c>
      <c r="S146">
        <v>29</v>
      </c>
      <c r="T146">
        <f t="shared" si="58"/>
        <v>155.58620689655172</v>
      </c>
      <c r="U146">
        <f t="shared" si="59"/>
        <v>632.27586206896547</v>
      </c>
      <c r="V146">
        <f t="shared" si="60"/>
        <v>476.68965517241372</v>
      </c>
      <c r="Y146">
        <v>2400</v>
      </c>
      <c r="Z146">
        <v>2240</v>
      </c>
      <c r="AA146">
        <v>28</v>
      </c>
      <c r="AB146">
        <f t="shared" si="61"/>
        <v>85.714285714285708</v>
      </c>
      <c r="AC146">
        <f t="shared" si="62"/>
        <v>80</v>
      </c>
      <c r="AD146">
        <f t="shared" si="63"/>
        <v>-5.7142857142857082</v>
      </c>
      <c r="AH146">
        <v>13088</v>
      </c>
      <c r="AI146">
        <v>34400</v>
      </c>
      <c r="AJ146">
        <f t="shared" si="65"/>
        <v>26176</v>
      </c>
      <c r="AK146">
        <f t="shared" si="64"/>
        <v>8224</v>
      </c>
    </row>
    <row r="147" spans="1:37" x14ac:dyDescent="0.25">
      <c r="A147">
        <v>13920</v>
      </c>
      <c r="B147">
        <v>26272</v>
      </c>
      <c r="C147">
        <v>16</v>
      </c>
      <c r="D147">
        <f t="shared" si="52"/>
        <v>870</v>
      </c>
      <c r="E147">
        <f t="shared" si="53"/>
        <v>1642</v>
      </c>
      <c r="F147">
        <f t="shared" si="54"/>
        <v>772</v>
      </c>
      <c r="I147">
        <v>7808</v>
      </c>
      <c r="J147">
        <v>3616</v>
      </c>
      <c r="K147">
        <v>19</v>
      </c>
      <c r="L147">
        <f t="shared" si="55"/>
        <v>410.94736842105266</v>
      </c>
      <c r="M147">
        <f t="shared" si="56"/>
        <v>190.31578947368422</v>
      </c>
      <c r="N147">
        <f t="shared" si="57"/>
        <v>220.63157894736844</v>
      </c>
      <c r="Q147">
        <v>3328</v>
      </c>
      <c r="R147">
        <v>11456</v>
      </c>
      <c r="S147">
        <v>16</v>
      </c>
      <c r="T147">
        <f t="shared" si="58"/>
        <v>208</v>
      </c>
      <c r="U147">
        <f t="shared" si="59"/>
        <v>716</v>
      </c>
      <c r="V147">
        <f t="shared" si="60"/>
        <v>508</v>
      </c>
      <c r="Y147">
        <v>3744</v>
      </c>
      <c r="Z147">
        <v>2912</v>
      </c>
      <c r="AA147">
        <v>63</v>
      </c>
      <c r="AB147">
        <f t="shared" si="61"/>
        <v>59.428571428571431</v>
      </c>
      <c r="AC147">
        <f t="shared" si="62"/>
        <v>46.222222222222221</v>
      </c>
      <c r="AD147">
        <f t="shared" si="63"/>
        <v>-13.206349206349209</v>
      </c>
      <c r="AH147">
        <v>13920</v>
      </c>
      <c r="AI147">
        <v>26272</v>
      </c>
      <c r="AJ147">
        <f t="shared" si="65"/>
        <v>27840</v>
      </c>
      <c r="AK147">
        <f t="shared" si="64"/>
        <v>1568</v>
      </c>
    </row>
    <row r="148" spans="1:37" x14ac:dyDescent="0.25">
      <c r="A148">
        <v>5856</v>
      </c>
      <c r="B148">
        <v>16128</v>
      </c>
      <c r="C148">
        <v>7</v>
      </c>
      <c r="D148">
        <f t="shared" si="52"/>
        <v>836.57142857142856</v>
      </c>
      <c r="E148">
        <f t="shared" si="53"/>
        <v>2304</v>
      </c>
      <c r="F148">
        <f t="shared" si="54"/>
        <v>1467.4285714285716</v>
      </c>
      <c r="I148">
        <v>6464</v>
      </c>
      <c r="J148">
        <v>3360</v>
      </c>
      <c r="K148">
        <v>16</v>
      </c>
      <c r="L148">
        <f t="shared" si="55"/>
        <v>404</v>
      </c>
      <c r="M148">
        <f t="shared" si="56"/>
        <v>210</v>
      </c>
      <c r="N148">
        <f t="shared" si="57"/>
        <v>194</v>
      </c>
      <c r="Q148">
        <v>2944</v>
      </c>
      <c r="R148">
        <v>15616</v>
      </c>
      <c r="S148">
        <v>18</v>
      </c>
      <c r="T148">
        <f t="shared" si="58"/>
        <v>163.55555555555554</v>
      </c>
      <c r="U148">
        <f t="shared" si="59"/>
        <v>867.55555555555554</v>
      </c>
      <c r="V148">
        <f t="shared" si="60"/>
        <v>704</v>
      </c>
      <c r="Y148">
        <v>1792</v>
      </c>
      <c r="Z148">
        <v>1984</v>
      </c>
      <c r="AA148">
        <v>22</v>
      </c>
      <c r="AB148">
        <f t="shared" si="61"/>
        <v>81.454545454545453</v>
      </c>
      <c r="AC148">
        <f t="shared" si="62"/>
        <v>90.181818181818187</v>
      </c>
      <c r="AD148">
        <f t="shared" si="63"/>
        <v>8.7272727272727337</v>
      </c>
      <c r="AH148">
        <v>5856</v>
      </c>
      <c r="AI148">
        <v>16128</v>
      </c>
      <c r="AJ148">
        <f t="shared" si="65"/>
        <v>11712</v>
      </c>
      <c r="AK148">
        <f t="shared" si="64"/>
        <v>4416</v>
      </c>
    </row>
    <row r="149" spans="1:37" x14ac:dyDescent="0.25">
      <c r="A149">
        <v>14720</v>
      </c>
      <c r="B149">
        <v>27776</v>
      </c>
      <c r="C149">
        <v>18</v>
      </c>
      <c r="D149">
        <f t="shared" si="52"/>
        <v>817.77777777777783</v>
      </c>
      <c r="E149">
        <f t="shared" si="53"/>
        <v>1543.1111111111111</v>
      </c>
      <c r="F149">
        <f t="shared" si="54"/>
        <v>725.33333333333326</v>
      </c>
      <c r="I149">
        <v>7168</v>
      </c>
      <c r="J149">
        <v>3328</v>
      </c>
      <c r="K149">
        <v>18</v>
      </c>
      <c r="L149">
        <f t="shared" si="55"/>
        <v>398.22222222222223</v>
      </c>
      <c r="M149">
        <f t="shared" si="56"/>
        <v>184.88888888888889</v>
      </c>
      <c r="N149">
        <f t="shared" si="57"/>
        <v>213.33333333333334</v>
      </c>
      <c r="Q149">
        <v>2976</v>
      </c>
      <c r="R149">
        <v>11424</v>
      </c>
      <c r="S149">
        <v>15</v>
      </c>
      <c r="T149">
        <f t="shared" si="58"/>
        <v>198.4</v>
      </c>
      <c r="U149">
        <f t="shared" si="59"/>
        <v>761.6</v>
      </c>
      <c r="V149">
        <f t="shared" si="60"/>
        <v>563.20000000000005</v>
      </c>
      <c r="Y149">
        <v>1120</v>
      </c>
      <c r="Z149">
        <v>992</v>
      </c>
      <c r="AA149">
        <v>11</v>
      </c>
      <c r="AB149">
        <f t="shared" si="61"/>
        <v>101.81818181818181</v>
      </c>
      <c r="AC149">
        <f t="shared" si="62"/>
        <v>90.181818181818187</v>
      </c>
      <c r="AD149">
        <f t="shared" si="63"/>
        <v>-11.636363636363626</v>
      </c>
      <c r="AH149">
        <v>14720</v>
      </c>
      <c r="AI149">
        <v>27776</v>
      </c>
      <c r="AJ149">
        <f t="shared" si="65"/>
        <v>29440</v>
      </c>
      <c r="AK149">
        <f t="shared" si="64"/>
        <v>1664</v>
      </c>
    </row>
    <row r="150" spans="1:37" x14ac:dyDescent="0.25">
      <c r="A150">
        <v>7392</v>
      </c>
      <c r="B150">
        <v>18784</v>
      </c>
      <c r="C150">
        <v>9</v>
      </c>
      <c r="D150">
        <f t="shared" si="52"/>
        <v>821.33333333333337</v>
      </c>
      <c r="E150">
        <f t="shared" si="53"/>
        <v>2087.1111111111113</v>
      </c>
      <c r="F150">
        <f t="shared" si="54"/>
        <v>1265.7777777777778</v>
      </c>
      <c r="I150">
        <v>6432</v>
      </c>
      <c r="J150">
        <v>3392</v>
      </c>
      <c r="K150">
        <v>16</v>
      </c>
      <c r="L150">
        <f t="shared" si="55"/>
        <v>402</v>
      </c>
      <c r="M150">
        <f t="shared" si="56"/>
        <v>212</v>
      </c>
      <c r="N150">
        <f t="shared" si="57"/>
        <v>190</v>
      </c>
      <c r="Q150">
        <v>3808</v>
      </c>
      <c r="R150">
        <v>17312</v>
      </c>
      <c r="S150">
        <v>24</v>
      </c>
      <c r="T150">
        <f t="shared" si="58"/>
        <v>158.66666666666666</v>
      </c>
      <c r="U150">
        <f t="shared" si="59"/>
        <v>721.33333333333337</v>
      </c>
      <c r="V150">
        <f t="shared" si="60"/>
        <v>562.66666666666674</v>
      </c>
      <c r="Y150">
        <v>2016</v>
      </c>
      <c r="Z150">
        <v>1984</v>
      </c>
      <c r="AA150">
        <v>23</v>
      </c>
      <c r="AB150">
        <f t="shared" si="61"/>
        <v>87.652173913043484</v>
      </c>
      <c r="AC150">
        <f t="shared" si="62"/>
        <v>86.260869565217391</v>
      </c>
      <c r="AD150">
        <f t="shared" si="63"/>
        <v>-1.3913043478260931</v>
      </c>
      <c r="AH150">
        <v>7392</v>
      </c>
      <c r="AI150">
        <v>18784</v>
      </c>
      <c r="AJ150">
        <f t="shared" si="65"/>
        <v>14784</v>
      </c>
      <c r="AK150">
        <f t="shared" si="64"/>
        <v>4000</v>
      </c>
    </row>
    <row r="151" spans="1:37" x14ac:dyDescent="0.25">
      <c r="A151">
        <v>7936</v>
      </c>
      <c r="B151">
        <v>15424</v>
      </c>
      <c r="C151">
        <v>8</v>
      </c>
      <c r="D151">
        <f t="shared" si="52"/>
        <v>992</v>
      </c>
      <c r="E151">
        <f t="shared" si="53"/>
        <v>1928</v>
      </c>
      <c r="F151">
        <f t="shared" si="54"/>
        <v>936</v>
      </c>
      <c r="I151">
        <v>5312</v>
      </c>
      <c r="J151">
        <v>2208</v>
      </c>
      <c r="K151">
        <v>11</v>
      </c>
      <c r="L151">
        <f t="shared" si="55"/>
        <v>482.90909090909093</v>
      </c>
      <c r="M151">
        <f t="shared" si="56"/>
        <v>200.72727272727272</v>
      </c>
      <c r="N151">
        <f t="shared" si="57"/>
        <v>282.18181818181824</v>
      </c>
      <c r="Q151">
        <v>2624</v>
      </c>
      <c r="R151">
        <v>8672</v>
      </c>
      <c r="S151">
        <v>12</v>
      </c>
      <c r="T151">
        <f t="shared" si="58"/>
        <v>218.66666666666666</v>
      </c>
      <c r="U151">
        <f t="shared" si="59"/>
        <v>722.66666666666663</v>
      </c>
      <c r="V151">
        <f t="shared" si="60"/>
        <v>504</v>
      </c>
      <c r="Y151">
        <v>2336</v>
      </c>
      <c r="Z151">
        <v>2368</v>
      </c>
      <c r="AA151">
        <v>29</v>
      </c>
      <c r="AB151">
        <f t="shared" si="61"/>
        <v>80.551724137931032</v>
      </c>
      <c r="AC151">
        <f t="shared" si="62"/>
        <v>81.65517241379311</v>
      </c>
      <c r="AD151">
        <f t="shared" si="63"/>
        <v>1.1034482758620783</v>
      </c>
      <c r="AH151">
        <v>7936</v>
      </c>
      <c r="AI151">
        <v>15424</v>
      </c>
      <c r="AJ151">
        <f t="shared" si="65"/>
        <v>15872</v>
      </c>
      <c r="AK151">
        <f t="shared" si="64"/>
        <v>448</v>
      </c>
    </row>
    <row r="152" spans="1:37" x14ac:dyDescent="0.25">
      <c r="A152">
        <v>5792</v>
      </c>
      <c r="B152">
        <v>15360</v>
      </c>
      <c r="C152">
        <v>7</v>
      </c>
      <c r="D152">
        <f t="shared" si="52"/>
        <v>827.42857142857144</v>
      </c>
      <c r="E152">
        <f t="shared" si="53"/>
        <v>2194.2857142857142</v>
      </c>
      <c r="F152">
        <f t="shared" si="54"/>
        <v>1366.8571428571427</v>
      </c>
      <c r="I152">
        <v>7264</v>
      </c>
      <c r="J152">
        <v>3840</v>
      </c>
      <c r="K152">
        <v>20</v>
      </c>
      <c r="L152">
        <f t="shared" si="55"/>
        <v>363.2</v>
      </c>
      <c r="M152">
        <f t="shared" si="56"/>
        <v>192</v>
      </c>
      <c r="N152">
        <f t="shared" si="57"/>
        <v>171.2</v>
      </c>
      <c r="Q152">
        <v>2304</v>
      </c>
      <c r="R152">
        <v>12096</v>
      </c>
      <c r="S152">
        <v>13</v>
      </c>
      <c r="T152">
        <f t="shared" si="58"/>
        <v>177.23076923076923</v>
      </c>
      <c r="U152">
        <f t="shared" si="59"/>
        <v>930.46153846153845</v>
      </c>
      <c r="V152">
        <f t="shared" si="60"/>
        <v>753.23076923076928</v>
      </c>
      <c r="Y152">
        <v>2656</v>
      </c>
      <c r="Z152">
        <v>1952</v>
      </c>
      <c r="AA152">
        <v>27</v>
      </c>
      <c r="AB152">
        <f t="shared" si="61"/>
        <v>98.370370370370367</v>
      </c>
      <c r="AC152">
        <f t="shared" si="62"/>
        <v>72.296296296296291</v>
      </c>
      <c r="AD152">
        <f t="shared" si="63"/>
        <v>-26.074074074074076</v>
      </c>
      <c r="AH152">
        <v>5792</v>
      </c>
      <c r="AI152">
        <v>15360</v>
      </c>
      <c r="AJ152">
        <f t="shared" si="65"/>
        <v>11584</v>
      </c>
      <c r="AK152">
        <f t="shared" si="64"/>
        <v>3776</v>
      </c>
    </row>
    <row r="153" spans="1:37" x14ac:dyDescent="0.25">
      <c r="A153">
        <v>12704</v>
      </c>
      <c r="B153">
        <v>23648</v>
      </c>
      <c r="C153">
        <v>14</v>
      </c>
      <c r="D153">
        <f t="shared" si="52"/>
        <v>907.42857142857144</v>
      </c>
      <c r="E153">
        <f t="shared" si="53"/>
        <v>1689.1428571428571</v>
      </c>
      <c r="F153">
        <f t="shared" si="54"/>
        <v>781.71428571428567</v>
      </c>
      <c r="I153">
        <v>8864</v>
      </c>
      <c r="J153">
        <v>3488</v>
      </c>
      <c r="K153">
        <v>21</v>
      </c>
      <c r="L153">
        <f t="shared" si="55"/>
        <v>422.09523809523807</v>
      </c>
      <c r="M153">
        <f t="shared" si="56"/>
        <v>166.0952380952381</v>
      </c>
      <c r="N153">
        <f t="shared" si="57"/>
        <v>255.99999999999997</v>
      </c>
      <c r="Q153">
        <v>4288</v>
      </c>
      <c r="R153">
        <v>13312</v>
      </c>
      <c r="S153">
        <v>21</v>
      </c>
      <c r="T153">
        <f t="shared" si="58"/>
        <v>204.1904761904762</v>
      </c>
      <c r="U153">
        <f t="shared" si="59"/>
        <v>633.90476190476193</v>
      </c>
      <c r="V153">
        <f t="shared" si="60"/>
        <v>429.71428571428572</v>
      </c>
      <c r="Y153">
        <v>1952</v>
      </c>
      <c r="Z153">
        <v>1696</v>
      </c>
      <c r="AA153">
        <v>20</v>
      </c>
      <c r="AB153">
        <f t="shared" si="61"/>
        <v>97.6</v>
      </c>
      <c r="AC153">
        <f t="shared" si="62"/>
        <v>84.8</v>
      </c>
      <c r="AD153">
        <f t="shared" si="63"/>
        <v>-12.799999999999997</v>
      </c>
      <c r="AH153">
        <v>12704</v>
      </c>
      <c r="AI153">
        <v>23648</v>
      </c>
      <c r="AJ153">
        <f t="shared" si="65"/>
        <v>25408</v>
      </c>
      <c r="AK153">
        <f t="shared" si="64"/>
        <v>1760</v>
      </c>
    </row>
    <row r="154" spans="1:37" x14ac:dyDescent="0.25">
      <c r="A154">
        <v>7616</v>
      </c>
      <c r="B154">
        <v>18944</v>
      </c>
      <c r="C154">
        <v>9</v>
      </c>
      <c r="D154">
        <f t="shared" si="52"/>
        <v>846.22222222222217</v>
      </c>
      <c r="E154">
        <f t="shared" si="53"/>
        <v>2104.8888888888887</v>
      </c>
      <c r="F154">
        <f t="shared" si="54"/>
        <v>1258.6666666666665</v>
      </c>
      <c r="I154">
        <v>7104</v>
      </c>
      <c r="J154">
        <v>3680</v>
      </c>
      <c r="K154">
        <v>18</v>
      </c>
      <c r="L154">
        <f t="shared" si="55"/>
        <v>394.66666666666669</v>
      </c>
      <c r="M154">
        <f t="shared" si="56"/>
        <v>204.44444444444446</v>
      </c>
      <c r="N154">
        <f t="shared" si="57"/>
        <v>190.22222222222223</v>
      </c>
      <c r="Q154">
        <v>1952</v>
      </c>
      <c r="R154">
        <v>10624</v>
      </c>
      <c r="S154">
        <v>11</v>
      </c>
      <c r="T154">
        <f t="shared" si="58"/>
        <v>177.45454545454547</v>
      </c>
      <c r="U154">
        <f t="shared" si="59"/>
        <v>965.81818181818187</v>
      </c>
      <c r="V154">
        <f t="shared" si="60"/>
        <v>788.36363636363637</v>
      </c>
      <c r="Y154">
        <v>2464</v>
      </c>
      <c r="Z154">
        <v>3008</v>
      </c>
      <c r="AA154">
        <v>34</v>
      </c>
      <c r="AB154">
        <f t="shared" si="61"/>
        <v>72.470588235294116</v>
      </c>
      <c r="AC154">
        <f t="shared" si="62"/>
        <v>88.470588235294116</v>
      </c>
      <c r="AD154">
        <f t="shared" si="63"/>
        <v>16</v>
      </c>
      <c r="AH154">
        <v>7616</v>
      </c>
      <c r="AI154">
        <v>18944</v>
      </c>
      <c r="AJ154">
        <f t="shared" si="65"/>
        <v>15232</v>
      </c>
      <c r="AK154">
        <f t="shared" si="64"/>
        <v>3712</v>
      </c>
    </row>
    <row r="155" spans="1:37" x14ac:dyDescent="0.25">
      <c r="A155">
        <v>11136</v>
      </c>
      <c r="B155">
        <v>19232</v>
      </c>
      <c r="C155">
        <v>11</v>
      </c>
      <c r="D155">
        <f t="shared" si="52"/>
        <v>1012.3636363636364</v>
      </c>
      <c r="E155">
        <f t="shared" si="53"/>
        <v>1748.3636363636363</v>
      </c>
      <c r="F155">
        <f t="shared" si="54"/>
        <v>735.99999999999989</v>
      </c>
      <c r="I155">
        <v>5216</v>
      </c>
      <c r="J155">
        <v>2112</v>
      </c>
      <c r="K155">
        <v>11</v>
      </c>
      <c r="L155">
        <f t="shared" si="55"/>
        <v>474.18181818181819</v>
      </c>
      <c r="M155">
        <f t="shared" si="56"/>
        <v>192</v>
      </c>
      <c r="N155">
        <f t="shared" si="57"/>
        <v>282.18181818181819</v>
      </c>
      <c r="Q155">
        <v>3616</v>
      </c>
      <c r="R155">
        <v>12960</v>
      </c>
      <c r="S155">
        <v>18</v>
      </c>
      <c r="T155">
        <f t="shared" si="58"/>
        <v>200.88888888888889</v>
      </c>
      <c r="U155">
        <f t="shared" si="59"/>
        <v>720</v>
      </c>
      <c r="V155">
        <f t="shared" si="60"/>
        <v>519.11111111111109</v>
      </c>
      <c r="Y155">
        <v>3552</v>
      </c>
      <c r="Z155">
        <v>2784</v>
      </c>
      <c r="AA155">
        <v>61</v>
      </c>
      <c r="AB155">
        <f t="shared" si="61"/>
        <v>58.229508196721312</v>
      </c>
      <c r="AC155">
        <f t="shared" si="62"/>
        <v>45.639344262295083</v>
      </c>
      <c r="AD155">
        <f t="shared" si="63"/>
        <v>-12.590163934426229</v>
      </c>
      <c r="AH155">
        <v>11136</v>
      </c>
      <c r="AI155">
        <v>19232</v>
      </c>
      <c r="AJ155">
        <f t="shared" si="65"/>
        <v>22272</v>
      </c>
      <c r="AK155">
        <f t="shared" si="64"/>
        <v>3040</v>
      </c>
    </row>
    <row r="156" spans="1:37" x14ac:dyDescent="0.25">
      <c r="A156">
        <v>13792</v>
      </c>
      <c r="B156">
        <v>28224</v>
      </c>
      <c r="C156">
        <v>18</v>
      </c>
      <c r="D156">
        <f t="shared" si="52"/>
        <v>766.22222222222217</v>
      </c>
      <c r="E156">
        <f t="shared" si="53"/>
        <v>1568</v>
      </c>
      <c r="F156">
        <f t="shared" si="54"/>
        <v>801.77777777777783</v>
      </c>
      <c r="I156">
        <v>5024</v>
      </c>
      <c r="J156">
        <v>2944</v>
      </c>
      <c r="K156">
        <v>13</v>
      </c>
      <c r="L156">
        <f t="shared" si="55"/>
        <v>386.46153846153845</v>
      </c>
      <c r="M156">
        <f t="shared" si="56"/>
        <v>226.46153846153845</v>
      </c>
      <c r="N156">
        <f t="shared" si="57"/>
        <v>160</v>
      </c>
      <c r="Q156">
        <v>5216</v>
      </c>
      <c r="R156">
        <v>19584</v>
      </c>
      <c r="S156">
        <v>32</v>
      </c>
      <c r="T156">
        <f t="shared" si="58"/>
        <v>163</v>
      </c>
      <c r="U156">
        <f t="shared" si="59"/>
        <v>612</v>
      </c>
      <c r="V156">
        <f t="shared" si="60"/>
        <v>449</v>
      </c>
      <c r="Y156">
        <v>1568</v>
      </c>
      <c r="Z156">
        <v>1632</v>
      </c>
      <c r="AA156">
        <v>17</v>
      </c>
      <c r="AB156">
        <f t="shared" si="61"/>
        <v>92.235294117647058</v>
      </c>
      <c r="AC156">
        <f t="shared" si="62"/>
        <v>96</v>
      </c>
      <c r="AD156">
        <f t="shared" si="63"/>
        <v>3.764705882352942</v>
      </c>
      <c r="AH156">
        <v>13792</v>
      </c>
      <c r="AI156">
        <v>28224</v>
      </c>
      <c r="AJ156">
        <f t="shared" si="65"/>
        <v>27584</v>
      </c>
      <c r="AK156">
        <f t="shared" si="64"/>
        <v>640</v>
      </c>
    </row>
    <row r="157" spans="1:37" x14ac:dyDescent="0.25">
      <c r="A157">
        <v>7392</v>
      </c>
      <c r="B157">
        <v>10816</v>
      </c>
      <c r="C157">
        <v>7</v>
      </c>
      <c r="D157">
        <f t="shared" si="52"/>
        <v>1056</v>
      </c>
      <c r="E157">
        <f t="shared" si="53"/>
        <v>1545.1428571428571</v>
      </c>
      <c r="F157">
        <f t="shared" si="54"/>
        <v>489.14285714285711</v>
      </c>
      <c r="I157">
        <v>5920</v>
      </c>
      <c r="J157">
        <v>2560</v>
      </c>
      <c r="K157">
        <v>13</v>
      </c>
      <c r="L157">
        <f t="shared" si="55"/>
        <v>455.38461538461536</v>
      </c>
      <c r="M157">
        <f t="shared" si="56"/>
        <v>196.92307692307693</v>
      </c>
      <c r="N157">
        <f t="shared" si="57"/>
        <v>258.46153846153845</v>
      </c>
      <c r="Q157">
        <v>5120</v>
      </c>
      <c r="R157">
        <v>16544</v>
      </c>
      <c r="S157">
        <v>29</v>
      </c>
      <c r="T157">
        <f t="shared" si="58"/>
        <v>176.55172413793105</v>
      </c>
      <c r="U157">
        <f t="shared" si="59"/>
        <v>570.48275862068965</v>
      </c>
      <c r="V157">
        <f t="shared" si="60"/>
        <v>393.93103448275861</v>
      </c>
      <c r="Y157">
        <v>2176</v>
      </c>
      <c r="Z157">
        <v>1696</v>
      </c>
      <c r="AA157">
        <v>22</v>
      </c>
      <c r="AB157">
        <f t="shared" si="61"/>
        <v>98.909090909090907</v>
      </c>
      <c r="AC157">
        <f t="shared" si="62"/>
        <v>77.090909090909093</v>
      </c>
      <c r="AD157">
        <f t="shared" si="63"/>
        <v>-21.818181818181813</v>
      </c>
      <c r="AH157">
        <v>7392</v>
      </c>
      <c r="AI157">
        <v>10816</v>
      </c>
      <c r="AJ157">
        <f t="shared" si="65"/>
        <v>14784</v>
      </c>
      <c r="AK157">
        <f t="shared" si="64"/>
        <v>3968</v>
      </c>
    </row>
    <row r="158" spans="1:37" x14ac:dyDescent="0.25">
      <c r="A158">
        <v>7072</v>
      </c>
      <c r="B158">
        <v>14752</v>
      </c>
      <c r="C158">
        <v>8</v>
      </c>
      <c r="D158">
        <f t="shared" si="52"/>
        <v>884</v>
      </c>
      <c r="E158">
        <f t="shared" si="53"/>
        <v>1844</v>
      </c>
      <c r="F158">
        <f t="shared" si="54"/>
        <v>960</v>
      </c>
      <c r="I158">
        <v>5120</v>
      </c>
      <c r="J158">
        <v>2720</v>
      </c>
      <c r="K158">
        <v>12</v>
      </c>
      <c r="L158">
        <f t="shared" si="55"/>
        <v>426.66666666666669</v>
      </c>
      <c r="M158">
        <f t="shared" si="56"/>
        <v>226.66666666666666</v>
      </c>
      <c r="N158">
        <f t="shared" si="57"/>
        <v>200.00000000000003</v>
      </c>
      <c r="Q158">
        <v>2688</v>
      </c>
      <c r="R158">
        <v>11744</v>
      </c>
      <c r="S158">
        <v>14</v>
      </c>
      <c r="T158">
        <f t="shared" si="58"/>
        <v>192</v>
      </c>
      <c r="U158">
        <f t="shared" si="59"/>
        <v>838.85714285714289</v>
      </c>
      <c r="V158">
        <f t="shared" si="60"/>
        <v>646.85714285714289</v>
      </c>
      <c r="Y158">
        <v>2624</v>
      </c>
      <c r="Z158">
        <v>3488</v>
      </c>
      <c r="AA158">
        <v>41</v>
      </c>
      <c r="AB158">
        <f t="shared" si="61"/>
        <v>64</v>
      </c>
      <c r="AC158">
        <f t="shared" si="62"/>
        <v>85.073170731707322</v>
      </c>
      <c r="AD158">
        <f t="shared" si="63"/>
        <v>21.073170731707322</v>
      </c>
      <c r="AH158">
        <v>7072</v>
      </c>
      <c r="AI158">
        <v>14752</v>
      </c>
      <c r="AJ158">
        <f t="shared" si="65"/>
        <v>14144</v>
      </c>
      <c r="AK158">
        <f t="shared" si="64"/>
        <v>608</v>
      </c>
    </row>
    <row r="159" spans="1:37" x14ac:dyDescent="0.25">
      <c r="A159">
        <v>12448</v>
      </c>
      <c r="B159">
        <v>20896</v>
      </c>
      <c r="C159">
        <v>13</v>
      </c>
      <c r="D159">
        <f t="shared" si="52"/>
        <v>957.53846153846155</v>
      </c>
      <c r="E159">
        <f t="shared" si="53"/>
        <v>1607.3846153846155</v>
      </c>
      <c r="F159">
        <f t="shared" si="54"/>
        <v>649.84615384615392</v>
      </c>
      <c r="I159">
        <v>9312</v>
      </c>
      <c r="J159">
        <v>4448</v>
      </c>
      <c r="K159">
        <v>26</v>
      </c>
      <c r="L159">
        <f t="shared" si="55"/>
        <v>358.15384615384613</v>
      </c>
      <c r="M159">
        <f t="shared" si="56"/>
        <v>171.07692307692307</v>
      </c>
      <c r="N159">
        <f t="shared" si="57"/>
        <v>187.07692307692307</v>
      </c>
      <c r="Q159">
        <v>2944</v>
      </c>
      <c r="R159">
        <v>9920</v>
      </c>
      <c r="S159">
        <v>14</v>
      </c>
      <c r="T159">
        <f t="shared" si="58"/>
        <v>210.28571428571428</v>
      </c>
      <c r="U159">
        <f t="shared" si="59"/>
        <v>708.57142857142856</v>
      </c>
      <c r="V159">
        <f t="shared" si="60"/>
        <v>498.28571428571428</v>
      </c>
      <c r="Y159">
        <v>2560</v>
      </c>
      <c r="Z159">
        <v>2112</v>
      </c>
      <c r="AA159">
        <v>26</v>
      </c>
      <c r="AB159">
        <f t="shared" si="61"/>
        <v>98.461538461538467</v>
      </c>
      <c r="AC159">
        <f t="shared" si="62"/>
        <v>81.230769230769226</v>
      </c>
      <c r="AD159">
        <f t="shared" si="63"/>
        <v>-17.230769230769241</v>
      </c>
      <c r="AH159">
        <v>12448</v>
      </c>
      <c r="AI159">
        <v>20896</v>
      </c>
      <c r="AJ159">
        <f t="shared" si="65"/>
        <v>24896</v>
      </c>
      <c r="AK159">
        <f t="shared" si="64"/>
        <v>4000</v>
      </c>
    </row>
    <row r="160" spans="1:37" x14ac:dyDescent="0.25">
      <c r="A160">
        <v>14528</v>
      </c>
      <c r="B160">
        <v>29312</v>
      </c>
      <c r="C160">
        <v>19</v>
      </c>
      <c r="D160">
        <f t="shared" si="52"/>
        <v>764.63157894736844</v>
      </c>
      <c r="E160">
        <f t="shared" si="53"/>
        <v>1542.7368421052631</v>
      </c>
      <c r="F160">
        <f t="shared" si="54"/>
        <v>778.10526315789468</v>
      </c>
      <c r="I160">
        <v>6880</v>
      </c>
      <c r="J160">
        <v>3296</v>
      </c>
      <c r="K160">
        <v>17</v>
      </c>
      <c r="L160">
        <f t="shared" si="55"/>
        <v>404.70588235294116</v>
      </c>
      <c r="M160">
        <f t="shared" si="56"/>
        <v>193.88235294117646</v>
      </c>
      <c r="N160">
        <f t="shared" si="57"/>
        <v>210.8235294117647</v>
      </c>
      <c r="Q160">
        <v>2304</v>
      </c>
      <c r="R160">
        <v>10560</v>
      </c>
      <c r="S160">
        <v>12</v>
      </c>
      <c r="T160">
        <f t="shared" si="58"/>
        <v>192</v>
      </c>
      <c r="U160">
        <f t="shared" si="59"/>
        <v>880</v>
      </c>
      <c r="V160">
        <f t="shared" si="60"/>
        <v>688</v>
      </c>
      <c r="Y160">
        <v>2016</v>
      </c>
      <c r="Z160">
        <v>1888</v>
      </c>
      <c r="AA160">
        <v>22</v>
      </c>
      <c r="AB160">
        <f t="shared" si="61"/>
        <v>91.63636363636364</v>
      </c>
      <c r="AC160">
        <f t="shared" si="62"/>
        <v>85.818181818181813</v>
      </c>
      <c r="AD160">
        <f t="shared" si="63"/>
        <v>-5.8181818181818272</v>
      </c>
      <c r="AH160">
        <v>14528</v>
      </c>
      <c r="AI160">
        <v>29312</v>
      </c>
      <c r="AJ160">
        <f t="shared" si="65"/>
        <v>29056</v>
      </c>
      <c r="AK160">
        <f t="shared" si="64"/>
        <v>256</v>
      </c>
    </row>
    <row r="161" spans="1:37" x14ac:dyDescent="0.25">
      <c r="A161">
        <v>10816</v>
      </c>
      <c r="B161">
        <v>18336</v>
      </c>
      <c r="C161">
        <v>11</v>
      </c>
      <c r="D161">
        <f t="shared" si="52"/>
        <v>983.27272727272725</v>
      </c>
      <c r="E161">
        <f t="shared" si="53"/>
        <v>1666.909090909091</v>
      </c>
      <c r="F161">
        <f t="shared" si="54"/>
        <v>683.63636363636374</v>
      </c>
      <c r="I161">
        <v>8224</v>
      </c>
      <c r="J161">
        <v>3328</v>
      </c>
      <c r="K161">
        <v>20</v>
      </c>
      <c r="L161">
        <f t="shared" si="55"/>
        <v>411.2</v>
      </c>
      <c r="M161">
        <f t="shared" si="56"/>
        <v>166.4</v>
      </c>
      <c r="N161">
        <f t="shared" si="57"/>
        <v>244.79999999999998</v>
      </c>
      <c r="Q161">
        <v>5504</v>
      </c>
      <c r="R161">
        <v>18144</v>
      </c>
      <c r="S161">
        <v>33</v>
      </c>
      <c r="T161">
        <f t="shared" si="58"/>
        <v>166.78787878787878</v>
      </c>
      <c r="U161">
        <f t="shared" si="59"/>
        <v>549.81818181818187</v>
      </c>
      <c r="V161">
        <f t="shared" si="60"/>
        <v>383.03030303030312</v>
      </c>
      <c r="Y161">
        <v>2208</v>
      </c>
      <c r="Z161">
        <v>2464</v>
      </c>
      <c r="AA161">
        <v>28</v>
      </c>
      <c r="AB161">
        <f t="shared" si="61"/>
        <v>78.857142857142861</v>
      </c>
      <c r="AC161">
        <f t="shared" si="62"/>
        <v>88</v>
      </c>
      <c r="AD161">
        <f t="shared" si="63"/>
        <v>9.1428571428571388</v>
      </c>
      <c r="AH161">
        <v>10816</v>
      </c>
      <c r="AI161">
        <v>18336</v>
      </c>
      <c r="AJ161">
        <f t="shared" si="65"/>
        <v>21632</v>
      </c>
      <c r="AK161">
        <f t="shared" si="64"/>
        <v>3296</v>
      </c>
    </row>
    <row r="162" spans="1:37" x14ac:dyDescent="0.25">
      <c r="A162">
        <v>14592</v>
      </c>
      <c r="B162">
        <v>33056</v>
      </c>
      <c r="C162">
        <v>20</v>
      </c>
      <c r="D162">
        <f t="shared" ref="D162:D193" si="66">A162/C162</f>
        <v>729.6</v>
      </c>
      <c r="E162">
        <f t="shared" ref="E162:E193" si="67">B162/C162</f>
        <v>1652.8</v>
      </c>
      <c r="F162">
        <f t="shared" ref="F162:F193" si="68">E162-D162</f>
        <v>923.19999999999993</v>
      </c>
      <c r="I162">
        <v>4384</v>
      </c>
      <c r="J162">
        <v>2688</v>
      </c>
      <c r="K162">
        <v>11</v>
      </c>
      <c r="L162">
        <f t="shared" ref="L162:L193" si="69">I162/K162</f>
        <v>398.54545454545456</v>
      </c>
      <c r="M162">
        <f t="shared" ref="M162:M193" si="70">J162/K162</f>
        <v>244.36363636363637</v>
      </c>
      <c r="N162">
        <f t="shared" ref="N162:N193" si="71">L162-M162</f>
        <v>154.18181818181819</v>
      </c>
      <c r="Q162">
        <v>2176</v>
      </c>
      <c r="R162">
        <v>10432</v>
      </c>
      <c r="S162">
        <v>12</v>
      </c>
      <c r="T162">
        <f t="shared" ref="T162:T193" si="72">Q162/S162</f>
        <v>181.33333333333334</v>
      </c>
      <c r="U162">
        <f t="shared" ref="U162:U193" si="73">R162/S162</f>
        <v>869.33333333333337</v>
      </c>
      <c r="V162">
        <f t="shared" ref="V162:V193" si="74">U162-T162</f>
        <v>688</v>
      </c>
      <c r="Y162">
        <v>1632</v>
      </c>
      <c r="Z162">
        <v>1920</v>
      </c>
      <c r="AA162">
        <v>19</v>
      </c>
      <c r="AB162">
        <f t="shared" ref="AB162:AB193" si="75">Y162/AA162</f>
        <v>85.89473684210526</v>
      </c>
      <c r="AC162">
        <f t="shared" ref="AC162:AC193" si="76">Z162/AA162</f>
        <v>101.05263157894737</v>
      </c>
      <c r="AD162">
        <f t="shared" ref="AD162:AD193" si="77">AC162-AB162</f>
        <v>15.15789473684211</v>
      </c>
      <c r="AH162">
        <v>14592</v>
      </c>
      <c r="AI162">
        <v>33056</v>
      </c>
      <c r="AJ162">
        <f t="shared" si="65"/>
        <v>29184</v>
      </c>
      <c r="AK162">
        <f t="shared" si="64"/>
        <v>3872</v>
      </c>
    </row>
    <row r="163" spans="1:37" x14ac:dyDescent="0.25">
      <c r="A163">
        <v>13504</v>
      </c>
      <c r="B163">
        <v>23104</v>
      </c>
      <c r="C163">
        <v>15</v>
      </c>
      <c r="D163">
        <f t="shared" si="66"/>
        <v>900.26666666666665</v>
      </c>
      <c r="E163">
        <f t="shared" si="67"/>
        <v>1540.2666666666667</v>
      </c>
      <c r="F163">
        <f t="shared" si="68"/>
        <v>640</v>
      </c>
      <c r="I163">
        <v>9536</v>
      </c>
      <c r="J163">
        <v>3968</v>
      </c>
      <c r="K163">
        <v>26</v>
      </c>
      <c r="L163">
        <f t="shared" si="69"/>
        <v>366.76923076923077</v>
      </c>
      <c r="M163">
        <f t="shared" si="70"/>
        <v>152.61538461538461</v>
      </c>
      <c r="N163">
        <f t="shared" si="71"/>
        <v>214.15384615384616</v>
      </c>
      <c r="Q163">
        <v>1984</v>
      </c>
      <c r="R163">
        <v>7168</v>
      </c>
      <c r="S163">
        <v>9</v>
      </c>
      <c r="T163">
        <f t="shared" si="72"/>
        <v>220.44444444444446</v>
      </c>
      <c r="U163">
        <f t="shared" si="73"/>
        <v>796.44444444444446</v>
      </c>
      <c r="V163">
        <f t="shared" si="74"/>
        <v>576</v>
      </c>
      <c r="Y163">
        <v>1856</v>
      </c>
      <c r="Z163">
        <v>1920</v>
      </c>
      <c r="AA163">
        <v>20</v>
      </c>
      <c r="AB163">
        <f t="shared" si="75"/>
        <v>92.8</v>
      </c>
      <c r="AC163">
        <f t="shared" si="76"/>
        <v>96</v>
      </c>
      <c r="AD163">
        <f t="shared" si="77"/>
        <v>3.2000000000000028</v>
      </c>
      <c r="AH163">
        <v>13504</v>
      </c>
      <c r="AI163">
        <v>23104</v>
      </c>
      <c r="AJ163">
        <f t="shared" si="65"/>
        <v>27008</v>
      </c>
      <c r="AK163">
        <f t="shared" si="64"/>
        <v>3904</v>
      </c>
    </row>
    <row r="164" spans="1:37" x14ac:dyDescent="0.25">
      <c r="A164">
        <v>5696</v>
      </c>
      <c r="B164">
        <v>15168</v>
      </c>
      <c r="C164">
        <v>7</v>
      </c>
      <c r="D164">
        <f t="shared" si="66"/>
        <v>813.71428571428567</v>
      </c>
      <c r="E164">
        <f t="shared" si="67"/>
        <v>2166.8571428571427</v>
      </c>
      <c r="F164">
        <f t="shared" si="68"/>
        <v>1353.1428571428569</v>
      </c>
      <c r="I164">
        <v>7488</v>
      </c>
      <c r="J164">
        <v>4192</v>
      </c>
      <c r="K164">
        <v>21</v>
      </c>
      <c r="L164">
        <f t="shared" si="69"/>
        <v>356.57142857142856</v>
      </c>
      <c r="M164">
        <f t="shared" si="70"/>
        <v>199.61904761904762</v>
      </c>
      <c r="N164">
        <f t="shared" si="71"/>
        <v>156.95238095238093</v>
      </c>
      <c r="Q164">
        <v>2208</v>
      </c>
      <c r="R164">
        <v>11968</v>
      </c>
      <c r="S164">
        <v>13</v>
      </c>
      <c r="T164">
        <f t="shared" si="72"/>
        <v>169.84615384615384</v>
      </c>
      <c r="U164">
        <f t="shared" si="73"/>
        <v>920.61538461538464</v>
      </c>
      <c r="V164">
        <f t="shared" si="74"/>
        <v>750.76923076923083</v>
      </c>
      <c r="Y164">
        <v>2144</v>
      </c>
      <c r="Z164">
        <v>2144</v>
      </c>
      <c r="AA164">
        <v>24</v>
      </c>
      <c r="AB164">
        <f t="shared" si="75"/>
        <v>89.333333333333329</v>
      </c>
      <c r="AC164">
        <f t="shared" si="76"/>
        <v>89.333333333333329</v>
      </c>
      <c r="AD164">
        <f t="shared" si="77"/>
        <v>0</v>
      </c>
      <c r="AH164">
        <v>5696</v>
      </c>
      <c r="AI164">
        <v>15168</v>
      </c>
      <c r="AJ164">
        <f t="shared" si="65"/>
        <v>11392</v>
      </c>
      <c r="AK164">
        <f t="shared" si="64"/>
        <v>3776</v>
      </c>
    </row>
    <row r="165" spans="1:37" x14ac:dyDescent="0.25">
      <c r="A165">
        <v>11840</v>
      </c>
      <c r="B165">
        <v>22912</v>
      </c>
      <c r="C165">
        <v>14</v>
      </c>
      <c r="D165">
        <f t="shared" si="66"/>
        <v>845.71428571428567</v>
      </c>
      <c r="E165">
        <f t="shared" si="67"/>
        <v>1636.5714285714287</v>
      </c>
      <c r="F165">
        <f t="shared" si="68"/>
        <v>790.857142857143</v>
      </c>
      <c r="I165">
        <v>9440</v>
      </c>
      <c r="J165">
        <v>3904</v>
      </c>
      <c r="K165">
        <v>25</v>
      </c>
      <c r="L165">
        <f t="shared" si="69"/>
        <v>377.6</v>
      </c>
      <c r="M165">
        <f t="shared" si="70"/>
        <v>156.16</v>
      </c>
      <c r="N165">
        <f t="shared" si="71"/>
        <v>221.44000000000003</v>
      </c>
      <c r="Q165">
        <v>3392</v>
      </c>
      <c r="R165">
        <v>11456</v>
      </c>
      <c r="S165">
        <v>16</v>
      </c>
      <c r="T165">
        <f t="shared" si="72"/>
        <v>212</v>
      </c>
      <c r="U165">
        <f t="shared" si="73"/>
        <v>716</v>
      </c>
      <c r="V165">
        <f t="shared" si="74"/>
        <v>504</v>
      </c>
      <c r="Y165">
        <v>1920</v>
      </c>
      <c r="Z165">
        <v>1536</v>
      </c>
      <c r="AA165">
        <v>19</v>
      </c>
      <c r="AB165">
        <f t="shared" si="75"/>
        <v>101.05263157894737</v>
      </c>
      <c r="AC165">
        <f t="shared" si="76"/>
        <v>80.84210526315789</v>
      </c>
      <c r="AD165">
        <f t="shared" si="77"/>
        <v>-20.21052631578948</v>
      </c>
      <c r="AH165">
        <v>11840</v>
      </c>
      <c r="AI165">
        <v>22912</v>
      </c>
      <c r="AJ165">
        <f t="shared" si="65"/>
        <v>23680</v>
      </c>
      <c r="AK165">
        <f t="shared" si="64"/>
        <v>768</v>
      </c>
    </row>
    <row r="166" spans="1:37" x14ac:dyDescent="0.25">
      <c r="A166">
        <v>7360</v>
      </c>
      <c r="B166">
        <v>18304</v>
      </c>
      <c r="C166">
        <v>9</v>
      </c>
      <c r="D166">
        <f t="shared" si="66"/>
        <v>817.77777777777783</v>
      </c>
      <c r="E166">
        <f t="shared" si="67"/>
        <v>2033.7777777777778</v>
      </c>
      <c r="F166">
        <f t="shared" si="68"/>
        <v>1216</v>
      </c>
      <c r="I166">
        <v>6464</v>
      </c>
      <c r="J166">
        <v>3296</v>
      </c>
      <c r="K166">
        <v>16</v>
      </c>
      <c r="L166">
        <f t="shared" si="69"/>
        <v>404</v>
      </c>
      <c r="M166">
        <f t="shared" si="70"/>
        <v>206</v>
      </c>
      <c r="N166">
        <f t="shared" si="71"/>
        <v>198</v>
      </c>
      <c r="Q166">
        <v>3424</v>
      </c>
      <c r="R166">
        <v>14144</v>
      </c>
      <c r="S166">
        <v>20</v>
      </c>
      <c r="T166">
        <f t="shared" si="72"/>
        <v>171.2</v>
      </c>
      <c r="U166">
        <f t="shared" si="73"/>
        <v>707.2</v>
      </c>
      <c r="V166">
        <f t="shared" si="74"/>
        <v>536</v>
      </c>
      <c r="Y166">
        <v>2400</v>
      </c>
      <c r="Z166">
        <v>2336</v>
      </c>
      <c r="AA166">
        <v>27</v>
      </c>
      <c r="AB166">
        <f t="shared" si="75"/>
        <v>88.888888888888886</v>
      </c>
      <c r="AC166">
        <f t="shared" si="76"/>
        <v>86.518518518518519</v>
      </c>
      <c r="AD166">
        <f t="shared" si="77"/>
        <v>-2.3703703703703667</v>
      </c>
      <c r="AH166">
        <v>7360</v>
      </c>
      <c r="AI166">
        <v>18304</v>
      </c>
      <c r="AJ166">
        <f t="shared" si="65"/>
        <v>14720</v>
      </c>
      <c r="AK166">
        <f t="shared" si="64"/>
        <v>3584</v>
      </c>
    </row>
    <row r="167" spans="1:37" x14ac:dyDescent="0.25">
      <c r="A167">
        <v>10912</v>
      </c>
      <c r="B167">
        <v>20768</v>
      </c>
      <c r="C167">
        <v>12</v>
      </c>
      <c r="D167">
        <f t="shared" si="66"/>
        <v>909.33333333333337</v>
      </c>
      <c r="E167">
        <f t="shared" si="67"/>
        <v>1730.6666666666667</v>
      </c>
      <c r="F167">
        <f t="shared" si="68"/>
        <v>821.33333333333337</v>
      </c>
      <c r="I167">
        <v>8224</v>
      </c>
      <c r="J167">
        <v>4000</v>
      </c>
      <c r="K167">
        <v>22</v>
      </c>
      <c r="L167">
        <f t="shared" si="69"/>
        <v>373.81818181818181</v>
      </c>
      <c r="M167">
        <f t="shared" si="70"/>
        <v>181.81818181818181</v>
      </c>
      <c r="N167">
        <f t="shared" si="71"/>
        <v>192</v>
      </c>
      <c r="Q167">
        <v>4960</v>
      </c>
      <c r="R167">
        <v>16480</v>
      </c>
      <c r="S167">
        <v>31</v>
      </c>
      <c r="T167">
        <f t="shared" si="72"/>
        <v>160</v>
      </c>
      <c r="U167">
        <f t="shared" si="73"/>
        <v>531.61290322580646</v>
      </c>
      <c r="V167">
        <f t="shared" si="74"/>
        <v>371.61290322580646</v>
      </c>
      <c r="Y167">
        <v>2592</v>
      </c>
      <c r="Z167">
        <v>2944</v>
      </c>
      <c r="AA167">
        <v>35</v>
      </c>
      <c r="AB167">
        <f t="shared" si="75"/>
        <v>74.057142857142864</v>
      </c>
      <c r="AC167">
        <f t="shared" si="76"/>
        <v>84.114285714285714</v>
      </c>
      <c r="AD167">
        <f t="shared" si="77"/>
        <v>10.05714285714285</v>
      </c>
      <c r="AH167">
        <v>10912</v>
      </c>
      <c r="AI167">
        <v>20768</v>
      </c>
      <c r="AJ167">
        <f t="shared" si="65"/>
        <v>21824</v>
      </c>
      <c r="AK167">
        <f t="shared" si="64"/>
        <v>1056</v>
      </c>
    </row>
    <row r="168" spans="1:37" x14ac:dyDescent="0.25">
      <c r="A168">
        <v>5792</v>
      </c>
      <c r="B168">
        <v>15584</v>
      </c>
      <c r="C168">
        <v>7</v>
      </c>
      <c r="D168">
        <f t="shared" si="66"/>
        <v>827.42857142857144</v>
      </c>
      <c r="E168">
        <f t="shared" si="67"/>
        <v>2226.2857142857142</v>
      </c>
      <c r="F168">
        <f t="shared" si="68"/>
        <v>1398.8571428571427</v>
      </c>
      <c r="I168">
        <v>4256</v>
      </c>
      <c r="J168">
        <v>2240</v>
      </c>
      <c r="K168">
        <v>10</v>
      </c>
      <c r="L168">
        <f t="shared" si="69"/>
        <v>425.6</v>
      </c>
      <c r="M168">
        <f t="shared" si="70"/>
        <v>224</v>
      </c>
      <c r="N168">
        <f t="shared" si="71"/>
        <v>201.60000000000002</v>
      </c>
      <c r="Q168">
        <v>2176</v>
      </c>
      <c r="R168">
        <v>11520</v>
      </c>
      <c r="S168">
        <v>13</v>
      </c>
      <c r="T168">
        <f t="shared" si="72"/>
        <v>167.38461538461539</v>
      </c>
      <c r="U168">
        <f t="shared" si="73"/>
        <v>886.15384615384619</v>
      </c>
      <c r="V168">
        <f t="shared" si="74"/>
        <v>718.76923076923083</v>
      </c>
      <c r="Y168">
        <v>896</v>
      </c>
      <c r="Z168">
        <v>1216</v>
      </c>
      <c r="AA168">
        <v>11</v>
      </c>
      <c r="AB168">
        <f t="shared" si="75"/>
        <v>81.454545454545453</v>
      </c>
      <c r="AC168">
        <f t="shared" si="76"/>
        <v>110.54545454545455</v>
      </c>
      <c r="AD168">
        <f t="shared" si="77"/>
        <v>29.090909090909093</v>
      </c>
      <c r="AH168">
        <v>5792</v>
      </c>
      <c r="AI168">
        <v>15584</v>
      </c>
      <c r="AJ168">
        <f t="shared" si="65"/>
        <v>11584</v>
      </c>
      <c r="AK168">
        <f t="shared" si="64"/>
        <v>4000</v>
      </c>
    </row>
    <row r="169" spans="1:37" x14ac:dyDescent="0.25">
      <c r="A169">
        <v>19008</v>
      </c>
      <c r="B169">
        <v>42048</v>
      </c>
      <c r="C169">
        <v>30</v>
      </c>
      <c r="D169">
        <f t="shared" si="66"/>
        <v>633.6</v>
      </c>
      <c r="E169">
        <f t="shared" si="67"/>
        <v>1401.6</v>
      </c>
      <c r="F169">
        <f t="shared" si="68"/>
        <v>767.99999999999989</v>
      </c>
      <c r="I169">
        <v>4640</v>
      </c>
      <c r="J169">
        <v>1824</v>
      </c>
      <c r="K169">
        <v>9</v>
      </c>
      <c r="L169">
        <f t="shared" si="69"/>
        <v>515.55555555555554</v>
      </c>
      <c r="M169">
        <f t="shared" si="70"/>
        <v>202.66666666666666</v>
      </c>
      <c r="N169">
        <f t="shared" si="71"/>
        <v>312.88888888888891</v>
      </c>
      <c r="Q169">
        <v>2944</v>
      </c>
      <c r="R169">
        <v>9792</v>
      </c>
      <c r="S169">
        <v>14</v>
      </c>
      <c r="T169">
        <f t="shared" si="72"/>
        <v>210.28571428571428</v>
      </c>
      <c r="U169">
        <f t="shared" si="73"/>
        <v>699.42857142857144</v>
      </c>
      <c r="V169">
        <f t="shared" si="74"/>
        <v>489.14285714285717</v>
      </c>
      <c r="Y169">
        <v>2176</v>
      </c>
      <c r="Z169">
        <v>1920</v>
      </c>
      <c r="AA169">
        <v>23</v>
      </c>
      <c r="AB169">
        <f t="shared" si="75"/>
        <v>94.608695652173907</v>
      </c>
      <c r="AC169">
        <f t="shared" si="76"/>
        <v>83.478260869565219</v>
      </c>
      <c r="AD169">
        <f t="shared" si="77"/>
        <v>-11.130434782608688</v>
      </c>
      <c r="AH169">
        <v>19008</v>
      </c>
      <c r="AI169">
        <v>42048</v>
      </c>
      <c r="AJ169">
        <f t="shared" si="65"/>
        <v>38016</v>
      </c>
      <c r="AK169">
        <f t="shared" si="64"/>
        <v>4032</v>
      </c>
    </row>
    <row r="170" spans="1:37" x14ac:dyDescent="0.25">
      <c r="A170">
        <v>8160</v>
      </c>
      <c r="B170">
        <v>20288</v>
      </c>
      <c r="C170">
        <v>11</v>
      </c>
      <c r="D170">
        <f t="shared" si="66"/>
        <v>741.81818181818187</v>
      </c>
      <c r="E170">
        <f t="shared" si="67"/>
        <v>1844.3636363636363</v>
      </c>
      <c r="F170">
        <f t="shared" si="68"/>
        <v>1102.5454545454545</v>
      </c>
      <c r="I170">
        <v>7648</v>
      </c>
      <c r="J170">
        <v>4032</v>
      </c>
      <c r="K170">
        <v>20</v>
      </c>
      <c r="L170">
        <f t="shared" si="69"/>
        <v>382.4</v>
      </c>
      <c r="M170">
        <f t="shared" si="70"/>
        <v>201.6</v>
      </c>
      <c r="N170">
        <f t="shared" si="71"/>
        <v>180.79999999999998</v>
      </c>
      <c r="Q170">
        <v>3136</v>
      </c>
      <c r="R170">
        <v>12096</v>
      </c>
      <c r="S170">
        <v>17</v>
      </c>
      <c r="T170">
        <f t="shared" si="72"/>
        <v>184.47058823529412</v>
      </c>
      <c r="U170">
        <f t="shared" si="73"/>
        <v>711.52941176470586</v>
      </c>
      <c r="V170">
        <f t="shared" si="74"/>
        <v>527.05882352941171</v>
      </c>
      <c r="Y170">
        <v>1856</v>
      </c>
      <c r="Z170">
        <v>2304</v>
      </c>
      <c r="AA170">
        <v>23</v>
      </c>
      <c r="AB170">
        <f t="shared" si="75"/>
        <v>80.695652173913047</v>
      </c>
      <c r="AC170">
        <f t="shared" si="76"/>
        <v>100.17391304347827</v>
      </c>
      <c r="AD170">
        <f t="shared" si="77"/>
        <v>19.478260869565219</v>
      </c>
      <c r="AH170">
        <v>8160</v>
      </c>
      <c r="AI170">
        <v>20288</v>
      </c>
      <c r="AJ170">
        <f t="shared" si="65"/>
        <v>16320</v>
      </c>
      <c r="AK170">
        <f t="shared" si="64"/>
        <v>3968</v>
      </c>
    </row>
    <row r="171" spans="1:37" x14ac:dyDescent="0.25">
      <c r="A171">
        <v>11552</v>
      </c>
      <c r="B171">
        <v>22112</v>
      </c>
      <c r="C171">
        <v>14</v>
      </c>
      <c r="D171">
        <f t="shared" si="66"/>
        <v>825.14285714285711</v>
      </c>
      <c r="E171">
        <f t="shared" si="67"/>
        <v>1579.4285714285713</v>
      </c>
      <c r="F171">
        <f t="shared" si="68"/>
        <v>754.28571428571422</v>
      </c>
      <c r="I171">
        <v>6656</v>
      </c>
      <c r="J171">
        <v>2816</v>
      </c>
      <c r="K171">
        <v>15</v>
      </c>
      <c r="L171">
        <f t="shared" si="69"/>
        <v>443.73333333333335</v>
      </c>
      <c r="M171">
        <f t="shared" si="70"/>
        <v>187.73333333333332</v>
      </c>
      <c r="N171">
        <f t="shared" si="71"/>
        <v>256</v>
      </c>
      <c r="Q171">
        <v>3648</v>
      </c>
      <c r="R171">
        <v>13056</v>
      </c>
      <c r="S171">
        <v>20</v>
      </c>
      <c r="T171">
        <f t="shared" si="72"/>
        <v>182.4</v>
      </c>
      <c r="U171">
        <f t="shared" si="73"/>
        <v>652.79999999999995</v>
      </c>
      <c r="V171">
        <f t="shared" si="74"/>
        <v>470.4</v>
      </c>
      <c r="Y171">
        <v>2752</v>
      </c>
      <c r="Z171">
        <v>2880</v>
      </c>
      <c r="AA171">
        <v>34</v>
      </c>
      <c r="AB171">
        <f t="shared" si="75"/>
        <v>80.941176470588232</v>
      </c>
      <c r="AC171">
        <f t="shared" si="76"/>
        <v>84.705882352941174</v>
      </c>
      <c r="AD171">
        <f t="shared" si="77"/>
        <v>3.764705882352942</v>
      </c>
      <c r="AH171">
        <v>11552</v>
      </c>
      <c r="AI171">
        <v>22112</v>
      </c>
      <c r="AJ171">
        <f t="shared" si="65"/>
        <v>23104</v>
      </c>
      <c r="AK171">
        <f t="shared" si="64"/>
        <v>992</v>
      </c>
    </row>
    <row r="172" spans="1:37" x14ac:dyDescent="0.25">
      <c r="A172">
        <v>12832</v>
      </c>
      <c r="B172">
        <v>25632</v>
      </c>
      <c r="C172">
        <v>16</v>
      </c>
      <c r="D172">
        <f t="shared" si="66"/>
        <v>802</v>
      </c>
      <c r="E172">
        <f t="shared" si="67"/>
        <v>1602</v>
      </c>
      <c r="F172">
        <f t="shared" si="68"/>
        <v>800</v>
      </c>
      <c r="I172">
        <v>3680</v>
      </c>
      <c r="J172">
        <v>2240</v>
      </c>
      <c r="K172">
        <v>9</v>
      </c>
      <c r="L172">
        <f t="shared" si="69"/>
        <v>408.88888888888891</v>
      </c>
      <c r="M172">
        <f t="shared" si="70"/>
        <v>248.88888888888889</v>
      </c>
      <c r="N172">
        <f t="shared" si="71"/>
        <v>160.00000000000003</v>
      </c>
      <c r="Q172">
        <v>2144</v>
      </c>
      <c r="R172">
        <v>9984</v>
      </c>
      <c r="S172">
        <v>12</v>
      </c>
      <c r="T172">
        <f t="shared" si="72"/>
        <v>178.66666666666666</v>
      </c>
      <c r="U172">
        <f t="shared" si="73"/>
        <v>832</v>
      </c>
      <c r="V172">
        <f t="shared" si="74"/>
        <v>653.33333333333337</v>
      </c>
      <c r="Y172">
        <v>2336</v>
      </c>
      <c r="Z172">
        <v>2208</v>
      </c>
      <c r="AA172">
        <v>26</v>
      </c>
      <c r="AB172">
        <f t="shared" si="75"/>
        <v>89.84615384615384</v>
      </c>
      <c r="AC172">
        <f t="shared" si="76"/>
        <v>84.92307692307692</v>
      </c>
      <c r="AD172">
        <f t="shared" si="77"/>
        <v>-4.9230769230769198</v>
      </c>
      <c r="AH172">
        <v>12832</v>
      </c>
      <c r="AI172">
        <v>25632</v>
      </c>
      <c r="AJ172">
        <f t="shared" si="65"/>
        <v>25664</v>
      </c>
      <c r="AK172">
        <f t="shared" si="64"/>
        <v>32</v>
      </c>
    </row>
    <row r="173" spans="1:37" x14ac:dyDescent="0.25">
      <c r="A173">
        <v>14592</v>
      </c>
      <c r="B173">
        <v>28512</v>
      </c>
      <c r="C173">
        <v>20</v>
      </c>
      <c r="D173">
        <f t="shared" si="66"/>
        <v>729.6</v>
      </c>
      <c r="E173">
        <f t="shared" si="67"/>
        <v>1425.6</v>
      </c>
      <c r="F173">
        <f t="shared" si="68"/>
        <v>695.99999999999989</v>
      </c>
      <c r="I173">
        <v>4416</v>
      </c>
      <c r="J173">
        <v>1856</v>
      </c>
      <c r="K173">
        <v>9</v>
      </c>
      <c r="L173">
        <f t="shared" si="69"/>
        <v>490.66666666666669</v>
      </c>
      <c r="M173">
        <f t="shared" si="70"/>
        <v>206.22222222222223</v>
      </c>
      <c r="N173">
        <f t="shared" si="71"/>
        <v>284.44444444444446</v>
      </c>
      <c r="Q173">
        <v>3424</v>
      </c>
      <c r="R173">
        <v>13152</v>
      </c>
      <c r="S173">
        <v>19</v>
      </c>
      <c r="T173">
        <f t="shared" si="72"/>
        <v>180.21052631578948</v>
      </c>
      <c r="U173">
        <f t="shared" si="73"/>
        <v>692.21052631578948</v>
      </c>
      <c r="V173">
        <f t="shared" si="74"/>
        <v>512</v>
      </c>
      <c r="Y173">
        <v>2400</v>
      </c>
      <c r="Z173">
        <v>2496</v>
      </c>
      <c r="AA173">
        <v>29</v>
      </c>
      <c r="AB173">
        <f t="shared" si="75"/>
        <v>82.758620689655174</v>
      </c>
      <c r="AC173">
        <f t="shared" si="76"/>
        <v>86.068965517241381</v>
      </c>
      <c r="AD173">
        <f t="shared" si="77"/>
        <v>3.3103448275862064</v>
      </c>
      <c r="AH173">
        <v>14592</v>
      </c>
      <c r="AI173">
        <v>28512</v>
      </c>
      <c r="AJ173">
        <f t="shared" si="65"/>
        <v>29184</v>
      </c>
      <c r="AK173">
        <f t="shared" si="64"/>
        <v>672</v>
      </c>
    </row>
    <row r="174" spans="1:37" x14ac:dyDescent="0.25">
      <c r="A174">
        <v>11072</v>
      </c>
      <c r="B174">
        <v>25312</v>
      </c>
      <c r="C174">
        <v>15</v>
      </c>
      <c r="D174">
        <f t="shared" si="66"/>
        <v>738.13333333333333</v>
      </c>
      <c r="E174">
        <f t="shared" si="67"/>
        <v>1687.4666666666667</v>
      </c>
      <c r="F174">
        <f t="shared" si="68"/>
        <v>949.33333333333337</v>
      </c>
      <c r="I174">
        <v>5920</v>
      </c>
      <c r="J174">
        <v>2944</v>
      </c>
      <c r="K174">
        <v>14</v>
      </c>
      <c r="L174">
        <f t="shared" si="69"/>
        <v>422.85714285714283</v>
      </c>
      <c r="M174">
        <f t="shared" si="70"/>
        <v>210.28571428571428</v>
      </c>
      <c r="N174">
        <f t="shared" si="71"/>
        <v>212.57142857142856</v>
      </c>
      <c r="Q174">
        <v>2144</v>
      </c>
      <c r="R174">
        <v>9984</v>
      </c>
      <c r="S174">
        <v>12</v>
      </c>
      <c r="T174">
        <f t="shared" si="72"/>
        <v>178.66666666666666</v>
      </c>
      <c r="U174">
        <f t="shared" si="73"/>
        <v>832</v>
      </c>
      <c r="V174">
        <f t="shared" si="74"/>
        <v>653.33333333333337</v>
      </c>
      <c r="Y174">
        <v>1728</v>
      </c>
      <c r="Z174">
        <v>2048</v>
      </c>
      <c r="AA174">
        <v>21</v>
      </c>
      <c r="AB174">
        <f t="shared" si="75"/>
        <v>82.285714285714292</v>
      </c>
      <c r="AC174">
        <f t="shared" si="76"/>
        <v>97.523809523809518</v>
      </c>
      <c r="AD174">
        <f t="shared" si="77"/>
        <v>15.238095238095227</v>
      </c>
      <c r="AH174">
        <v>11072</v>
      </c>
      <c r="AI174">
        <v>25312</v>
      </c>
      <c r="AJ174">
        <f t="shared" si="65"/>
        <v>22144</v>
      </c>
      <c r="AK174">
        <f t="shared" si="64"/>
        <v>3168</v>
      </c>
    </row>
    <row r="175" spans="1:37" x14ac:dyDescent="0.25">
      <c r="A175">
        <v>9952</v>
      </c>
      <c r="B175">
        <v>16416</v>
      </c>
      <c r="C175">
        <v>11</v>
      </c>
      <c r="D175">
        <f t="shared" si="66"/>
        <v>904.72727272727275</v>
      </c>
      <c r="E175">
        <f t="shared" si="67"/>
        <v>1492.3636363636363</v>
      </c>
      <c r="F175">
        <f t="shared" si="68"/>
        <v>587.63636363636351</v>
      </c>
      <c r="I175">
        <v>8064</v>
      </c>
      <c r="J175">
        <v>3072</v>
      </c>
      <c r="K175">
        <v>20</v>
      </c>
      <c r="L175">
        <f t="shared" si="69"/>
        <v>403.2</v>
      </c>
      <c r="M175">
        <f t="shared" si="70"/>
        <v>153.6</v>
      </c>
      <c r="N175">
        <f t="shared" si="71"/>
        <v>249.6</v>
      </c>
      <c r="Q175">
        <v>3552</v>
      </c>
      <c r="R175">
        <v>12960</v>
      </c>
      <c r="S175">
        <v>19</v>
      </c>
      <c r="T175">
        <f t="shared" si="72"/>
        <v>186.94736842105263</v>
      </c>
      <c r="U175">
        <f t="shared" si="73"/>
        <v>682.10526315789468</v>
      </c>
      <c r="V175">
        <f t="shared" si="74"/>
        <v>495.15789473684208</v>
      </c>
      <c r="Y175">
        <v>2304</v>
      </c>
      <c r="Z175">
        <v>2240</v>
      </c>
      <c r="AA175">
        <v>28</v>
      </c>
      <c r="AB175">
        <f t="shared" si="75"/>
        <v>82.285714285714292</v>
      </c>
      <c r="AC175">
        <f t="shared" si="76"/>
        <v>80</v>
      </c>
      <c r="AD175">
        <f t="shared" si="77"/>
        <v>-2.2857142857142918</v>
      </c>
      <c r="AH175">
        <v>9952</v>
      </c>
      <c r="AI175">
        <v>16416</v>
      </c>
      <c r="AJ175">
        <f t="shared" si="65"/>
        <v>19904</v>
      </c>
      <c r="AK175">
        <f t="shared" si="64"/>
        <v>3488</v>
      </c>
    </row>
    <row r="176" spans="1:37" x14ac:dyDescent="0.25">
      <c r="A176">
        <v>6912</v>
      </c>
      <c r="B176">
        <v>17312</v>
      </c>
      <c r="C176">
        <v>9</v>
      </c>
      <c r="D176">
        <f t="shared" si="66"/>
        <v>768</v>
      </c>
      <c r="E176">
        <f t="shared" si="67"/>
        <v>1923.5555555555557</v>
      </c>
      <c r="F176">
        <f t="shared" si="68"/>
        <v>1155.5555555555557</v>
      </c>
      <c r="I176">
        <v>6720</v>
      </c>
      <c r="J176">
        <v>3872</v>
      </c>
      <c r="K176">
        <v>19</v>
      </c>
      <c r="L176">
        <f t="shared" si="69"/>
        <v>353.68421052631578</v>
      </c>
      <c r="M176">
        <f t="shared" si="70"/>
        <v>203.78947368421052</v>
      </c>
      <c r="N176">
        <f t="shared" si="71"/>
        <v>149.89473684210526</v>
      </c>
      <c r="Q176">
        <v>2560</v>
      </c>
      <c r="R176">
        <v>11776</v>
      </c>
      <c r="S176">
        <v>14</v>
      </c>
      <c r="T176">
        <f t="shared" si="72"/>
        <v>182.85714285714286</v>
      </c>
      <c r="U176">
        <f t="shared" si="73"/>
        <v>841.14285714285711</v>
      </c>
      <c r="V176">
        <f t="shared" si="74"/>
        <v>658.28571428571422</v>
      </c>
      <c r="Y176">
        <v>1856</v>
      </c>
      <c r="Z176">
        <v>2720</v>
      </c>
      <c r="AA176">
        <v>27</v>
      </c>
      <c r="AB176">
        <f t="shared" si="75"/>
        <v>68.740740740740748</v>
      </c>
      <c r="AC176">
        <f t="shared" si="76"/>
        <v>100.74074074074075</v>
      </c>
      <c r="AD176">
        <f t="shared" si="77"/>
        <v>32</v>
      </c>
      <c r="AH176">
        <v>6912</v>
      </c>
      <c r="AI176">
        <v>17312</v>
      </c>
      <c r="AJ176">
        <f t="shared" si="65"/>
        <v>13824</v>
      </c>
      <c r="AK176">
        <f t="shared" si="64"/>
        <v>3488</v>
      </c>
    </row>
    <row r="177" spans="1:37" x14ac:dyDescent="0.25">
      <c r="A177">
        <v>10336</v>
      </c>
      <c r="B177">
        <v>19872</v>
      </c>
      <c r="C177">
        <v>12</v>
      </c>
      <c r="D177">
        <f t="shared" si="66"/>
        <v>861.33333333333337</v>
      </c>
      <c r="E177">
        <f t="shared" si="67"/>
        <v>1656</v>
      </c>
      <c r="F177">
        <f t="shared" si="68"/>
        <v>794.66666666666663</v>
      </c>
      <c r="I177">
        <v>9952</v>
      </c>
      <c r="J177">
        <v>4128</v>
      </c>
      <c r="K177">
        <v>21</v>
      </c>
      <c r="L177">
        <f t="shared" si="69"/>
        <v>473.90476190476193</v>
      </c>
      <c r="M177">
        <f t="shared" si="70"/>
        <v>196.57142857142858</v>
      </c>
      <c r="N177">
        <f t="shared" si="71"/>
        <v>277.33333333333337</v>
      </c>
      <c r="Q177">
        <v>2976</v>
      </c>
      <c r="R177">
        <v>9984</v>
      </c>
      <c r="S177">
        <v>14</v>
      </c>
      <c r="T177">
        <f t="shared" si="72"/>
        <v>212.57142857142858</v>
      </c>
      <c r="U177">
        <f t="shared" si="73"/>
        <v>713.14285714285711</v>
      </c>
      <c r="V177">
        <f t="shared" si="74"/>
        <v>500.57142857142856</v>
      </c>
      <c r="Y177">
        <v>2560</v>
      </c>
      <c r="Z177">
        <v>2688</v>
      </c>
      <c r="AA177">
        <v>31</v>
      </c>
      <c r="AB177">
        <f t="shared" si="75"/>
        <v>82.58064516129032</v>
      </c>
      <c r="AC177">
        <f t="shared" si="76"/>
        <v>86.709677419354833</v>
      </c>
      <c r="AD177">
        <f t="shared" si="77"/>
        <v>4.1290322580645125</v>
      </c>
      <c r="AH177">
        <v>10336</v>
      </c>
      <c r="AI177">
        <v>19872</v>
      </c>
      <c r="AJ177">
        <f t="shared" si="65"/>
        <v>20672</v>
      </c>
      <c r="AK177">
        <f t="shared" si="64"/>
        <v>800</v>
      </c>
    </row>
    <row r="178" spans="1:37" x14ac:dyDescent="0.25">
      <c r="A178">
        <v>11264</v>
      </c>
      <c r="B178">
        <v>23136</v>
      </c>
      <c r="C178">
        <v>14</v>
      </c>
      <c r="D178">
        <f t="shared" si="66"/>
        <v>804.57142857142856</v>
      </c>
      <c r="E178">
        <f t="shared" si="67"/>
        <v>1652.5714285714287</v>
      </c>
      <c r="F178">
        <f t="shared" si="68"/>
        <v>848.00000000000011</v>
      </c>
      <c r="I178">
        <v>7680</v>
      </c>
      <c r="J178">
        <v>4416</v>
      </c>
      <c r="K178">
        <v>19</v>
      </c>
      <c r="L178">
        <f t="shared" si="69"/>
        <v>404.21052631578948</v>
      </c>
      <c r="M178">
        <f t="shared" si="70"/>
        <v>232.42105263157896</v>
      </c>
      <c r="N178">
        <f t="shared" si="71"/>
        <v>171.78947368421052</v>
      </c>
      <c r="Q178">
        <v>2656</v>
      </c>
      <c r="R178">
        <v>11616</v>
      </c>
      <c r="S178">
        <v>14</v>
      </c>
      <c r="T178">
        <f t="shared" si="72"/>
        <v>189.71428571428572</v>
      </c>
      <c r="U178">
        <f t="shared" si="73"/>
        <v>829.71428571428567</v>
      </c>
      <c r="V178">
        <f t="shared" si="74"/>
        <v>640</v>
      </c>
      <c r="Y178">
        <v>2016</v>
      </c>
      <c r="Z178">
        <v>2336</v>
      </c>
      <c r="AA178">
        <v>25</v>
      </c>
      <c r="AB178">
        <f t="shared" si="75"/>
        <v>80.64</v>
      </c>
      <c r="AC178">
        <f t="shared" si="76"/>
        <v>93.44</v>
      </c>
      <c r="AD178">
        <f t="shared" si="77"/>
        <v>12.799999999999997</v>
      </c>
      <c r="AH178">
        <v>11264</v>
      </c>
      <c r="AI178">
        <v>23136</v>
      </c>
      <c r="AJ178">
        <f t="shared" si="65"/>
        <v>22528</v>
      </c>
      <c r="AK178">
        <f t="shared" si="64"/>
        <v>608</v>
      </c>
    </row>
    <row r="179" spans="1:37" x14ac:dyDescent="0.25">
      <c r="A179">
        <v>11680</v>
      </c>
      <c r="B179">
        <v>22048</v>
      </c>
      <c r="C179">
        <v>14</v>
      </c>
      <c r="D179">
        <f t="shared" si="66"/>
        <v>834.28571428571433</v>
      </c>
      <c r="E179">
        <f t="shared" si="67"/>
        <v>1574.8571428571429</v>
      </c>
      <c r="F179">
        <f t="shared" si="68"/>
        <v>740.57142857142856</v>
      </c>
      <c r="I179">
        <v>8672</v>
      </c>
      <c r="J179">
        <v>3616</v>
      </c>
      <c r="K179">
        <v>22</v>
      </c>
      <c r="L179">
        <f t="shared" si="69"/>
        <v>394.18181818181819</v>
      </c>
      <c r="M179">
        <f t="shared" si="70"/>
        <v>164.36363636363637</v>
      </c>
      <c r="N179">
        <f t="shared" si="71"/>
        <v>229.81818181818181</v>
      </c>
      <c r="Q179">
        <v>3328</v>
      </c>
      <c r="R179">
        <v>13376</v>
      </c>
      <c r="S179">
        <v>18</v>
      </c>
      <c r="T179">
        <f t="shared" si="72"/>
        <v>184.88888888888889</v>
      </c>
      <c r="U179">
        <f t="shared" si="73"/>
        <v>743.11111111111109</v>
      </c>
      <c r="V179">
        <f t="shared" si="74"/>
        <v>558.22222222222217</v>
      </c>
      <c r="Y179">
        <v>2848</v>
      </c>
      <c r="Z179">
        <v>2784</v>
      </c>
      <c r="AA179">
        <v>36</v>
      </c>
      <c r="AB179">
        <f t="shared" si="75"/>
        <v>79.111111111111114</v>
      </c>
      <c r="AC179">
        <f t="shared" si="76"/>
        <v>77.333333333333329</v>
      </c>
      <c r="AD179">
        <f t="shared" si="77"/>
        <v>-1.7777777777777857</v>
      </c>
      <c r="AH179">
        <v>11680</v>
      </c>
      <c r="AI179">
        <v>22048</v>
      </c>
      <c r="AJ179">
        <f t="shared" si="65"/>
        <v>23360</v>
      </c>
      <c r="AK179">
        <f t="shared" si="64"/>
        <v>1312</v>
      </c>
    </row>
    <row r="180" spans="1:37" x14ac:dyDescent="0.25">
      <c r="A180">
        <v>8352</v>
      </c>
      <c r="B180">
        <v>19712</v>
      </c>
      <c r="C180">
        <v>11</v>
      </c>
      <c r="D180">
        <f t="shared" si="66"/>
        <v>759.27272727272725</v>
      </c>
      <c r="E180">
        <f t="shared" si="67"/>
        <v>1792</v>
      </c>
      <c r="F180">
        <f t="shared" si="68"/>
        <v>1032.7272727272727</v>
      </c>
      <c r="I180">
        <v>4992</v>
      </c>
      <c r="J180">
        <v>2912</v>
      </c>
      <c r="K180">
        <v>13</v>
      </c>
      <c r="L180">
        <f t="shared" si="69"/>
        <v>384</v>
      </c>
      <c r="M180">
        <f t="shared" si="70"/>
        <v>224</v>
      </c>
      <c r="N180">
        <f t="shared" si="71"/>
        <v>160</v>
      </c>
      <c r="Q180">
        <v>4352</v>
      </c>
      <c r="R180">
        <v>19456</v>
      </c>
      <c r="S180">
        <v>28</v>
      </c>
      <c r="T180">
        <f t="shared" si="72"/>
        <v>155.42857142857142</v>
      </c>
      <c r="U180">
        <f t="shared" si="73"/>
        <v>694.85714285714289</v>
      </c>
      <c r="V180">
        <f t="shared" si="74"/>
        <v>539.42857142857144</v>
      </c>
      <c r="Y180">
        <v>3104</v>
      </c>
      <c r="Z180">
        <v>2880</v>
      </c>
      <c r="AA180">
        <v>39</v>
      </c>
      <c r="AB180">
        <f t="shared" si="75"/>
        <v>79.589743589743591</v>
      </c>
      <c r="AC180">
        <f t="shared" si="76"/>
        <v>73.84615384615384</v>
      </c>
      <c r="AD180">
        <f t="shared" si="77"/>
        <v>-5.7435897435897516</v>
      </c>
      <c r="AH180">
        <v>8352</v>
      </c>
      <c r="AI180">
        <v>19712</v>
      </c>
      <c r="AJ180">
        <f t="shared" si="65"/>
        <v>16704</v>
      </c>
      <c r="AK180">
        <f t="shared" si="64"/>
        <v>3008</v>
      </c>
    </row>
    <row r="181" spans="1:37" x14ac:dyDescent="0.25">
      <c r="A181">
        <v>16704</v>
      </c>
      <c r="B181">
        <v>38272</v>
      </c>
      <c r="C181">
        <v>28</v>
      </c>
      <c r="D181">
        <f t="shared" si="66"/>
        <v>596.57142857142856</v>
      </c>
      <c r="E181">
        <f t="shared" si="67"/>
        <v>1366.8571428571429</v>
      </c>
      <c r="F181">
        <f t="shared" si="68"/>
        <v>770.28571428571433</v>
      </c>
      <c r="I181">
        <v>8192</v>
      </c>
      <c r="J181">
        <v>3744</v>
      </c>
      <c r="K181">
        <v>21</v>
      </c>
      <c r="L181">
        <f t="shared" si="69"/>
        <v>390.09523809523807</v>
      </c>
      <c r="M181">
        <f t="shared" si="70"/>
        <v>178.28571428571428</v>
      </c>
      <c r="N181">
        <f t="shared" si="71"/>
        <v>211.8095238095238</v>
      </c>
      <c r="Q181">
        <v>2912</v>
      </c>
      <c r="R181">
        <v>13120</v>
      </c>
      <c r="S181">
        <v>17</v>
      </c>
      <c r="T181">
        <f t="shared" si="72"/>
        <v>171.29411764705881</v>
      </c>
      <c r="U181">
        <f t="shared" si="73"/>
        <v>771.76470588235293</v>
      </c>
      <c r="V181">
        <f t="shared" si="74"/>
        <v>600.47058823529414</v>
      </c>
      <c r="Y181">
        <v>2304</v>
      </c>
      <c r="Z181">
        <v>1824</v>
      </c>
      <c r="AA181">
        <v>24</v>
      </c>
      <c r="AB181">
        <f t="shared" si="75"/>
        <v>96</v>
      </c>
      <c r="AC181">
        <f t="shared" si="76"/>
        <v>76</v>
      </c>
      <c r="AD181">
        <f t="shared" si="77"/>
        <v>-20</v>
      </c>
      <c r="AH181">
        <v>16704</v>
      </c>
      <c r="AI181">
        <v>38272</v>
      </c>
      <c r="AJ181">
        <f t="shared" si="65"/>
        <v>33408</v>
      </c>
      <c r="AK181">
        <f t="shared" si="64"/>
        <v>4864</v>
      </c>
    </row>
    <row r="182" spans="1:37" x14ac:dyDescent="0.25">
      <c r="A182">
        <v>10464</v>
      </c>
      <c r="B182">
        <v>24960</v>
      </c>
      <c r="C182">
        <v>13</v>
      </c>
      <c r="D182">
        <f t="shared" si="66"/>
        <v>804.92307692307691</v>
      </c>
      <c r="E182">
        <f t="shared" si="67"/>
        <v>1920</v>
      </c>
      <c r="F182">
        <f t="shared" si="68"/>
        <v>1115.0769230769231</v>
      </c>
      <c r="I182">
        <v>7392</v>
      </c>
      <c r="J182">
        <v>4096</v>
      </c>
      <c r="K182">
        <v>21</v>
      </c>
      <c r="L182">
        <f t="shared" si="69"/>
        <v>352</v>
      </c>
      <c r="M182">
        <f t="shared" si="70"/>
        <v>195.04761904761904</v>
      </c>
      <c r="N182">
        <f t="shared" si="71"/>
        <v>156.95238095238096</v>
      </c>
      <c r="Q182">
        <v>1952</v>
      </c>
      <c r="R182">
        <v>8736</v>
      </c>
      <c r="S182">
        <v>10</v>
      </c>
      <c r="T182">
        <f t="shared" si="72"/>
        <v>195.2</v>
      </c>
      <c r="U182">
        <f t="shared" si="73"/>
        <v>873.6</v>
      </c>
      <c r="V182">
        <f t="shared" si="74"/>
        <v>678.40000000000009</v>
      </c>
      <c r="Y182">
        <v>2560</v>
      </c>
      <c r="Z182">
        <v>2496</v>
      </c>
      <c r="AA182">
        <v>32</v>
      </c>
      <c r="AB182">
        <f t="shared" si="75"/>
        <v>80</v>
      </c>
      <c r="AC182">
        <f t="shared" si="76"/>
        <v>78</v>
      </c>
      <c r="AD182">
        <f t="shared" si="77"/>
        <v>-2</v>
      </c>
      <c r="AH182">
        <v>10464</v>
      </c>
      <c r="AI182">
        <v>24960</v>
      </c>
      <c r="AJ182">
        <f t="shared" si="65"/>
        <v>20928</v>
      </c>
      <c r="AK182">
        <f t="shared" si="64"/>
        <v>4032</v>
      </c>
    </row>
    <row r="183" spans="1:37" x14ac:dyDescent="0.25">
      <c r="A183">
        <v>9376</v>
      </c>
      <c r="B183">
        <v>18208</v>
      </c>
      <c r="C183">
        <v>10</v>
      </c>
      <c r="D183">
        <f t="shared" si="66"/>
        <v>937.6</v>
      </c>
      <c r="E183">
        <f t="shared" si="67"/>
        <v>1820.8</v>
      </c>
      <c r="F183">
        <f t="shared" si="68"/>
        <v>883.19999999999993</v>
      </c>
      <c r="I183">
        <v>11872</v>
      </c>
      <c r="J183">
        <v>4192</v>
      </c>
      <c r="K183">
        <v>34</v>
      </c>
      <c r="L183">
        <f t="shared" si="69"/>
        <v>349.1764705882353</v>
      </c>
      <c r="M183">
        <f t="shared" si="70"/>
        <v>123.29411764705883</v>
      </c>
      <c r="N183">
        <f t="shared" si="71"/>
        <v>225.88235294117646</v>
      </c>
      <c r="Q183">
        <v>3328</v>
      </c>
      <c r="R183">
        <v>11008</v>
      </c>
      <c r="S183">
        <v>16</v>
      </c>
      <c r="T183">
        <f t="shared" si="72"/>
        <v>208</v>
      </c>
      <c r="U183">
        <f t="shared" si="73"/>
        <v>688</v>
      </c>
      <c r="V183">
        <f t="shared" si="74"/>
        <v>480</v>
      </c>
      <c r="Y183">
        <v>1696</v>
      </c>
      <c r="Z183">
        <v>1696</v>
      </c>
      <c r="AA183">
        <v>19</v>
      </c>
      <c r="AB183">
        <f t="shared" si="75"/>
        <v>89.263157894736835</v>
      </c>
      <c r="AC183">
        <f t="shared" si="76"/>
        <v>89.263157894736835</v>
      </c>
      <c r="AD183">
        <f t="shared" si="77"/>
        <v>0</v>
      </c>
      <c r="AH183">
        <v>9376</v>
      </c>
      <c r="AI183">
        <v>18208</v>
      </c>
      <c r="AJ183">
        <f t="shared" si="65"/>
        <v>18752</v>
      </c>
      <c r="AK183">
        <f t="shared" si="64"/>
        <v>544</v>
      </c>
    </row>
    <row r="184" spans="1:37" x14ac:dyDescent="0.25">
      <c r="A184">
        <v>8832</v>
      </c>
      <c r="B184">
        <v>21600</v>
      </c>
      <c r="C184">
        <v>11</v>
      </c>
      <c r="D184">
        <f t="shared" si="66"/>
        <v>802.90909090909088</v>
      </c>
      <c r="E184">
        <f t="shared" si="67"/>
        <v>1963.6363636363637</v>
      </c>
      <c r="F184">
        <f t="shared" si="68"/>
        <v>1160.727272727273</v>
      </c>
      <c r="I184">
        <v>5440</v>
      </c>
      <c r="J184">
        <v>2848</v>
      </c>
      <c r="K184">
        <v>14</v>
      </c>
      <c r="L184">
        <f t="shared" si="69"/>
        <v>388.57142857142856</v>
      </c>
      <c r="M184">
        <f t="shared" si="70"/>
        <v>203.42857142857142</v>
      </c>
      <c r="N184">
        <f t="shared" si="71"/>
        <v>185.14285714285714</v>
      </c>
      <c r="Q184">
        <v>5760</v>
      </c>
      <c r="R184">
        <v>16544</v>
      </c>
      <c r="S184">
        <v>31</v>
      </c>
      <c r="T184">
        <f t="shared" si="72"/>
        <v>185.80645161290323</v>
      </c>
      <c r="U184">
        <f t="shared" si="73"/>
        <v>533.67741935483866</v>
      </c>
      <c r="V184">
        <f t="shared" si="74"/>
        <v>347.87096774193543</v>
      </c>
      <c r="Y184">
        <v>2144</v>
      </c>
      <c r="Z184">
        <v>2528</v>
      </c>
      <c r="AA184">
        <v>28</v>
      </c>
      <c r="AB184">
        <f t="shared" si="75"/>
        <v>76.571428571428569</v>
      </c>
      <c r="AC184">
        <f t="shared" si="76"/>
        <v>90.285714285714292</v>
      </c>
      <c r="AD184">
        <f t="shared" si="77"/>
        <v>13.714285714285722</v>
      </c>
      <c r="AH184">
        <v>8832</v>
      </c>
      <c r="AI184">
        <v>21600</v>
      </c>
      <c r="AJ184">
        <f t="shared" si="65"/>
        <v>17664</v>
      </c>
      <c r="AK184">
        <f t="shared" si="64"/>
        <v>3936</v>
      </c>
    </row>
    <row r="185" spans="1:37" x14ac:dyDescent="0.25">
      <c r="A185">
        <v>9472</v>
      </c>
      <c r="B185">
        <v>18208</v>
      </c>
      <c r="C185">
        <v>10</v>
      </c>
      <c r="D185">
        <f t="shared" si="66"/>
        <v>947.2</v>
      </c>
      <c r="E185">
        <f t="shared" si="67"/>
        <v>1820.8</v>
      </c>
      <c r="F185">
        <f t="shared" si="68"/>
        <v>873.59999999999991</v>
      </c>
      <c r="I185">
        <v>8448</v>
      </c>
      <c r="J185">
        <v>4096</v>
      </c>
      <c r="K185">
        <v>24</v>
      </c>
      <c r="L185">
        <f t="shared" si="69"/>
        <v>352</v>
      </c>
      <c r="M185">
        <f t="shared" si="70"/>
        <v>170.66666666666666</v>
      </c>
      <c r="N185">
        <f t="shared" si="71"/>
        <v>181.33333333333334</v>
      </c>
      <c r="Q185">
        <v>1568</v>
      </c>
      <c r="R185">
        <v>7296</v>
      </c>
      <c r="S185">
        <v>8</v>
      </c>
      <c r="T185">
        <f t="shared" si="72"/>
        <v>196</v>
      </c>
      <c r="U185">
        <f t="shared" si="73"/>
        <v>912</v>
      </c>
      <c r="V185">
        <f t="shared" si="74"/>
        <v>716</v>
      </c>
      <c r="Y185">
        <v>2400</v>
      </c>
      <c r="Z185">
        <v>2016</v>
      </c>
      <c r="AA185">
        <v>27</v>
      </c>
      <c r="AB185">
        <f t="shared" si="75"/>
        <v>88.888888888888886</v>
      </c>
      <c r="AC185">
        <f t="shared" si="76"/>
        <v>74.666666666666671</v>
      </c>
      <c r="AD185">
        <f t="shared" si="77"/>
        <v>-14.222222222222214</v>
      </c>
      <c r="AH185">
        <v>9472</v>
      </c>
      <c r="AI185">
        <v>18208</v>
      </c>
      <c r="AJ185">
        <f t="shared" si="65"/>
        <v>18944</v>
      </c>
      <c r="AK185">
        <f t="shared" si="64"/>
        <v>736</v>
      </c>
    </row>
    <row r="186" spans="1:37" x14ac:dyDescent="0.25">
      <c r="A186">
        <v>13216</v>
      </c>
      <c r="B186">
        <v>29056</v>
      </c>
      <c r="C186">
        <v>15</v>
      </c>
      <c r="D186">
        <f t="shared" si="66"/>
        <v>881.06666666666672</v>
      </c>
      <c r="E186">
        <f t="shared" si="67"/>
        <v>1937.0666666666666</v>
      </c>
      <c r="F186">
        <f t="shared" si="68"/>
        <v>1056</v>
      </c>
      <c r="I186">
        <v>9248</v>
      </c>
      <c r="J186">
        <v>4352</v>
      </c>
      <c r="K186">
        <v>26</v>
      </c>
      <c r="L186">
        <f t="shared" si="69"/>
        <v>355.69230769230768</v>
      </c>
      <c r="M186">
        <f t="shared" si="70"/>
        <v>167.38461538461539</v>
      </c>
      <c r="N186">
        <f t="shared" si="71"/>
        <v>188.30769230769229</v>
      </c>
      <c r="Q186">
        <v>3264</v>
      </c>
      <c r="R186">
        <v>14144</v>
      </c>
      <c r="S186">
        <v>18</v>
      </c>
      <c r="T186">
        <f t="shared" si="72"/>
        <v>181.33333333333334</v>
      </c>
      <c r="U186">
        <f t="shared" si="73"/>
        <v>785.77777777777783</v>
      </c>
      <c r="V186">
        <f t="shared" si="74"/>
        <v>604.44444444444446</v>
      </c>
      <c r="Y186">
        <v>2016</v>
      </c>
      <c r="Z186">
        <v>2976</v>
      </c>
      <c r="AA186">
        <v>32</v>
      </c>
      <c r="AB186">
        <f t="shared" si="75"/>
        <v>63</v>
      </c>
      <c r="AC186">
        <f t="shared" si="76"/>
        <v>93</v>
      </c>
      <c r="AD186">
        <f t="shared" si="77"/>
        <v>30</v>
      </c>
      <c r="AH186">
        <v>13216</v>
      </c>
      <c r="AI186">
        <v>29056</v>
      </c>
      <c r="AJ186">
        <f t="shared" si="65"/>
        <v>26432</v>
      </c>
      <c r="AK186">
        <f t="shared" si="64"/>
        <v>2624</v>
      </c>
    </row>
    <row r="187" spans="1:37" x14ac:dyDescent="0.25">
      <c r="A187">
        <v>10304</v>
      </c>
      <c r="B187">
        <v>19616</v>
      </c>
      <c r="C187">
        <v>10</v>
      </c>
      <c r="D187">
        <f t="shared" si="66"/>
        <v>1030.4000000000001</v>
      </c>
      <c r="E187">
        <f t="shared" si="67"/>
        <v>1961.6</v>
      </c>
      <c r="F187">
        <f t="shared" si="68"/>
        <v>931.19999999999982</v>
      </c>
      <c r="I187">
        <v>8032</v>
      </c>
      <c r="J187">
        <v>3968</v>
      </c>
      <c r="K187">
        <v>22</v>
      </c>
      <c r="L187">
        <f t="shared" si="69"/>
        <v>365.09090909090907</v>
      </c>
      <c r="M187">
        <f t="shared" si="70"/>
        <v>180.36363636363637</v>
      </c>
      <c r="N187">
        <f t="shared" si="71"/>
        <v>184.72727272727269</v>
      </c>
      <c r="Q187">
        <v>4224</v>
      </c>
      <c r="R187">
        <v>14752</v>
      </c>
      <c r="S187">
        <v>22</v>
      </c>
      <c r="T187">
        <f t="shared" si="72"/>
        <v>192</v>
      </c>
      <c r="U187">
        <f t="shared" si="73"/>
        <v>670.5454545454545</v>
      </c>
      <c r="V187">
        <f t="shared" si="74"/>
        <v>478.5454545454545</v>
      </c>
      <c r="Y187">
        <v>2272</v>
      </c>
      <c r="Z187">
        <v>1440</v>
      </c>
      <c r="AA187">
        <v>21</v>
      </c>
      <c r="AB187">
        <f t="shared" si="75"/>
        <v>108.19047619047619</v>
      </c>
      <c r="AC187">
        <f t="shared" si="76"/>
        <v>68.571428571428569</v>
      </c>
      <c r="AD187">
        <f t="shared" si="77"/>
        <v>-39.61904761904762</v>
      </c>
      <c r="AH187">
        <v>10304</v>
      </c>
      <c r="AI187">
        <v>19616</v>
      </c>
      <c r="AJ187">
        <f t="shared" si="65"/>
        <v>20608</v>
      </c>
      <c r="AK187">
        <f t="shared" si="64"/>
        <v>992</v>
      </c>
    </row>
    <row r="188" spans="1:37" x14ac:dyDescent="0.25">
      <c r="A188">
        <v>12192</v>
      </c>
      <c r="B188">
        <v>27872</v>
      </c>
      <c r="C188">
        <v>15</v>
      </c>
      <c r="D188">
        <f t="shared" si="66"/>
        <v>812.8</v>
      </c>
      <c r="E188">
        <f t="shared" si="67"/>
        <v>1858.1333333333334</v>
      </c>
      <c r="F188">
        <f t="shared" si="68"/>
        <v>1045.3333333333335</v>
      </c>
      <c r="I188">
        <v>9440</v>
      </c>
      <c r="J188">
        <v>4256</v>
      </c>
      <c r="K188">
        <v>26</v>
      </c>
      <c r="L188">
        <f t="shared" si="69"/>
        <v>363.07692307692309</v>
      </c>
      <c r="M188">
        <f t="shared" si="70"/>
        <v>163.69230769230768</v>
      </c>
      <c r="N188">
        <f t="shared" si="71"/>
        <v>199.38461538461542</v>
      </c>
      <c r="Q188">
        <v>3616</v>
      </c>
      <c r="R188">
        <v>18016</v>
      </c>
      <c r="S188">
        <v>25</v>
      </c>
      <c r="T188">
        <f t="shared" si="72"/>
        <v>144.63999999999999</v>
      </c>
      <c r="U188">
        <f t="shared" si="73"/>
        <v>720.64</v>
      </c>
      <c r="V188">
        <f t="shared" si="74"/>
        <v>576</v>
      </c>
      <c r="Y188">
        <v>1856</v>
      </c>
      <c r="Z188">
        <v>2272</v>
      </c>
      <c r="AA188">
        <v>24</v>
      </c>
      <c r="AB188">
        <f t="shared" si="75"/>
        <v>77.333333333333329</v>
      </c>
      <c r="AC188">
        <f t="shared" si="76"/>
        <v>94.666666666666671</v>
      </c>
      <c r="AD188">
        <f t="shared" si="77"/>
        <v>17.333333333333343</v>
      </c>
      <c r="AH188">
        <v>12192</v>
      </c>
      <c r="AI188">
        <v>27872</v>
      </c>
      <c r="AJ188">
        <f t="shared" si="65"/>
        <v>24384</v>
      </c>
      <c r="AK188">
        <f t="shared" si="64"/>
        <v>3488</v>
      </c>
    </row>
    <row r="189" spans="1:37" x14ac:dyDescent="0.25">
      <c r="A189">
        <v>9408</v>
      </c>
      <c r="B189">
        <v>18528</v>
      </c>
      <c r="C189">
        <v>10</v>
      </c>
      <c r="D189">
        <f t="shared" si="66"/>
        <v>940.8</v>
      </c>
      <c r="E189">
        <f t="shared" si="67"/>
        <v>1852.8</v>
      </c>
      <c r="F189">
        <f t="shared" si="68"/>
        <v>912</v>
      </c>
      <c r="I189">
        <v>10656</v>
      </c>
      <c r="J189">
        <v>4512</v>
      </c>
      <c r="K189">
        <v>33</v>
      </c>
      <c r="L189">
        <f t="shared" si="69"/>
        <v>322.90909090909093</v>
      </c>
      <c r="M189">
        <f t="shared" si="70"/>
        <v>136.72727272727272</v>
      </c>
      <c r="N189">
        <f t="shared" si="71"/>
        <v>186.18181818181822</v>
      </c>
      <c r="Q189">
        <v>3232</v>
      </c>
      <c r="R189">
        <v>15584</v>
      </c>
      <c r="S189">
        <v>20</v>
      </c>
      <c r="T189">
        <f t="shared" si="72"/>
        <v>161.6</v>
      </c>
      <c r="U189">
        <f t="shared" si="73"/>
        <v>779.2</v>
      </c>
      <c r="V189">
        <f t="shared" si="74"/>
        <v>617.6</v>
      </c>
      <c r="Y189">
        <v>1248</v>
      </c>
      <c r="Z189">
        <v>1152</v>
      </c>
      <c r="AA189">
        <v>13</v>
      </c>
      <c r="AB189">
        <f t="shared" si="75"/>
        <v>96</v>
      </c>
      <c r="AC189">
        <f t="shared" si="76"/>
        <v>88.615384615384613</v>
      </c>
      <c r="AD189">
        <f t="shared" si="77"/>
        <v>-7.3846153846153868</v>
      </c>
      <c r="AH189">
        <v>9408</v>
      </c>
      <c r="AI189">
        <v>18528</v>
      </c>
      <c r="AJ189">
        <f t="shared" si="65"/>
        <v>18816</v>
      </c>
      <c r="AK189">
        <f t="shared" si="64"/>
        <v>288</v>
      </c>
    </row>
    <row r="190" spans="1:37" x14ac:dyDescent="0.25">
      <c r="A190">
        <v>13248</v>
      </c>
      <c r="B190">
        <v>27392</v>
      </c>
      <c r="C190">
        <v>16</v>
      </c>
      <c r="D190">
        <f t="shared" si="66"/>
        <v>828</v>
      </c>
      <c r="E190">
        <f t="shared" si="67"/>
        <v>1712</v>
      </c>
      <c r="F190">
        <f t="shared" si="68"/>
        <v>884</v>
      </c>
      <c r="I190">
        <v>7008</v>
      </c>
      <c r="J190">
        <v>3520</v>
      </c>
      <c r="K190">
        <v>18</v>
      </c>
      <c r="L190">
        <f t="shared" si="69"/>
        <v>389.33333333333331</v>
      </c>
      <c r="M190">
        <f t="shared" si="70"/>
        <v>195.55555555555554</v>
      </c>
      <c r="N190">
        <f t="shared" si="71"/>
        <v>193.77777777777777</v>
      </c>
      <c r="Q190">
        <v>3264</v>
      </c>
      <c r="R190">
        <v>12800</v>
      </c>
      <c r="S190">
        <v>17</v>
      </c>
      <c r="T190">
        <f t="shared" si="72"/>
        <v>192</v>
      </c>
      <c r="U190">
        <f t="shared" si="73"/>
        <v>752.94117647058829</v>
      </c>
      <c r="V190">
        <f t="shared" si="74"/>
        <v>560.94117647058829</v>
      </c>
      <c r="Y190">
        <v>2016</v>
      </c>
      <c r="Z190">
        <v>2208</v>
      </c>
      <c r="AA190">
        <v>24</v>
      </c>
      <c r="AB190">
        <f t="shared" si="75"/>
        <v>84</v>
      </c>
      <c r="AC190">
        <f t="shared" si="76"/>
        <v>92</v>
      </c>
      <c r="AD190">
        <f t="shared" si="77"/>
        <v>8</v>
      </c>
      <c r="AH190">
        <v>13248</v>
      </c>
      <c r="AI190">
        <v>27392</v>
      </c>
      <c r="AJ190">
        <f t="shared" si="65"/>
        <v>26496</v>
      </c>
      <c r="AK190">
        <f t="shared" si="64"/>
        <v>896</v>
      </c>
    </row>
    <row r="191" spans="1:37" x14ac:dyDescent="0.25">
      <c r="A191">
        <v>9568</v>
      </c>
      <c r="B191">
        <v>18400</v>
      </c>
      <c r="C191">
        <v>10</v>
      </c>
      <c r="D191">
        <f t="shared" si="66"/>
        <v>956.8</v>
      </c>
      <c r="E191">
        <f t="shared" si="67"/>
        <v>1840</v>
      </c>
      <c r="F191">
        <f t="shared" si="68"/>
        <v>883.2</v>
      </c>
      <c r="I191">
        <v>10688</v>
      </c>
      <c r="J191">
        <v>5472</v>
      </c>
      <c r="K191">
        <v>35</v>
      </c>
      <c r="L191">
        <f t="shared" si="69"/>
        <v>305.37142857142857</v>
      </c>
      <c r="M191">
        <f t="shared" si="70"/>
        <v>156.34285714285716</v>
      </c>
      <c r="N191">
        <f t="shared" si="71"/>
        <v>149.02857142857141</v>
      </c>
      <c r="Q191">
        <v>3584</v>
      </c>
      <c r="R191">
        <v>14656</v>
      </c>
      <c r="S191">
        <v>20</v>
      </c>
      <c r="T191">
        <f t="shared" si="72"/>
        <v>179.2</v>
      </c>
      <c r="U191">
        <f t="shared" si="73"/>
        <v>732.8</v>
      </c>
      <c r="V191">
        <f t="shared" si="74"/>
        <v>553.59999999999991</v>
      </c>
      <c r="Y191">
        <v>2432</v>
      </c>
      <c r="Z191">
        <v>2208</v>
      </c>
      <c r="AA191">
        <v>29</v>
      </c>
      <c r="AB191">
        <f t="shared" si="75"/>
        <v>83.862068965517238</v>
      </c>
      <c r="AC191">
        <f t="shared" si="76"/>
        <v>76.137931034482762</v>
      </c>
      <c r="AD191">
        <f t="shared" si="77"/>
        <v>-7.7241379310344769</v>
      </c>
      <c r="AH191">
        <v>9568</v>
      </c>
      <c r="AI191">
        <v>18400</v>
      </c>
      <c r="AJ191">
        <f t="shared" si="65"/>
        <v>19136</v>
      </c>
      <c r="AK191">
        <f t="shared" si="64"/>
        <v>736</v>
      </c>
    </row>
    <row r="192" spans="1:37" x14ac:dyDescent="0.25">
      <c r="A192">
        <v>10752</v>
      </c>
      <c r="B192">
        <v>24800</v>
      </c>
      <c r="C192">
        <v>13</v>
      </c>
      <c r="D192">
        <f t="shared" si="66"/>
        <v>827.07692307692309</v>
      </c>
      <c r="E192">
        <f t="shared" si="67"/>
        <v>1907.6923076923076</v>
      </c>
      <c r="F192">
        <f t="shared" si="68"/>
        <v>1080.6153846153845</v>
      </c>
      <c r="I192">
        <v>9376</v>
      </c>
      <c r="J192">
        <v>4480</v>
      </c>
      <c r="K192">
        <v>26</v>
      </c>
      <c r="L192">
        <f t="shared" si="69"/>
        <v>360.61538461538464</v>
      </c>
      <c r="M192">
        <f t="shared" si="70"/>
        <v>172.30769230769232</v>
      </c>
      <c r="N192">
        <f t="shared" si="71"/>
        <v>188.30769230769232</v>
      </c>
      <c r="Q192">
        <v>2592</v>
      </c>
      <c r="R192">
        <v>12928</v>
      </c>
      <c r="S192">
        <v>15</v>
      </c>
      <c r="T192">
        <f t="shared" si="72"/>
        <v>172.8</v>
      </c>
      <c r="U192">
        <f t="shared" si="73"/>
        <v>861.86666666666667</v>
      </c>
      <c r="V192">
        <f t="shared" si="74"/>
        <v>689.06666666666661</v>
      </c>
      <c r="Y192">
        <v>1536</v>
      </c>
      <c r="Z192">
        <v>2240</v>
      </c>
      <c r="AA192">
        <v>21</v>
      </c>
      <c r="AB192">
        <f t="shared" si="75"/>
        <v>73.142857142857139</v>
      </c>
      <c r="AC192">
        <f t="shared" si="76"/>
        <v>106.66666666666667</v>
      </c>
      <c r="AD192">
        <f t="shared" si="77"/>
        <v>33.523809523809533</v>
      </c>
      <c r="AH192">
        <v>10752</v>
      </c>
      <c r="AI192">
        <v>24800</v>
      </c>
      <c r="AJ192">
        <f t="shared" si="65"/>
        <v>21504</v>
      </c>
      <c r="AK192">
        <f t="shared" si="64"/>
        <v>3296</v>
      </c>
    </row>
    <row r="193" spans="1:37" x14ac:dyDescent="0.25">
      <c r="A193">
        <v>13312</v>
      </c>
      <c r="B193">
        <v>23392</v>
      </c>
      <c r="C193">
        <v>15</v>
      </c>
      <c r="D193">
        <f t="shared" si="66"/>
        <v>887.4666666666667</v>
      </c>
      <c r="E193">
        <f t="shared" si="67"/>
        <v>1559.4666666666667</v>
      </c>
      <c r="F193">
        <f t="shared" si="68"/>
        <v>672</v>
      </c>
      <c r="I193">
        <v>5024</v>
      </c>
      <c r="J193">
        <v>2368</v>
      </c>
      <c r="K193">
        <v>12</v>
      </c>
      <c r="L193">
        <f t="shared" si="69"/>
        <v>418.66666666666669</v>
      </c>
      <c r="M193">
        <f t="shared" si="70"/>
        <v>197.33333333333334</v>
      </c>
      <c r="N193">
        <f t="shared" si="71"/>
        <v>221.33333333333334</v>
      </c>
      <c r="Q193">
        <v>1536</v>
      </c>
      <c r="R193">
        <v>7232</v>
      </c>
      <c r="S193">
        <v>8</v>
      </c>
      <c r="T193">
        <f t="shared" si="72"/>
        <v>192</v>
      </c>
      <c r="U193">
        <f t="shared" si="73"/>
        <v>904</v>
      </c>
      <c r="V193">
        <f t="shared" si="74"/>
        <v>712</v>
      </c>
      <c r="Y193">
        <v>1984</v>
      </c>
      <c r="Z193">
        <v>2144</v>
      </c>
      <c r="AA193">
        <v>24</v>
      </c>
      <c r="AB193">
        <f t="shared" si="75"/>
        <v>82.666666666666671</v>
      </c>
      <c r="AC193">
        <f t="shared" si="76"/>
        <v>89.333333333333329</v>
      </c>
      <c r="AD193">
        <f t="shared" si="77"/>
        <v>6.6666666666666572</v>
      </c>
      <c r="AH193">
        <v>13312</v>
      </c>
      <c r="AI193">
        <v>23392</v>
      </c>
      <c r="AJ193">
        <f t="shared" si="65"/>
        <v>26624</v>
      </c>
      <c r="AK193">
        <f t="shared" si="64"/>
        <v>3232</v>
      </c>
    </row>
    <row r="194" spans="1:37" x14ac:dyDescent="0.25">
      <c r="A194">
        <v>9120</v>
      </c>
      <c r="B194">
        <v>18528</v>
      </c>
      <c r="C194">
        <v>10</v>
      </c>
      <c r="D194">
        <f t="shared" ref="D194:D225" si="78">A194/C194</f>
        <v>912</v>
      </c>
      <c r="E194">
        <f t="shared" ref="E194:E201" si="79">B194/C194</f>
        <v>1852.8</v>
      </c>
      <c r="F194">
        <f t="shared" ref="F194:F225" si="80">E194-D194</f>
        <v>940.8</v>
      </c>
      <c r="I194">
        <v>6240</v>
      </c>
      <c r="J194">
        <v>3264</v>
      </c>
      <c r="K194">
        <v>16</v>
      </c>
      <c r="L194">
        <f t="shared" ref="L194:L225" si="81">I194/K194</f>
        <v>390</v>
      </c>
      <c r="M194">
        <f t="shared" ref="M194:M201" si="82">J194/K194</f>
        <v>204</v>
      </c>
      <c r="N194">
        <f t="shared" ref="N194:N225" si="83">L194-M194</f>
        <v>186</v>
      </c>
      <c r="Q194">
        <v>2240</v>
      </c>
      <c r="R194">
        <v>10240</v>
      </c>
      <c r="S194">
        <v>12</v>
      </c>
      <c r="T194">
        <f t="shared" ref="T194:T225" si="84">Q194/S194</f>
        <v>186.66666666666666</v>
      </c>
      <c r="U194">
        <f t="shared" ref="U194:U201" si="85">R194/S194</f>
        <v>853.33333333333337</v>
      </c>
      <c r="V194">
        <f t="shared" ref="V194:V225" si="86">U194-T194</f>
        <v>666.66666666666674</v>
      </c>
      <c r="Y194">
        <v>2176</v>
      </c>
      <c r="Z194">
        <v>1696</v>
      </c>
      <c r="AA194">
        <v>22</v>
      </c>
      <c r="AB194">
        <f t="shared" ref="AB194:AB225" si="87">Y194/AA194</f>
        <v>98.909090909090907</v>
      </c>
      <c r="AC194">
        <f t="shared" ref="AC194:AC201" si="88">Z194/AA194</f>
        <v>77.090909090909093</v>
      </c>
      <c r="AD194">
        <f t="shared" ref="AD194:AD225" si="89">AC194-AB194</f>
        <v>-21.818181818181813</v>
      </c>
      <c r="AH194">
        <v>9120</v>
      </c>
      <c r="AI194">
        <v>18528</v>
      </c>
      <c r="AJ194">
        <f t="shared" si="65"/>
        <v>18240</v>
      </c>
      <c r="AK194">
        <f t="shared" ref="AK194:AK200" si="90">ABS(AI194-AJ194)</f>
        <v>288</v>
      </c>
    </row>
    <row r="195" spans="1:37" x14ac:dyDescent="0.25">
      <c r="A195">
        <v>9312</v>
      </c>
      <c r="B195">
        <v>18240</v>
      </c>
      <c r="C195">
        <v>10</v>
      </c>
      <c r="D195">
        <f t="shared" si="78"/>
        <v>931.2</v>
      </c>
      <c r="E195">
        <f t="shared" si="79"/>
        <v>1824</v>
      </c>
      <c r="F195">
        <f t="shared" si="80"/>
        <v>892.8</v>
      </c>
      <c r="I195">
        <v>11520</v>
      </c>
      <c r="J195">
        <v>4992</v>
      </c>
      <c r="K195">
        <v>35</v>
      </c>
      <c r="L195">
        <f t="shared" si="81"/>
        <v>329.14285714285717</v>
      </c>
      <c r="M195">
        <f t="shared" si="82"/>
        <v>142.62857142857143</v>
      </c>
      <c r="N195">
        <f t="shared" si="83"/>
        <v>186.51428571428573</v>
      </c>
      <c r="Q195">
        <v>1920</v>
      </c>
      <c r="R195">
        <v>7136</v>
      </c>
      <c r="S195">
        <v>9</v>
      </c>
      <c r="T195">
        <f t="shared" si="84"/>
        <v>213.33333333333334</v>
      </c>
      <c r="U195">
        <f t="shared" si="85"/>
        <v>792.88888888888891</v>
      </c>
      <c r="V195">
        <f t="shared" si="86"/>
        <v>579.55555555555554</v>
      </c>
      <c r="Y195">
        <v>2080</v>
      </c>
      <c r="Z195">
        <v>2080</v>
      </c>
      <c r="AA195">
        <v>25</v>
      </c>
      <c r="AB195">
        <f t="shared" si="87"/>
        <v>83.2</v>
      </c>
      <c r="AC195">
        <f t="shared" si="88"/>
        <v>83.2</v>
      </c>
      <c r="AD195">
        <f t="shared" si="89"/>
        <v>0</v>
      </c>
      <c r="AH195">
        <v>9312</v>
      </c>
      <c r="AI195">
        <v>18240</v>
      </c>
      <c r="AJ195">
        <f t="shared" ref="AJ195:AJ201" si="91">AH195*2</f>
        <v>18624</v>
      </c>
      <c r="AK195">
        <f t="shared" si="90"/>
        <v>384</v>
      </c>
    </row>
    <row r="196" spans="1:37" x14ac:dyDescent="0.25">
      <c r="A196">
        <v>13504</v>
      </c>
      <c r="B196">
        <v>28448</v>
      </c>
      <c r="C196">
        <v>18</v>
      </c>
      <c r="D196">
        <f t="shared" si="78"/>
        <v>750.22222222222217</v>
      </c>
      <c r="E196">
        <f t="shared" si="79"/>
        <v>1580.4444444444443</v>
      </c>
      <c r="F196">
        <f t="shared" si="80"/>
        <v>830.22222222222217</v>
      </c>
      <c r="I196">
        <v>9024</v>
      </c>
      <c r="J196">
        <v>4576</v>
      </c>
      <c r="K196">
        <v>24</v>
      </c>
      <c r="L196">
        <f t="shared" si="81"/>
        <v>376</v>
      </c>
      <c r="M196">
        <f t="shared" si="82"/>
        <v>190.66666666666666</v>
      </c>
      <c r="N196">
        <f t="shared" si="83"/>
        <v>185.33333333333334</v>
      </c>
      <c r="Q196">
        <v>1568</v>
      </c>
      <c r="R196">
        <v>9024</v>
      </c>
      <c r="S196">
        <v>9</v>
      </c>
      <c r="T196">
        <f t="shared" si="84"/>
        <v>174.22222222222223</v>
      </c>
      <c r="U196">
        <f t="shared" si="85"/>
        <v>1002.6666666666666</v>
      </c>
      <c r="V196">
        <f t="shared" si="86"/>
        <v>828.44444444444434</v>
      </c>
      <c r="Y196">
        <v>1952</v>
      </c>
      <c r="Z196">
        <v>2208</v>
      </c>
      <c r="AA196">
        <v>24</v>
      </c>
      <c r="AB196">
        <f t="shared" si="87"/>
        <v>81.333333333333329</v>
      </c>
      <c r="AC196">
        <f t="shared" si="88"/>
        <v>92</v>
      </c>
      <c r="AD196">
        <f t="shared" si="89"/>
        <v>10.666666666666671</v>
      </c>
      <c r="AH196">
        <v>13504</v>
      </c>
      <c r="AI196">
        <v>28448</v>
      </c>
      <c r="AJ196">
        <f t="shared" si="91"/>
        <v>27008</v>
      </c>
      <c r="AK196">
        <f t="shared" si="90"/>
        <v>1440</v>
      </c>
    </row>
    <row r="197" spans="1:37" x14ac:dyDescent="0.25">
      <c r="A197">
        <v>10752</v>
      </c>
      <c r="B197">
        <v>20384</v>
      </c>
      <c r="C197">
        <v>12</v>
      </c>
      <c r="D197">
        <f t="shared" si="78"/>
        <v>896</v>
      </c>
      <c r="E197">
        <f t="shared" si="79"/>
        <v>1698.6666666666667</v>
      </c>
      <c r="F197">
        <f t="shared" si="80"/>
        <v>802.66666666666674</v>
      </c>
      <c r="I197">
        <v>6496</v>
      </c>
      <c r="J197">
        <v>2848</v>
      </c>
      <c r="K197">
        <v>15</v>
      </c>
      <c r="L197">
        <f t="shared" si="81"/>
        <v>433.06666666666666</v>
      </c>
      <c r="M197">
        <f t="shared" si="82"/>
        <v>189.86666666666667</v>
      </c>
      <c r="N197">
        <f t="shared" si="83"/>
        <v>243.2</v>
      </c>
      <c r="Q197">
        <v>4384</v>
      </c>
      <c r="R197">
        <v>15040</v>
      </c>
      <c r="S197">
        <v>24</v>
      </c>
      <c r="T197">
        <f t="shared" si="84"/>
        <v>182.66666666666666</v>
      </c>
      <c r="U197">
        <f t="shared" si="85"/>
        <v>626.66666666666663</v>
      </c>
      <c r="V197">
        <f t="shared" si="86"/>
        <v>444</v>
      </c>
      <c r="Y197">
        <v>2016</v>
      </c>
      <c r="Z197">
        <v>2304</v>
      </c>
      <c r="AA197">
        <v>26</v>
      </c>
      <c r="AB197">
        <f t="shared" si="87"/>
        <v>77.538461538461533</v>
      </c>
      <c r="AC197">
        <f t="shared" si="88"/>
        <v>88.615384615384613</v>
      </c>
      <c r="AD197">
        <f t="shared" si="89"/>
        <v>11.07692307692308</v>
      </c>
      <c r="AH197">
        <v>10752</v>
      </c>
      <c r="AI197">
        <v>20384</v>
      </c>
      <c r="AJ197">
        <f t="shared" si="91"/>
        <v>21504</v>
      </c>
      <c r="AK197">
        <f t="shared" si="90"/>
        <v>1120</v>
      </c>
    </row>
    <row r="198" spans="1:37" x14ac:dyDescent="0.25">
      <c r="A198">
        <v>11424</v>
      </c>
      <c r="B198">
        <v>29120</v>
      </c>
      <c r="C198">
        <v>16</v>
      </c>
      <c r="D198">
        <f t="shared" si="78"/>
        <v>714</v>
      </c>
      <c r="E198">
        <f t="shared" si="79"/>
        <v>1820</v>
      </c>
      <c r="F198">
        <f t="shared" si="80"/>
        <v>1106</v>
      </c>
      <c r="I198">
        <v>10112</v>
      </c>
      <c r="J198">
        <v>4576</v>
      </c>
      <c r="K198">
        <v>32</v>
      </c>
      <c r="L198">
        <f t="shared" si="81"/>
        <v>316</v>
      </c>
      <c r="M198">
        <f t="shared" si="82"/>
        <v>143</v>
      </c>
      <c r="N198">
        <f t="shared" si="83"/>
        <v>173</v>
      </c>
      <c r="Q198">
        <v>1472</v>
      </c>
      <c r="R198">
        <v>7488</v>
      </c>
      <c r="S198">
        <v>8</v>
      </c>
      <c r="T198">
        <f t="shared" si="84"/>
        <v>184</v>
      </c>
      <c r="U198">
        <f t="shared" si="85"/>
        <v>936</v>
      </c>
      <c r="V198">
        <f t="shared" si="86"/>
        <v>752</v>
      </c>
      <c r="Y198">
        <v>2528</v>
      </c>
      <c r="Z198">
        <v>2976</v>
      </c>
      <c r="AA198">
        <v>38</v>
      </c>
      <c r="AB198">
        <f t="shared" si="87"/>
        <v>66.526315789473685</v>
      </c>
      <c r="AC198">
        <f t="shared" si="88"/>
        <v>78.315789473684205</v>
      </c>
      <c r="AD198">
        <f t="shared" si="89"/>
        <v>11.78947368421052</v>
      </c>
      <c r="AH198">
        <v>11424</v>
      </c>
      <c r="AI198">
        <v>29120</v>
      </c>
      <c r="AJ198">
        <f t="shared" si="91"/>
        <v>22848</v>
      </c>
      <c r="AK198">
        <f t="shared" si="90"/>
        <v>6272</v>
      </c>
    </row>
    <row r="199" spans="1:37" x14ac:dyDescent="0.25">
      <c r="A199">
        <v>17248</v>
      </c>
      <c r="B199">
        <v>29440</v>
      </c>
      <c r="C199">
        <v>22</v>
      </c>
      <c r="D199">
        <f t="shared" si="78"/>
        <v>784</v>
      </c>
      <c r="E199">
        <f t="shared" si="79"/>
        <v>1338.1818181818182</v>
      </c>
      <c r="F199">
        <f t="shared" si="80"/>
        <v>554.18181818181824</v>
      </c>
      <c r="I199">
        <v>5888</v>
      </c>
      <c r="J199">
        <v>2880</v>
      </c>
      <c r="K199">
        <v>14</v>
      </c>
      <c r="L199">
        <f t="shared" si="81"/>
        <v>420.57142857142856</v>
      </c>
      <c r="M199">
        <f t="shared" si="82"/>
        <v>205.71428571428572</v>
      </c>
      <c r="N199">
        <f t="shared" si="83"/>
        <v>214.85714285714283</v>
      </c>
      <c r="Q199">
        <v>3200</v>
      </c>
      <c r="R199">
        <v>12384</v>
      </c>
      <c r="S199">
        <v>17</v>
      </c>
      <c r="T199">
        <f t="shared" si="84"/>
        <v>188.23529411764707</v>
      </c>
      <c r="U199">
        <f t="shared" si="85"/>
        <v>728.47058823529414</v>
      </c>
      <c r="V199">
        <f t="shared" si="86"/>
        <v>540.23529411764707</v>
      </c>
      <c r="Y199">
        <v>2400</v>
      </c>
      <c r="Z199">
        <v>1504</v>
      </c>
      <c r="AA199">
        <v>23</v>
      </c>
      <c r="AB199">
        <f t="shared" si="87"/>
        <v>104.34782608695652</v>
      </c>
      <c r="AC199">
        <f t="shared" si="88"/>
        <v>65.391304347826093</v>
      </c>
      <c r="AD199">
        <f t="shared" si="89"/>
        <v>-38.956521739130423</v>
      </c>
      <c r="AH199">
        <v>17248</v>
      </c>
      <c r="AI199">
        <v>29440</v>
      </c>
      <c r="AJ199">
        <f t="shared" si="91"/>
        <v>34496</v>
      </c>
      <c r="AK199">
        <f t="shared" si="90"/>
        <v>5056</v>
      </c>
    </row>
    <row r="200" spans="1:37" x14ac:dyDescent="0.25">
      <c r="A200">
        <v>8704</v>
      </c>
      <c r="B200">
        <v>20928</v>
      </c>
      <c r="C200">
        <v>11</v>
      </c>
      <c r="D200">
        <f t="shared" si="78"/>
        <v>791.27272727272725</v>
      </c>
      <c r="E200">
        <f t="shared" si="79"/>
        <v>1902.5454545454545</v>
      </c>
      <c r="F200">
        <f t="shared" si="80"/>
        <v>1111.2727272727273</v>
      </c>
      <c r="I200">
        <v>9600</v>
      </c>
      <c r="J200">
        <v>4448</v>
      </c>
      <c r="K200">
        <v>23</v>
      </c>
      <c r="L200">
        <f t="shared" si="81"/>
        <v>417.39130434782606</v>
      </c>
      <c r="M200">
        <f t="shared" si="82"/>
        <v>193.39130434782609</v>
      </c>
      <c r="N200">
        <f t="shared" si="83"/>
        <v>223.99999999999997</v>
      </c>
      <c r="Q200">
        <v>3808</v>
      </c>
      <c r="R200">
        <v>16704</v>
      </c>
      <c r="S200">
        <v>23</v>
      </c>
      <c r="T200">
        <f t="shared" si="84"/>
        <v>165.56521739130434</v>
      </c>
      <c r="U200">
        <f t="shared" si="85"/>
        <v>726.26086956521738</v>
      </c>
      <c r="V200">
        <f t="shared" si="86"/>
        <v>560.695652173913</v>
      </c>
      <c r="Y200">
        <v>2368</v>
      </c>
      <c r="Z200">
        <v>2304</v>
      </c>
      <c r="AA200">
        <v>31</v>
      </c>
      <c r="AB200">
        <f t="shared" si="87"/>
        <v>76.387096774193552</v>
      </c>
      <c r="AC200">
        <f t="shared" si="88"/>
        <v>74.322580645161295</v>
      </c>
      <c r="AD200">
        <f t="shared" si="89"/>
        <v>-2.0645161290322562</v>
      </c>
      <c r="AH200">
        <v>8704</v>
      </c>
      <c r="AI200">
        <v>20928</v>
      </c>
      <c r="AJ200">
        <f t="shared" si="91"/>
        <v>17408</v>
      </c>
      <c r="AK200">
        <f t="shared" si="90"/>
        <v>3520</v>
      </c>
    </row>
    <row r="201" spans="1:37" x14ac:dyDescent="0.25">
      <c r="A201">
        <v>13184</v>
      </c>
      <c r="B201">
        <v>25600</v>
      </c>
      <c r="C201">
        <v>16</v>
      </c>
      <c r="D201">
        <f t="shared" si="78"/>
        <v>824</v>
      </c>
      <c r="E201">
        <f t="shared" si="79"/>
        <v>1600</v>
      </c>
      <c r="F201">
        <f t="shared" si="80"/>
        <v>776</v>
      </c>
      <c r="I201">
        <v>5856</v>
      </c>
      <c r="J201">
        <v>2368</v>
      </c>
      <c r="K201">
        <v>11</v>
      </c>
      <c r="L201">
        <f t="shared" si="81"/>
        <v>532.36363636363637</v>
      </c>
      <c r="M201">
        <f t="shared" si="82"/>
        <v>215.27272727272728</v>
      </c>
      <c r="N201">
        <f t="shared" si="83"/>
        <v>317.09090909090912</v>
      </c>
      <c r="Q201">
        <v>4928</v>
      </c>
      <c r="R201">
        <v>17600</v>
      </c>
      <c r="S201">
        <v>30</v>
      </c>
      <c r="T201">
        <f t="shared" si="84"/>
        <v>164.26666666666668</v>
      </c>
      <c r="U201">
        <f t="shared" si="85"/>
        <v>586.66666666666663</v>
      </c>
      <c r="V201">
        <f t="shared" si="86"/>
        <v>422.4</v>
      </c>
      <c r="Y201">
        <v>2272</v>
      </c>
      <c r="Z201">
        <v>1984</v>
      </c>
      <c r="AA201">
        <v>25</v>
      </c>
      <c r="AB201">
        <f t="shared" si="87"/>
        <v>90.88</v>
      </c>
      <c r="AC201">
        <f t="shared" si="88"/>
        <v>79.36</v>
      </c>
      <c r="AD201">
        <f t="shared" si="89"/>
        <v>-11.519999999999996</v>
      </c>
      <c r="AH201">
        <v>13184</v>
      </c>
      <c r="AI201">
        <v>25600</v>
      </c>
      <c r="AJ201">
        <f t="shared" si="91"/>
        <v>26368</v>
      </c>
      <c r="AK201">
        <f>ABS(AI201-AJ201)</f>
        <v>768</v>
      </c>
    </row>
    <row r="211" spans="3:5" x14ac:dyDescent="0.25">
      <c r="C211">
        <v>17</v>
      </c>
      <c r="E211">
        <f>COUNTIF(C211:C410,"&lt;=13")</f>
        <v>52</v>
      </c>
    </row>
    <row r="212" spans="3:5" x14ac:dyDescent="0.25">
      <c r="C212">
        <v>16</v>
      </c>
    </row>
    <row r="213" spans="3:5" x14ac:dyDescent="0.25">
      <c r="C213">
        <v>20</v>
      </c>
    </row>
    <row r="214" spans="3:5" x14ac:dyDescent="0.25">
      <c r="C214">
        <v>23</v>
      </c>
    </row>
    <row r="215" spans="3:5" x14ac:dyDescent="0.25">
      <c r="C215">
        <v>14</v>
      </c>
    </row>
    <row r="216" spans="3:5" x14ac:dyDescent="0.25">
      <c r="C216">
        <v>16</v>
      </c>
    </row>
    <row r="217" spans="3:5" x14ac:dyDescent="0.25">
      <c r="C217">
        <v>33</v>
      </c>
    </row>
    <row r="218" spans="3:5" x14ac:dyDescent="0.25">
      <c r="C218">
        <v>23</v>
      </c>
    </row>
    <row r="219" spans="3:5" x14ac:dyDescent="0.25">
      <c r="C219">
        <v>14</v>
      </c>
    </row>
    <row r="220" spans="3:5" x14ac:dyDescent="0.25">
      <c r="C220">
        <v>18</v>
      </c>
    </row>
    <row r="221" spans="3:5" x14ac:dyDescent="0.25">
      <c r="C221">
        <v>24</v>
      </c>
    </row>
    <row r="222" spans="3:5" x14ac:dyDescent="0.25">
      <c r="C222">
        <v>11</v>
      </c>
    </row>
    <row r="223" spans="3:5" x14ac:dyDescent="0.25">
      <c r="C223">
        <v>22</v>
      </c>
    </row>
    <row r="224" spans="3:5" x14ac:dyDescent="0.25">
      <c r="C224">
        <v>13</v>
      </c>
    </row>
    <row r="225" spans="3:3" x14ac:dyDescent="0.25">
      <c r="C225">
        <v>12</v>
      </c>
    </row>
    <row r="226" spans="3:3" x14ac:dyDescent="0.25">
      <c r="C226">
        <v>17</v>
      </c>
    </row>
    <row r="227" spans="3:3" x14ac:dyDescent="0.25">
      <c r="C227">
        <v>30</v>
      </c>
    </row>
    <row r="228" spans="3:3" x14ac:dyDescent="0.25">
      <c r="C228">
        <v>15</v>
      </c>
    </row>
    <row r="229" spans="3:3" x14ac:dyDescent="0.25">
      <c r="C229">
        <v>8</v>
      </c>
    </row>
    <row r="230" spans="3:3" x14ac:dyDescent="0.25">
      <c r="C230">
        <v>33</v>
      </c>
    </row>
    <row r="231" spans="3:3" x14ac:dyDescent="0.25">
      <c r="C231">
        <v>7</v>
      </c>
    </row>
    <row r="232" spans="3:3" x14ac:dyDescent="0.25">
      <c r="C232">
        <v>22</v>
      </c>
    </row>
    <row r="233" spans="3:3" x14ac:dyDescent="0.25">
      <c r="C233">
        <v>15</v>
      </c>
    </row>
    <row r="234" spans="3:3" x14ac:dyDescent="0.25">
      <c r="C234">
        <v>10</v>
      </c>
    </row>
    <row r="235" spans="3:3" x14ac:dyDescent="0.25">
      <c r="C235">
        <v>18</v>
      </c>
    </row>
    <row r="236" spans="3:3" x14ac:dyDescent="0.25">
      <c r="C236">
        <v>14</v>
      </c>
    </row>
    <row r="237" spans="3:3" x14ac:dyDescent="0.25">
      <c r="C237">
        <v>22</v>
      </c>
    </row>
    <row r="238" spans="3:3" x14ac:dyDescent="0.25">
      <c r="C238">
        <v>8</v>
      </c>
    </row>
    <row r="239" spans="3:3" x14ac:dyDescent="0.25">
      <c r="C239">
        <v>9</v>
      </c>
    </row>
    <row r="240" spans="3:3" x14ac:dyDescent="0.25">
      <c r="C240">
        <v>11</v>
      </c>
    </row>
    <row r="241" spans="3:3" x14ac:dyDescent="0.25">
      <c r="C241">
        <v>18</v>
      </c>
    </row>
    <row r="242" spans="3:3" x14ac:dyDescent="0.25">
      <c r="C242">
        <v>8</v>
      </c>
    </row>
    <row r="243" spans="3:3" x14ac:dyDescent="0.25">
      <c r="C243">
        <v>23</v>
      </c>
    </row>
    <row r="244" spans="3:3" x14ac:dyDescent="0.25">
      <c r="C244">
        <v>24</v>
      </c>
    </row>
    <row r="245" spans="3:3" x14ac:dyDescent="0.25">
      <c r="C245">
        <v>15</v>
      </c>
    </row>
    <row r="246" spans="3:3" x14ac:dyDescent="0.25">
      <c r="C246">
        <v>24</v>
      </c>
    </row>
    <row r="247" spans="3:3" x14ac:dyDescent="0.25">
      <c r="C247">
        <v>19</v>
      </c>
    </row>
    <row r="248" spans="3:3" x14ac:dyDescent="0.25">
      <c r="C248">
        <v>15</v>
      </c>
    </row>
    <row r="249" spans="3:3" x14ac:dyDescent="0.25">
      <c r="C249">
        <v>17</v>
      </c>
    </row>
    <row r="250" spans="3:3" x14ac:dyDescent="0.25">
      <c r="C250">
        <v>15</v>
      </c>
    </row>
    <row r="251" spans="3:3" x14ac:dyDescent="0.25">
      <c r="C251">
        <v>21</v>
      </c>
    </row>
    <row r="252" spans="3:3" x14ac:dyDescent="0.25">
      <c r="C252">
        <v>13</v>
      </c>
    </row>
    <row r="253" spans="3:3" x14ac:dyDescent="0.25">
      <c r="C253">
        <v>12</v>
      </c>
    </row>
    <row r="254" spans="3:3" x14ac:dyDescent="0.25">
      <c r="C254">
        <v>20</v>
      </c>
    </row>
    <row r="255" spans="3:3" x14ac:dyDescent="0.25">
      <c r="C255">
        <v>16</v>
      </c>
    </row>
    <row r="256" spans="3:3" x14ac:dyDescent="0.25">
      <c r="C256">
        <v>19</v>
      </c>
    </row>
    <row r="257" spans="3:3" x14ac:dyDescent="0.25">
      <c r="C257">
        <v>21</v>
      </c>
    </row>
    <row r="258" spans="3:3" x14ac:dyDescent="0.25">
      <c r="C258">
        <v>28</v>
      </c>
    </row>
    <row r="259" spans="3:3" x14ac:dyDescent="0.25">
      <c r="C259">
        <v>14</v>
      </c>
    </row>
    <row r="260" spans="3:3" x14ac:dyDescent="0.25">
      <c r="C260">
        <v>22</v>
      </c>
    </row>
    <row r="261" spans="3:3" x14ac:dyDescent="0.25">
      <c r="C261">
        <v>14</v>
      </c>
    </row>
    <row r="262" spans="3:3" x14ac:dyDescent="0.25">
      <c r="C262">
        <v>15</v>
      </c>
    </row>
    <row r="263" spans="3:3" x14ac:dyDescent="0.25">
      <c r="C263">
        <v>7</v>
      </c>
    </row>
    <row r="264" spans="3:3" x14ac:dyDescent="0.25">
      <c r="C264">
        <v>13</v>
      </c>
    </row>
    <row r="265" spans="3:3" x14ac:dyDescent="0.25">
      <c r="C265">
        <v>24</v>
      </c>
    </row>
    <row r="266" spans="3:3" x14ac:dyDescent="0.25">
      <c r="C266">
        <v>15</v>
      </c>
    </row>
    <row r="267" spans="3:3" x14ac:dyDescent="0.25">
      <c r="C267">
        <v>19</v>
      </c>
    </row>
    <row r="268" spans="3:3" x14ac:dyDescent="0.25">
      <c r="C268">
        <v>16</v>
      </c>
    </row>
    <row r="269" spans="3:3" x14ac:dyDescent="0.25">
      <c r="C269">
        <v>9</v>
      </c>
    </row>
    <row r="270" spans="3:3" x14ac:dyDescent="0.25">
      <c r="C270">
        <v>12</v>
      </c>
    </row>
    <row r="271" spans="3:3" x14ac:dyDescent="0.25">
      <c r="C271">
        <v>18</v>
      </c>
    </row>
    <row r="272" spans="3:3" x14ac:dyDescent="0.25">
      <c r="C272">
        <v>16</v>
      </c>
    </row>
    <row r="273" spans="3:3" x14ac:dyDescent="0.25">
      <c r="C273">
        <v>10</v>
      </c>
    </row>
    <row r="274" spans="3:3" x14ac:dyDescent="0.25">
      <c r="C274">
        <v>19</v>
      </c>
    </row>
    <row r="275" spans="3:3" x14ac:dyDescent="0.25">
      <c r="C275">
        <v>14</v>
      </c>
    </row>
    <row r="276" spans="3:3" x14ac:dyDescent="0.25">
      <c r="C276">
        <v>23</v>
      </c>
    </row>
    <row r="277" spans="3:3" x14ac:dyDescent="0.25">
      <c r="C277">
        <v>22</v>
      </c>
    </row>
    <row r="278" spans="3:3" x14ac:dyDescent="0.25">
      <c r="C278">
        <v>18</v>
      </c>
    </row>
    <row r="279" spans="3:3" x14ac:dyDescent="0.25">
      <c r="C279">
        <v>13</v>
      </c>
    </row>
    <row r="280" spans="3:3" x14ac:dyDescent="0.25">
      <c r="C280">
        <v>14</v>
      </c>
    </row>
    <row r="281" spans="3:3" x14ac:dyDescent="0.25">
      <c r="C281">
        <v>14</v>
      </c>
    </row>
    <row r="282" spans="3:3" x14ac:dyDescent="0.25">
      <c r="C282">
        <v>24</v>
      </c>
    </row>
    <row r="283" spans="3:3" x14ac:dyDescent="0.25">
      <c r="C283">
        <v>25</v>
      </c>
    </row>
    <row r="284" spans="3:3" x14ac:dyDescent="0.25">
      <c r="C284">
        <v>17</v>
      </c>
    </row>
    <row r="285" spans="3:3" x14ac:dyDescent="0.25">
      <c r="C285">
        <v>32</v>
      </c>
    </row>
    <row r="286" spans="3:3" x14ac:dyDescent="0.25">
      <c r="C286">
        <v>25</v>
      </c>
    </row>
    <row r="287" spans="3:3" x14ac:dyDescent="0.25">
      <c r="C287">
        <v>10</v>
      </c>
    </row>
    <row r="288" spans="3:3" x14ac:dyDescent="0.25">
      <c r="C288">
        <v>15</v>
      </c>
    </row>
    <row r="289" spans="3:3" x14ac:dyDescent="0.25">
      <c r="C289">
        <v>20</v>
      </c>
    </row>
    <row r="290" spans="3:3" x14ac:dyDescent="0.25">
      <c r="C290">
        <v>15</v>
      </c>
    </row>
    <row r="291" spans="3:3" x14ac:dyDescent="0.25">
      <c r="C291">
        <v>21</v>
      </c>
    </row>
    <row r="292" spans="3:3" x14ac:dyDescent="0.25">
      <c r="C292">
        <v>15</v>
      </c>
    </row>
    <row r="293" spans="3:3" x14ac:dyDescent="0.25">
      <c r="C293">
        <v>18</v>
      </c>
    </row>
    <row r="294" spans="3:3" x14ac:dyDescent="0.25">
      <c r="C294">
        <v>15</v>
      </c>
    </row>
    <row r="295" spans="3:3" x14ac:dyDescent="0.25">
      <c r="C295">
        <v>13</v>
      </c>
    </row>
    <row r="296" spans="3:3" x14ac:dyDescent="0.25">
      <c r="C296">
        <v>31</v>
      </c>
    </row>
    <row r="297" spans="3:3" x14ac:dyDescent="0.25">
      <c r="C297">
        <v>15</v>
      </c>
    </row>
    <row r="298" spans="3:3" x14ac:dyDescent="0.25">
      <c r="C298">
        <v>34</v>
      </c>
    </row>
    <row r="299" spans="3:3" x14ac:dyDescent="0.25">
      <c r="C299">
        <v>15</v>
      </c>
    </row>
    <row r="300" spans="3:3" x14ac:dyDescent="0.25">
      <c r="C300">
        <v>12</v>
      </c>
    </row>
    <row r="301" spans="3:3" x14ac:dyDescent="0.25">
      <c r="C301">
        <v>20</v>
      </c>
    </row>
    <row r="302" spans="3:3" x14ac:dyDescent="0.25">
      <c r="C302">
        <v>22</v>
      </c>
    </row>
    <row r="303" spans="3:3" x14ac:dyDescent="0.25">
      <c r="C303">
        <v>17</v>
      </c>
    </row>
    <row r="304" spans="3:3" x14ac:dyDescent="0.25">
      <c r="C304">
        <v>18</v>
      </c>
    </row>
    <row r="305" spans="3:3" x14ac:dyDescent="0.25">
      <c r="C305">
        <v>12</v>
      </c>
    </row>
    <row r="306" spans="3:3" x14ac:dyDescent="0.25">
      <c r="C306">
        <v>19</v>
      </c>
    </row>
    <row r="307" spans="3:3" x14ac:dyDescent="0.25">
      <c r="C307">
        <v>20</v>
      </c>
    </row>
    <row r="308" spans="3:3" x14ac:dyDescent="0.25">
      <c r="C308">
        <v>10</v>
      </c>
    </row>
    <row r="309" spans="3:3" x14ac:dyDescent="0.25">
      <c r="C309">
        <v>19</v>
      </c>
    </row>
    <row r="310" spans="3:3" x14ac:dyDescent="0.25">
      <c r="C310">
        <v>15</v>
      </c>
    </row>
    <row r="311" spans="3:3" x14ac:dyDescent="0.25">
      <c r="C311">
        <v>24</v>
      </c>
    </row>
    <row r="312" spans="3:3" x14ac:dyDescent="0.25">
      <c r="C312">
        <v>12</v>
      </c>
    </row>
    <row r="313" spans="3:3" x14ac:dyDescent="0.25">
      <c r="C313">
        <v>12</v>
      </c>
    </row>
    <row r="314" spans="3:3" x14ac:dyDescent="0.25">
      <c r="C314">
        <v>20</v>
      </c>
    </row>
    <row r="315" spans="3:3" x14ac:dyDescent="0.25">
      <c r="C315">
        <v>15</v>
      </c>
    </row>
    <row r="316" spans="3:3" x14ac:dyDescent="0.25">
      <c r="C316">
        <v>30</v>
      </c>
    </row>
    <row r="317" spans="3:3" x14ac:dyDescent="0.25">
      <c r="C317">
        <v>22</v>
      </c>
    </row>
    <row r="318" spans="3:3" x14ac:dyDescent="0.25">
      <c r="C318">
        <v>18</v>
      </c>
    </row>
    <row r="319" spans="3:3" x14ac:dyDescent="0.25">
      <c r="C319">
        <v>31</v>
      </c>
    </row>
    <row r="320" spans="3:3" x14ac:dyDescent="0.25">
      <c r="C320">
        <v>21</v>
      </c>
    </row>
    <row r="321" spans="3:3" x14ac:dyDescent="0.25">
      <c r="C321">
        <v>23</v>
      </c>
    </row>
    <row r="322" spans="3:3" x14ac:dyDescent="0.25">
      <c r="C322">
        <v>24</v>
      </c>
    </row>
    <row r="323" spans="3:3" x14ac:dyDescent="0.25">
      <c r="C323">
        <v>13</v>
      </c>
    </row>
    <row r="324" spans="3:3" x14ac:dyDescent="0.25">
      <c r="C324">
        <v>20</v>
      </c>
    </row>
    <row r="325" spans="3:3" x14ac:dyDescent="0.25">
      <c r="C325">
        <v>20</v>
      </c>
    </row>
    <row r="326" spans="3:3" x14ac:dyDescent="0.25">
      <c r="C326">
        <v>25</v>
      </c>
    </row>
    <row r="327" spans="3:3" x14ac:dyDescent="0.25">
      <c r="C327">
        <v>12</v>
      </c>
    </row>
    <row r="328" spans="3:3" x14ac:dyDescent="0.25">
      <c r="C328">
        <v>11</v>
      </c>
    </row>
    <row r="329" spans="3:3" x14ac:dyDescent="0.25">
      <c r="C329">
        <v>16</v>
      </c>
    </row>
    <row r="330" spans="3:3" x14ac:dyDescent="0.25">
      <c r="C330">
        <v>10</v>
      </c>
    </row>
    <row r="331" spans="3:3" x14ac:dyDescent="0.25">
      <c r="C331">
        <v>27</v>
      </c>
    </row>
    <row r="332" spans="3:3" x14ac:dyDescent="0.25">
      <c r="C332">
        <v>12</v>
      </c>
    </row>
    <row r="333" spans="3:3" x14ac:dyDescent="0.25">
      <c r="C333">
        <v>13</v>
      </c>
    </row>
    <row r="334" spans="3:3" x14ac:dyDescent="0.25">
      <c r="C334">
        <v>13</v>
      </c>
    </row>
    <row r="335" spans="3:3" x14ac:dyDescent="0.25">
      <c r="C335">
        <v>15</v>
      </c>
    </row>
    <row r="336" spans="3:3" x14ac:dyDescent="0.25">
      <c r="C336">
        <v>21</v>
      </c>
    </row>
    <row r="337" spans="3:3" x14ac:dyDescent="0.25">
      <c r="C337">
        <v>17</v>
      </c>
    </row>
    <row r="338" spans="3:3" x14ac:dyDescent="0.25">
      <c r="C338">
        <v>35</v>
      </c>
    </row>
    <row r="339" spans="3:3" x14ac:dyDescent="0.25">
      <c r="C339">
        <v>13</v>
      </c>
    </row>
    <row r="340" spans="3:3" x14ac:dyDescent="0.25">
      <c r="C340">
        <v>25</v>
      </c>
    </row>
    <row r="341" spans="3:3" x14ac:dyDescent="0.25">
      <c r="C341">
        <v>19</v>
      </c>
    </row>
    <row r="342" spans="3:3" x14ac:dyDescent="0.25">
      <c r="C342">
        <v>25</v>
      </c>
    </row>
    <row r="343" spans="3:3" x14ac:dyDescent="0.25">
      <c r="C343">
        <v>26</v>
      </c>
    </row>
    <row r="344" spans="3:3" x14ac:dyDescent="0.25">
      <c r="C344">
        <v>14</v>
      </c>
    </row>
    <row r="345" spans="3:3" x14ac:dyDescent="0.25">
      <c r="C345">
        <v>19</v>
      </c>
    </row>
    <row r="346" spans="3:3" x14ac:dyDescent="0.25">
      <c r="C346">
        <v>20</v>
      </c>
    </row>
    <row r="347" spans="3:3" x14ac:dyDescent="0.25">
      <c r="C347">
        <v>14</v>
      </c>
    </row>
    <row r="348" spans="3:3" x14ac:dyDescent="0.25">
      <c r="C348">
        <v>18</v>
      </c>
    </row>
    <row r="349" spans="3:3" x14ac:dyDescent="0.25">
      <c r="C349">
        <v>12</v>
      </c>
    </row>
    <row r="350" spans="3:3" x14ac:dyDescent="0.25">
      <c r="C350">
        <v>21</v>
      </c>
    </row>
    <row r="351" spans="3:3" x14ac:dyDescent="0.25">
      <c r="C351">
        <v>12</v>
      </c>
    </row>
    <row r="352" spans="3:3" x14ac:dyDescent="0.25">
      <c r="C352">
        <v>28</v>
      </c>
    </row>
    <row r="353" spans="3:3" x14ac:dyDescent="0.25">
      <c r="C353">
        <v>17</v>
      </c>
    </row>
    <row r="354" spans="3:3" x14ac:dyDescent="0.25">
      <c r="C354">
        <v>16</v>
      </c>
    </row>
    <row r="355" spans="3:3" x14ac:dyDescent="0.25">
      <c r="C355">
        <v>29</v>
      </c>
    </row>
    <row r="356" spans="3:3" x14ac:dyDescent="0.25">
      <c r="C356">
        <v>16</v>
      </c>
    </row>
    <row r="357" spans="3:3" x14ac:dyDescent="0.25">
      <c r="C357">
        <v>18</v>
      </c>
    </row>
    <row r="358" spans="3:3" x14ac:dyDescent="0.25">
      <c r="C358">
        <v>15</v>
      </c>
    </row>
    <row r="359" spans="3:3" x14ac:dyDescent="0.25">
      <c r="C359">
        <v>24</v>
      </c>
    </row>
    <row r="360" spans="3:3" x14ac:dyDescent="0.25">
      <c r="C360">
        <v>12</v>
      </c>
    </row>
    <row r="361" spans="3:3" x14ac:dyDescent="0.25">
      <c r="C361">
        <v>13</v>
      </c>
    </row>
    <row r="362" spans="3:3" x14ac:dyDescent="0.25">
      <c r="C362">
        <v>21</v>
      </c>
    </row>
    <row r="363" spans="3:3" x14ac:dyDescent="0.25">
      <c r="C363">
        <v>11</v>
      </c>
    </row>
    <row r="364" spans="3:3" x14ac:dyDescent="0.25">
      <c r="C364">
        <v>18</v>
      </c>
    </row>
    <row r="365" spans="3:3" x14ac:dyDescent="0.25">
      <c r="C365">
        <v>32</v>
      </c>
    </row>
    <row r="366" spans="3:3" x14ac:dyDescent="0.25">
      <c r="C366">
        <v>29</v>
      </c>
    </row>
    <row r="367" spans="3:3" x14ac:dyDescent="0.25">
      <c r="C367">
        <v>14</v>
      </c>
    </row>
    <row r="368" spans="3:3" x14ac:dyDescent="0.25">
      <c r="C368">
        <v>14</v>
      </c>
    </row>
    <row r="369" spans="3:3" x14ac:dyDescent="0.25">
      <c r="C369">
        <v>12</v>
      </c>
    </row>
    <row r="370" spans="3:3" x14ac:dyDescent="0.25">
      <c r="C370">
        <v>33</v>
      </c>
    </row>
    <row r="371" spans="3:3" x14ac:dyDescent="0.25">
      <c r="C371">
        <v>12</v>
      </c>
    </row>
    <row r="372" spans="3:3" x14ac:dyDescent="0.25">
      <c r="C372">
        <v>9</v>
      </c>
    </row>
    <row r="373" spans="3:3" x14ac:dyDescent="0.25">
      <c r="C373">
        <v>13</v>
      </c>
    </row>
    <row r="374" spans="3:3" x14ac:dyDescent="0.25">
      <c r="C374">
        <v>16</v>
      </c>
    </row>
    <row r="375" spans="3:3" x14ac:dyDescent="0.25">
      <c r="C375">
        <v>20</v>
      </c>
    </row>
    <row r="376" spans="3:3" x14ac:dyDescent="0.25">
      <c r="C376">
        <v>31</v>
      </c>
    </row>
    <row r="377" spans="3:3" x14ac:dyDescent="0.25">
      <c r="C377">
        <v>13</v>
      </c>
    </row>
    <row r="378" spans="3:3" x14ac:dyDescent="0.25">
      <c r="C378">
        <v>14</v>
      </c>
    </row>
    <row r="379" spans="3:3" x14ac:dyDescent="0.25">
      <c r="C379">
        <v>17</v>
      </c>
    </row>
    <row r="380" spans="3:3" x14ac:dyDescent="0.25">
      <c r="C380">
        <v>20</v>
      </c>
    </row>
    <row r="381" spans="3:3" x14ac:dyDescent="0.25">
      <c r="C381">
        <v>12</v>
      </c>
    </row>
    <row r="382" spans="3:3" x14ac:dyDescent="0.25">
      <c r="C382">
        <v>19</v>
      </c>
    </row>
    <row r="383" spans="3:3" x14ac:dyDescent="0.25">
      <c r="C383">
        <v>12</v>
      </c>
    </row>
    <row r="384" spans="3:3" x14ac:dyDescent="0.25">
      <c r="C384">
        <v>19</v>
      </c>
    </row>
    <row r="385" spans="3:3" x14ac:dyDescent="0.25">
      <c r="C385">
        <v>14</v>
      </c>
    </row>
    <row r="386" spans="3:3" x14ac:dyDescent="0.25">
      <c r="C386">
        <v>14</v>
      </c>
    </row>
    <row r="387" spans="3:3" x14ac:dyDescent="0.25">
      <c r="C387">
        <v>14</v>
      </c>
    </row>
    <row r="388" spans="3:3" x14ac:dyDescent="0.25">
      <c r="C388">
        <v>18</v>
      </c>
    </row>
    <row r="389" spans="3:3" x14ac:dyDescent="0.25">
      <c r="C389">
        <v>28</v>
      </c>
    </row>
    <row r="390" spans="3:3" x14ac:dyDescent="0.25">
      <c r="C390">
        <v>17</v>
      </c>
    </row>
    <row r="391" spans="3:3" x14ac:dyDescent="0.25">
      <c r="C391">
        <v>10</v>
      </c>
    </row>
    <row r="392" spans="3:3" x14ac:dyDescent="0.25">
      <c r="C392">
        <v>16</v>
      </c>
    </row>
    <row r="393" spans="3:3" x14ac:dyDescent="0.25">
      <c r="C393">
        <v>31</v>
      </c>
    </row>
    <row r="394" spans="3:3" x14ac:dyDescent="0.25">
      <c r="C394">
        <v>8</v>
      </c>
    </row>
    <row r="395" spans="3:3" x14ac:dyDescent="0.25">
      <c r="C395">
        <v>18</v>
      </c>
    </row>
    <row r="396" spans="3:3" x14ac:dyDescent="0.25">
      <c r="C396">
        <v>22</v>
      </c>
    </row>
    <row r="397" spans="3:3" x14ac:dyDescent="0.25">
      <c r="C397">
        <v>25</v>
      </c>
    </row>
    <row r="398" spans="3:3" x14ac:dyDescent="0.25">
      <c r="C398">
        <v>20</v>
      </c>
    </row>
    <row r="399" spans="3:3" x14ac:dyDescent="0.25">
      <c r="C399">
        <v>17</v>
      </c>
    </row>
    <row r="400" spans="3:3" x14ac:dyDescent="0.25">
      <c r="C400">
        <v>20</v>
      </c>
    </row>
    <row r="401" spans="3:3" x14ac:dyDescent="0.25">
      <c r="C401">
        <v>15</v>
      </c>
    </row>
    <row r="402" spans="3:3" x14ac:dyDescent="0.25">
      <c r="C402">
        <v>8</v>
      </c>
    </row>
    <row r="403" spans="3:3" x14ac:dyDescent="0.25">
      <c r="C403">
        <v>12</v>
      </c>
    </row>
    <row r="404" spans="3:3" x14ac:dyDescent="0.25">
      <c r="C404">
        <v>9</v>
      </c>
    </row>
    <row r="405" spans="3:3" x14ac:dyDescent="0.25">
      <c r="C405">
        <v>9</v>
      </c>
    </row>
    <row r="406" spans="3:3" x14ac:dyDescent="0.25">
      <c r="C406">
        <v>24</v>
      </c>
    </row>
    <row r="407" spans="3:3" x14ac:dyDescent="0.25">
      <c r="C407">
        <v>8</v>
      </c>
    </row>
    <row r="408" spans="3:3" x14ac:dyDescent="0.25">
      <c r="C408">
        <v>17</v>
      </c>
    </row>
    <row r="409" spans="3:3" x14ac:dyDescent="0.25">
      <c r="C409">
        <v>23</v>
      </c>
    </row>
    <row r="410" spans="3:3" x14ac:dyDescent="0.25">
      <c r="C41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result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Pieter</cp:lastModifiedBy>
  <dcterms:created xsi:type="dcterms:W3CDTF">2023-06-21T09:39:53Z</dcterms:created>
  <dcterms:modified xsi:type="dcterms:W3CDTF">2023-06-22T20:54:52Z</dcterms:modified>
</cp:coreProperties>
</file>