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11" l="1"/>
  <c r="E16" i="11"/>
  <c r="H7" i="11" l="1"/>
  <c r="E3" i="11" l="1"/>
  <c r="E9" i="11" s="1"/>
  <c r="E21" i="11" s="1"/>
  <c r="F21" i="11" s="1"/>
  <c r="E22" i="11" s="1"/>
  <c r="F22" i="11" l="1"/>
  <c r="H22" i="11" s="1"/>
  <c r="E23" i="11"/>
  <c r="E10" i="11"/>
  <c r="E13" i="11" s="1"/>
  <c r="I5" i="11"/>
  <c r="H33" i="11"/>
  <c r="H32" i="11"/>
  <c r="H31" i="11"/>
  <c r="H30" i="11"/>
  <c r="H29" i="11"/>
  <c r="H28" i="11"/>
  <c r="H26" i="11"/>
  <c r="H21" i="11"/>
  <c r="H20" i="11"/>
  <c r="H14" i="11"/>
  <c r="H8" i="11"/>
  <c r="F13" i="11" l="1"/>
  <c r="H13" i="11"/>
  <c r="H9" i="11"/>
  <c r="F23" i="11"/>
  <c r="E25" i="11"/>
  <c r="F10" i="11"/>
  <c r="E11" i="11" s="1"/>
  <c r="I6" i="11"/>
  <c r="F11" i="11" l="1"/>
  <c r="E12" i="11" s="1"/>
  <c r="H11" i="11"/>
  <c r="H27" i="11"/>
  <c r="F25" i="11"/>
  <c r="H25" i="11" s="1"/>
  <c r="H10" i="11"/>
  <c r="E24" i="11"/>
  <c r="H23" i="11"/>
  <c r="F16" i="11"/>
  <c r="F15" i="11"/>
  <c r="H15" i="11" s="1"/>
  <c r="J5" i="11"/>
  <c r="K5" i="11" s="1"/>
  <c r="L5" i="11" s="1"/>
  <c r="M5" i="11" s="1"/>
  <c r="N5" i="11" s="1"/>
  <c r="O5" i="11" s="1"/>
  <c r="P5" i="11" s="1"/>
  <c r="I4" i="11"/>
  <c r="F12" i="11" l="1"/>
  <c r="H12" i="11"/>
  <c r="F24" i="11"/>
  <c r="H24" i="11" s="1"/>
  <c r="H16" i="11"/>
  <c r="E17" i="11"/>
  <c r="E18" i="11" s="1"/>
  <c r="E19"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<sst xmlns="http://schemas.openxmlformats.org/spreadsheetml/2006/main" count="83" uniqueCount="55">
  <si>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</si>
  <si>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</si>
  <si>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</si>
  <si>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</si>
  <si>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</si>
  <si>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</si>
  <si>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</si>
  <si>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</si>
  <si>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</si>
  <si>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</si>
  <si>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</si>
  <si>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</si>
  <si>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</si>
  <si>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</si>
  <si>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PROJECTTITEL</t>
  </si>
  <si>
    <t>Bedrijfsnaam</t>
  </si>
  <si>
    <t>Projectleider</t>
  </si>
  <si>
    <t>TAAK</t>
  </si>
  <si>
    <t>Taak 1</t>
  </si>
  <si>
    <t>Taak 2</t>
  </si>
  <si>
    <t>Taak 3</t>
  </si>
  <si>
    <t>Taak 4</t>
  </si>
  <si>
    <t>Taak 5</t>
  </si>
  <si>
    <t>Voeg nieuwe rijen BOVEN deze in</t>
  </si>
  <si>
    <t>Begin project:</t>
  </si>
  <si>
    <t>Weergegeven week:</t>
  </si>
  <si>
    <t>TOEGEWEZEN
AAN</t>
  </si>
  <si>
    <t>VOORTGANG</t>
  </si>
  <si>
    <t>START</t>
  </si>
  <si>
    <t>datum</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</si>
  <si>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</si>
  <si>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</si>
  <si>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</si>
  <si>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</si>
  <si>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</si>
  <si>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</si>
  <si>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</si>
  <si>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</si>
  <si>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</si>
  <si>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</si>
  <si>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</si>
  <si>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</si>
  <si>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</si>
  <si>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</si>
  <si>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</si>
  <si>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</si>
  <si>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</si>
  <si>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Pieter</t>
  </si>
  <si>
    <t>Plan of approach</t>
  </si>
  <si>
    <t>Starting fase</t>
  </si>
  <si>
    <t>Plan of requirments</t>
  </si>
  <si>
    <t>Architecture</t>
  </si>
  <si>
    <t>Detail</t>
  </si>
  <si>
    <t>Testing</t>
  </si>
  <si>
    <t>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</si>
</sst>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3"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8"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8" fillId="0" borderId="2" xfId="10" applyNumberFormat="1">
      <alignment horizontal="center" vertical="center"/>
    </xf>
    <xf numFmtId="169" fontId="0" fillId="2" borderId="2" xfId="0" applyNumberForma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8" fillId="3" borderId="2" xfId="10" applyNumberFormat="1" applyFill="1">
      <alignment horizontal="center" vertical="center"/>
    </xf>
    <xf numFmtId="172" fontId="0" fillId="9" borderId="2" xfId="0" applyNumberFormat="1" applyFill="1" applyBorder="1" applyAlignment="1">
      <alignment horizontal="center" vertical="center"/>
    </xf>
    <xf numFmtId="172" fontId="4" fillId="9" borderId="2" xfId="0" applyNumberFormat="1" applyFont="1" applyFill="1" applyBorder="1" applyAlignment="1">
      <alignment horizontal="center" vertical="center"/>
    </xf>
    <xf numFmtId="172" fontId="8" fillId="4" borderId="2" xfId="10" applyNumberFormat="1" applyFill="1">
      <alignment horizontal="center" vertical="center"/>
    </xf>
    <xf numFmtId="172" fontId="0" fillId="6" borderId="2" xfId="0" applyNumberFormat="1" applyFill="1" applyBorder="1" applyAlignment="1">
      <alignment horizontal="center" vertical="center"/>
    </xf>
    <xf numFmtId="172" fontId="4" fillId="6" borderId="2" xfId="0" applyNumberFormat="1" applyFont="1" applyFill="1" applyBorder="1" applyAlignment="1">
      <alignment horizontal="center" vertical="center"/>
    </xf>
    <xf numFmtId="172" fontId="8" fillId="11"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8" fillId="10" borderId="2" xfId="10" applyNumberFormat="1" applyFill="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3" fontId="8" fillId="0" borderId="3" xfId="9">
      <alignment horizontal="center" vertical="center"/>
    </xf>
    <xf numFmtId="0" fontId="0" fillId="3" borderId="2" xfId="11" applyFont="1" applyFill="1">
      <alignment horizontal="center" vertical="center"/>
    </xf>
    <xf numFmtId="0" fontId="0" fillId="3"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12" sqref="B12"/>
    </sheetView>
  </sheetViews>
  <sheetFormatPr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64" width="2.5546875" customWidth="1"/>
    <col min="69" max="70" width="10.33203125"/>
  </cols>
  <sheetData>
    <row r="1" spans="1:64" ht="30" customHeight="1" x14ac:dyDescent="0.55000000000000004">
      <c r="A1" s="43" t="s">
        <v>0</v>
      </c>
      <c r="B1" s="47" t="s">
        <v>14</v>
      </c>
      <c r="C1" s="1"/>
      <c r="D1" s="2"/>
      <c r="E1" s="4"/>
      <c r="F1" s="33"/>
      <c r="H1" s="2"/>
      <c r="I1" s="11" t="s">
        <v>32</v>
      </c>
    </row>
    <row r="2" spans="1:64" ht="30" customHeight="1" x14ac:dyDescent="0.35">
      <c r="A2" s="42" t="s">
        <v>1</v>
      </c>
      <c r="B2" s="48" t="s">
        <v>15</v>
      </c>
      <c r="I2" s="45" t="s">
        <v>33</v>
      </c>
    </row>
    <row r="3" spans="1:64" ht="30" customHeight="1" x14ac:dyDescent="0.3">
      <c r="A3" s="42" t="s">
        <v>2</v>
      </c>
      <c r="B3" s="49" t="s">
        <v>16</v>
      </c>
      <c r="C3" s="83" t="s">
        <v>24</v>
      </c>
      <c r="D3" s="84"/>
      <c r="E3" s="89">
        <f ca="1">TODAY()</f>
        <v>44805</v>
      </c>
      <c r="F3" s="89"/>
    </row>
    <row r="4" spans="1:64" ht="30" customHeight="1" x14ac:dyDescent="0.3">
      <c r="A4" s="43" t="s">
        <v>3</v>
      </c>
      <c r="C4" s="83" t="s">
        <v>25</v>
      </c>
      <c r="D4" s="84"/>
      <c r="E4" s="7">
        <v>1</v>
      </c>
      <c r="I4" s="86">
        <f ca="1">I5</f>
        <v>44802</v>
      </c>
      <c r="J4" s="87"/>
      <c r="K4" s="87"/>
      <c r="L4" s="87"/>
      <c r="M4" s="87"/>
      <c r="N4" s="87"/>
      <c r="O4" s="88"/>
      <c r="P4" s="86">
        <f ca="1">P5</f>
        <v>44809</v>
      </c>
      <c r="Q4" s="87"/>
      <c r="R4" s="87"/>
      <c r="S4" s="87"/>
      <c r="T4" s="87"/>
      <c r="U4" s="87"/>
      <c r="V4" s="88"/>
      <c r="W4" s="86">
        <f ca="1">W5</f>
        <v>44816</v>
      </c>
      <c r="X4" s="87"/>
      <c r="Y4" s="87"/>
      <c r="Z4" s="87"/>
      <c r="AA4" s="87"/>
      <c r="AB4" s="87"/>
      <c r="AC4" s="88"/>
      <c r="AD4" s="86">
        <f ca="1">AD5</f>
        <v>44823</v>
      </c>
      <c r="AE4" s="87"/>
      <c r="AF4" s="87"/>
      <c r="AG4" s="87"/>
      <c r="AH4" s="87"/>
      <c r="AI4" s="87"/>
      <c r="AJ4" s="88"/>
      <c r="AK4" s="86">
        <f ca="1">AK5</f>
        <v>44830</v>
      </c>
      <c r="AL4" s="87"/>
      <c r="AM4" s="87"/>
      <c r="AN4" s="87"/>
      <c r="AO4" s="87"/>
      <c r="AP4" s="87"/>
      <c r="AQ4" s="88"/>
      <c r="AR4" s="86">
        <f ca="1">AR5</f>
        <v>44837</v>
      </c>
      <c r="AS4" s="87"/>
      <c r="AT4" s="87"/>
      <c r="AU4" s="87"/>
      <c r="AV4" s="87"/>
      <c r="AW4" s="87"/>
      <c r="AX4" s="88"/>
      <c r="AY4" s="86">
        <f ca="1">AY5</f>
        <v>44844</v>
      </c>
      <c r="AZ4" s="87"/>
      <c r="BA4" s="87"/>
      <c r="BB4" s="87"/>
      <c r="BC4" s="87"/>
      <c r="BD4" s="87"/>
      <c r="BE4" s="88"/>
      <c r="BF4" s="86">
        <f ca="1">BF5</f>
        <v>44851</v>
      </c>
      <c r="BG4" s="87"/>
      <c r="BH4" s="87"/>
      <c r="BI4" s="87"/>
      <c r="BJ4" s="87"/>
      <c r="BK4" s="87"/>
      <c r="BL4" s="88"/>
    </row>
    <row r="5" spans="1:64" ht="15" customHeight="1" x14ac:dyDescent="0.3">
      <c r="A5" s="43" t="s">
        <v>4</v>
      </c>
      <c r="B5" s="85"/>
      <c r="C5" s="85"/>
      <c r="D5" s="85"/>
      <c r="E5" s="85"/>
      <c r="F5" s="85"/>
      <c r="G5" s="85"/>
      <c r="I5" s="68">
        <f ca="1">Project_Start-WEEKDAY(Project_Start,1)+2+7*(Display_Week-1)</f>
        <v>44802</v>
      </c>
      <c r="J5" s="69">
        <f ca="1">I5+1</f>
        <v>44803</v>
      </c>
      <c r="K5" s="69">
        <f t="shared" ref="K5:AX5" ca="1" si="0">J5+1</f>
        <v>44804</v>
      </c>
      <c r="L5" s="69">
        <f t="shared" ca="1" si="0"/>
        <v>44805</v>
      </c>
      <c r="M5" s="69">
        <f t="shared" ca="1" si="0"/>
        <v>44806</v>
      </c>
      <c r="N5" s="69">
        <f t="shared" ca="1" si="0"/>
        <v>44807</v>
      </c>
      <c r="O5" s="70">
        <f t="shared" ca="1" si="0"/>
        <v>44808</v>
      </c>
      <c r="P5" s="68">
        <f ca="1">O5+1</f>
        <v>44809</v>
      </c>
      <c r="Q5" s="69">
        <f ca="1">P5+1</f>
        <v>44810</v>
      </c>
      <c r="R5" s="69">
        <f t="shared" ca="1" si="0"/>
        <v>44811</v>
      </c>
      <c r="S5" s="69">
        <f t="shared" ca="1" si="0"/>
        <v>44812</v>
      </c>
      <c r="T5" s="69">
        <f t="shared" ca="1" si="0"/>
        <v>44813</v>
      </c>
      <c r="U5" s="69">
        <f t="shared" ca="1" si="0"/>
        <v>44814</v>
      </c>
      <c r="V5" s="70">
        <f t="shared" ca="1" si="0"/>
        <v>44815</v>
      </c>
      <c r="W5" s="68">
        <f ca="1">V5+1</f>
        <v>44816</v>
      </c>
      <c r="X5" s="69">
        <f ca="1">W5+1</f>
        <v>44817</v>
      </c>
      <c r="Y5" s="69">
        <f t="shared" ca="1" si="0"/>
        <v>44818</v>
      </c>
      <c r="Z5" s="69">
        <f t="shared" ca="1" si="0"/>
        <v>44819</v>
      </c>
      <c r="AA5" s="69">
        <f t="shared" ca="1" si="0"/>
        <v>44820</v>
      </c>
      <c r="AB5" s="69">
        <f t="shared" ca="1" si="0"/>
        <v>44821</v>
      </c>
      <c r="AC5" s="70">
        <f t="shared" ca="1" si="0"/>
        <v>44822</v>
      </c>
      <c r="AD5" s="68">
        <f ca="1">AC5+1</f>
        <v>44823</v>
      </c>
      <c r="AE5" s="69">
        <f ca="1">AD5+1</f>
        <v>44824</v>
      </c>
      <c r="AF5" s="69">
        <f t="shared" ca="1" si="0"/>
        <v>44825</v>
      </c>
      <c r="AG5" s="69">
        <f t="shared" ca="1" si="0"/>
        <v>44826</v>
      </c>
      <c r="AH5" s="69">
        <f t="shared" ca="1" si="0"/>
        <v>44827</v>
      </c>
      <c r="AI5" s="69">
        <f t="shared" ca="1" si="0"/>
        <v>44828</v>
      </c>
      <c r="AJ5" s="70">
        <f t="shared" ca="1" si="0"/>
        <v>44829</v>
      </c>
      <c r="AK5" s="68">
        <f ca="1">AJ5+1</f>
        <v>44830</v>
      </c>
      <c r="AL5" s="69">
        <f ca="1">AK5+1</f>
        <v>44831</v>
      </c>
      <c r="AM5" s="69">
        <f t="shared" ca="1" si="0"/>
        <v>44832</v>
      </c>
      <c r="AN5" s="69">
        <f t="shared" ca="1" si="0"/>
        <v>44833</v>
      </c>
      <c r="AO5" s="69">
        <f t="shared" ca="1" si="0"/>
        <v>44834</v>
      </c>
      <c r="AP5" s="69">
        <f t="shared" ca="1" si="0"/>
        <v>44835</v>
      </c>
      <c r="AQ5" s="70">
        <f t="shared" ca="1" si="0"/>
        <v>44836</v>
      </c>
      <c r="AR5" s="68">
        <f ca="1">AQ5+1</f>
        <v>44837</v>
      </c>
      <c r="AS5" s="69">
        <f ca="1">AR5+1</f>
        <v>44838</v>
      </c>
      <c r="AT5" s="69">
        <f t="shared" ca="1" si="0"/>
        <v>44839</v>
      </c>
      <c r="AU5" s="69">
        <f t="shared" ca="1" si="0"/>
        <v>44840</v>
      </c>
      <c r="AV5" s="69">
        <f t="shared" ca="1" si="0"/>
        <v>44841</v>
      </c>
      <c r="AW5" s="69">
        <f t="shared" ca="1" si="0"/>
        <v>44842</v>
      </c>
      <c r="AX5" s="70">
        <f t="shared" ca="1" si="0"/>
        <v>44843</v>
      </c>
      <c r="AY5" s="68">
        <f ca="1">AX5+1</f>
        <v>44844</v>
      </c>
      <c r="AZ5" s="69">
        <f ca="1">AY5+1</f>
        <v>44845</v>
      </c>
      <c r="BA5" s="69">
        <f t="shared" ref="BA5:BE5" ca="1" si="1">AZ5+1</f>
        <v>44846</v>
      </c>
      <c r="BB5" s="69">
        <f t="shared" ca="1" si="1"/>
        <v>44847</v>
      </c>
      <c r="BC5" s="69">
        <f t="shared" ca="1" si="1"/>
        <v>44848</v>
      </c>
      <c r="BD5" s="69">
        <f t="shared" ca="1" si="1"/>
        <v>44849</v>
      </c>
      <c r="BE5" s="70">
        <f t="shared" ca="1" si="1"/>
        <v>44850</v>
      </c>
      <c r="BF5" s="68">
        <f ca="1">BE5+1</f>
        <v>44851</v>
      </c>
      <c r="BG5" s="69">
        <f ca="1">BF5+1</f>
        <v>44852</v>
      </c>
      <c r="BH5" s="69">
        <f t="shared" ref="BH5:BL5" ca="1" si="2">BG5+1</f>
        <v>44853</v>
      </c>
      <c r="BI5" s="69">
        <f t="shared" ca="1" si="2"/>
        <v>44854</v>
      </c>
      <c r="BJ5" s="69">
        <f t="shared" ca="1" si="2"/>
        <v>44855</v>
      </c>
      <c r="BK5" s="69">
        <f t="shared" ca="1" si="2"/>
        <v>44856</v>
      </c>
      <c r="BL5" s="70">
        <f t="shared" ca="1" si="2"/>
        <v>44857</v>
      </c>
    </row>
    <row r="6" spans="1:64" ht="30" customHeight="1" thickBot="1" x14ac:dyDescent="0.35">
      <c r="A6" s="43" t="s">
        <v>5</v>
      </c>
      <c r="B6" s="8" t="s">
        <v>17</v>
      </c>
      <c r="C6" s="9" t="s">
        <v>26</v>
      </c>
      <c r="D6" s="9" t="s">
        <v>27</v>
      </c>
      <c r="E6" s="9" t="s">
        <v>28</v>
      </c>
      <c r="F6" s="9" t="s">
        <v>30</v>
      </c>
      <c r="G6" s="9"/>
      <c r="H6" s="9" t="s">
        <v>31</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35">
      <c r="A7" s="42" t="s">
        <v>6</v>
      </c>
      <c r="C7" s="46"/>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5">
      <c r="A8" s="43" t="s">
        <v>7</v>
      </c>
      <c r="B8" s="15" t="s">
        <v>49</v>
      </c>
      <c r="C8" s="50"/>
      <c r="D8" s="16"/>
      <c r="E8" s="71"/>
      <c r="F8" s="72"/>
      <c r="G8" s="14"/>
      <c r="H8" s="14" t="str">
        <f t="shared" ref="H8:H33"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5">
      <c r="A9" s="43" t="s">
        <v>8</v>
      </c>
      <c r="B9" s="91" t="s">
        <v>48</v>
      </c>
      <c r="C9" s="90" t="s">
        <v>47</v>
      </c>
      <c r="D9" s="17">
        <v>0.5</v>
      </c>
      <c r="E9" s="73">
        <f ca="1">Project_Start</f>
        <v>44805</v>
      </c>
      <c r="F9" s="73">
        <v>44809</v>
      </c>
      <c r="G9" s="14"/>
      <c r="H9" s="14">
        <f t="shared" ca="1" si="6"/>
        <v>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5">
      <c r="A10" s="43" t="s">
        <v>9</v>
      </c>
      <c r="B10" s="91" t="s">
        <v>50</v>
      </c>
      <c r="C10" s="90" t="s">
        <v>47</v>
      </c>
      <c r="D10" s="17">
        <v>0</v>
      </c>
      <c r="E10" s="73">
        <f>F9</f>
        <v>44809</v>
      </c>
      <c r="F10" s="73">
        <f>E10+2</f>
        <v>44811</v>
      </c>
      <c r="G10" s="14"/>
      <c r="H10" s="14">
        <f t="shared" si="6"/>
        <v>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5">
      <c r="A11" s="42"/>
      <c r="B11" s="91" t="s">
        <v>54</v>
      </c>
      <c r="C11" s="90" t="s">
        <v>47</v>
      </c>
      <c r="D11" s="17">
        <v>0</v>
      </c>
      <c r="E11" s="73">
        <f>F10</f>
        <v>44811</v>
      </c>
      <c r="F11" s="73">
        <f>E11+1</f>
        <v>44812</v>
      </c>
      <c r="G11" s="14"/>
      <c r="H11" s="14">
        <f t="shared" si="6"/>
        <v>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5">
      <c r="A12" s="42"/>
      <c r="B12" s="58" t="s">
        <v>21</v>
      </c>
      <c r="C12" s="90" t="s">
        <v>47</v>
      </c>
      <c r="D12" s="17">
        <v>0</v>
      </c>
      <c r="E12" s="73">
        <f>F11</f>
        <v>44812</v>
      </c>
      <c r="F12" s="73">
        <f>E12+5</f>
        <v>44817</v>
      </c>
      <c r="G12" s="14"/>
      <c r="H12" s="14">
        <f t="shared" si="6"/>
        <v>6</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5">
      <c r="A13" s="42"/>
      <c r="B13" s="58" t="s">
        <v>22</v>
      </c>
      <c r="C13" s="90" t="s">
        <v>47</v>
      </c>
      <c r="D13" s="17"/>
      <c r="E13" s="73">
        <f>E10+1</f>
        <v>44810</v>
      </c>
      <c r="F13" s="73">
        <f>E13+2</f>
        <v>44812</v>
      </c>
      <c r="G13" s="14"/>
      <c r="H13" s="14">
        <f t="shared" si="6"/>
        <v>3</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5">
      <c r="A14" s="43" t="s">
        <v>10</v>
      </c>
      <c r="B14" s="18" t="s">
        <v>51</v>
      </c>
      <c r="C14" s="51"/>
      <c r="D14" s="19"/>
      <c r="E14" s="74"/>
      <c r="F14" s="75"/>
      <c r="G14" s="14"/>
      <c r="H14" s="14" t="str">
        <f t="shared" si="6"/>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5">
      <c r="A15" s="43"/>
      <c r="B15" s="59" t="s">
        <v>18</v>
      </c>
      <c r="C15" s="52"/>
      <c r="D15" s="20">
        <v>0</v>
      </c>
      <c r="E15" s="76">
        <f>E11+1</f>
        <v>44812</v>
      </c>
      <c r="F15" s="76">
        <f>E15+4</f>
        <v>44816</v>
      </c>
      <c r="G15" s="14"/>
      <c r="H15" s="14">
        <f t="shared" si="6"/>
        <v>5</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5">
      <c r="A16" s="42"/>
      <c r="B16" s="59" t="s">
        <v>19</v>
      </c>
      <c r="C16" s="52"/>
      <c r="D16" s="20">
        <v>0</v>
      </c>
      <c r="E16" s="76">
        <f>E15+2</f>
        <v>44814</v>
      </c>
      <c r="F16" s="76">
        <f>E16+5</f>
        <v>44819</v>
      </c>
      <c r="G16" s="14"/>
      <c r="H16" s="14">
        <f t="shared" si="6"/>
        <v>6</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5">
      <c r="A17" s="42"/>
      <c r="B17" s="59" t="s">
        <v>20</v>
      </c>
      <c r="C17" s="52"/>
      <c r="D17" s="20">
        <v>0</v>
      </c>
      <c r="E17" s="76">
        <f>F16</f>
        <v>44819</v>
      </c>
      <c r="F17" s="76">
        <f>E17+3</f>
        <v>44822</v>
      </c>
      <c r="G17" s="14"/>
      <c r="H17" s="14">
        <f t="shared" si="6"/>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5">
      <c r="A18" s="42"/>
      <c r="B18" s="59" t="s">
        <v>21</v>
      </c>
      <c r="C18" s="52"/>
      <c r="D18" s="20">
        <v>0</v>
      </c>
      <c r="E18" s="76">
        <f>E17</f>
        <v>44819</v>
      </c>
      <c r="F18" s="76">
        <f>E18+2</f>
        <v>44821</v>
      </c>
      <c r="G18" s="14"/>
      <c r="H18" s="14">
        <f t="shared" si="6"/>
        <v>3</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5">
      <c r="A19" s="42"/>
      <c r="B19" s="59" t="s">
        <v>22</v>
      </c>
      <c r="C19" s="52"/>
      <c r="D19" s="20">
        <v>0</v>
      </c>
      <c r="E19" s="76">
        <f>E18</f>
        <v>44819</v>
      </c>
      <c r="F19" s="76">
        <f>E19+3</f>
        <v>44822</v>
      </c>
      <c r="G19" s="14"/>
      <c r="H19" s="14">
        <f t="shared" si="6"/>
        <v>4</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5">
      <c r="A20" s="42" t="s">
        <v>11</v>
      </c>
      <c r="B20" s="21" t="s">
        <v>52</v>
      </c>
      <c r="C20" s="53"/>
      <c r="D20" s="22"/>
      <c r="E20" s="77"/>
      <c r="F20" s="78"/>
      <c r="G20" s="14"/>
      <c r="H20" s="14" t="str">
        <f t="shared" si="6"/>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5">
      <c r="A21" s="42"/>
      <c r="B21" s="60" t="s">
        <v>18</v>
      </c>
      <c r="C21" s="54"/>
      <c r="D21" s="23"/>
      <c r="E21" s="79">
        <f ca="1">E9+15</f>
        <v>44820</v>
      </c>
      <c r="F21" s="79">
        <f ca="1">E21+5</f>
        <v>44825</v>
      </c>
      <c r="G21" s="14"/>
      <c r="H21" s="14">
        <f t="shared" ca="1" si="6"/>
        <v>6</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5">
      <c r="A22" s="42"/>
      <c r="B22" s="60" t="s">
        <v>19</v>
      </c>
      <c r="C22" s="54"/>
      <c r="D22" s="23"/>
      <c r="E22" s="79">
        <f ca="1">F21+1</f>
        <v>44826</v>
      </c>
      <c r="F22" s="79">
        <f ca="1">E22+4</f>
        <v>44830</v>
      </c>
      <c r="G22" s="14"/>
      <c r="H22" s="14">
        <f t="shared" ca="1" si="6"/>
        <v>5</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5">
      <c r="A23" s="42"/>
      <c r="B23" s="60" t="s">
        <v>20</v>
      </c>
      <c r="C23" s="54"/>
      <c r="D23" s="23"/>
      <c r="E23" s="79">
        <f ca="1">E22+5</f>
        <v>44831</v>
      </c>
      <c r="F23" s="79">
        <f ca="1">E23+5</f>
        <v>44836</v>
      </c>
      <c r="G23" s="14"/>
      <c r="H23" s="14">
        <f t="shared" ca="1" si="6"/>
        <v>6</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5">
      <c r="A24" s="42"/>
      <c r="B24" s="60" t="s">
        <v>21</v>
      </c>
      <c r="C24" s="54"/>
      <c r="D24" s="23"/>
      <c r="E24" s="79">
        <f ca="1">F23+1</f>
        <v>44837</v>
      </c>
      <c r="F24" s="79">
        <f ca="1">E24+4</f>
        <v>44841</v>
      </c>
      <c r="G24" s="14"/>
      <c r="H24" s="14">
        <f t="shared" ca="1" si="6"/>
        <v>5</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5">
      <c r="A25" s="42"/>
      <c r="B25" s="60" t="s">
        <v>22</v>
      </c>
      <c r="C25" s="54"/>
      <c r="D25" s="23"/>
      <c r="E25" s="79">
        <f ca="1">E23</f>
        <v>44831</v>
      </c>
      <c r="F25" s="79">
        <f ca="1">E25+4</f>
        <v>44835</v>
      </c>
      <c r="G25" s="14"/>
      <c r="H25" s="14">
        <f t="shared" ca="1" si="6"/>
        <v>5</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5">
      <c r="A26" s="42" t="s">
        <v>11</v>
      </c>
      <c r="B26" s="24" t="s">
        <v>53</v>
      </c>
      <c r="C26" s="55"/>
      <c r="D26" s="25"/>
      <c r="E26" s="80"/>
      <c r="F26" s="81"/>
      <c r="G26" s="14"/>
      <c r="H26" s="14" t="str">
        <f t="shared" si="6"/>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5">
      <c r="A27" s="42"/>
      <c r="B27" s="61" t="s">
        <v>18</v>
      </c>
      <c r="C27" s="56"/>
      <c r="D27" s="26"/>
      <c r="E27" s="82" t="s">
        <v>29</v>
      </c>
      <c r="F27" s="82" t="s">
        <v>29</v>
      </c>
      <c r="G27" s="14"/>
      <c r="H27" s="14" t="e">
        <f t="shared" si="6"/>
        <v>#VALUE!</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5">
      <c r="A28" s="42"/>
      <c r="B28" s="61" t="s">
        <v>19</v>
      </c>
      <c r="C28" s="56"/>
      <c r="D28" s="26"/>
      <c r="E28" s="82" t="s">
        <v>29</v>
      </c>
      <c r="F28" s="82" t="s">
        <v>29</v>
      </c>
      <c r="G28" s="14"/>
      <c r="H28" s="14" t="e">
        <f t="shared" si="6"/>
        <v>#VALUE!</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3" customFormat="1" ht="30" customHeight="1" thickBot="1" x14ac:dyDescent="0.35">
      <c r="A29" s="42"/>
      <c r="B29" s="61" t="s">
        <v>20</v>
      </c>
      <c r="C29" s="56"/>
      <c r="D29" s="26"/>
      <c r="E29" s="82" t="s">
        <v>29</v>
      </c>
      <c r="F29" s="82" t="s">
        <v>29</v>
      </c>
      <c r="G29" s="14"/>
      <c r="H29" s="14" t="e">
        <f t="shared" si="6"/>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5">
      <c r="A30" s="42"/>
      <c r="B30" s="61" t="s">
        <v>21</v>
      </c>
      <c r="C30" s="56"/>
      <c r="D30" s="26"/>
      <c r="E30" s="82" t="s">
        <v>29</v>
      </c>
      <c r="F30" s="82" t="s">
        <v>29</v>
      </c>
      <c r="G30" s="14"/>
      <c r="H30" s="14" t="e">
        <f t="shared" si="6"/>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5">
      <c r="A31" s="42"/>
      <c r="B31" s="61" t="s">
        <v>22</v>
      </c>
      <c r="C31" s="56"/>
      <c r="D31" s="26"/>
      <c r="E31" s="82" t="s">
        <v>29</v>
      </c>
      <c r="F31" s="82" t="s">
        <v>29</v>
      </c>
      <c r="G31" s="14"/>
      <c r="H31" s="14" t="e">
        <f t="shared" si="6"/>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5">
      <c r="A32" s="42" t="s">
        <v>12</v>
      </c>
      <c r="B32" s="62"/>
      <c r="C32" s="57"/>
      <c r="D32" s="13"/>
      <c r="E32" s="66"/>
      <c r="F32" s="66"/>
      <c r="G32" s="14"/>
      <c r="H32" s="14" t="str">
        <f t="shared" si="6"/>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5">
      <c r="A33" s="43" t="s">
        <v>13</v>
      </c>
      <c r="B33" s="27" t="s">
        <v>23</v>
      </c>
      <c r="C33" s="65"/>
      <c r="D33" s="28"/>
      <c r="E33" s="67"/>
      <c r="F33" s="67"/>
      <c r="G33" s="29"/>
      <c r="H33" s="29" t="str">
        <f t="shared" si="6"/>
        <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3">
      <c r="G34" s="6"/>
    </row>
    <row r="35" spans="1:64" ht="30" customHeight="1" x14ac:dyDescent="0.3">
      <c r="C35" s="11"/>
      <c r="F35" s="44"/>
    </row>
    <row r="36" spans="1:64" ht="30" customHeight="1" x14ac:dyDescent="0.3">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32</v>
      </c>
      <c r="B2" s="35"/>
    </row>
    <row r="3" spans="1:2" s="40" customFormat="1" ht="27" customHeight="1" x14ac:dyDescent="0.3">
      <c r="A3" s="41" t="s">
        <v>33</v>
      </c>
      <c r="B3" s="41"/>
    </row>
    <row r="4" spans="1:2" s="37" customFormat="1" ht="25.8" x14ac:dyDescent="0.5">
      <c r="A4" s="38" t="s">
        <v>34</v>
      </c>
    </row>
    <row r="5" spans="1:2" ht="74.099999999999994" customHeight="1" x14ac:dyDescent="0.3">
      <c r="A5" s="39" t="s">
        <v>35</v>
      </c>
    </row>
    <row r="6" spans="1:2" ht="26.25" customHeight="1" x14ac:dyDescent="0.3">
      <c r="A6" s="38" t="s">
        <v>36</v>
      </c>
    </row>
    <row r="7" spans="1:2" s="34" customFormat="1" ht="204.9" customHeight="1" x14ac:dyDescent="0.3">
      <c r="A7" s="63" t="s">
        <v>37</v>
      </c>
    </row>
    <row r="8" spans="1:2" s="37" customFormat="1" ht="25.8" x14ac:dyDescent="0.5">
      <c r="A8" s="38" t="s">
        <v>38</v>
      </c>
    </row>
    <row r="9" spans="1:2" ht="57.6" x14ac:dyDescent="0.3">
      <c r="A9" s="39" t="s">
        <v>39</v>
      </c>
    </row>
    <row r="10" spans="1:2" s="34" customFormat="1" ht="27.9" customHeight="1" x14ac:dyDescent="0.3">
      <c r="A10" s="64" t="s">
        <v>40</v>
      </c>
    </row>
    <row r="11" spans="1:2" s="37" customFormat="1" ht="25.8" x14ac:dyDescent="0.5">
      <c r="A11" s="38" t="s">
        <v>41</v>
      </c>
    </row>
    <row r="12" spans="1:2" ht="28.8" x14ac:dyDescent="0.3">
      <c r="A12" s="39" t="s">
        <v>42</v>
      </c>
    </row>
    <row r="13" spans="1:2" s="34" customFormat="1" ht="27.9" customHeight="1" x14ac:dyDescent="0.3">
      <c r="A13" s="64" t="s">
        <v>43</v>
      </c>
    </row>
    <row r="14" spans="1:2" s="37" customFormat="1" ht="25.8" x14ac:dyDescent="0.5">
      <c r="A14" s="38" t="s">
        <v>44</v>
      </c>
    </row>
    <row r="15" spans="1:2" ht="75" customHeight="1" x14ac:dyDescent="0.3">
      <c r="A15" s="39" t="s">
        <v>45</v>
      </c>
    </row>
    <row r="16" spans="1:2" ht="72" x14ac:dyDescent="0.3">
      <c r="A16" s="39" t="s">
        <v>46</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2022-09-01T14:31:23Z</dcterms:modified>
</cp:coreProperties>
</file>