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filterPrivacy="1" codeName="ThisWorkbook"/>
  <bookViews>
    <workbookView xWindow="-120" yWindow="-120" windowWidth="28980" windowHeight="16116"/>
  </bookViews>
  <sheets>
    <sheet name="ProjectPlanning" sheetId="11" r:id="rId1"/>
    <sheet name="Over" sheetId="12" r:id="rId2"/>
  </sheets>
  <definedNames>
    <definedName name="_xlnm.Print_Titles" localSheetId="0">ProjectPlanning!$4:$6</definedName>
    <definedName name="Display_Week">ProjectPlanning!$D$4</definedName>
    <definedName name="Project_Start">ProjectPlanning!$D$3</definedName>
    <definedName name="task_end" localSheetId="0">ProjectPlanning!$E1</definedName>
    <definedName name="task_progress" localSheetId="0">ProjectPlanning!$C1</definedName>
    <definedName name="task_start" localSheetId="0">ProjectPlanning!$D1</definedName>
    <definedName name="vandaag" localSheetId="0">TODAY()</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15" i="11" l="1"/>
  <c r="E21" i="11"/>
  <c r="D42" i="11"/>
  <c r="D43" i="11" s="1"/>
  <c r="E43" i="11" s="1"/>
  <c r="D46" i="11" s="1"/>
  <c r="E46" i="11" l="1"/>
  <c r="E42" i="11"/>
  <c r="C15" i="11"/>
  <c r="D15" i="11"/>
  <c r="E17" i="11"/>
  <c r="D53" i="11" l="1"/>
  <c r="E53" i="11" s="1"/>
  <c r="D54" i="11" s="1"/>
  <c r="E54" i="11" s="1"/>
  <c r="D55" i="11" s="1"/>
  <c r="E55" i="11" s="1"/>
  <c r="D56" i="11" s="1"/>
  <c r="E56" i="11" s="1"/>
  <c r="E52" i="11" s="1"/>
  <c r="D52" i="11"/>
  <c r="E41" i="11"/>
  <c r="C22" i="11"/>
  <c r="C30" i="11" l="1"/>
  <c r="C9" i="11"/>
  <c r="C8" i="11" l="1"/>
  <c r="D10" i="11" l="1"/>
  <c r="D9" i="11" l="1"/>
  <c r="D8" i="11" s="1"/>
  <c r="D11" i="11"/>
  <c r="D14" i="11" s="1"/>
  <c r="F5" i="11"/>
  <c r="E11" i="11" l="1"/>
  <c r="D12" i="11" s="1"/>
  <c r="E12" i="11" s="1"/>
  <c r="F6" i="11"/>
  <c r="D13" i="11" l="1"/>
  <c r="G5" i="11"/>
  <c r="H5" i="11" s="1"/>
  <c r="I5" i="11" s="1"/>
  <c r="J5" i="11" s="1"/>
  <c r="K5" i="11" s="1"/>
  <c r="L5" i="11" s="1"/>
  <c r="M5" i="11" s="1"/>
  <c r="F4" i="11"/>
  <c r="E13" i="11" l="1"/>
  <c r="M4" i="11"/>
  <c r="N5" i="11"/>
  <c r="O5" i="11" s="1"/>
  <c r="P5" i="11" s="1"/>
  <c r="Q5" i="11" s="1"/>
  <c r="R5" i="11" s="1"/>
  <c r="S5" i="11" s="1"/>
  <c r="T5" i="11" s="1"/>
  <c r="G6" i="11"/>
  <c r="E14" i="11" l="1"/>
  <c r="D16" i="11"/>
  <c r="E16" i="11" s="1"/>
  <c r="T4" i="11"/>
  <c r="U5" i="11"/>
  <c r="V5" i="11" s="1"/>
  <c r="W5" i="11" s="1"/>
  <c r="X5" i="11" s="1"/>
  <c r="Y5" i="11" s="1"/>
  <c r="Z5" i="11" s="1"/>
  <c r="AA5" i="11" s="1"/>
  <c r="H6" i="11"/>
  <c r="D21" i="11" l="1"/>
  <c r="E9" i="11"/>
  <c r="AB5" i="11"/>
  <c r="AC5" i="11" s="1"/>
  <c r="AD5" i="11" s="1"/>
  <c r="AE5" i="11" s="1"/>
  <c r="AF5" i="11" s="1"/>
  <c r="AG5" i="11" s="1"/>
  <c r="AA4" i="11"/>
  <c r="I6" i="11"/>
  <c r="AH5" i="11" l="1"/>
  <c r="AI5" i="11" s="1"/>
  <c r="AJ5" i="11" s="1"/>
  <c r="AK5" i="11" s="1"/>
  <c r="AL5" i="11" s="1"/>
  <c r="AM5" i="11" s="1"/>
  <c r="AN5" i="11" s="1"/>
  <c r="J6" i="11"/>
  <c r="AO5" i="11" l="1"/>
  <c r="AP5" i="11" s="1"/>
  <c r="AH4" i="11"/>
  <c r="K6" i="11"/>
  <c r="AQ5" i="11" l="1"/>
  <c r="AP6" i="11"/>
  <c r="AO4" i="11"/>
  <c r="L6" i="11"/>
  <c r="AR5" i="11" l="1"/>
  <c r="AQ6" i="11"/>
  <c r="AS5" i="11" l="1"/>
  <c r="AR6" i="11"/>
  <c r="M6" i="11"/>
  <c r="N6" i="11"/>
  <c r="AT5" i="11" l="1"/>
  <c r="AS6" i="11"/>
  <c r="O6" i="11"/>
  <c r="AU5" i="11" l="1"/>
  <c r="AV5" i="11" s="1"/>
  <c r="AT6" i="11"/>
  <c r="P6" i="11"/>
  <c r="AV6" i="11" l="1"/>
  <c r="AW5" i="11"/>
  <c r="AV4" i="11"/>
  <c r="AU6" i="11"/>
  <c r="Q6" i="11"/>
  <c r="AX5" i="11" l="1"/>
  <c r="AW6" i="11"/>
  <c r="R6" i="11"/>
  <c r="AX6" i="11" l="1"/>
  <c r="AY5" i="11"/>
  <c r="S6" i="11"/>
  <c r="AY6" i="11" l="1"/>
  <c r="AZ5" i="11"/>
  <c r="T6" i="11"/>
  <c r="AZ6" i="11" l="1"/>
  <c r="BA5" i="11"/>
  <c r="U6" i="11"/>
  <c r="BB5" i="11" l="1"/>
  <c r="BA6" i="11"/>
  <c r="V6" i="11"/>
  <c r="BB6" i="11" l="1"/>
  <c r="BC5" i="11"/>
  <c r="W6" i="11"/>
  <c r="BC6" i="11" l="1"/>
  <c r="BD5" i="11"/>
  <c r="BC4" i="11"/>
  <c r="X6" i="11"/>
  <c r="BD6" i="11" l="1"/>
  <c r="BE5" i="11"/>
  <c r="Y6" i="11"/>
  <c r="BF5" i="11" l="1"/>
  <c r="BE6" i="11"/>
  <c r="Z6" i="11"/>
  <c r="BG5" i="11" l="1"/>
  <c r="BF6" i="11"/>
  <c r="AA6" i="11"/>
  <c r="BH5" i="11" l="1"/>
  <c r="BG6" i="11"/>
  <c r="AB6" i="11"/>
  <c r="BI5" i="11" l="1"/>
  <c r="BJ5" i="11" s="1"/>
  <c r="BJ4" i="11" s="1"/>
  <c r="BH6" i="11"/>
  <c r="AC6" i="11"/>
  <c r="BJ6" i="11" l="1"/>
  <c r="BK5" i="11"/>
  <c r="BI6" i="11"/>
  <c r="AD6" i="11"/>
  <c r="BL5" i="11" l="1"/>
  <c r="BK6" i="11"/>
  <c r="AE6" i="11"/>
  <c r="BL6" i="11" l="1"/>
  <c r="BM5" i="11"/>
  <c r="AF6" i="11"/>
  <c r="BN5" i="11" l="1"/>
  <c r="BM6" i="11"/>
  <c r="AG6" i="11"/>
  <c r="BN6" i="11" l="1"/>
  <c r="BO5" i="11"/>
  <c r="AH6" i="11"/>
  <c r="BO6" i="11" l="1"/>
  <c r="BP5" i="11"/>
  <c r="AI6" i="11"/>
  <c r="BP6" i="11" l="1"/>
  <c r="BQ5" i="11"/>
  <c r="BQ4" i="11" s="1"/>
  <c r="AJ6" i="11"/>
  <c r="BR5" i="11" l="1"/>
  <c r="BQ6" i="11"/>
  <c r="AK6" i="11"/>
  <c r="BR6" i="11" l="1"/>
  <c r="BS5" i="11"/>
  <c r="AL6" i="11"/>
  <c r="BS6" i="11" l="1"/>
  <c r="BT5" i="11"/>
  <c r="AM6" i="11"/>
  <c r="BT6" i="11" l="1"/>
  <c r="BU5" i="11"/>
  <c r="AN6" i="11"/>
  <c r="BV5" i="11" l="1"/>
  <c r="BU6" i="11"/>
  <c r="AO6" i="11"/>
  <c r="D18" i="11"/>
  <c r="E18" i="11" l="1"/>
  <c r="D23" i="11" s="1"/>
  <c r="BV6" i="11"/>
  <c r="BW5" i="11"/>
  <c r="BW6" i="11" l="1"/>
  <c r="BX5" i="11"/>
  <c r="BX4" i="11" s="1"/>
  <c r="BX6" i="11" l="1"/>
  <c r="BY5" i="11"/>
  <c r="BZ5" i="11" l="1"/>
  <c r="BY6" i="11"/>
  <c r="D22" i="11" l="1"/>
  <c r="E23" i="11"/>
  <c r="BZ6" i="11"/>
  <c r="CA5" i="11"/>
  <c r="CA6" i="11" l="1"/>
  <c r="CB5" i="11"/>
  <c r="E25" i="11" l="1"/>
  <c r="D26" i="11" s="1"/>
  <c r="D29" i="11" s="1"/>
  <c r="CB6" i="11"/>
  <c r="CC5" i="11"/>
  <c r="E26" i="11" l="1"/>
  <c r="E29" i="11" s="1"/>
  <c r="CD5" i="11"/>
  <c r="CC6" i="11"/>
  <c r="CD6" i="11" l="1"/>
  <c r="CE5" i="11"/>
  <c r="CE4" i="11" s="1"/>
  <c r="CE6" i="11" l="1"/>
  <c r="CF5" i="11"/>
  <c r="D31" i="11" l="1"/>
  <c r="E22" i="11"/>
  <c r="CF6" i="11"/>
  <c r="CG5" i="11"/>
  <c r="D32" i="11" l="1"/>
  <c r="E31" i="11"/>
  <c r="D30" i="11"/>
  <c r="CH5" i="11"/>
  <c r="CG6" i="11"/>
  <c r="E32" i="11" l="1"/>
  <c r="D33" i="11"/>
  <c r="E33" i="11" s="1"/>
  <c r="CH6" i="11"/>
  <c r="CI5" i="11"/>
  <c r="D36" i="11" l="1"/>
  <c r="E36" i="11" s="1"/>
  <c r="CI6" i="11"/>
  <c r="CJ5" i="11"/>
  <c r="CJ6" i="11" l="1"/>
  <c r="CK5" i="11"/>
  <c r="CL5" i="11" l="1"/>
  <c r="CL4" i="11" s="1"/>
  <c r="CK6" i="11"/>
  <c r="D37" i="11" l="1"/>
  <c r="E37" i="11" s="1"/>
  <c r="CL6" i="11"/>
  <c r="CM5" i="11"/>
  <c r="D38" i="11" l="1"/>
  <c r="E38" i="11" s="1"/>
  <c r="CM6" i="11"/>
  <c r="CN5" i="11"/>
  <c r="CN6" i="11" l="1"/>
  <c r="CO5" i="11"/>
  <c r="CP5" i="11" l="1"/>
  <c r="CO6" i="11"/>
  <c r="CP6" i="11" l="1"/>
  <c r="CQ5" i="11"/>
  <c r="CQ6" i="11" l="1"/>
  <c r="CR5" i="11"/>
  <c r="CR6" i="11" l="1"/>
  <c r="CS5" i="11"/>
  <c r="CS4" i="11" s="1"/>
  <c r="CS6" i="11" l="1"/>
  <c r="CT5" i="11"/>
  <c r="CT6" i="11" l="1"/>
  <c r="CU5" i="11"/>
  <c r="CV5" i="11" l="1"/>
  <c r="CU6" i="11"/>
  <c r="CW5" i="11" l="1"/>
  <c r="CV6" i="11"/>
  <c r="CW6" i="11" l="1"/>
  <c r="CX5" i="11"/>
  <c r="CX6" i="11" l="1"/>
  <c r="CY5" i="11"/>
  <c r="CZ5" i="11" l="1"/>
  <c r="CZ4" i="11" s="1"/>
  <c r="CY6" i="11"/>
  <c r="DA5" i="11" l="1"/>
  <c r="CZ6" i="11"/>
  <c r="DA6" i="11" l="1"/>
  <c r="DB5" i="11"/>
  <c r="DB6" i="11" l="1"/>
  <c r="DC5" i="11"/>
  <c r="DC6" i="11" l="1"/>
  <c r="DD5" i="11"/>
  <c r="DE5" i="11" l="1"/>
  <c r="DD6" i="11"/>
  <c r="DE6" i="11" l="1"/>
  <c r="DF5" i="11"/>
  <c r="DF6" i="11" l="1"/>
  <c r="DG5" i="11"/>
  <c r="DG4" i="11" s="1"/>
  <c r="DH5" i="11" l="1"/>
  <c r="DG6" i="11"/>
  <c r="DI5" i="11" l="1"/>
  <c r="DH6" i="11"/>
  <c r="DI6" i="11" l="1"/>
  <c r="DJ5" i="11"/>
  <c r="DJ6" i="11" l="1"/>
  <c r="DK5" i="11"/>
  <c r="DL5" i="11" l="1"/>
  <c r="DK6" i="11"/>
  <c r="DM5" i="11" l="1"/>
  <c r="DL6" i="11"/>
  <c r="DM6" i="11" l="1"/>
  <c r="DN5" i="11"/>
  <c r="DN4" i="11" s="1"/>
  <c r="DN6" i="11" l="1"/>
  <c r="DO5" i="11"/>
  <c r="DO6" i="11" l="1"/>
  <c r="DP5" i="11"/>
  <c r="DQ5" i="11" l="1"/>
  <c r="DP6" i="11"/>
  <c r="DQ6" i="11" l="1"/>
  <c r="DR5" i="11"/>
  <c r="DR6" i="11" l="1"/>
  <c r="DS5" i="11"/>
  <c r="DT5" i="11" l="1"/>
  <c r="DS6" i="11"/>
  <c r="DU5" i="11" l="1"/>
  <c r="DU4" i="11" s="1"/>
  <c r="DT6" i="11"/>
  <c r="DU6" i="11" l="1"/>
  <c r="DV5" i="11"/>
  <c r="DV6" i="11" l="1"/>
  <c r="DW5" i="11"/>
  <c r="DX5" i="11" l="1"/>
  <c r="DW6" i="11"/>
  <c r="DY5" i="11" l="1"/>
  <c r="DX6" i="11"/>
  <c r="DY6" i="11" l="1"/>
  <c r="DZ5" i="11"/>
  <c r="DZ6" i="11" l="1"/>
  <c r="EA5" i="11"/>
  <c r="EB5" i="11" l="1"/>
  <c r="EA6" i="11"/>
  <c r="EC5" i="11" l="1"/>
  <c r="ED5" i="11" s="1"/>
  <c r="EB4" i="11"/>
  <c r="EB6" i="11"/>
  <c r="EC6" i="11" l="1"/>
  <c r="EE5" i="11"/>
  <c r="ED6" i="11"/>
  <c r="EE6" i="11" l="1"/>
  <c r="EF5" i="11"/>
  <c r="EG5" i="11" l="1"/>
  <c r="EF6" i="11"/>
  <c r="EG6" i="11" l="1"/>
  <c r="EH5" i="11"/>
  <c r="EI5" i="11" l="1"/>
  <c r="EI4" i="11" s="1"/>
  <c r="EH6" i="11"/>
  <c r="EI6" i="11" l="1"/>
  <c r="EJ5" i="11"/>
  <c r="EK5" i="11" l="1"/>
  <c r="EJ6" i="11"/>
  <c r="EL5" i="11" l="1"/>
  <c r="EK6" i="11"/>
  <c r="EL6" i="11" l="1"/>
  <c r="EM5" i="11"/>
  <c r="EM6" i="11" l="1"/>
  <c r="EN5" i="11"/>
  <c r="EO5" i="11" l="1"/>
  <c r="EN6" i="11"/>
  <c r="EO6" i="11" l="1"/>
  <c r="EP5" i="11"/>
  <c r="EP4" i="11" s="1"/>
  <c r="EP6" i="11" l="1"/>
  <c r="EQ5" i="11"/>
  <c r="EQ6" i="11" l="1"/>
  <c r="ER5" i="11"/>
  <c r="ES5" i="11" l="1"/>
  <c r="ER6" i="11"/>
  <c r="ET5" i="11" l="1"/>
  <c r="ES6" i="11"/>
  <c r="ET6" i="11" l="1"/>
  <c r="EU5" i="11"/>
  <c r="EU6" i="11" l="1"/>
  <c r="EV5" i="11"/>
  <c r="EW5" i="11" l="1"/>
  <c r="EW4" i="11" s="1"/>
  <c r="EV6" i="11"/>
  <c r="EX5" i="11" l="1"/>
  <c r="EW6" i="11"/>
  <c r="EX6" i="11" l="1"/>
  <c r="EY5" i="11"/>
  <c r="EY6" i="11" l="1"/>
  <c r="EZ5" i="11"/>
  <c r="FA5" i="11" l="1"/>
  <c r="EZ6" i="11"/>
  <c r="FA6" i="11" l="1"/>
  <c r="FB5" i="11"/>
  <c r="FB6" i="11" l="1"/>
  <c r="FC5" i="11"/>
  <c r="FC6" i="11" l="1"/>
  <c r="FD5" i="11"/>
  <c r="FD4" i="11" s="1"/>
  <c r="FD6" i="11" l="1"/>
  <c r="FE5" i="11"/>
  <c r="FF5" i="11" l="1"/>
  <c r="FE6" i="11"/>
  <c r="FF6" i="11" l="1"/>
  <c r="FG5" i="11"/>
  <c r="FG6" i="11" l="1"/>
  <c r="FH5" i="11"/>
  <c r="FI5" i="11" l="1"/>
  <c r="FH6" i="11"/>
  <c r="FI6" i="11" l="1"/>
  <c r="FJ5" i="11"/>
  <c r="FJ6" i="11" s="1"/>
</calcChain>
</file>

<file path=xl/sharedStrings.xml><?xml version="1.0" encoding="utf-8"?>
<sst xmlns="http://schemas.openxmlformats.org/spreadsheetml/2006/main" count="88" uniqueCount="81">
  <si>
    <t>Maak in dit werkblad een projectplanning.
Voer in cel B1 de titel van dit project in. 
Informatie over hoe u dit werkblad gebruikt, waaronder instructies voor schermlezers en over de auteur van deze werkmap, staat op het werkblad Over.
Navigeer verder omlaag in kolom A voor verdere instructies.</t>
  </si>
  <si>
    <t>Voer in cel B2 de bedrijfsnaam in.</t>
  </si>
  <si>
    <t>Voer in cel B3 de naam van de projectleider in. Voer in cel E3 de begindatum van het project in. Het label begin project staat in cel C3.</t>
  </si>
  <si>
    <t>De weergegeven week in cel E4 staat voor de in de projectplanning weer te geven beginweek in cel I4. De begindatum van het project wordt beschouwd als week 1. Als u de weergegeven week wilt wijzigen, voert u in cel E4 gewoon een nieuwe weeknummer in.
De begindatum van elke week, te beginnen bij de weergegeven week in cel E4, begint in cel I4 en wordt automatisch berekend. Er wordt in deze weergave acht weken weergegeven van cel I4 t/m cel BF4.
U moet deze cellen niet wijzigen.
Het label weergegeven week staat in cel C4.</t>
  </si>
  <si>
    <t>De cellen I5 t/m BL5 bevatten het dagnummer voor de week die wordt weergegeven in het celblok boven elke datumcel en worden automatisch berekend.
U moet deze cellen niet wijzigen.
De huidige datum heeft een rode omtrek (hex #AD3815) die vanaf de huidige datum in rij 5 door de hele datumkolom tot aan het eind van de projectplanning loopt.</t>
  </si>
  <si>
    <t>Deze rij bevat kopteksten voor de projectplanning die eronder staat. 
Navigeer van B6 t/m BL6 om de inhoud te horen. De eerste letter van elke dag van de week voor de datum boven die kop begint in cel I6 en gaat verder tot en met cel BL6.
Alle grafieken van de projecttijdlijn worden automatisch gegenereerd op basis van de ingevoerde begin- en einddatums, met behulp van voorwaardelijke opmaak.
Wijzig de inhoud van cellen in de kolommen niet na kolom I vanaf cel I7.</t>
  </si>
  <si>
    <t xml:space="preserve">Verwijder deze rij niet. Deze rij is verborgen om een formule te handhaven die wordt gebruikt om de huidige dag in de projectplanning te markeren. </t>
  </si>
  <si>
    <t>Cel B8 bevat de voorbeeldtitel van Fase 1. 
Voer in cel B8 een nieuwe titel in.
Voer in cel C8 een naam in waaraan de fase wordt toegewezen, indien van toepassing op uw project.
Voer in cel D8 de voortgang voor het hele project in, indien van toepassing op uw project.
Voer in de cellen E8 en F8 de begin- en einddatums voor het hele project in, indien van toepassing op uw project. 
Het Gantt-diagram wordt automatisch ingevuld met de juiste datums en wordt donkerder afhankelijk van de ingevoerde voortgang.
Als u de fase wilt verwijderen en alleen vanuit taken wilt werken, verwijdert u gewoon deze rij.</t>
  </si>
  <si>
    <t xml:space="preserve">Cel B9 bevat de voorbeeldtaak 'Taak 1'. 
Voer in cel B9 een nieuwe taaknaam in.
Voer in cel C9 een persoon in om de taak aan toe te wijzen.
Voer in cel D9 de voortgang van de taak in. Een voortgangsbalk wordt weergegeven in de cel en wordt donkerder afhankelijk van het getal in de cel. Bij een voortgang van bijvoorbeeld 50 procent wordt de helft van de cel donker.
Voer in cel E9 de begindatum van de taak in.
Voer in cel F9 de einddatum van de taak in.
Een voor de opgegeven datums donkerder gekleurde statusbalk wordt weergegeven in blokken, te beginnen bij cel I9 t/m BL9. </t>
  </si>
  <si>
    <t>Rij 10 t/m 13 herhalen het patroon van rij 9. 
Herhaal de instructies van cel A9 voor alle taakrijen in dit werkblad. Overschrijf eventuele voorbeeldgegevens.
Een voorbeeld van een andere fase begint in cel A14. 
Ga door met het invoeren van taken in cellen A10 t/m A13 of ga naar cel A14 voor meer informatie.</t>
  </si>
  <si>
    <t>De cel rechts bevat de voorbeeldtitel van Fase 2. 
U kunt op elk gewenst moment een nieuwe fase maken in kolom B. Voor deze projectplanning zijn geen fasen vereist. U kunt de fase verwijderen door de rij gewoon te verwijderen.
Voer in de cel rechts een nieuwe titel in om een nieuwe faseblok in deze rij te maken.
Om taken te blijven toevoegen aan de bovenstaande fase voert u een nieuwe rij boven deze in en vult u de taakgegevens in volgens de instructies in cel A9.
Werk in de cel rechts de fasegegevens bij op basis van de instructies in cel A8.
Blijf omlaag navigeren door de cellen van kolom A voor meer informatie.
Als u geen nieuwe rijen in dit werkblad hebt toegevoegd, vindt u in de cellen B20 en B26 twee extra voorbeeldfaseblokken die al voor u zijn gemaakt. Anders navigeert u door de cellen van kolom A voor extra blokken. 
Herhaal de instructies in cel A8 en A9 wanneer dat nodig is.</t>
  </si>
  <si>
    <t>Voorbeeld fasetitelblok</t>
  </si>
  <si>
    <t>TAAK</t>
  </si>
  <si>
    <t>VOORTGANG</t>
  </si>
  <si>
    <t>START</t>
  </si>
  <si>
    <t>EINDE</t>
  </si>
  <si>
    <t>EENVOUDIGE GANTT-DIAGRAM door Vertex42.com</t>
  </si>
  <si>
    <t>https://www.vertex42.com/ExcelTemplates/simple-gantt-chart.html</t>
  </si>
  <si>
    <t>Over deze sjabloon</t>
  </si>
  <si>
    <t>Deze sjabloon biedt een eenvoudige manier om een Gantt-diagram te maken voor het visualiseren en bijhouden van uw project. Voer gewoon uw taken en de begin- en einddatums in, zonder verplichte formules. De balken in het Gantt-diagram geven de duur van de taak weer en worden weergeven met behulp van voorwaardelijke opmaak. Voeg nieuwe taken in door nieuwe rijen in te voegen.</t>
  </si>
  <si>
    <t>Gids voor schermlezers</t>
  </si>
  <si>
    <t>Deze werkmap bevat twee werkbladen. 
Projectplanning
Over
De instructies voor elk werkblad staan in kolom A, beginnend in cel A1 van elk werkblad. Ze zijn geschreven met verborgen tekst. Elke stap leidt u door de informatie in die rij. Elke volgende stap gaat verder in cel A2, A3 enzovoort, tenzij uitdrukkelijk anderszins vermeld, bijvoorbeeld wanneer de instructietekst voor de volgende stap is: Ga naar cel A6. 
Deze verborgen tekst wordt niet afgedrukt.
Als u deze instructies van het werkblad wilt verwijderen, verwijdert u gewoon kolom A.</t>
  </si>
  <si>
    <t>Aanvullende help</t>
  </si>
  <si>
    <t>Klik op de koppeling hieronder om naar vertex42.com te gaan voor meer informatie over het gebruik van deze sjabloon, bijvoorbeeld hoe u dagen en werkdagen kunt berekenen, taakafhankelijkheden kunt maken, de kleuren van de balken kunt wijzigen, een schuifbalk kunt toevoegen om eenvoudiger de weergeven week te wijzigen, het weergegeven datumbereik in de grafiek kunt uitbreiden, enzovoort.</t>
  </si>
  <si>
    <t>Het eenvoudige Gantt-diagram gebruiken</t>
  </si>
  <si>
    <t>Meer projectmanagementsjablonen</t>
  </si>
  <si>
    <t>Ga naar Vertex42.com om andere projectmanagementsjablonen te downloaden, waaronder verschillende soorten projectplanningen, Gantt-diagrammen, takenlijsten, enzovoort.</t>
  </si>
  <si>
    <t>Projectmanagementsjablonen</t>
  </si>
  <si>
    <t>Over Vertex42</t>
  </si>
  <si>
    <t>Vertex42 biedt meer dan 300 professioneel ontworpen werkbladsjablonen voor bedrijven, thuisgebruik en het onderwijs. De meeste van deze sjablonen kunt u gratis downloaden. Deze verzameling omvat een verscheidenheid aan agenda’s, planners en planningen, en ook werkbladen voor uw persoonlijke financiën, zoals budgettering, schuldverlichting en kredietafschrijvingen.</t>
  </si>
  <si>
    <t>Voor bedrijven zijn er sjablonen beschikbaar voor facturen, urenstaten, voorraadbeheer, financiële overzichten en projectplanning. Docenten en leerlingen/studenten hebben de beschikking over resources zoals bladen voor klassenschema’s, rapporten en aanwezigheidsinfo. Organiseer uw gezinsleven met maaltijdplanners, controlelijsten en sportschema’s. Elke sjabloon is zorgvuldig onderzocht, verfijnd en mettertijd verbeterd op basis van de feedback van duizenden gebruikers.</t>
  </si>
  <si>
    <t>Plan of approach</t>
  </si>
  <si>
    <t>Starting fase</t>
  </si>
  <si>
    <t>Architecture</t>
  </si>
  <si>
    <t>Testing</t>
  </si>
  <si>
    <t>planning</t>
  </si>
  <si>
    <t>feedback/improvement</t>
  </si>
  <si>
    <t>Diagrams</t>
  </si>
  <si>
    <t>acceptance test document</t>
  </si>
  <si>
    <t>Specifications</t>
  </si>
  <si>
    <t>Design</t>
  </si>
  <si>
    <t>Router</t>
  </si>
  <si>
    <t>Crownstone</t>
  </si>
  <si>
    <t>Pieter ten Velde</t>
  </si>
  <si>
    <t>Design modules</t>
  </si>
  <si>
    <t>plan of requirements</t>
  </si>
  <si>
    <t>Totaal</t>
  </si>
  <si>
    <t>Design User interface</t>
  </si>
  <si>
    <t>Design Ethernet</t>
  </si>
  <si>
    <t>vrije dagen</t>
  </si>
  <si>
    <t>Research1</t>
  </si>
  <si>
    <t>Design Supply 1</t>
  </si>
  <si>
    <t>Design Supply 2</t>
  </si>
  <si>
    <t>Design Microcontroller</t>
  </si>
  <si>
    <t>Testing and redesigning supply</t>
  </si>
  <si>
    <t>Testing and redesigning Microcontroller</t>
  </si>
  <si>
    <t>Testing and redesigning Ethernet</t>
  </si>
  <si>
    <t>Testing and redesigning modules</t>
  </si>
  <si>
    <t>Testing and redesigning User interface</t>
  </si>
  <si>
    <t>Testing and redesigning PCB Supply</t>
  </si>
  <si>
    <t>Testing and redesigning PCB Microcontroller</t>
  </si>
  <si>
    <t>Testing and redesigning PCB Ethernet</t>
  </si>
  <si>
    <t>Testing and redesigning PCB modules</t>
  </si>
  <si>
    <t>Testing and redesigning PCB User interface</t>
  </si>
  <si>
    <t>Integrate supply and Ethernet</t>
  </si>
  <si>
    <t>Integrate supply and microcontroller</t>
  </si>
  <si>
    <t>Integrate supply and user interface</t>
  </si>
  <si>
    <t>Integrate supply and modules</t>
  </si>
  <si>
    <t>Integrate mircrocontroller and Ethernet</t>
  </si>
  <si>
    <t>Integrate mircrocontroller and modules</t>
  </si>
  <si>
    <t>Integrate microcontroller and user interface</t>
  </si>
  <si>
    <t>Integration and testing</t>
  </si>
  <si>
    <t>Integrate Ethernet and modules</t>
  </si>
  <si>
    <t>Integrate Ethernet and user interface</t>
  </si>
  <si>
    <t>Integrate modules and user interface</t>
  </si>
  <si>
    <t>Final touches</t>
  </si>
  <si>
    <t>Make the completed PCB</t>
  </si>
  <si>
    <t>Finish documentation</t>
  </si>
  <si>
    <t>Test redesign completed PCB</t>
  </si>
  <si>
    <t>Prepare presentation</t>
  </si>
  <si>
    <t>Vrije dage 2(halve dag op 15/11/22)</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</si>
</sst>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164" formatCode="_(* #,##0_);_(* \(#,##0\);_(* &quot;-&quot;_);_(@_)"/>
    <numFmt numFmtId="165" formatCode="_(* #,##0.00_);_(* \(#,##0.00\);_(* &quot;-&quot;??_);_(@_)"/>
    <numFmt numFmtId="166" formatCode="m/d/yy;@"/>
    <numFmt numFmtId="167" formatCode="_-&quot;kr&quot;\ * #,##0.00_-;\-&quot;kr&quot;\ * #,##0.00_-;_-&quot;kr&quot;\ * &quot;-&quot;??_-;_-@_-"/>
    <numFmt numFmtId="168" formatCode="_-&quot;kr&quot;\ * #,##0_-;\-&quot;kr&quot;\ * #,##0_-;_-&quot;kr&quot;\ * &quot;-&quot;_-;_-@_-"/>
    <numFmt numFmtId="169" formatCode="d"/>
    <numFmt numFmtId="170" formatCode="d\ mmm\ yyyy"/>
    <numFmt numFmtId="171" formatCode="d/mm/yy;@"/>
    <numFmt numFmtId="172" formatCode="ddd\,\ d/m/yyyy"/>
  </numFmts>
  <fonts count="32"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s>
  <fills count="41">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2" fillId="0" borderId="0" applyNumberFormat="0" applyFill="0" applyBorder="0" applyAlignment="0" applyProtection="0">
      <alignment vertical="top"/>
      <protection locked="0"/>
    </xf>
    <xf numFmtId="9" fontId="6" fillId="0" borderId="0" applyFont="0" applyFill="0" applyBorder="0" applyAlignment="0" applyProtection="0"/>
    <xf numFmtId="0" fontId="19" fillId="0" borderId="0"/>
    <xf numFmtId="165" fontId="6" fillId="0" borderId="3" applyFont="0" applyFill="0" applyAlignment="0" applyProtection="0"/>
    <xf numFmtId="0" fontId="10"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6" fillId="0" borderId="0" applyNumberFormat="0" applyFill="0" applyProtection="0">
      <alignment horizontal="right" indent="1"/>
    </xf>
    <xf numFmtId="172" fontId="6" fillId="0" borderId="3">
      <alignment horizontal="center" vertical="center"/>
    </xf>
    <xf numFmtId="166" fontId="6" fillId="0" borderId="2" applyFill="0">
      <alignment horizontal="center" vertical="center"/>
    </xf>
    <xf numFmtId="0" fontId="6" fillId="0" borderId="2" applyFill="0">
      <alignment horizontal="center" vertical="center"/>
    </xf>
    <xf numFmtId="0" fontId="6" fillId="0" borderId="2" applyFill="0">
      <alignment horizontal="left" vertical="center" indent="2"/>
    </xf>
    <xf numFmtId="0" fontId="20" fillId="0" borderId="0" applyNumberFormat="0" applyFill="0" applyBorder="0" applyAlignment="0" applyProtection="0"/>
    <xf numFmtId="164" fontId="6" fillId="0" borderId="0" applyFont="0" applyFill="0" applyBorder="0" applyAlignment="0" applyProtection="0"/>
    <xf numFmtId="167" fontId="6" fillId="0" borderId="0" applyFont="0" applyFill="0" applyBorder="0" applyAlignment="0" applyProtection="0"/>
    <xf numFmtId="168" fontId="6" fillId="0" borderId="0" applyFont="0" applyFill="0" applyBorder="0" applyAlignment="0" applyProtection="0"/>
    <xf numFmtId="0" fontId="21" fillId="0" borderId="0" applyNumberFormat="0" applyFill="0" applyBorder="0" applyAlignment="0" applyProtection="0"/>
    <xf numFmtId="0" fontId="22" fillId="10" borderId="0" applyNumberFormat="0" applyBorder="0" applyAlignment="0" applyProtection="0"/>
    <xf numFmtId="0" fontId="23" fillId="11" borderId="0" applyNumberFormat="0" applyBorder="0" applyAlignment="0" applyProtection="0"/>
    <xf numFmtId="0" fontId="24" fillId="12" borderId="0" applyNumberFormat="0" applyBorder="0" applyAlignment="0" applyProtection="0"/>
    <xf numFmtId="0" fontId="25" fillId="13" borderId="11" applyNumberFormat="0" applyAlignment="0" applyProtection="0"/>
    <xf numFmtId="0" fontId="26" fillId="14" borderId="12" applyNumberFormat="0" applyAlignment="0" applyProtection="0"/>
    <xf numFmtId="0" fontId="27" fillId="14" borderId="11" applyNumberFormat="0" applyAlignment="0" applyProtection="0"/>
    <xf numFmtId="0" fontId="28" fillId="0" borderId="13" applyNumberFormat="0" applyFill="0" applyAlignment="0" applyProtection="0"/>
    <xf numFmtId="0" fontId="29" fillId="15" borderId="14" applyNumberFormat="0" applyAlignment="0" applyProtection="0"/>
    <xf numFmtId="0" fontId="30" fillId="0" borderId="0" applyNumberFormat="0" applyFill="0" applyBorder="0" applyAlignment="0" applyProtection="0"/>
    <xf numFmtId="0" fontId="6" fillId="16" borderId="15" applyNumberFormat="0" applyFont="0" applyAlignment="0" applyProtection="0"/>
    <xf numFmtId="0" fontId="31" fillId="0" borderId="0" applyNumberFormat="0" applyFill="0" applyBorder="0" applyAlignment="0" applyProtection="0"/>
    <xf numFmtId="0" fontId="4" fillId="0" borderId="16" applyNumberFormat="0" applyFill="0" applyAlignment="0" applyProtection="0"/>
    <xf numFmtId="0" fontId="19"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19"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19"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19"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19" fillId="33" borderId="0" applyNumberFormat="0" applyBorder="0" applyAlignment="0" applyProtection="0"/>
    <xf numFmtId="0" fontId="6" fillId="34" borderId="0" applyNumberFormat="0" applyBorder="0" applyAlignment="0" applyProtection="0"/>
    <xf numFmtId="0" fontId="6" fillId="35" borderId="0" applyNumberFormat="0" applyBorder="0" applyAlignment="0" applyProtection="0"/>
    <xf numFmtId="0" fontId="6" fillId="36" borderId="0" applyNumberFormat="0" applyBorder="0" applyAlignment="0" applyProtection="0"/>
    <xf numFmtId="0" fontId="19" fillId="37" borderId="0" applyNumberFormat="0" applyBorder="0" applyAlignment="0" applyProtection="0"/>
    <xf numFmtId="0" fontId="6" fillId="38" borderId="0" applyNumberFormat="0" applyBorder="0" applyAlignment="0" applyProtection="0"/>
    <xf numFmtId="0" fontId="6" fillId="39" borderId="0" applyNumberFormat="0" applyBorder="0" applyAlignment="0" applyProtection="0"/>
    <xf numFmtId="0" fontId="6" fillId="40" borderId="0" applyNumberFormat="0" applyBorder="0" applyAlignment="0" applyProtection="0"/>
  </cellStyleXfs>
  <cellXfs count="80">
    <xf numFmtId="0" fontId="0" fillId="0" borderId="0" xfId="0"/>
    <xf numFmtId="0" fontId="1" fillId="0" borderId="0" xfId="0" applyFont="1"/>
    <xf numFmtId="0" fontId="0" fillId="0" borderId="0" xfId="0" applyAlignment="1">
      <alignment vertical="center"/>
    </xf>
    <xf numFmtId="0" fontId="1" fillId="0" borderId="0" xfId="0" applyFont="1" applyAlignment="1">
      <alignment horizontal="center"/>
    </xf>
    <xf numFmtId="0" fontId="0" fillId="0" borderId="0" xfId="0" applyAlignment="1">
      <alignment horizontal="center"/>
    </xf>
    <xf numFmtId="0" fontId="0" fillId="0" borderId="3" xfId="0" applyBorder="1" applyAlignment="1">
      <alignment horizontal="center" vertical="center"/>
    </xf>
    <xf numFmtId="0" fontId="5" fillId="9" borderId="1" xfId="0" applyFont="1" applyFill="1" applyBorder="1" applyAlignment="1">
      <alignment horizontal="left" vertical="center" indent="1"/>
    </xf>
    <xf numFmtId="0" fontId="5" fillId="9" borderId="1" xfId="0" applyFont="1" applyFill="1" applyBorder="1" applyAlignment="1">
      <alignment horizontal="center" vertical="center" wrapText="1"/>
    </xf>
    <xf numFmtId="0" fontId="9" fillId="8" borderId="8" xfId="0" applyFont="1" applyFill="1" applyBorder="1" applyAlignment="1">
      <alignment horizontal="center" vertical="center" shrinkToFit="1"/>
    </xf>
    <xf numFmtId="0" fontId="11" fillId="0" borderId="0" xfId="0" applyFont="1"/>
    <xf numFmtId="9" fontId="3" fillId="7" borderId="2" xfId="2" applyFont="1" applyFill="1" applyBorder="1" applyAlignment="1">
      <alignment horizontal="center" vertical="center"/>
    </xf>
    <xf numFmtId="0" fontId="4" fillId="4" borderId="2" xfId="0" applyFont="1" applyFill="1" applyBorder="1" applyAlignment="1">
      <alignment horizontal="left" vertical="center" indent="1"/>
    </xf>
    <xf numFmtId="9" fontId="3" fillId="4" borderId="2" xfId="2"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1" fillId="0" borderId="0" xfId="0" applyFont="1" applyAlignment="1">
      <alignment horizontal="center" vertical="center"/>
    </xf>
    <xf numFmtId="0" fontId="1" fillId="0" borderId="0" xfId="0" applyFont="1" applyAlignment="1">
      <alignment vertical="top"/>
    </xf>
    <xf numFmtId="0" fontId="13" fillId="0" borderId="0" xfId="0" applyFont="1" applyAlignment="1">
      <alignment horizontal="left" vertical="center"/>
    </xf>
    <xf numFmtId="0" fontId="14" fillId="0" borderId="0" xfId="0" applyFont="1" applyAlignment="1">
      <alignment horizontal="left" vertical="center"/>
    </xf>
    <xf numFmtId="0" fontId="16" fillId="0" borderId="0" xfId="0" applyFont="1"/>
    <xf numFmtId="0" fontId="18" fillId="0" borderId="0" xfId="0" applyFont="1" applyAlignment="1">
      <alignment vertical="center"/>
    </xf>
    <xf numFmtId="0" fontId="17" fillId="0" borderId="0" xfId="0" applyFont="1" applyAlignment="1">
      <alignment horizontal="left" vertical="top" wrapText="1" indent="1"/>
    </xf>
    <xf numFmtId="0" fontId="1" fillId="0" borderId="0" xfId="0" applyFont="1" applyAlignment="1">
      <alignment horizontal="left" vertical="top"/>
    </xf>
    <xf numFmtId="0" fontId="15" fillId="0" borderId="0" xfId="0" applyFont="1" applyAlignment="1">
      <alignment vertical="top"/>
    </xf>
    <xf numFmtId="0" fontId="19" fillId="0" borderId="0" xfId="3"/>
    <xf numFmtId="0" fontId="19" fillId="0" borderId="0" xfId="3" applyAlignment="1">
      <alignment wrapText="1"/>
    </xf>
    <xf numFmtId="0" fontId="12" fillId="0" borderId="0" xfId="1" applyFont="1" applyProtection="1">
      <alignment vertical="top"/>
    </xf>
    <xf numFmtId="0" fontId="10" fillId="0" borderId="0" xfId="5" applyAlignment="1">
      <alignment horizontal="left"/>
    </xf>
    <xf numFmtId="0" fontId="7" fillId="0" borderId="0" xfId="6"/>
    <xf numFmtId="0" fontId="7" fillId="0" borderId="0" xfId="7">
      <alignment vertical="top"/>
    </xf>
    <xf numFmtId="0" fontId="0" fillId="0" borderId="0" xfId="0" applyAlignment="1">
      <alignment horizontal="left" vertical="top" wrapText="1" indent="1"/>
    </xf>
    <xf numFmtId="0" fontId="2" fillId="0" borderId="0" xfId="1" applyAlignment="1" applyProtection="1">
      <alignment horizontal="left" vertical="top" indent="1"/>
    </xf>
    <xf numFmtId="169" fontId="8" fillId="5" borderId="6" xfId="0" applyNumberFormat="1" applyFont="1" applyFill="1" applyBorder="1" applyAlignment="1">
      <alignment horizontal="center" vertical="center"/>
    </xf>
    <xf numFmtId="169" fontId="8" fillId="5" borderId="0" xfId="0" applyNumberFormat="1" applyFont="1" applyFill="1" applyAlignment="1">
      <alignment horizontal="center" vertical="center"/>
    </xf>
    <xf numFmtId="169" fontId="8" fillId="5" borderId="7" xfId="0" applyNumberFormat="1" applyFont="1" applyFill="1" applyBorder="1" applyAlignment="1">
      <alignment horizontal="center" vertical="center"/>
    </xf>
    <xf numFmtId="171" fontId="6" fillId="2" borderId="2" xfId="10" applyNumberFormat="1" applyFill="1">
      <alignment horizontal="center" vertical="center"/>
    </xf>
    <xf numFmtId="171" fontId="6" fillId="3" borderId="2" xfId="10" applyNumberFormat="1" applyFill="1">
      <alignment horizontal="center" vertical="center"/>
    </xf>
    <xf numFmtId="171" fontId="6" fillId="7" borderId="2" xfId="10" applyNumberFormat="1" applyFill="1">
      <alignment horizontal="center" vertical="center"/>
    </xf>
    <xf numFmtId="171" fontId="0" fillId="4" borderId="2" xfId="0" applyNumberFormat="1" applyFill="1" applyBorder="1" applyAlignment="1">
      <alignment horizontal="center" vertical="center"/>
    </xf>
    <xf numFmtId="171" fontId="3" fillId="4" borderId="2" xfId="0" applyNumberFormat="1" applyFont="1" applyFill="1" applyBorder="1" applyAlignment="1">
      <alignment horizontal="center" vertical="center"/>
    </xf>
    <xf numFmtId="171" fontId="6" fillId="6" borderId="2" xfId="10" applyNumberFormat="1" applyFill="1">
      <alignment horizontal="center" vertical="center"/>
    </xf>
    <xf numFmtId="0" fontId="0" fillId="2" borderId="2" xfId="12" applyFont="1" applyFill="1">
      <alignment horizontal="left" vertical="center" indent="2"/>
    </xf>
    <xf numFmtId="0" fontId="0" fillId="3" borderId="2" xfId="12" applyFont="1" applyFill="1">
      <alignment horizontal="left" vertical="center" indent="2"/>
    </xf>
    <xf numFmtId="0" fontId="0" fillId="7" borderId="2" xfId="12" applyFont="1" applyFill="1">
      <alignment horizontal="left" vertical="center" indent="2"/>
    </xf>
    <xf numFmtId="171" fontId="0" fillId="6" borderId="2" xfId="10" applyNumberFormat="1" applyFont="1" applyFill="1">
      <alignment horizontal="center" vertical="center"/>
    </xf>
    <xf numFmtId="0" fontId="0" fillId="6" borderId="2" xfId="12" applyFont="1" applyFill="1">
      <alignment horizontal="left" vertical="center" indent="2"/>
    </xf>
    <xf numFmtId="0" fontId="6" fillId="0" borderId="7" xfId="8" applyBorder="1">
      <alignment horizontal="right" indent="1"/>
    </xf>
    <xf numFmtId="9" fontId="6" fillId="30" borderId="2" xfId="43" applyNumberFormat="1" applyBorder="1" applyAlignment="1">
      <alignment horizontal="center" vertical="center"/>
    </xf>
    <xf numFmtId="9" fontId="6" fillId="34" borderId="2" xfId="47" applyNumberFormat="1" applyBorder="1" applyAlignment="1">
      <alignment horizontal="center" vertical="center"/>
    </xf>
    <xf numFmtId="171" fontId="6" fillId="34" borderId="2" xfId="47" applyNumberFormat="1" applyBorder="1" applyAlignment="1">
      <alignment horizontal="center" vertical="center"/>
    </xf>
    <xf numFmtId="9" fontId="6" fillId="38" borderId="2" xfId="51" applyNumberFormat="1" applyBorder="1" applyAlignment="1">
      <alignment horizontal="center" vertical="center"/>
    </xf>
    <xf numFmtId="171" fontId="6" fillId="38" borderId="2" xfId="51" applyNumberFormat="1" applyBorder="1" applyAlignment="1">
      <alignment horizontal="center" vertical="center"/>
    </xf>
    <xf numFmtId="9" fontId="6" fillId="40" borderId="2" xfId="53" applyNumberFormat="1" applyBorder="1" applyAlignment="1">
      <alignment horizontal="center" vertical="center"/>
    </xf>
    <xf numFmtId="171" fontId="6" fillId="40" borderId="2" xfId="53" applyNumberFormat="1" applyBorder="1" applyAlignment="1">
      <alignment horizontal="center" vertical="center"/>
    </xf>
    <xf numFmtId="0" fontId="0" fillId="38" borderId="2" xfId="51" applyFont="1" applyBorder="1" applyAlignment="1">
      <alignment horizontal="left" vertical="center" indent="2"/>
    </xf>
    <xf numFmtId="0" fontId="4" fillId="40" borderId="2" xfId="53" applyFont="1" applyBorder="1" applyAlignment="1">
      <alignment horizontal="left" vertical="center" indent="1"/>
    </xf>
    <xf numFmtId="9" fontId="6" fillId="20" borderId="2" xfId="33" applyNumberFormat="1" applyBorder="1" applyAlignment="1">
      <alignment horizontal="center" vertical="center"/>
    </xf>
    <xf numFmtId="171" fontId="6" fillId="20" borderId="2" xfId="33" applyNumberFormat="1" applyBorder="1" applyAlignment="1">
      <alignment horizontal="center" vertical="center"/>
    </xf>
    <xf numFmtId="9" fontId="6" fillId="18" borderId="2" xfId="31" applyNumberFormat="1" applyBorder="1" applyAlignment="1">
      <alignment horizontal="center" vertical="center"/>
    </xf>
    <xf numFmtId="0" fontId="0" fillId="34" borderId="2" xfId="47" applyFont="1" applyBorder="1" applyAlignment="1">
      <alignment horizontal="left" vertical="center" indent="2"/>
    </xf>
    <xf numFmtId="171" fontId="0" fillId="38" borderId="2" xfId="51" applyNumberFormat="1" applyFont="1" applyBorder="1" applyAlignment="1">
      <alignment horizontal="center" vertical="center"/>
    </xf>
    <xf numFmtId="9" fontId="6" fillId="36" borderId="2" xfId="49" applyNumberFormat="1" applyBorder="1" applyAlignment="1">
      <alignment horizontal="center" vertical="center"/>
    </xf>
    <xf numFmtId="171" fontId="6" fillId="36" borderId="2" xfId="49" applyNumberFormat="1" applyBorder="1" applyAlignment="1">
      <alignment horizontal="center" vertical="center"/>
    </xf>
    <xf numFmtId="0" fontId="4" fillId="36" borderId="2" xfId="49" applyFont="1" applyBorder="1" applyAlignment="1">
      <alignment horizontal="left" vertical="center" indent="2"/>
    </xf>
    <xf numFmtId="9" fontId="6" fillId="22" borderId="2" xfId="35" applyNumberFormat="1" applyBorder="1" applyAlignment="1">
      <alignment horizontal="center" vertical="center"/>
    </xf>
    <xf numFmtId="9" fontId="6" fillId="24" borderId="2" xfId="37" applyNumberFormat="1" applyBorder="1" applyAlignment="1">
      <alignment horizontal="center" vertical="center"/>
    </xf>
    <xf numFmtId="9" fontId="6" fillId="32" borderId="2" xfId="45" applyNumberFormat="1" applyBorder="1" applyAlignment="1">
      <alignment horizontal="center" vertical="center"/>
    </xf>
    <xf numFmtId="9" fontId="6" fillId="28" borderId="2" xfId="41" applyNumberFormat="1" applyBorder="1" applyAlignment="1">
      <alignment horizontal="center" vertical="center"/>
    </xf>
    <xf numFmtId="171" fontId="6" fillId="28" borderId="2" xfId="41" applyNumberFormat="1" applyBorder="1" applyAlignment="1">
      <alignment horizontal="center" vertical="center"/>
    </xf>
    <xf numFmtId="171" fontId="6" fillId="32" borderId="2" xfId="45" applyNumberFormat="1" applyBorder="1" applyAlignment="1">
      <alignment horizontal="center" vertical="center"/>
    </xf>
    <xf numFmtId="0" fontId="4" fillId="32" borderId="2" xfId="45" applyFont="1" applyBorder="1" applyAlignment="1">
      <alignment horizontal="left" vertical="center" indent="1"/>
    </xf>
    <xf numFmtId="171" fontId="6" fillId="24" borderId="2" xfId="37" applyNumberFormat="1" applyBorder="1" applyAlignment="1">
      <alignment horizontal="center" vertical="center"/>
    </xf>
    <xf numFmtId="0" fontId="4" fillId="28" borderId="2" xfId="41" applyFont="1" applyBorder="1" applyAlignment="1">
      <alignment horizontal="left" vertical="center" indent="1"/>
    </xf>
    <xf numFmtId="0" fontId="4" fillId="24" borderId="2" xfId="37" applyFont="1" applyBorder="1" applyAlignment="1">
      <alignment horizontal="left" vertical="center" indent="1"/>
    </xf>
    <xf numFmtId="0" fontId="4" fillId="20" borderId="2" xfId="33" applyFont="1" applyBorder="1" applyAlignment="1">
      <alignment horizontal="left" vertical="center" indent="1"/>
    </xf>
    <xf numFmtId="170" fontId="0" fillId="5" borderId="4" xfId="0" applyNumberFormat="1" applyFill="1" applyBorder="1" applyAlignment="1">
      <alignment horizontal="left" vertical="center" wrapText="1" indent="1"/>
    </xf>
    <xf numFmtId="170" fontId="0" fillId="5" borderId="1" xfId="0" applyNumberFormat="1" applyFill="1" applyBorder="1" applyAlignment="1">
      <alignment horizontal="left" vertical="center" wrapText="1" indent="1"/>
    </xf>
    <xf numFmtId="170" fontId="0" fillId="5" borderId="5" xfId="0" applyNumberFormat="1" applyFill="1" applyBorder="1" applyAlignment="1">
      <alignment horizontal="left" vertical="center" wrapText="1" indent="1"/>
    </xf>
    <xf numFmtId="0" fontId="0" fillId="0" borderId="10" xfId="0" applyBorder="1"/>
    <xf numFmtId="172" fontId="6" fillId="0" borderId="3" xfId="9">
      <alignment horizontal="center" vertical="center"/>
    </xf>
  </cellXfs>
  <cellStyles count="54">
    <cellStyle name="20% - Accent1" xfId="31" builtinId="30" customBuiltin="1"/>
    <cellStyle name="20% - Accent2" xfId="35" builtinId="34" customBuiltin="1"/>
    <cellStyle name="20% - Accent3" xfId="39" builtinId="38" customBuiltin="1"/>
    <cellStyle name="20% - Accent4" xfId="43" builtinId="42" customBuiltin="1"/>
    <cellStyle name="20% - Accent5" xfId="47" builtinId="46" customBuiltin="1"/>
    <cellStyle name="20% - Accent6" xfId="51" builtinId="50" customBuiltin="1"/>
    <cellStyle name="40% - Accent1" xfId="32" builtinId="31" customBuiltin="1"/>
    <cellStyle name="40% - Accent2" xfId="36" builtinId="35" customBuiltin="1"/>
    <cellStyle name="40% - Accent3" xfId="40" builtinId="39" customBuiltin="1"/>
    <cellStyle name="40% - Accent4" xfId="44" builtinId="43" customBuiltin="1"/>
    <cellStyle name="40% - Accent5" xfId="48" builtinId="47" customBuiltin="1"/>
    <cellStyle name="40% - Accent6" xfId="52" builtinId="51" customBuiltin="1"/>
    <cellStyle name="60% - Accent1" xfId="33" builtinId="32" customBuiltin="1"/>
    <cellStyle name="60% - Accent2" xfId="37" builtinId="36" customBuiltin="1"/>
    <cellStyle name="60% - Accent3" xfId="41" builtinId="40" customBuiltin="1"/>
    <cellStyle name="60% - Accent4" xfId="45" builtinId="44" customBuiltin="1"/>
    <cellStyle name="60% - Accent5" xfId="49" builtinId="48" customBuiltin="1"/>
    <cellStyle name="60%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Begin van het project" xfId="9"/>
    <cellStyle name="Berekening" xfId="23" builtinId="22" customBuiltin="1"/>
    <cellStyle name="Controlecel" xfId="25" builtinId="23" customBuiltin="1"/>
    <cellStyle name="Datum" xfId="10"/>
    <cellStyle name="Gekoppelde cel" xfId="24" builtinId="24" customBuiltin="1"/>
    <cellStyle name="Gevolgde hyperlink" xfId="13" builtinId="9" customBuiltin="1"/>
    <cellStyle name="Goed" xfId="18" builtinId="26" customBuiltin="1"/>
    <cellStyle name="Hyperlink" xfId="1" builtinId="8" customBuiltin="1"/>
    <cellStyle name="Invoer" xfId="21" builtinId="20" customBuiltin="1"/>
    <cellStyle name="Komma" xfId="4" builtinId="3" customBuiltin="1"/>
    <cellStyle name="Komma [0]" xfId="14" builtinId="6" customBuiltin="1"/>
    <cellStyle name="Kop 1" xfId="6" builtinId="16" customBuiltin="1"/>
    <cellStyle name="Kop 2" xfId="7" builtinId="17" customBuiltin="1"/>
    <cellStyle name="Kop 3" xfId="8" builtinId="18" customBuiltin="1"/>
    <cellStyle name="Kop 4" xfId="17" builtinId="19" customBuiltin="1"/>
    <cellStyle name="Naam" xfId="11"/>
    <cellStyle name="Neutraal" xfId="20" builtinId="28" customBuiltin="1"/>
    <cellStyle name="Notitie" xfId="27" builtinId="10" customBuiltin="1"/>
    <cellStyle name="Ongeldig" xfId="19" builtinId="27" customBuiltin="1"/>
    <cellStyle name="Procent" xfId="2" builtinId="5" customBuiltin="1"/>
    <cellStyle name="Standaard" xfId="0" builtinId="0" customBuiltin="1"/>
    <cellStyle name="Taak" xfId="12"/>
    <cellStyle name="Titel" xfId="5" builtinId="15" customBuiltin="1"/>
    <cellStyle name="Totaal" xfId="29" builtinId="25" customBuiltin="1"/>
    <cellStyle name="Uitvoer" xfId="22" builtinId="21" customBuiltin="1"/>
    <cellStyle name="Valuta" xfId="15" builtinId="4" customBuiltin="1"/>
    <cellStyle name="Valuta [0]" xfId="16" builtinId="7" customBuiltin="1"/>
    <cellStyle name="Verklarende tekst" xfId="28" builtinId="53" customBuiltin="1"/>
    <cellStyle name="Waarschuwingstekst" xfId="26" builtinId="11" customBuiltin="1"/>
    <cellStyle name="zHiddenText" xfId="3"/>
  </cellStyles>
  <dxfs count="54">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akenlijst" pivot="0" count="9">
      <tableStyleElement type="wholeTable" dxfId="53"/>
      <tableStyleElement type="headerRow" dxfId="52"/>
      <tableStyleElement type="totalRow" dxfId="51"/>
      <tableStyleElement type="firstColumn" dxfId="50"/>
      <tableStyleElement type="lastColumn" dxfId="49"/>
      <tableStyleElement type="firstRowStripe" dxfId="48"/>
      <tableStyleElement type="secondRowStripe" dxfId="47"/>
      <tableStyleElement type="firstColumnStripe" dxfId="46"/>
      <tableStyleElement type="secondColumnStripe" dxfId="45"/>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Afbeelding 1" descr="Vertex42-logo">
          <a:hlinkClick xmlns:r="http://schemas.openxmlformats.org/officeDocument/2006/relationships" r:id="rId1"/>
          <a:extLst>
            <a:ext uri="{FF2B5EF4-FFF2-40B4-BE49-F238E27FC236}">
              <a16:creationId xmlns:a16="http://schemas.microsoft.com/office/drawing/2014/main" xmlns=""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FJ56"/>
  <sheetViews>
    <sheetView showGridLines="0" tabSelected="1" showRuler="0" zoomScale="70" zoomScaleNormal="70" zoomScalePageLayoutView="70" workbookViewId="0">
      <pane ySplit="6" topLeftCell="A7" activePane="bottomLeft" state="frozen"/>
      <selection pane="bottomLeft" activeCell="BK16" sqref="BK16"/>
    </sheetView>
  </sheetViews>
  <sheetFormatPr defaultRowHeight="30" customHeight="1" x14ac:dyDescent="0.3"/>
  <cols>
    <col min="1" max="1" width="2.6640625" style="24" customWidth="1"/>
    <col min="2" max="2" width="43.109375" customWidth="1"/>
    <col min="3" max="3" width="12.109375" customWidth="1"/>
    <col min="4" max="4" width="10.44140625" style="4" customWidth="1"/>
    <col min="5" max="5" width="10.44140625" customWidth="1"/>
    <col min="6" max="166" width="2.5546875" customWidth="1"/>
  </cols>
  <sheetData>
    <row r="1" spans="1:166" ht="30" customHeight="1" x14ac:dyDescent="0.55000000000000004">
      <c r="A1" s="25" t="s">
        <v>0</v>
      </c>
      <c r="B1" s="27" t="s">
        <v>41</v>
      </c>
      <c r="C1" s="1"/>
      <c r="D1" s="3"/>
      <c r="E1" s="15"/>
      <c r="F1" s="9" t="s">
        <v>16</v>
      </c>
    </row>
    <row r="2" spans="1:166" ht="30" customHeight="1" x14ac:dyDescent="0.35">
      <c r="A2" s="24" t="s">
        <v>1</v>
      </c>
      <c r="B2" s="28" t="s">
        <v>42</v>
      </c>
      <c r="F2" s="26" t="s">
        <v>17</v>
      </c>
    </row>
    <row r="3" spans="1:166" ht="30" customHeight="1" x14ac:dyDescent="0.3">
      <c r="A3" s="24" t="s">
        <v>2</v>
      </c>
      <c r="B3" s="29" t="s">
        <v>43</v>
      </c>
      <c r="C3" s="46"/>
      <c r="D3" s="79">
        <v>44805</v>
      </c>
      <c r="E3" s="79"/>
    </row>
    <row r="4" spans="1:166" ht="30" customHeight="1" x14ac:dyDescent="0.3">
      <c r="A4" s="25" t="s">
        <v>3</v>
      </c>
      <c r="C4" s="46"/>
      <c r="D4" s="5">
        <v>1</v>
      </c>
      <c r="F4" s="75">
        <f>F5</f>
        <v>44802</v>
      </c>
      <c r="G4" s="76"/>
      <c r="H4" s="76"/>
      <c r="I4" s="76"/>
      <c r="J4" s="76"/>
      <c r="K4" s="76"/>
      <c r="L4" s="77"/>
      <c r="M4" s="75">
        <f>M5</f>
        <v>44809</v>
      </c>
      <c r="N4" s="76"/>
      <c r="O4" s="76"/>
      <c r="P4" s="76"/>
      <c r="Q4" s="76"/>
      <c r="R4" s="76"/>
      <c r="S4" s="77"/>
      <c r="T4" s="75">
        <f>T5</f>
        <v>44816</v>
      </c>
      <c r="U4" s="76"/>
      <c r="V4" s="76"/>
      <c r="W4" s="76"/>
      <c r="X4" s="76"/>
      <c r="Y4" s="76"/>
      <c r="Z4" s="77"/>
      <c r="AA4" s="75">
        <f>AA5</f>
        <v>44823</v>
      </c>
      <c r="AB4" s="76"/>
      <c r="AC4" s="76"/>
      <c r="AD4" s="76"/>
      <c r="AE4" s="76"/>
      <c r="AF4" s="76"/>
      <c r="AG4" s="77"/>
      <c r="AH4" s="75">
        <f>AH5</f>
        <v>44830</v>
      </c>
      <c r="AI4" s="76"/>
      <c r="AJ4" s="76"/>
      <c r="AK4" s="76"/>
      <c r="AL4" s="76"/>
      <c r="AM4" s="76"/>
      <c r="AN4" s="77"/>
      <c r="AO4" s="75">
        <f>AO5</f>
        <v>44837</v>
      </c>
      <c r="AP4" s="76"/>
      <c r="AQ4" s="76"/>
      <c r="AR4" s="76"/>
      <c r="AS4" s="76"/>
      <c r="AT4" s="76"/>
      <c r="AU4" s="77"/>
      <c r="AV4" s="75">
        <f>AV5</f>
        <v>44844</v>
      </c>
      <c r="AW4" s="76"/>
      <c r="AX4" s="76"/>
      <c r="AY4" s="76"/>
      <c r="AZ4" s="76"/>
      <c r="BA4" s="76"/>
      <c r="BB4" s="77"/>
      <c r="BC4" s="75">
        <f>BC5</f>
        <v>44851</v>
      </c>
      <c r="BD4" s="76"/>
      <c r="BE4" s="76"/>
      <c r="BF4" s="76"/>
      <c r="BG4" s="76"/>
      <c r="BH4" s="76"/>
      <c r="BI4" s="77"/>
      <c r="BJ4" s="75">
        <f>BJ5</f>
        <v>44858</v>
      </c>
      <c r="BK4" s="76"/>
      <c r="BL4" s="76"/>
      <c r="BM4" s="76"/>
      <c r="BN4" s="76"/>
      <c r="BO4" s="76"/>
      <c r="BP4" s="77"/>
      <c r="BQ4" s="75">
        <f>BQ5</f>
        <v>44865</v>
      </c>
      <c r="BR4" s="76"/>
      <c r="BS4" s="76"/>
      <c r="BT4" s="76"/>
      <c r="BU4" s="76"/>
      <c r="BV4" s="76"/>
      <c r="BW4" s="77"/>
      <c r="BX4" s="75">
        <f>BX5</f>
        <v>44872</v>
      </c>
      <c r="BY4" s="76"/>
      <c r="BZ4" s="76"/>
      <c r="CA4" s="76"/>
      <c r="CB4" s="76"/>
      <c r="CC4" s="76"/>
      <c r="CD4" s="77"/>
      <c r="CE4" s="75">
        <f>CE5</f>
        <v>44879</v>
      </c>
      <c r="CF4" s="76"/>
      <c r="CG4" s="76"/>
      <c r="CH4" s="76"/>
      <c r="CI4" s="76"/>
      <c r="CJ4" s="76"/>
      <c r="CK4" s="77"/>
      <c r="CL4" s="75">
        <f>CL5</f>
        <v>44886</v>
      </c>
      <c r="CM4" s="76"/>
      <c r="CN4" s="76"/>
      <c r="CO4" s="76"/>
      <c r="CP4" s="76"/>
      <c r="CQ4" s="76"/>
      <c r="CR4" s="77"/>
      <c r="CS4" s="75">
        <f t="shared" ref="CS4" si="0">CS5</f>
        <v>44893</v>
      </c>
      <c r="CT4" s="76"/>
      <c r="CU4" s="76"/>
      <c r="CV4" s="76"/>
      <c r="CW4" s="76"/>
      <c r="CX4" s="76"/>
      <c r="CY4" s="77"/>
      <c r="CZ4" s="75">
        <f t="shared" ref="CZ4" si="1">CZ5</f>
        <v>44900</v>
      </c>
      <c r="DA4" s="76"/>
      <c r="DB4" s="76"/>
      <c r="DC4" s="76"/>
      <c r="DD4" s="76"/>
      <c r="DE4" s="76"/>
      <c r="DF4" s="77"/>
      <c r="DG4" s="75">
        <f t="shared" ref="DG4" si="2">DG5</f>
        <v>44907</v>
      </c>
      <c r="DH4" s="76"/>
      <c r="DI4" s="76"/>
      <c r="DJ4" s="76"/>
      <c r="DK4" s="76"/>
      <c r="DL4" s="76"/>
      <c r="DM4" s="77"/>
      <c r="DN4" s="75">
        <f t="shared" ref="DN4" si="3">DN5</f>
        <v>44914</v>
      </c>
      <c r="DO4" s="76"/>
      <c r="DP4" s="76"/>
      <c r="DQ4" s="76"/>
      <c r="DR4" s="76"/>
      <c r="DS4" s="76"/>
      <c r="DT4" s="77"/>
      <c r="DU4" s="75">
        <f t="shared" ref="DU4" si="4">DU5</f>
        <v>44921</v>
      </c>
      <c r="DV4" s="76"/>
      <c r="DW4" s="76"/>
      <c r="DX4" s="76"/>
      <c r="DY4" s="76"/>
      <c r="DZ4" s="76"/>
      <c r="EA4" s="77"/>
      <c r="EB4" s="75">
        <f t="shared" ref="EB4" si="5">EB5</f>
        <v>44928</v>
      </c>
      <c r="EC4" s="76"/>
      <c r="ED4" s="76"/>
      <c r="EE4" s="76"/>
      <c r="EF4" s="76"/>
      <c r="EG4" s="76"/>
      <c r="EH4" s="77"/>
      <c r="EI4" s="75">
        <f t="shared" ref="EI4" si="6">EI5</f>
        <v>44935</v>
      </c>
      <c r="EJ4" s="76"/>
      <c r="EK4" s="76"/>
      <c r="EL4" s="76"/>
      <c r="EM4" s="76"/>
      <c r="EN4" s="76"/>
      <c r="EO4" s="77"/>
      <c r="EP4" s="75">
        <f t="shared" ref="EP4" si="7">EP5</f>
        <v>44942</v>
      </c>
      <c r="EQ4" s="76"/>
      <c r="ER4" s="76"/>
      <c r="ES4" s="76"/>
      <c r="ET4" s="76"/>
      <c r="EU4" s="76"/>
      <c r="EV4" s="77"/>
      <c r="EW4" s="75">
        <f t="shared" ref="EW4" si="8">EW5</f>
        <v>44949</v>
      </c>
      <c r="EX4" s="76"/>
      <c r="EY4" s="76"/>
      <c r="EZ4" s="76"/>
      <c r="FA4" s="76"/>
      <c r="FB4" s="76"/>
      <c r="FC4" s="77"/>
      <c r="FD4" s="75">
        <f t="shared" ref="FD4" si="9">FD5</f>
        <v>44956</v>
      </c>
      <c r="FE4" s="76"/>
      <c r="FF4" s="76"/>
      <c r="FG4" s="76"/>
      <c r="FH4" s="76"/>
      <c r="FI4" s="76"/>
      <c r="FJ4" s="77"/>
    </row>
    <row r="5" spans="1:166" ht="15" customHeight="1" x14ac:dyDescent="0.3">
      <c r="A5" s="25" t="s">
        <v>4</v>
      </c>
      <c r="B5" s="78"/>
      <c r="C5" s="78"/>
      <c r="D5" s="78"/>
      <c r="E5" s="78"/>
      <c r="F5" s="32">
        <f>Project_Start-WEEKDAY(Project_Start,1)+2+7*(Display_Week-1)</f>
        <v>44802</v>
      </c>
      <c r="G5" s="33">
        <f>F5+1</f>
        <v>44803</v>
      </c>
      <c r="H5" s="33">
        <f t="shared" ref="H5:AU5" si="10">G5+1</f>
        <v>44804</v>
      </c>
      <c r="I5" s="33">
        <f t="shared" si="10"/>
        <v>44805</v>
      </c>
      <c r="J5" s="33">
        <f t="shared" si="10"/>
        <v>44806</v>
      </c>
      <c r="K5" s="33">
        <f t="shared" si="10"/>
        <v>44807</v>
      </c>
      <c r="L5" s="34">
        <f t="shared" si="10"/>
        <v>44808</v>
      </c>
      <c r="M5" s="32">
        <f>L5+1</f>
        <v>44809</v>
      </c>
      <c r="N5" s="33">
        <f>M5+1</f>
        <v>44810</v>
      </c>
      <c r="O5" s="33">
        <f t="shared" si="10"/>
        <v>44811</v>
      </c>
      <c r="P5" s="33">
        <f t="shared" si="10"/>
        <v>44812</v>
      </c>
      <c r="Q5" s="33">
        <f t="shared" si="10"/>
        <v>44813</v>
      </c>
      <c r="R5" s="33">
        <f t="shared" si="10"/>
        <v>44814</v>
      </c>
      <c r="S5" s="34">
        <f t="shared" si="10"/>
        <v>44815</v>
      </c>
      <c r="T5" s="32">
        <f>S5+1</f>
        <v>44816</v>
      </c>
      <c r="U5" s="33">
        <f>T5+1</f>
        <v>44817</v>
      </c>
      <c r="V5" s="33">
        <f t="shared" si="10"/>
        <v>44818</v>
      </c>
      <c r="W5" s="33">
        <f t="shared" si="10"/>
        <v>44819</v>
      </c>
      <c r="X5" s="33">
        <f t="shared" si="10"/>
        <v>44820</v>
      </c>
      <c r="Y5" s="33">
        <f t="shared" si="10"/>
        <v>44821</v>
      </c>
      <c r="Z5" s="34">
        <f t="shared" si="10"/>
        <v>44822</v>
      </c>
      <c r="AA5" s="32">
        <f>Z5+1</f>
        <v>44823</v>
      </c>
      <c r="AB5" s="33">
        <f>AA5+1</f>
        <v>44824</v>
      </c>
      <c r="AC5" s="33">
        <f t="shared" si="10"/>
        <v>44825</v>
      </c>
      <c r="AD5" s="33">
        <f t="shared" si="10"/>
        <v>44826</v>
      </c>
      <c r="AE5" s="33">
        <f t="shared" si="10"/>
        <v>44827</v>
      </c>
      <c r="AF5" s="33">
        <f t="shared" si="10"/>
        <v>44828</v>
      </c>
      <c r="AG5" s="34">
        <f t="shared" si="10"/>
        <v>44829</v>
      </c>
      <c r="AH5" s="32">
        <f>AG5+1</f>
        <v>44830</v>
      </c>
      <c r="AI5" s="33">
        <f>AH5+1</f>
        <v>44831</v>
      </c>
      <c r="AJ5" s="33">
        <f t="shared" si="10"/>
        <v>44832</v>
      </c>
      <c r="AK5" s="33">
        <f t="shared" si="10"/>
        <v>44833</v>
      </c>
      <c r="AL5" s="33">
        <f t="shared" si="10"/>
        <v>44834</v>
      </c>
      <c r="AM5" s="33">
        <f t="shared" si="10"/>
        <v>44835</v>
      </c>
      <c r="AN5" s="34">
        <f t="shared" si="10"/>
        <v>44836</v>
      </c>
      <c r="AO5" s="32">
        <f>AN5+1</f>
        <v>44837</v>
      </c>
      <c r="AP5" s="33">
        <f>AO5+1</f>
        <v>44838</v>
      </c>
      <c r="AQ5" s="33">
        <f t="shared" si="10"/>
        <v>44839</v>
      </c>
      <c r="AR5" s="33">
        <f t="shared" si="10"/>
        <v>44840</v>
      </c>
      <c r="AS5" s="33">
        <f t="shared" si="10"/>
        <v>44841</v>
      </c>
      <c r="AT5" s="33">
        <f t="shared" si="10"/>
        <v>44842</v>
      </c>
      <c r="AU5" s="34">
        <f t="shared" si="10"/>
        <v>44843</v>
      </c>
      <c r="AV5" s="32">
        <f>AU5+1</f>
        <v>44844</v>
      </c>
      <c r="AW5" s="33">
        <f>AV5+1</f>
        <v>44845</v>
      </c>
      <c r="AX5" s="33">
        <f t="shared" ref="AX5:BB5" si="11">AW5+1</f>
        <v>44846</v>
      </c>
      <c r="AY5" s="33">
        <f t="shared" si="11"/>
        <v>44847</v>
      </c>
      <c r="AZ5" s="33">
        <f t="shared" si="11"/>
        <v>44848</v>
      </c>
      <c r="BA5" s="33">
        <f t="shared" si="11"/>
        <v>44849</v>
      </c>
      <c r="BB5" s="34">
        <f t="shared" si="11"/>
        <v>44850</v>
      </c>
      <c r="BC5" s="32">
        <f>BB5+1</f>
        <v>44851</v>
      </c>
      <c r="BD5" s="33">
        <f>BC5+1</f>
        <v>44852</v>
      </c>
      <c r="BE5" s="33">
        <f t="shared" ref="BE5:BI5" si="12">BD5+1</f>
        <v>44853</v>
      </c>
      <c r="BF5" s="33">
        <f t="shared" si="12"/>
        <v>44854</v>
      </c>
      <c r="BG5" s="33">
        <f t="shared" si="12"/>
        <v>44855</v>
      </c>
      <c r="BH5" s="33">
        <f t="shared" si="12"/>
        <v>44856</v>
      </c>
      <c r="BI5" s="34">
        <f t="shared" si="12"/>
        <v>44857</v>
      </c>
      <c r="BJ5" s="33">
        <f t="shared" ref="BJ5" si="13">BI5+1</f>
        <v>44858</v>
      </c>
      <c r="BK5" s="33">
        <f t="shared" ref="BK5" si="14">BJ5+1</f>
        <v>44859</v>
      </c>
      <c r="BL5" s="34">
        <f t="shared" ref="BL5" si="15">BK5+1</f>
        <v>44860</v>
      </c>
      <c r="BM5" s="34">
        <f t="shared" ref="BM5" si="16">BL5+1</f>
        <v>44861</v>
      </c>
      <c r="BN5" s="33">
        <f t="shared" ref="BN5" si="17">BM5+1</f>
        <v>44862</v>
      </c>
      <c r="BO5" s="33">
        <f t="shared" ref="BO5" si="18">BN5+1</f>
        <v>44863</v>
      </c>
      <c r="BP5" s="34">
        <f t="shared" ref="BP5" si="19">BO5+1</f>
        <v>44864</v>
      </c>
      <c r="BQ5" s="34">
        <f t="shared" ref="BQ5" si="20">BP5+1</f>
        <v>44865</v>
      </c>
      <c r="BR5" s="33">
        <f t="shared" ref="BR5" si="21">BQ5+1</f>
        <v>44866</v>
      </c>
      <c r="BS5" s="33">
        <f t="shared" ref="BS5" si="22">BR5+1</f>
        <v>44867</v>
      </c>
      <c r="BT5" s="34">
        <f t="shared" ref="BT5" si="23">BS5+1</f>
        <v>44868</v>
      </c>
      <c r="BU5" s="34">
        <f t="shared" ref="BU5" si="24">BT5+1</f>
        <v>44869</v>
      </c>
      <c r="BV5" s="33">
        <f t="shared" ref="BV5" si="25">BU5+1</f>
        <v>44870</v>
      </c>
      <c r="BW5" s="33">
        <f t="shared" ref="BW5" si="26">BV5+1</f>
        <v>44871</v>
      </c>
      <c r="BX5" s="34">
        <f t="shared" ref="BX5" si="27">BW5+1</f>
        <v>44872</v>
      </c>
      <c r="BY5" s="34">
        <f t="shared" ref="BY5" si="28">BX5+1</f>
        <v>44873</v>
      </c>
      <c r="BZ5" s="33">
        <f t="shared" ref="BZ5" si="29">BY5+1</f>
        <v>44874</v>
      </c>
      <c r="CA5" s="33">
        <f t="shared" ref="CA5" si="30">BZ5+1</f>
        <v>44875</v>
      </c>
      <c r="CB5" s="34">
        <f t="shared" ref="CB5" si="31">CA5+1</f>
        <v>44876</v>
      </c>
      <c r="CC5" s="34">
        <f t="shared" ref="CC5" si="32">CB5+1</f>
        <v>44877</v>
      </c>
      <c r="CD5" s="33">
        <f t="shared" ref="CD5" si="33">CC5+1</f>
        <v>44878</v>
      </c>
      <c r="CE5" s="33">
        <f t="shared" ref="CE5" si="34">CD5+1</f>
        <v>44879</v>
      </c>
      <c r="CF5" s="34">
        <f t="shared" ref="CF5" si="35">CE5+1</f>
        <v>44880</v>
      </c>
      <c r="CG5" s="34">
        <f t="shared" ref="CG5" si="36">CF5+1</f>
        <v>44881</v>
      </c>
      <c r="CH5" s="33">
        <f t="shared" ref="CH5" si="37">CG5+1</f>
        <v>44882</v>
      </c>
      <c r="CI5" s="33">
        <f t="shared" ref="CI5" si="38">CH5+1</f>
        <v>44883</v>
      </c>
      <c r="CJ5" s="34">
        <f t="shared" ref="CJ5" si="39">CI5+1</f>
        <v>44884</v>
      </c>
      <c r="CK5" s="34">
        <f t="shared" ref="CK5" si="40">CJ5+1</f>
        <v>44885</v>
      </c>
      <c r="CL5" s="33">
        <f t="shared" ref="CL5" si="41">CK5+1</f>
        <v>44886</v>
      </c>
      <c r="CM5" s="33">
        <f t="shared" ref="CM5" si="42">CL5+1</f>
        <v>44887</v>
      </c>
      <c r="CN5" s="34">
        <f t="shared" ref="CN5" si="43">CM5+1</f>
        <v>44888</v>
      </c>
      <c r="CO5" s="34">
        <f t="shared" ref="CO5" si="44">CN5+1</f>
        <v>44889</v>
      </c>
      <c r="CP5" s="33">
        <f t="shared" ref="CP5" si="45">CO5+1</f>
        <v>44890</v>
      </c>
      <c r="CQ5" s="33">
        <f t="shared" ref="CQ5" si="46">CP5+1</f>
        <v>44891</v>
      </c>
      <c r="CR5" s="34">
        <f t="shared" ref="CR5" si="47">CQ5+1</f>
        <v>44892</v>
      </c>
      <c r="CS5" s="34">
        <f t="shared" ref="CS5" si="48">CR5+1</f>
        <v>44893</v>
      </c>
      <c r="CT5" s="33">
        <f t="shared" ref="CT5" si="49">CS5+1</f>
        <v>44894</v>
      </c>
      <c r="CU5" s="33">
        <f t="shared" ref="CU5" si="50">CT5+1</f>
        <v>44895</v>
      </c>
      <c r="CV5" s="34">
        <f t="shared" ref="CV5" si="51">CU5+1</f>
        <v>44896</v>
      </c>
      <c r="CW5" s="34">
        <f t="shared" ref="CW5" si="52">CV5+1</f>
        <v>44897</v>
      </c>
      <c r="CX5" s="33">
        <f t="shared" ref="CX5" si="53">CW5+1</f>
        <v>44898</v>
      </c>
      <c r="CY5" s="33">
        <f t="shared" ref="CY5" si="54">CX5+1</f>
        <v>44899</v>
      </c>
      <c r="CZ5" s="34">
        <f t="shared" ref="CZ5" si="55">CY5+1</f>
        <v>44900</v>
      </c>
      <c r="DA5" s="34">
        <f t="shared" ref="DA5" si="56">CZ5+1</f>
        <v>44901</v>
      </c>
      <c r="DB5" s="33">
        <f t="shared" ref="DB5" si="57">DA5+1</f>
        <v>44902</v>
      </c>
      <c r="DC5" s="33">
        <f t="shared" ref="DC5" si="58">DB5+1</f>
        <v>44903</v>
      </c>
      <c r="DD5" s="34">
        <f t="shared" ref="DD5" si="59">DC5+1</f>
        <v>44904</v>
      </c>
      <c r="DE5" s="34">
        <f t="shared" ref="DE5" si="60">DD5+1</f>
        <v>44905</v>
      </c>
      <c r="DF5" s="33">
        <f t="shared" ref="DF5" si="61">DE5+1</f>
        <v>44906</v>
      </c>
      <c r="DG5" s="33">
        <f t="shared" ref="DG5" si="62">DF5+1</f>
        <v>44907</v>
      </c>
      <c r="DH5" s="34">
        <f t="shared" ref="DH5" si="63">DG5+1</f>
        <v>44908</v>
      </c>
      <c r="DI5" s="34">
        <f t="shared" ref="DI5" si="64">DH5+1</f>
        <v>44909</v>
      </c>
      <c r="DJ5" s="33">
        <f t="shared" ref="DJ5" si="65">DI5+1</f>
        <v>44910</v>
      </c>
      <c r="DK5" s="33">
        <f t="shared" ref="DK5" si="66">DJ5+1</f>
        <v>44911</v>
      </c>
      <c r="DL5" s="34">
        <f t="shared" ref="DL5" si="67">DK5+1</f>
        <v>44912</v>
      </c>
      <c r="DM5" s="34">
        <f t="shared" ref="DM5" si="68">DL5+1</f>
        <v>44913</v>
      </c>
      <c r="DN5" s="33">
        <f t="shared" ref="DN5" si="69">DM5+1</f>
        <v>44914</v>
      </c>
      <c r="DO5" s="33">
        <f t="shared" ref="DO5" si="70">DN5+1</f>
        <v>44915</v>
      </c>
      <c r="DP5" s="34">
        <f t="shared" ref="DP5" si="71">DO5+1</f>
        <v>44916</v>
      </c>
      <c r="DQ5" s="34">
        <f t="shared" ref="DQ5" si="72">DP5+1</f>
        <v>44917</v>
      </c>
      <c r="DR5" s="33">
        <f t="shared" ref="DR5" si="73">DQ5+1</f>
        <v>44918</v>
      </c>
      <c r="DS5" s="33">
        <f t="shared" ref="DS5" si="74">DR5+1</f>
        <v>44919</v>
      </c>
      <c r="DT5" s="34">
        <f t="shared" ref="DT5" si="75">DS5+1</f>
        <v>44920</v>
      </c>
      <c r="DU5" s="34">
        <f t="shared" ref="DU5" si="76">DT5+1</f>
        <v>44921</v>
      </c>
      <c r="DV5" s="33">
        <f t="shared" ref="DV5" si="77">DU5+1</f>
        <v>44922</v>
      </c>
      <c r="DW5" s="33">
        <f t="shared" ref="DW5" si="78">DV5+1</f>
        <v>44923</v>
      </c>
      <c r="DX5" s="34">
        <f t="shared" ref="DX5" si="79">DW5+1</f>
        <v>44924</v>
      </c>
      <c r="DY5" s="34">
        <f t="shared" ref="DY5" si="80">DX5+1</f>
        <v>44925</v>
      </c>
      <c r="DZ5" s="33">
        <f t="shared" ref="DZ5" si="81">DY5+1</f>
        <v>44926</v>
      </c>
      <c r="EA5" s="33">
        <f t="shared" ref="EA5" si="82">DZ5+1</f>
        <v>44927</v>
      </c>
      <c r="EB5" s="34">
        <f t="shared" ref="EB5" si="83">EA5+1</f>
        <v>44928</v>
      </c>
      <c r="EC5" s="33">
        <f t="shared" ref="EC5" si="84">EB5+1</f>
        <v>44929</v>
      </c>
      <c r="ED5" s="33">
        <f t="shared" ref="ED5" si="85">EC5+1</f>
        <v>44930</v>
      </c>
      <c r="EE5" s="34">
        <f t="shared" ref="EE5" si="86">ED5+1</f>
        <v>44931</v>
      </c>
      <c r="EF5" s="34">
        <f t="shared" ref="EF5" si="87">EE5+1</f>
        <v>44932</v>
      </c>
      <c r="EG5" s="33">
        <f t="shared" ref="EG5" si="88">EF5+1</f>
        <v>44933</v>
      </c>
      <c r="EH5" s="33">
        <f t="shared" ref="EH5" si="89">EG5+1</f>
        <v>44934</v>
      </c>
      <c r="EI5" s="34">
        <f t="shared" ref="EI5" si="90">EH5+1</f>
        <v>44935</v>
      </c>
      <c r="EJ5" s="33">
        <f t="shared" ref="EJ5" si="91">EI5+1</f>
        <v>44936</v>
      </c>
      <c r="EK5" s="33">
        <f t="shared" ref="EK5" si="92">EJ5+1</f>
        <v>44937</v>
      </c>
      <c r="EL5" s="34">
        <f t="shared" ref="EL5" si="93">EK5+1</f>
        <v>44938</v>
      </c>
      <c r="EM5" s="34">
        <f t="shared" ref="EM5" si="94">EL5+1</f>
        <v>44939</v>
      </c>
      <c r="EN5" s="33">
        <f t="shared" ref="EN5" si="95">EM5+1</f>
        <v>44940</v>
      </c>
      <c r="EO5" s="33">
        <f t="shared" ref="EO5" si="96">EN5+1</f>
        <v>44941</v>
      </c>
      <c r="EP5" s="34">
        <f t="shared" ref="EP5" si="97">EO5+1</f>
        <v>44942</v>
      </c>
      <c r="EQ5" s="34">
        <f t="shared" ref="EQ5" si="98">EP5+1</f>
        <v>44943</v>
      </c>
      <c r="ER5" s="34">
        <f t="shared" ref="ER5" si="99">EQ5+1</f>
        <v>44944</v>
      </c>
      <c r="ES5" s="34">
        <f t="shared" ref="ES5" si="100">ER5+1</f>
        <v>44945</v>
      </c>
      <c r="ET5" s="34">
        <f t="shared" ref="ET5" si="101">ES5+1</f>
        <v>44946</v>
      </c>
      <c r="EU5" s="34">
        <f t="shared" ref="EU5" si="102">ET5+1</f>
        <v>44947</v>
      </c>
      <c r="EV5" s="34">
        <f t="shared" ref="EV5" si="103">EU5+1</f>
        <v>44948</v>
      </c>
      <c r="EW5" s="34">
        <f t="shared" ref="EW5" si="104">EV5+1</f>
        <v>44949</v>
      </c>
      <c r="EX5" s="34">
        <f t="shared" ref="EX5" si="105">EW5+1</f>
        <v>44950</v>
      </c>
      <c r="EY5" s="34">
        <f t="shared" ref="EY5" si="106">EX5+1</f>
        <v>44951</v>
      </c>
      <c r="EZ5" s="34">
        <f t="shared" ref="EZ5" si="107">EY5+1</f>
        <v>44952</v>
      </c>
      <c r="FA5" s="34">
        <f t="shared" ref="FA5" si="108">EZ5+1</f>
        <v>44953</v>
      </c>
      <c r="FB5" s="34">
        <f t="shared" ref="FB5" si="109">FA5+1</f>
        <v>44954</v>
      </c>
      <c r="FC5" s="34">
        <f t="shared" ref="FC5" si="110">FB5+1</f>
        <v>44955</v>
      </c>
      <c r="FD5" s="34">
        <f t="shared" ref="FD5" si="111">FC5+1</f>
        <v>44956</v>
      </c>
      <c r="FE5" s="34">
        <f t="shared" ref="FE5" si="112">FD5+1</f>
        <v>44957</v>
      </c>
      <c r="FF5" s="34">
        <f t="shared" ref="FF5" si="113">FE5+1</f>
        <v>44958</v>
      </c>
      <c r="FG5" s="34">
        <f t="shared" ref="FG5" si="114">FF5+1</f>
        <v>44959</v>
      </c>
      <c r="FH5" s="34">
        <f t="shared" ref="FH5" si="115">FG5+1</f>
        <v>44960</v>
      </c>
      <c r="FI5" s="34">
        <f t="shared" ref="FI5:FJ5" si="116">FH5+1</f>
        <v>44961</v>
      </c>
      <c r="FJ5" s="34">
        <f t="shared" si="116"/>
        <v>44962</v>
      </c>
    </row>
    <row r="6" spans="1:166" ht="30" customHeight="1" thickBot="1" x14ac:dyDescent="0.35">
      <c r="A6" s="25" t="s">
        <v>5</v>
      </c>
      <c r="B6" s="6" t="s">
        <v>12</v>
      </c>
      <c r="C6" s="7" t="s">
        <v>13</v>
      </c>
      <c r="D6" s="7" t="s">
        <v>14</v>
      </c>
      <c r="E6" s="7" t="s">
        <v>15</v>
      </c>
      <c r="F6" s="8" t="str">
        <f t="shared" ref="F6" si="117">LEFT(TEXT(F5,"ddd"),1)</f>
        <v>M</v>
      </c>
      <c r="G6" s="8" t="str">
        <f t="shared" ref="G6:AO6" si="118">LEFT(TEXT(G5,"ddd"),1)</f>
        <v>T</v>
      </c>
      <c r="H6" s="8" t="str">
        <f t="shared" si="118"/>
        <v>W</v>
      </c>
      <c r="I6" s="8" t="str">
        <f t="shared" si="118"/>
        <v>T</v>
      </c>
      <c r="J6" s="8" t="str">
        <f t="shared" si="118"/>
        <v>F</v>
      </c>
      <c r="K6" s="8" t="str">
        <f t="shared" si="118"/>
        <v>S</v>
      </c>
      <c r="L6" s="8" t="str">
        <f t="shared" si="118"/>
        <v>S</v>
      </c>
      <c r="M6" s="8" t="str">
        <f t="shared" si="118"/>
        <v>M</v>
      </c>
      <c r="N6" s="8" t="str">
        <f t="shared" si="118"/>
        <v>T</v>
      </c>
      <c r="O6" s="8" t="str">
        <f t="shared" si="118"/>
        <v>W</v>
      </c>
      <c r="P6" s="8" t="str">
        <f t="shared" si="118"/>
        <v>T</v>
      </c>
      <c r="Q6" s="8" t="str">
        <f t="shared" si="118"/>
        <v>F</v>
      </c>
      <c r="R6" s="8" t="str">
        <f t="shared" si="118"/>
        <v>S</v>
      </c>
      <c r="S6" s="8" t="str">
        <f t="shared" si="118"/>
        <v>S</v>
      </c>
      <c r="T6" s="8" t="str">
        <f t="shared" si="118"/>
        <v>M</v>
      </c>
      <c r="U6" s="8" t="str">
        <f t="shared" si="118"/>
        <v>T</v>
      </c>
      <c r="V6" s="8" t="str">
        <f t="shared" si="118"/>
        <v>W</v>
      </c>
      <c r="W6" s="8" t="str">
        <f t="shared" si="118"/>
        <v>T</v>
      </c>
      <c r="X6" s="8" t="str">
        <f t="shared" si="118"/>
        <v>F</v>
      </c>
      <c r="Y6" s="8" t="str">
        <f t="shared" si="118"/>
        <v>S</v>
      </c>
      <c r="Z6" s="8" t="str">
        <f t="shared" si="118"/>
        <v>S</v>
      </c>
      <c r="AA6" s="8" t="str">
        <f t="shared" si="118"/>
        <v>M</v>
      </c>
      <c r="AB6" s="8" t="str">
        <f t="shared" si="118"/>
        <v>T</v>
      </c>
      <c r="AC6" s="8" t="str">
        <f t="shared" si="118"/>
        <v>W</v>
      </c>
      <c r="AD6" s="8" t="str">
        <f t="shared" si="118"/>
        <v>T</v>
      </c>
      <c r="AE6" s="8" t="str">
        <f t="shared" si="118"/>
        <v>F</v>
      </c>
      <c r="AF6" s="8" t="str">
        <f t="shared" si="118"/>
        <v>S</v>
      </c>
      <c r="AG6" s="8" t="str">
        <f t="shared" si="118"/>
        <v>S</v>
      </c>
      <c r="AH6" s="8" t="str">
        <f t="shared" si="118"/>
        <v>M</v>
      </c>
      <c r="AI6" s="8" t="str">
        <f t="shared" si="118"/>
        <v>T</v>
      </c>
      <c r="AJ6" s="8" t="str">
        <f t="shared" si="118"/>
        <v>W</v>
      </c>
      <c r="AK6" s="8" t="str">
        <f t="shared" si="118"/>
        <v>T</v>
      </c>
      <c r="AL6" s="8" t="str">
        <f t="shared" si="118"/>
        <v>F</v>
      </c>
      <c r="AM6" s="8" t="str">
        <f t="shared" si="118"/>
        <v>S</v>
      </c>
      <c r="AN6" s="8" t="str">
        <f t="shared" si="118"/>
        <v>S</v>
      </c>
      <c r="AO6" s="8" t="str">
        <f t="shared" si="118"/>
        <v>M</v>
      </c>
      <c r="AP6" s="8" t="str">
        <f t="shared" ref="AP6:BI6" si="119">LEFT(TEXT(AP5,"ddd"),1)</f>
        <v>T</v>
      </c>
      <c r="AQ6" s="8" t="str">
        <f t="shared" si="119"/>
        <v>W</v>
      </c>
      <c r="AR6" s="8" t="str">
        <f t="shared" si="119"/>
        <v>T</v>
      </c>
      <c r="AS6" s="8" t="str">
        <f t="shared" si="119"/>
        <v>F</v>
      </c>
      <c r="AT6" s="8" t="str">
        <f t="shared" si="119"/>
        <v>S</v>
      </c>
      <c r="AU6" s="8" t="str">
        <f t="shared" si="119"/>
        <v>S</v>
      </c>
      <c r="AV6" s="8" t="str">
        <f t="shared" si="119"/>
        <v>M</v>
      </c>
      <c r="AW6" s="8" t="str">
        <f t="shared" si="119"/>
        <v>T</v>
      </c>
      <c r="AX6" s="8" t="str">
        <f t="shared" si="119"/>
        <v>W</v>
      </c>
      <c r="AY6" s="8" t="str">
        <f t="shared" si="119"/>
        <v>T</v>
      </c>
      <c r="AZ6" s="8" t="str">
        <f t="shared" si="119"/>
        <v>F</v>
      </c>
      <c r="BA6" s="8" t="str">
        <f t="shared" si="119"/>
        <v>S</v>
      </c>
      <c r="BB6" s="8" t="str">
        <f t="shared" si="119"/>
        <v>S</v>
      </c>
      <c r="BC6" s="8" t="str">
        <f t="shared" si="119"/>
        <v>M</v>
      </c>
      <c r="BD6" s="8" t="str">
        <f t="shared" si="119"/>
        <v>T</v>
      </c>
      <c r="BE6" s="8" t="str">
        <f t="shared" si="119"/>
        <v>W</v>
      </c>
      <c r="BF6" s="8" t="str">
        <f t="shared" si="119"/>
        <v>T</v>
      </c>
      <c r="BG6" s="8" t="str">
        <f t="shared" si="119"/>
        <v>F</v>
      </c>
      <c r="BH6" s="8" t="str">
        <f t="shared" si="119"/>
        <v>S</v>
      </c>
      <c r="BI6" s="8" t="str">
        <f t="shared" si="119"/>
        <v>S</v>
      </c>
      <c r="BJ6" s="8" t="str">
        <f t="shared" ref="BJ6:BM6" si="120">LEFT(TEXT(BJ5,"ddd"),1)</f>
        <v>M</v>
      </c>
      <c r="BK6" s="8" t="str">
        <f t="shared" si="120"/>
        <v>T</v>
      </c>
      <c r="BL6" s="8" t="str">
        <f t="shared" si="120"/>
        <v>W</v>
      </c>
      <c r="BM6" s="8" t="str">
        <f t="shared" si="120"/>
        <v>T</v>
      </c>
      <c r="BN6" s="8" t="str">
        <f t="shared" ref="BN6:CW6" si="121">LEFT(TEXT(BN5,"ddd"),1)</f>
        <v>F</v>
      </c>
      <c r="BO6" s="8" t="str">
        <f t="shared" si="121"/>
        <v>S</v>
      </c>
      <c r="BP6" s="8" t="str">
        <f t="shared" si="121"/>
        <v>S</v>
      </c>
      <c r="BQ6" s="8" t="str">
        <f t="shared" si="121"/>
        <v>M</v>
      </c>
      <c r="BR6" s="8" t="str">
        <f t="shared" si="121"/>
        <v>T</v>
      </c>
      <c r="BS6" s="8" t="str">
        <f t="shared" si="121"/>
        <v>W</v>
      </c>
      <c r="BT6" s="8" t="str">
        <f t="shared" si="121"/>
        <v>T</v>
      </c>
      <c r="BU6" s="8" t="str">
        <f t="shared" si="121"/>
        <v>F</v>
      </c>
      <c r="BV6" s="8" t="str">
        <f t="shared" si="121"/>
        <v>S</v>
      </c>
      <c r="BW6" s="8" t="str">
        <f t="shared" si="121"/>
        <v>S</v>
      </c>
      <c r="BX6" s="8" t="str">
        <f t="shared" si="121"/>
        <v>M</v>
      </c>
      <c r="BY6" s="8" t="str">
        <f t="shared" si="121"/>
        <v>T</v>
      </c>
      <c r="BZ6" s="8" t="str">
        <f t="shared" si="121"/>
        <v>W</v>
      </c>
      <c r="CA6" s="8" t="str">
        <f t="shared" si="121"/>
        <v>T</v>
      </c>
      <c r="CB6" s="8" t="str">
        <f t="shared" si="121"/>
        <v>F</v>
      </c>
      <c r="CC6" s="8" t="str">
        <f t="shared" si="121"/>
        <v>S</v>
      </c>
      <c r="CD6" s="8" t="str">
        <f t="shared" si="121"/>
        <v>S</v>
      </c>
      <c r="CE6" s="8" t="str">
        <f t="shared" si="121"/>
        <v>M</v>
      </c>
      <c r="CF6" s="8" t="str">
        <f t="shared" si="121"/>
        <v>T</v>
      </c>
      <c r="CG6" s="8" t="str">
        <f t="shared" si="121"/>
        <v>W</v>
      </c>
      <c r="CH6" s="8" t="str">
        <f t="shared" si="121"/>
        <v>T</v>
      </c>
      <c r="CI6" s="8" t="str">
        <f t="shared" si="121"/>
        <v>F</v>
      </c>
      <c r="CJ6" s="8" t="str">
        <f t="shared" si="121"/>
        <v>S</v>
      </c>
      <c r="CK6" s="8" t="str">
        <f t="shared" si="121"/>
        <v>S</v>
      </c>
      <c r="CL6" s="8" t="str">
        <f t="shared" si="121"/>
        <v>M</v>
      </c>
      <c r="CM6" s="8" t="str">
        <f t="shared" si="121"/>
        <v>T</v>
      </c>
      <c r="CN6" s="8" t="str">
        <f t="shared" si="121"/>
        <v>W</v>
      </c>
      <c r="CO6" s="8" t="str">
        <f t="shared" si="121"/>
        <v>T</v>
      </c>
      <c r="CP6" s="8" t="str">
        <f t="shared" si="121"/>
        <v>F</v>
      </c>
      <c r="CQ6" s="8" t="str">
        <f t="shared" si="121"/>
        <v>S</v>
      </c>
      <c r="CR6" s="8" t="str">
        <f t="shared" si="121"/>
        <v>S</v>
      </c>
      <c r="CS6" s="8" t="str">
        <f t="shared" si="121"/>
        <v>M</v>
      </c>
      <c r="CT6" s="8" t="str">
        <f t="shared" si="121"/>
        <v>T</v>
      </c>
      <c r="CU6" s="8" t="str">
        <f t="shared" si="121"/>
        <v>W</v>
      </c>
      <c r="CV6" s="8" t="str">
        <f t="shared" si="121"/>
        <v>T</v>
      </c>
      <c r="CW6" s="8" t="str">
        <f t="shared" si="121"/>
        <v>F</v>
      </c>
      <c r="CX6" s="8" t="str">
        <f t="shared" ref="CX6:EB6" si="122">LEFT(TEXT(CX5,"ddd"),1)</f>
        <v>S</v>
      </c>
      <c r="CY6" s="8" t="str">
        <f t="shared" si="122"/>
        <v>S</v>
      </c>
      <c r="CZ6" s="8" t="str">
        <f t="shared" si="122"/>
        <v>M</v>
      </c>
      <c r="DA6" s="8" t="str">
        <f t="shared" si="122"/>
        <v>T</v>
      </c>
      <c r="DB6" s="8" t="str">
        <f t="shared" si="122"/>
        <v>W</v>
      </c>
      <c r="DC6" s="8" t="str">
        <f t="shared" si="122"/>
        <v>T</v>
      </c>
      <c r="DD6" s="8" t="str">
        <f t="shared" si="122"/>
        <v>F</v>
      </c>
      <c r="DE6" s="8" t="str">
        <f t="shared" si="122"/>
        <v>S</v>
      </c>
      <c r="DF6" s="8" t="str">
        <f t="shared" si="122"/>
        <v>S</v>
      </c>
      <c r="DG6" s="8" t="str">
        <f t="shared" si="122"/>
        <v>M</v>
      </c>
      <c r="DH6" s="8" t="str">
        <f t="shared" si="122"/>
        <v>T</v>
      </c>
      <c r="DI6" s="8" t="str">
        <f t="shared" si="122"/>
        <v>W</v>
      </c>
      <c r="DJ6" s="8" t="str">
        <f t="shared" si="122"/>
        <v>T</v>
      </c>
      <c r="DK6" s="8" t="str">
        <f t="shared" si="122"/>
        <v>F</v>
      </c>
      <c r="DL6" s="8" t="str">
        <f t="shared" si="122"/>
        <v>S</v>
      </c>
      <c r="DM6" s="8" t="str">
        <f t="shared" si="122"/>
        <v>S</v>
      </c>
      <c r="DN6" s="8" t="str">
        <f t="shared" si="122"/>
        <v>M</v>
      </c>
      <c r="DO6" s="8" t="str">
        <f t="shared" si="122"/>
        <v>T</v>
      </c>
      <c r="DP6" s="8" t="str">
        <f t="shared" si="122"/>
        <v>W</v>
      </c>
      <c r="DQ6" s="8" t="str">
        <f t="shared" si="122"/>
        <v>T</v>
      </c>
      <c r="DR6" s="8" t="str">
        <f t="shared" si="122"/>
        <v>F</v>
      </c>
      <c r="DS6" s="8" t="str">
        <f t="shared" si="122"/>
        <v>S</v>
      </c>
      <c r="DT6" s="8" t="str">
        <f t="shared" si="122"/>
        <v>S</v>
      </c>
      <c r="DU6" s="8" t="str">
        <f t="shared" si="122"/>
        <v>M</v>
      </c>
      <c r="DV6" s="8" t="str">
        <f t="shared" si="122"/>
        <v>T</v>
      </c>
      <c r="DW6" s="8" t="str">
        <f t="shared" si="122"/>
        <v>W</v>
      </c>
      <c r="DX6" s="8" t="str">
        <f t="shared" si="122"/>
        <v>T</v>
      </c>
      <c r="DY6" s="8" t="str">
        <f t="shared" si="122"/>
        <v>F</v>
      </c>
      <c r="DZ6" s="8" t="str">
        <f t="shared" si="122"/>
        <v>S</v>
      </c>
      <c r="EA6" s="8" t="str">
        <f t="shared" si="122"/>
        <v>S</v>
      </c>
      <c r="EB6" s="8" t="str">
        <f t="shared" si="122"/>
        <v>M</v>
      </c>
      <c r="EC6" s="8" t="str">
        <f t="shared" ref="EC6:EL6" si="123">LEFT(TEXT(EC5,"ddd"),1)</f>
        <v>T</v>
      </c>
      <c r="ED6" s="8" t="str">
        <f t="shared" si="123"/>
        <v>W</v>
      </c>
      <c r="EE6" s="8" t="str">
        <f t="shared" si="123"/>
        <v>T</v>
      </c>
      <c r="EF6" s="8" t="str">
        <f t="shared" si="123"/>
        <v>F</v>
      </c>
      <c r="EG6" s="8" t="str">
        <f t="shared" si="123"/>
        <v>S</v>
      </c>
      <c r="EH6" s="8" t="str">
        <f t="shared" si="123"/>
        <v>S</v>
      </c>
      <c r="EI6" s="8" t="str">
        <f t="shared" si="123"/>
        <v>M</v>
      </c>
      <c r="EJ6" s="8" t="str">
        <f t="shared" si="123"/>
        <v>T</v>
      </c>
      <c r="EK6" s="8" t="str">
        <f t="shared" si="123"/>
        <v>W</v>
      </c>
      <c r="EL6" s="8" t="str">
        <f t="shared" si="123"/>
        <v>T</v>
      </c>
      <c r="EM6" s="8" t="str">
        <f t="shared" ref="EM6:EP6" si="124">LEFT(TEXT(EM5,"ddd"),1)</f>
        <v>F</v>
      </c>
      <c r="EN6" s="8" t="str">
        <f t="shared" si="124"/>
        <v>S</v>
      </c>
      <c r="EO6" s="8" t="str">
        <f t="shared" si="124"/>
        <v>S</v>
      </c>
      <c r="EP6" s="8" t="str">
        <f t="shared" si="124"/>
        <v>M</v>
      </c>
      <c r="EQ6" s="8" t="str">
        <f t="shared" ref="EQ6:FA6" si="125">LEFT(TEXT(EQ5,"ddd"),1)</f>
        <v>T</v>
      </c>
      <c r="ER6" s="8" t="str">
        <f t="shared" si="125"/>
        <v>W</v>
      </c>
      <c r="ES6" s="8" t="str">
        <f t="shared" si="125"/>
        <v>T</v>
      </c>
      <c r="ET6" s="8" t="str">
        <f t="shared" si="125"/>
        <v>F</v>
      </c>
      <c r="EU6" s="8" t="str">
        <f t="shared" si="125"/>
        <v>S</v>
      </c>
      <c r="EV6" s="8" t="str">
        <f t="shared" si="125"/>
        <v>S</v>
      </c>
      <c r="EW6" s="8" t="str">
        <f t="shared" si="125"/>
        <v>M</v>
      </c>
      <c r="EX6" s="8" t="str">
        <f t="shared" si="125"/>
        <v>T</v>
      </c>
      <c r="EY6" s="8" t="str">
        <f t="shared" si="125"/>
        <v>W</v>
      </c>
      <c r="EZ6" s="8" t="str">
        <f t="shared" si="125"/>
        <v>T</v>
      </c>
      <c r="FA6" s="8" t="str">
        <f t="shared" si="125"/>
        <v>F</v>
      </c>
      <c r="FB6" s="8" t="str">
        <f t="shared" ref="FB6:FI6" si="126">LEFT(TEXT(FB5,"ddd"),1)</f>
        <v>S</v>
      </c>
      <c r="FC6" s="8" t="str">
        <f t="shared" si="126"/>
        <v>S</v>
      </c>
      <c r="FD6" s="8" t="str">
        <f t="shared" si="126"/>
        <v>M</v>
      </c>
      <c r="FE6" s="8" t="str">
        <f t="shared" si="126"/>
        <v>T</v>
      </c>
      <c r="FF6" s="8" t="str">
        <f t="shared" si="126"/>
        <v>W</v>
      </c>
      <c r="FG6" s="8" t="str">
        <f t="shared" si="126"/>
        <v>T</v>
      </c>
      <c r="FH6" s="8" t="str">
        <f t="shared" si="126"/>
        <v>F</v>
      </c>
      <c r="FI6" s="8" t="str">
        <f t="shared" si="126"/>
        <v>S</v>
      </c>
      <c r="FJ6" s="8" t="str">
        <f t="shared" ref="FJ6" si="127">LEFT(TEXT(FJ5,"ddd"),1)</f>
        <v>S</v>
      </c>
    </row>
    <row r="7" spans="1:166" ht="30" hidden="1" customHeight="1" thickBot="1" x14ac:dyDescent="0.35">
      <c r="A7" s="24" t="s">
        <v>6</v>
      </c>
      <c r="D7"/>
      <c r="F7" s="13"/>
      <c r="G7" s="13"/>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c r="BY7" s="13"/>
      <c r="BZ7" s="13"/>
      <c r="CA7" s="13"/>
      <c r="CB7" s="13"/>
      <c r="CC7" s="13"/>
      <c r="CD7" s="13"/>
      <c r="CE7" s="13"/>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c r="FE7" s="13"/>
      <c r="FF7" s="13"/>
      <c r="FG7" s="13"/>
      <c r="FH7" s="13"/>
      <c r="FI7" s="13"/>
      <c r="FJ7" s="13"/>
    </row>
    <row r="8" spans="1:166" s="2" customFormat="1" ht="30" hidden="1" customHeight="1" thickBot="1" x14ac:dyDescent="0.35">
      <c r="A8" s="24" t="s">
        <v>11</v>
      </c>
      <c r="B8" s="11" t="s">
        <v>46</v>
      </c>
      <c r="C8" s="12">
        <f>AVERAGE(C9,C15,C22,C30)</f>
        <v>0.5708333333333333</v>
      </c>
      <c r="D8" s="38">
        <f>D9</f>
        <v>44805</v>
      </c>
      <c r="E8" s="39">
        <v>44957</v>
      </c>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c r="FE8" s="13"/>
      <c r="FF8" s="13"/>
      <c r="FG8" s="13"/>
      <c r="FH8" s="13"/>
      <c r="FI8" s="13"/>
      <c r="FJ8" s="13"/>
    </row>
    <row r="9" spans="1:166" s="2" customFormat="1" ht="30" customHeight="1" thickBot="1" x14ac:dyDescent="0.35">
      <c r="A9" s="25" t="s">
        <v>7</v>
      </c>
      <c r="B9" s="74" t="s">
        <v>32</v>
      </c>
      <c r="C9" s="61">
        <f>AVERAGE(C10:C14)</f>
        <v>1</v>
      </c>
      <c r="D9" s="57">
        <f>D10</f>
        <v>44805</v>
      </c>
      <c r="E9" s="57">
        <f>E14</f>
        <v>44827</v>
      </c>
      <c r="F9" s="13"/>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c r="FE9" s="13"/>
      <c r="FF9" s="13"/>
      <c r="FG9" s="13"/>
      <c r="FH9" s="13"/>
      <c r="FI9" s="13"/>
      <c r="FJ9" s="13"/>
    </row>
    <row r="10" spans="1:166" s="2" customFormat="1" ht="30" customHeight="1" thickBot="1" x14ac:dyDescent="0.35">
      <c r="A10" s="25" t="s">
        <v>8</v>
      </c>
      <c r="B10" s="41" t="s">
        <v>31</v>
      </c>
      <c r="C10" s="48">
        <v>1</v>
      </c>
      <c r="D10" s="35">
        <f>Project_Start</f>
        <v>44805</v>
      </c>
      <c r="E10" s="35">
        <v>44809</v>
      </c>
      <c r="F10" s="13"/>
      <c r="G10" s="13"/>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c r="EZ10" s="13"/>
      <c r="FA10" s="13"/>
      <c r="FB10" s="13"/>
      <c r="FC10" s="13"/>
      <c r="FD10" s="13"/>
      <c r="FE10" s="13"/>
      <c r="FF10" s="13"/>
      <c r="FG10" s="13"/>
      <c r="FH10" s="13"/>
      <c r="FI10" s="13"/>
      <c r="FJ10" s="13"/>
    </row>
    <row r="11" spans="1:166" s="2" customFormat="1" ht="30" customHeight="1" thickBot="1" x14ac:dyDescent="0.35">
      <c r="A11" s="25" t="s">
        <v>9</v>
      </c>
      <c r="B11" s="41" t="s">
        <v>35</v>
      </c>
      <c r="C11" s="48">
        <v>1</v>
      </c>
      <c r="D11" s="35">
        <f>E10</f>
        <v>44809</v>
      </c>
      <c r="E11" s="35">
        <f>D11+2</f>
        <v>44811</v>
      </c>
      <c r="F11" s="13"/>
      <c r="G11" s="13"/>
      <c r="H11" s="13"/>
      <c r="I11" s="13"/>
      <c r="J11" s="13"/>
      <c r="K11" s="13"/>
      <c r="L11" s="13"/>
      <c r="M11" s="13"/>
      <c r="N11" s="13"/>
      <c r="O11" s="13"/>
      <c r="P11" s="13"/>
      <c r="Q11" s="13"/>
      <c r="R11" s="14"/>
      <c r="S11" s="14"/>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c r="EZ11" s="13"/>
      <c r="FA11" s="13"/>
      <c r="FB11" s="13"/>
      <c r="FC11" s="13"/>
      <c r="FD11" s="13"/>
      <c r="FE11" s="13"/>
      <c r="FF11" s="13"/>
      <c r="FG11" s="13"/>
      <c r="FH11" s="13"/>
      <c r="FI11" s="13"/>
      <c r="FJ11" s="13"/>
    </row>
    <row r="12" spans="1:166" s="2" customFormat="1" ht="30" customHeight="1" thickBot="1" x14ac:dyDescent="0.35">
      <c r="A12" s="24"/>
      <c r="B12" s="41" t="s">
        <v>45</v>
      </c>
      <c r="C12" s="48">
        <v>1</v>
      </c>
      <c r="D12" s="35">
        <f>E11</f>
        <v>44811</v>
      </c>
      <c r="E12" s="35">
        <f>D12+4</f>
        <v>44815</v>
      </c>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c r="EZ12" s="13"/>
      <c r="FA12" s="13"/>
      <c r="FB12" s="13"/>
      <c r="FC12" s="13"/>
      <c r="FD12" s="13"/>
      <c r="FE12" s="13"/>
      <c r="FF12" s="13"/>
      <c r="FG12" s="13"/>
      <c r="FH12" s="13"/>
      <c r="FI12" s="13"/>
      <c r="FJ12" s="13"/>
    </row>
    <row r="13" spans="1:166" s="2" customFormat="1" ht="30" customHeight="1" thickBot="1" x14ac:dyDescent="0.35">
      <c r="A13" s="24"/>
      <c r="B13" s="41" t="s">
        <v>38</v>
      </c>
      <c r="C13" s="48">
        <v>1</v>
      </c>
      <c r="D13" s="35">
        <f>E12</f>
        <v>44815</v>
      </c>
      <c r="E13" s="35">
        <f>D13+5</f>
        <v>44820</v>
      </c>
      <c r="F13" s="13"/>
      <c r="G13" s="13"/>
      <c r="H13" s="13"/>
      <c r="I13" s="13"/>
      <c r="J13" s="13"/>
      <c r="K13" s="13"/>
      <c r="L13" s="13"/>
      <c r="M13" s="13"/>
      <c r="N13" s="13"/>
      <c r="O13" s="13"/>
      <c r="P13" s="13"/>
      <c r="Q13" s="13"/>
      <c r="R13" s="13"/>
      <c r="S13" s="13"/>
      <c r="T13" s="13"/>
      <c r="U13" s="13"/>
      <c r="V13" s="14"/>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c r="EZ13" s="13"/>
      <c r="FA13" s="13"/>
      <c r="FB13" s="13"/>
      <c r="FC13" s="13"/>
      <c r="FD13" s="13"/>
      <c r="FE13" s="13"/>
      <c r="FF13" s="13"/>
      <c r="FG13" s="13"/>
      <c r="FH13" s="13"/>
      <c r="FI13" s="13"/>
      <c r="FJ13" s="13"/>
    </row>
    <row r="14" spans="1:166" s="2" customFormat="1" ht="30" customHeight="1" thickBot="1" x14ac:dyDescent="0.35">
      <c r="A14" s="24"/>
      <c r="B14" s="41" t="s">
        <v>36</v>
      </c>
      <c r="C14" s="48">
        <v>1</v>
      </c>
      <c r="D14" s="35">
        <f>D11</f>
        <v>44809</v>
      </c>
      <c r="E14" s="35">
        <f>E13+7</f>
        <v>44827</v>
      </c>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13"/>
      <c r="EH14" s="13"/>
      <c r="EI14" s="13"/>
      <c r="EJ14" s="13"/>
      <c r="EK14" s="13"/>
      <c r="EL14" s="13"/>
      <c r="EM14" s="13"/>
      <c r="EN14" s="13"/>
      <c r="EO14" s="13"/>
      <c r="EP14" s="13"/>
      <c r="EQ14" s="13"/>
      <c r="ER14" s="13"/>
      <c r="ES14" s="13"/>
      <c r="ET14" s="13"/>
      <c r="EU14" s="13"/>
      <c r="EV14" s="13"/>
      <c r="EW14" s="13"/>
      <c r="EX14" s="13"/>
      <c r="EY14" s="13"/>
      <c r="EZ14" s="13"/>
      <c r="FA14" s="13"/>
      <c r="FB14" s="13"/>
      <c r="FC14" s="13"/>
      <c r="FD14" s="13"/>
      <c r="FE14" s="13"/>
      <c r="FF14" s="13"/>
      <c r="FG14" s="13"/>
      <c r="FH14" s="13"/>
      <c r="FI14" s="13"/>
      <c r="FJ14" s="13"/>
    </row>
    <row r="15" spans="1:166" s="2" customFormat="1" ht="30" customHeight="1" thickBot="1" x14ac:dyDescent="0.35">
      <c r="A15" s="25" t="s">
        <v>10</v>
      </c>
      <c r="B15" s="73" t="s">
        <v>33</v>
      </c>
      <c r="C15" s="56">
        <f>AVERAGE(C17:C18)</f>
        <v>1</v>
      </c>
      <c r="D15" s="71">
        <f>D17</f>
        <v>44837</v>
      </c>
      <c r="E15" s="71">
        <f>E21</f>
        <v>44851</v>
      </c>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13"/>
      <c r="EB15" s="13"/>
      <c r="EC15" s="13"/>
      <c r="ED15" s="13"/>
      <c r="EE15" s="13"/>
      <c r="EF15" s="13"/>
      <c r="EG15" s="13"/>
      <c r="EH15" s="13"/>
      <c r="EI15" s="13"/>
      <c r="EJ15" s="13"/>
      <c r="EK15" s="13"/>
      <c r="EL15" s="13"/>
      <c r="EM15" s="13"/>
      <c r="EN15" s="13"/>
      <c r="EO15" s="13"/>
      <c r="EP15" s="13"/>
      <c r="EQ15" s="13"/>
      <c r="ER15" s="13"/>
      <c r="ES15" s="13"/>
      <c r="ET15" s="13"/>
      <c r="EU15" s="13"/>
      <c r="EV15" s="13"/>
      <c r="EW15" s="13"/>
      <c r="EX15" s="13"/>
      <c r="EY15" s="13"/>
      <c r="EZ15" s="13"/>
      <c r="FA15" s="13"/>
      <c r="FB15" s="13"/>
      <c r="FC15" s="13"/>
      <c r="FD15" s="13"/>
      <c r="FE15" s="13"/>
      <c r="FF15" s="13"/>
      <c r="FG15" s="13"/>
      <c r="FH15" s="13"/>
      <c r="FI15" s="13"/>
      <c r="FJ15" s="13"/>
    </row>
    <row r="16" spans="1:166" s="2" customFormat="1" ht="30" customHeight="1" thickBot="1" x14ac:dyDescent="0.35">
      <c r="A16" s="25"/>
      <c r="B16" s="42" t="s">
        <v>50</v>
      </c>
      <c r="C16" s="58">
        <v>1</v>
      </c>
      <c r="D16" s="36">
        <f>E13+1</f>
        <v>44821</v>
      </c>
      <c r="E16" s="36">
        <f>D16+25</f>
        <v>44846</v>
      </c>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c r="EY16" s="13"/>
      <c r="EZ16" s="13"/>
      <c r="FA16" s="13"/>
      <c r="FB16" s="13"/>
      <c r="FC16" s="13"/>
      <c r="FD16" s="13"/>
      <c r="FE16" s="13"/>
      <c r="FF16" s="13"/>
      <c r="FG16" s="13"/>
      <c r="FH16" s="13"/>
      <c r="FI16" s="13"/>
      <c r="FJ16" s="13"/>
    </row>
    <row r="17" spans="1:166" s="2" customFormat="1" ht="30" customHeight="1" thickBot="1" x14ac:dyDescent="0.35">
      <c r="A17" s="24"/>
      <c r="B17" s="42" t="s">
        <v>37</v>
      </c>
      <c r="C17" s="58">
        <v>1</v>
      </c>
      <c r="D17" s="36">
        <v>44837</v>
      </c>
      <c r="E17" s="36">
        <f>D17+7</f>
        <v>44844</v>
      </c>
      <c r="F17" s="13"/>
      <c r="G17" s="13"/>
      <c r="H17" s="13"/>
      <c r="I17" s="13"/>
      <c r="J17" s="13"/>
      <c r="K17" s="13"/>
      <c r="L17" s="13"/>
      <c r="M17" s="13"/>
      <c r="N17" s="13"/>
      <c r="O17" s="13"/>
      <c r="P17" s="13"/>
      <c r="Q17" s="13"/>
      <c r="R17" s="14"/>
      <c r="S17" s="14"/>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C17" s="13"/>
      <c r="DD17" s="13"/>
      <c r="DE17" s="13"/>
      <c r="DF17" s="13"/>
      <c r="DG17" s="13"/>
      <c r="DH17" s="13"/>
      <c r="DI17" s="13"/>
      <c r="DJ17" s="13"/>
      <c r="DK17" s="13"/>
      <c r="DL17" s="13"/>
      <c r="DM17" s="13"/>
      <c r="DN17" s="13"/>
      <c r="DO17" s="13"/>
      <c r="DP17" s="13"/>
      <c r="DQ17" s="13"/>
      <c r="DR17" s="13"/>
      <c r="DS17" s="13"/>
      <c r="DT17" s="13"/>
      <c r="DU17" s="13"/>
      <c r="DV17" s="13"/>
      <c r="DW17" s="13"/>
      <c r="DX17" s="13"/>
      <c r="DY17" s="13"/>
      <c r="DZ17" s="13"/>
      <c r="EA17" s="13"/>
      <c r="EB17" s="13"/>
      <c r="EC17" s="13"/>
      <c r="ED17" s="13"/>
      <c r="EE17" s="13"/>
      <c r="EF17" s="13"/>
      <c r="EG17" s="13"/>
      <c r="EH17" s="13"/>
      <c r="EI17" s="13"/>
      <c r="EJ17" s="13"/>
      <c r="EK17" s="13"/>
      <c r="EL17" s="13"/>
      <c r="EM17" s="13"/>
      <c r="EN17" s="13"/>
      <c r="EO17" s="13"/>
      <c r="EP17" s="13"/>
      <c r="EQ17" s="13"/>
      <c r="ER17" s="13"/>
      <c r="ES17" s="13"/>
      <c r="ET17" s="13"/>
      <c r="EU17" s="13"/>
      <c r="EV17" s="13"/>
      <c r="EW17" s="13"/>
      <c r="EX17" s="13"/>
      <c r="EY17" s="13"/>
      <c r="EZ17" s="13"/>
      <c r="FA17" s="13"/>
      <c r="FB17" s="13"/>
      <c r="FC17" s="13"/>
      <c r="FD17" s="13"/>
      <c r="FE17" s="13"/>
      <c r="FF17" s="13"/>
      <c r="FG17" s="13"/>
      <c r="FH17" s="13"/>
      <c r="FI17" s="13"/>
      <c r="FJ17" s="13"/>
    </row>
    <row r="18" spans="1:166" s="2" customFormat="1" ht="30" customHeight="1" thickBot="1" x14ac:dyDescent="0.35">
      <c r="A18" s="24"/>
      <c r="B18" s="42" t="s">
        <v>39</v>
      </c>
      <c r="C18" s="58">
        <v>1</v>
      </c>
      <c r="D18" s="36">
        <f>E17</f>
        <v>44844</v>
      </c>
      <c r="E18" s="36">
        <f>D18+3</f>
        <v>44847</v>
      </c>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3"/>
      <c r="CP18" s="13"/>
      <c r="CQ18" s="13"/>
      <c r="CR18" s="13"/>
      <c r="CS18" s="13"/>
      <c r="CT18" s="13"/>
      <c r="CU18" s="13"/>
      <c r="CV18" s="13"/>
      <c r="CW18" s="13"/>
      <c r="CX18" s="13"/>
      <c r="CY18" s="13"/>
      <c r="CZ18" s="13"/>
      <c r="DA18" s="13"/>
      <c r="DB18" s="13"/>
      <c r="DC18" s="13"/>
      <c r="DD18" s="13"/>
      <c r="DE18" s="13"/>
      <c r="DF18" s="13"/>
      <c r="DG18" s="13"/>
      <c r="DH18" s="13"/>
      <c r="DI18" s="13"/>
      <c r="DJ18" s="13"/>
      <c r="DK18" s="13"/>
      <c r="DL18" s="13"/>
      <c r="DM18" s="13"/>
      <c r="DN18" s="13"/>
      <c r="DO18" s="13"/>
      <c r="DP18" s="13"/>
      <c r="DQ18" s="13"/>
      <c r="DR18" s="13"/>
      <c r="DS18" s="13"/>
      <c r="DT18" s="13"/>
      <c r="DU18" s="13"/>
      <c r="DV18" s="13"/>
      <c r="DW18" s="13"/>
      <c r="DX18" s="13"/>
      <c r="DY18" s="13"/>
      <c r="DZ18" s="13"/>
      <c r="EA18" s="13"/>
      <c r="EB18" s="13"/>
      <c r="EC18" s="13"/>
      <c r="ED18" s="13"/>
      <c r="EE18" s="13"/>
      <c r="EF18" s="13"/>
      <c r="EG18" s="13"/>
      <c r="EH18" s="13"/>
      <c r="EI18" s="13"/>
      <c r="EJ18" s="13"/>
      <c r="EK18" s="13"/>
      <c r="EL18" s="13"/>
      <c r="EM18" s="13"/>
      <c r="EN18" s="13"/>
      <c r="EO18" s="13"/>
      <c r="EP18" s="13"/>
      <c r="EQ18" s="13"/>
      <c r="ER18" s="13"/>
      <c r="ES18" s="13"/>
      <c r="ET18" s="13"/>
      <c r="EU18" s="13"/>
      <c r="EV18" s="13"/>
      <c r="EW18" s="13"/>
      <c r="EX18" s="13"/>
      <c r="EY18" s="13"/>
      <c r="EZ18" s="13"/>
      <c r="FA18" s="13"/>
      <c r="FB18" s="13"/>
      <c r="FC18" s="13"/>
      <c r="FD18" s="13"/>
      <c r="FE18" s="13"/>
      <c r="FF18" s="13"/>
      <c r="FG18" s="13"/>
      <c r="FH18" s="13"/>
      <c r="FI18" s="13"/>
      <c r="FJ18" s="13"/>
    </row>
    <row r="19" spans="1:166" s="2" customFormat="1" ht="30" customHeight="1" thickBot="1" x14ac:dyDescent="0.35">
      <c r="A19" s="24"/>
      <c r="B19" s="42" t="s">
        <v>49</v>
      </c>
      <c r="C19" s="58">
        <v>0</v>
      </c>
      <c r="D19" s="36">
        <v>44858</v>
      </c>
      <c r="E19" s="36">
        <v>44859</v>
      </c>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A19" s="13"/>
      <c r="DB19" s="13"/>
      <c r="DC19" s="13"/>
      <c r="DD19" s="13"/>
      <c r="DE19" s="13"/>
      <c r="DF19" s="13"/>
      <c r="DG19" s="13"/>
      <c r="DH19" s="13"/>
      <c r="DI19" s="13"/>
      <c r="DJ19" s="13"/>
      <c r="DK19" s="13"/>
      <c r="DL19" s="13"/>
      <c r="DM19" s="13"/>
      <c r="DN19" s="13"/>
      <c r="DO19" s="13"/>
      <c r="DP19" s="13"/>
      <c r="DQ19" s="13"/>
      <c r="DR19" s="13"/>
      <c r="DS19" s="13"/>
      <c r="DT19" s="13"/>
      <c r="DU19" s="13"/>
      <c r="DV19" s="13"/>
      <c r="DW19" s="13"/>
      <c r="DX19" s="13"/>
      <c r="DY19" s="13"/>
      <c r="DZ19" s="13"/>
      <c r="EA19" s="13"/>
      <c r="EB19" s="13"/>
      <c r="EC19" s="13"/>
      <c r="ED19" s="13"/>
      <c r="EE19" s="13"/>
      <c r="EF19" s="13"/>
      <c r="EG19" s="13"/>
      <c r="EH19" s="13"/>
      <c r="EI19" s="13"/>
      <c r="EJ19" s="13"/>
      <c r="EK19" s="13"/>
      <c r="EL19" s="13"/>
      <c r="EM19" s="13"/>
      <c r="EN19" s="13"/>
      <c r="EO19" s="13"/>
      <c r="EP19" s="13"/>
      <c r="EQ19" s="13"/>
      <c r="ER19" s="13"/>
      <c r="ES19" s="13"/>
      <c r="ET19" s="13"/>
      <c r="EU19" s="13"/>
      <c r="EV19" s="13"/>
      <c r="EW19" s="13"/>
      <c r="EX19" s="13"/>
      <c r="EY19" s="13"/>
      <c r="EZ19" s="13"/>
      <c r="FA19" s="13"/>
      <c r="FB19" s="13"/>
      <c r="FC19" s="13"/>
      <c r="FD19" s="13"/>
      <c r="FE19" s="13"/>
      <c r="FF19" s="13"/>
      <c r="FG19" s="13"/>
      <c r="FH19" s="13"/>
      <c r="FI19" s="13"/>
      <c r="FJ19" s="13"/>
    </row>
    <row r="20" spans="1:166" s="2" customFormat="1" ht="30" customHeight="1" thickBot="1" x14ac:dyDescent="0.35">
      <c r="A20" s="24"/>
      <c r="B20" s="42" t="s">
        <v>80</v>
      </c>
      <c r="C20" s="58">
        <v>0</v>
      </c>
      <c r="D20" s="36">
        <v>44873</v>
      </c>
      <c r="E20" s="36">
        <v>44879</v>
      </c>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c r="DP20" s="13"/>
      <c r="DQ20" s="13"/>
      <c r="DR20" s="13"/>
      <c r="DS20" s="13"/>
      <c r="DT20" s="13"/>
      <c r="DU20" s="13"/>
      <c r="DV20" s="13"/>
      <c r="DW20" s="13"/>
      <c r="DX20" s="13"/>
      <c r="DY20" s="13"/>
      <c r="DZ20" s="13"/>
      <c r="EA20" s="13"/>
      <c r="EB20" s="13"/>
      <c r="EC20" s="13"/>
      <c r="ED20" s="13"/>
      <c r="EE20" s="13"/>
      <c r="EF20" s="13"/>
      <c r="EG20" s="13"/>
      <c r="EH20" s="13"/>
      <c r="EI20" s="13"/>
      <c r="EJ20" s="13"/>
      <c r="EK20" s="13"/>
      <c r="EL20" s="13"/>
      <c r="EM20" s="13"/>
      <c r="EN20" s="13"/>
      <c r="EO20" s="13"/>
      <c r="EP20" s="13"/>
      <c r="EQ20" s="13"/>
      <c r="ER20" s="13"/>
      <c r="ES20" s="13"/>
      <c r="ET20" s="13"/>
      <c r="EU20" s="13"/>
      <c r="EV20" s="13"/>
      <c r="EW20" s="13"/>
      <c r="EX20" s="13"/>
      <c r="EY20" s="13"/>
      <c r="EZ20" s="13"/>
      <c r="FA20" s="13"/>
      <c r="FB20" s="13"/>
      <c r="FC20" s="13"/>
      <c r="FD20" s="13"/>
      <c r="FE20" s="13"/>
      <c r="FF20" s="13"/>
      <c r="FG20" s="13"/>
      <c r="FH20" s="13"/>
      <c r="FI20" s="13"/>
      <c r="FJ20" s="13"/>
    </row>
    <row r="21" spans="1:166" s="2" customFormat="1" ht="30" customHeight="1" thickBot="1" x14ac:dyDescent="0.35">
      <c r="A21" s="24"/>
      <c r="B21" s="42" t="s">
        <v>36</v>
      </c>
      <c r="C21" s="58">
        <v>1</v>
      </c>
      <c r="D21" s="36">
        <f>D16</f>
        <v>44821</v>
      </c>
      <c r="E21" s="36">
        <f>E18+4</f>
        <v>44851</v>
      </c>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3"/>
      <c r="CP21" s="13"/>
      <c r="CQ21" s="13"/>
      <c r="CR21" s="13"/>
      <c r="CS21" s="13"/>
      <c r="CT21" s="13"/>
      <c r="CU21" s="13"/>
      <c r="CV21" s="13"/>
      <c r="CW21" s="13"/>
      <c r="CX21" s="13"/>
      <c r="CY21" s="13"/>
      <c r="CZ21" s="13"/>
      <c r="DA21" s="13"/>
      <c r="DB21" s="13"/>
      <c r="DC21" s="13"/>
      <c r="DD21" s="13"/>
      <c r="DE21" s="13"/>
      <c r="DF21" s="13"/>
      <c r="DG21" s="13"/>
      <c r="DH21" s="13"/>
      <c r="DI21" s="13"/>
      <c r="DJ21" s="13"/>
      <c r="DK21" s="13"/>
      <c r="DL21" s="13"/>
      <c r="DM21" s="13"/>
      <c r="DN21" s="13"/>
      <c r="DO21" s="13"/>
      <c r="DP21" s="13"/>
      <c r="DQ21" s="13"/>
      <c r="DR21" s="13"/>
      <c r="DS21" s="13"/>
      <c r="DT21" s="13"/>
      <c r="DU21" s="13"/>
      <c r="DV21" s="13"/>
      <c r="DW21" s="13"/>
      <c r="DX21" s="13"/>
      <c r="DY21" s="13"/>
      <c r="DZ21" s="13"/>
      <c r="EA21" s="13"/>
      <c r="EB21" s="13"/>
      <c r="EC21" s="13"/>
      <c r="ED21" s="13"/>
      <c r="EE21" s="13"/>
      <c r="EF21" s="13"/>
      <c r="EG21" s="13"/>
      <c r="EH21" s="13"/>
      <c r="EI21" s="13"/>
      <c r="EJ21" s="13"/>
      <c r="EK21" s="13"/>
      <c r="EL21" s="13"/>
      <c r="EM21" s="13"/>
      <c r="EN21" s="13"/>
      <c r="EO21" s="13"/>
      <c r="EP21" s="13"/>
      <c r="EQ21" s="13"/>
      <c r="ER21" s="13"/>
      <c r="ES21" s="13"/>
      <c r="ET21" s="13"/>
      <c r="EU21" s="13"/>
      <c r="EV21" s="13"/>
      <c r="EW21" s="13"/>
      <c r="EX21" s="13"/>
      <c r="EY21" s="13"/>
      <c r="EZ21" s="13"/>
      <c r="FA21" s="13"/>
      <c r="FB21" s="13"/>
      <c r="FC21" s="13"/>
      <c r="FD21" s="13"/>
      <c r="FE21" s="13"/>
      <c r="FF21" s="13"/>
      <c r="FG21" s="13"/>
      <c r="FH21" s="13"/>
      <c r="FI21" s="13"/>
      <c r="FJ21" s="13"/>
    </row>
    <row r="22" spans="1:166" s="2" customFormat="1" ht="30" customHeight="1" thickBot="1" x14ac:dyDescent="0.35">
      <c r="A22" s="24" t="s">
        <v>11</v>
      </c>
      <c r="B22" s="72" t="s">
        <v>40</v>
      </c>
      <c r="C22" s="65">
        <f>AVERAGE(C23:C28)</f>
        <v>0.28333333333333338</v>
      </c>
      <c r="D22" s="68">
        <f>D23</f>
        <v>44852</v>
      </c>
      <c r="E22" s="68">
        <f>E29</f>
        <v>44901</v>
      </c>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3"/>
      <c r="CS22" s="13"/>
      <c r="CT22" s="13"/>
      <c r="CU22" s="13"/>
      <c r="CV22" s="13"/>
      <c r="CW22" s="13"/>
      <c r="CX22" s="13"/>
      <c r="CY22" s="13"/>
      <c r="CZ22" s="13"/>
      <c r="DA22" s="13"/>
      <c r="DB22" s="13"/>
      <c r="DC22" s="13"/>
      <c r="DD22" s="13"/>
      <c r="DE22" s="13"/>
      <c r="DF22" s="13"/>
      <c r="DG22" s="13"/>
      <c r="DH22" s="13"/>
      <c r="DI22" s="13"/>
      <c r="DJ22" s="13"/>
      <c r="DK22" s="13"/>
      <c r="DL22" s="13"/>
      <c r="DM22" s="13"/>
      <c r="DN22" s="13"/>
      <c r="DO22" s="13"/>
      <c r="DP22" s="13"/>
      <c r="DQ22" s="13"/>
      <c r="DR22" s="13"/>
      <c r="DS22" s="13"/>
      <c r="DT22" s="13"/>
      <c r="DU22" s="13"/>
      <c r="DV22" s="13"/>
      <c r="DW22" s="13"/>
      <c r="DX22" s="13"/>
      <c r="DY22" s="13"/>
      <c r="DZ22" s="13"/>
      <c r="EA22" s="13"/>
      <c r="EB22" s="13"/>
      <c r="EC22" s="13"/>
      <c r="ED22" s="13"/>
      <c r="EE22" s="13"/>
      <c r="EF22" s="13"/>
      <c r="EG22" s="13"/>
      <c r="EH22" s="13"/>
      <c r="EI22" s="13"/>
      <c r="EJ22" s="13"/>
      <c r="EK22" s="13"/>
      <c r="EL22" s="13"/>
      <c r="EM22" s="13"/>
      <c r="EN22" s="13"/>
      <c r="EO22" s="13"/>
      <c r="EP22" s="13"/>
      <c r="EQ22" s="13"/>
      <c r="ER22" s="13"/>
      <c r="ES22" s="13"/>
      <c r="ET22" s="13"/>
      <c r="EU22" s="13"/>
      <c r="EV22" s="13"/>
      <c r="EW22" s="13"/>
      <c r="EX22" s="13"/>
      <c r="EY22" s="13"/>
      <c r="EZ22" s="13"/>
      <c r="FA22" s="13"/>
      <c r="FB22" s="13"/>
      <c r="FC22" s="13"/>
      <c r="FD22" s="13"/>
      <c r="FE22" s="13"/>
      <c r="FF22" s="13"/>
      <c r="FG22" s="13"/>
      <c r="FH22" s="13"/>
      <c r="FI22" s="13"/>
      <c r="FJ22" s="13"/>
    </row>
    <row r="23" spans="1:166" s="2" customFormat="1" ht="30" customHeight="1" thickBot="1" x14ac:dyDescent="0.35">
      <c r="A23" s="24"/>
      <c r="B23" s="43" t="s">
        <v>51</v>
      </c>
      <c r="C23" s="64">
        <v>0.75</v>
      </c>
      <c r="D23" s="37">
        <f>E18+5</f>
        <v>44852</v>
      </c>
      <c r="E23" s="37">
        <f>D23+7</f>
        <v>44859</v>
      </c>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c r="BY23" s="13"/>
      <c r="BZ23" s="13"/>
      <c r="CA23" s="13"/>
      <c r="CB23" s="13"/>
      <c r="CC23" s="13"/>
      <c r="CD23" s="13"/>
      <c r="CE23" s="13"/>
      <c r="CF23" s="13"/>
      <c r="CG23" s="13"/>
      <c r="CH23" s="13"/>
      <c r="CI23" s="13"/>
      <c r="CJ23" s="13"/>
      <c r="CK23" s="13"/>
      <c r="CL23" s="13"/>
      <c r="CM23" s="13"/>
      <c r="CN23" s="13"/>
      <c r="CO23" s="13"/>
      <c r="CP23" s="13"/>
      <c r="CQ23" s="13"/>
      <c r="CR23" s="13"/>
      <c r="CS23" s="13"/>
      <c r="CT23" s="13"/>
      <c r="CU23" s="13"/>
      <c r="CV23" s="13"/>
      <c r="CW23" s="13"/>
      <c r="CX23" s="13"/>
      <c r="CY23" s="13"/>
      <c r="CZ23" s="13"/>
      <c r="DA23" s="13"/>
      <c r="DB23" s="13"/>
      <c r="DC23" s="13"/>
      <c r="DD23" s="13"/>
      <c r="DE23" s="13"/>
      <c r="DF23" s="13"/>
      <c r="DG23" s="13"/>
      <c r="DH23" s="13"/>
      <c r="DI23" s="13"/>
      <c r="DJ23" s="13"/>
      <c r="DK23" s="13"/>
      <c r="DL23" s="13"/>
      <c r="DM23" s="13"/>
      <c r="DN23" s="13"/>
      <c r="DO23" s="13"/>
      <c r="DP23" s="13"/>
      <c r="DQ23" s="13"/>
      <c r="DR23" s="13"/>
      <c r="DS23" s="13"/>
      <c r="DT23" s="13"/>
      <c r="DU23" s="13"/>
      <c r="DV23" s="13"/>
      <c r="DW23" s="13"/>
      <c r="DX23" s="13"/>
      <c r="DY23" s="13"/>
      <c r="DZ23" s="13"/>
      <c r="EA23" s="13"/>
      <c r="EB23" s="13"/>
      <c r="EC23" s="13"/>
      <c r="ED23" s="13"/>
      <c r="EE23" s="13"/>
      <c r="EF23" s="13"/>
      <c r="EG23" s="13"/>
      <c r="EH23" s="13"/>
      <c r="EI23" s="13"/>
      <c r="EJ23" s="13"/>
      <c r="EK23" s="13"/>
      <c r="EL23" s="13"/>
      <c r="EM23" s="13"/>
      <c r="EN23" s="13"/>
      <c r="EO23" s="13"/>
      <c r="EP23" s="13"/>
      <c r="EQ23" s="13"/>
      <c r="ER23" s="13"/>
      <c r="ES23" s="13"/>
      <c r="ET23" s="13"/>
      <c r="EU23" s="13"/>
      <c r="EV23" s="13"/>
      <c r="EW23" s="13"/>
      <c r="EX23" s="13"/>
      <c r="EY23" s="13"/>
      <c r="EZ23" s="13"/>
      <c r="FA23" s="13"/>
      <c r="FB23" s="13"/>
      <c r="FC23" s="13"/>
      <c r="FD23" s="13"/>
      <c r="FE23" s="13"/>
      <c r="FF23" s="13"/>
      <c r="FG23" s="13"/>
      <c r="FH23" s="13"/>
      <c r="FI23" s="13"/>
      <c r="FJ23" s="13"/>
    </row>
    <row r="24" spans="1:166" s="2" customFormat="1" ht="30" customHeight="1" thickBot="1" x14ac:dyDescent="0.35">
      <c r="A24" s="24"/>
      <c r="B24" s="43" t="s">
        <v>52</v>
      </c>
      <c r="C24" s="64">
        <v>0.5</v>
      </c>
      <c r="D24" s="37">
        <v>44880</v>
      </c>
      <c r="E24" s="37">
        <v>44883</v>
      </c>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13"/>
      <c r="CM24" s="13"/>
      <c r="CN24" s="13"/>
      <c r="CO24" s="13"/>
      <c r="CP24" s="13"/>
      <c r="CQ24" s="13"/>
      <c r="CR24" s="13"/>
      <c r="CS24" s="13"/>
      <c r="CT24" s="13"/>
      <c r="CU24" s="13"/>
      <c r="CV24" s="13"/>
      <c r="CW24" s="13"/>
      <c r="CX24" s="13"/>
      <c r="CY24" s="13"/>
      <c r="CZ24" s="13"/>
      <c r="DA24" s="13"/>
      <c r="DB24" s="13"/>
      <c r="DC24" s="13"/>
      <c r="DD24" s="13"/>
      <c r="DE24" s="13"/>
      <c r="DF24" s="13"/>
      <c r="DG24" s="13"/>
      <c r="DH24" s="13"/>
      <c r="DI24" s="13"/>
      <c r="DJ24" s="13"/>
      <c r="DK24" s="13"/>
      <c r="DL24" s="13"/>
      <c r="DM24" s="13"/>
      <c r="DN24" s="13"/>
      <c r="DO24" s="13"/>
      <c r="DP24" s="13"/>
      <c r="DQ24" s="13"/>
      <c r="DR24" s="13"/>
      <c r="DS24" s="13"/>
      <c r="DT24" s="13"/>
      <c r="DU24" s="13"/>
      <c r="DV24" s="13"/>
      <c r="DW24" s="13"/>
      <c r="DX24" s="13"/>
      <c r="DY24" s="13"/>
      <c r="DZ24" s="13"/>
      <c r="EA24" s="13"/>
      <c r="EB24" s="13"/>
      <c r="EC24" s="13"/>
      <c r="ED24" s="13"/>
      <c r="EE24" s="13"/>
      <c r="EF24" s="13"/>
      <c r="EG24" s="13"/>
      <c r="EH24" s="13"/>
      <c r="EI24" s="13"/>
      <c r="EJ24" s="13"/>
      <c r="EK24" s="13"/>
      <c r="EL24" s="13"/>
      <c r="EM24" s="13"/>
      <c r="EN24" s="13"/>
      <c r="EO24" s="13"/>
      <c r="EP24" s="13"/>
      <c r="EQ24" s="13"/>
      <c r="ER24" s="13"/>
      <c r="ES24" s="13"/>
      <c r="ET24" s="13"/>
      <c r="EU24" s="13"/>
      <c r="EV24" s="13"/>
      <c r="EW24" s="13"/>
      <c r="EX24" s="13"/>
      <c r="EY24" s="13"/>
      <c r="EZ24" s="13"/>
      <c r="FA24" s="13"/>
      <c r="FB24" s="13"/>
      <c r="FC24" s="13"/>
      <c r="FD24" s="13"/>
      <c r="FE24" s="13"/>
      <c r="FF24" s="13"/>
      <c r="FG24" s="13"/>
      <c r="FH24" s="13"/>
      <c r="FI24" s="13"/>
      <c r="FJ24" s="13"/>
    </row>
    <row r="25" spans="1:166" s="2" customFormat="1" ht="30" customHeight="1" thickBot="1" x14ac:dyDescent="0.35">
      <c r="A25" s="24"/>
      <c r="B25" s="43" t="s">
        <v>53</v>
      </c>
      <c r="C25" s="64">
        <v>0.25</v>
      </c>
      <c r="D25" s="37">
        <v>44883</v>
      </c>
      <c r="E25" s="37">
        <f>D25+7</f>
        <v>44890</v>
      </c>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c r="CS25" s="13"/>
      <c r="CT25" s="13"/>
      <c r="CU25" s="13"/>
      <c r="CV25" s="13"/>
      <c r="CW25" s="13"/>
      <c r="CX25" s="13"/>
      <c r="CY25" s="13"/>
      <c r="CZ25" s="13"/>
      <c r="DA25" s="13"/>
      <c r="DB25" s="13"/>
      <c r="DC25" s="13"/>
      <c r="DD25" s="13"/>
      <c r="DE25" s="13"/>
      <c r="DF25" s="13"/>
      <c r="DG25" s="13"/>
      <c r="DH25" s="13"/>
      <c r="DI25" s="13"/>
      <c r="DJ25" s="13"/>
      <c r="DK25" s="13"/>
      <c r="DL25" s="13"/>
      <c r="DM25" s="13"/>
      <c r="DN25" s="13"/>
      <c r="DO25" s="13"/>
      <c r="DP25" s="13"/>
      <c r="DQ25" s="13"/>
      <c r="DR25" s="13"/>
      <c r="DS25" s="13"/>
      <c r="DT25" s="13"/>
      <c r="DU25" s="13"/>
      <c r="DV25" s="13"/>
      <c r="DW25" s="13"/>
      <c r="DX25" s="13"/>
      <c r="DY25" s="13"/>
      <c r="DZ25" s="13"/>
      <c r="EA25" s="13"/>
      <c r="EB25" s="13"/>
      <c r="EC25" s="13"/>
      <c r="ED25" s="13"/>
      <c r="EE25" s="13"/>
      <c r="EF25" s="13"/>
      <c r="EG25" s="13"/>
      <c r="EH25" s="13"/>
      <c r="EI25" s="13"/>
      <c r="EJ25" s="13"/>
      <c r="EK25" s="13"/>
      <c r="EL25" s="13"/>
      <c r="EM25" s="13"/>
      <c r="EN25" s="13"/>
      <c r="EO25" s="13"/>
      <c r="EP25" s="13"/>
      <c r="EQ25" s="13"/>
      <c r="ER25" s="13"/>
      <c r="ES25" s="13"/>
      <c r="ET25" s="13"/>
      <c r="EU25" s="13"/>
      <c r="EV25" s="13"/>
      <c r="EW25" s="13"/>
      <c r="EX25" s="13"/>
      <c r="EY25" s="13"/>
      <c r="EZ25" s="13"/>
      <c r="FA25" s="13"/>
      <c r="FB25" s="13"/>
      <c r="FC25" s="13"/>
      <c r="FD25" s="13"/>
      <c r="FE25" s="13"/>
      <c r="FF25" s="13"/>
      <c r="FG25" s="13"/>
      <c r="FH25" s="13"/>
      <c r="FI25" s="13"/>
      <c r="FJ25" s="13"/>
    </row>
    <row r="26" spans="1:166" s="2" customFormat="1" ht="30" customHeight="1" thickBot="1" x14ac:dyDescent="0.35">
      <c r="A26" s="24"/>
      <c r="B26" s="43" t="s">
        <v>48</v>
      </c>
      <c r="C26" s="64">
        <v>0.1</v>
      </c>
      <c r="D26" s="37">
        <f>E25</f>
        <v>44890</v>
      </c>
      <c r="E26" s="37">
        <f>D26+7</f>
        <v>44897</v>
      </c>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13"/>
      <c r="CM26" s="13"/>
      <c r="CN26" s="13"/>
      <c r="CO26" s="13"/>
      <c r="CP26" s="13"/>
      <c r="CQ26" s="13"/>
      <c r="CR26" s="13"/>
      <c r="CS26" s="13"/>
      <c r="CT26" s="13"/>
      <c r="CU26" s="13"/>
      <c r="CV26" s="13"/>
      <c r="CW26" s="13"/>
      <c r="CX26" s="13"/>
      <c r="CY26" s="13"/>
      <c r="CZ26" s="13"/>
      <c r="DA26" s="13"/>
      <c r="DB26" s="13"/>
      <c r="DC26" s="13"/>
      <c r="DD26" s="13"/>
      <c r="DE26" s="13"/>
      <c r="DF26" s="13"/>
      <c r="DG26" s="13"/>
      <c r="DH26" s="13"/>
      <c r="DI26" s="13"/>
      <c r="DJ26" s="13"/>
      <c r="DK26" s="13"/>
      <c r="DL26" s="13"/>
      <c r="DM26" s="13"/>
      <c r="DN26" s="13"/>
      <c r="DO26" s="13"/>
      <c r="DP26" s="13"/>
      <c r="DQ26" s="13"/>
      <c r="DR26" s="13"/>
      <c r="DS26" s="13"/>
      <c r="DT26" s="13"/>
      <c r="DU26" s="13"/>
      <c r="DV26" s="13"/>
      <c r="DW26" s="13"/>
      <c r="DX26" s="13"/>
      <c r="DY26" s="13"/>
      <c r="DZ26" s="13"/>
      <c r="EA26" s="13"/>
      <c r="EB26" s="13"/>
      <c r="EC26" s="13"/>
      <c r="ED26" s="13"/>
      <c r="EE26" s="13"/>
      <c r="EF26" s="13"/>
      <c r="EG26" s="13"/>
      <c r="EH26" s="13"/>
      <c r="EI26" s="13"/>
      <c r="EJ26" s="13"/>
      <c r="EK26" s="13"/>
      <c r="EL26" s="13"/>
      <c r="EM26" s="13"/>
      <c r="EN26" s="13"/>
      <c r="EO26" s="13"/>
      <c r="EP26" s="13"/>
      <c r="EQ26" s="13"/>
      <c r="ER26" s="13"/>
      <c r="ES26" s="13"/>
      <c r="ET26" s="13"/>
      <c r="EU26" s="13"/>
      <c r="EV26" s="13"/>
      <c r="EW26" s="13"/>
      <c r="EX26" s="13"/>
      <c r="EY26" s="13"/>
      <c r="EZ26" s="13"/>
      <c r="FA26" s="13"/>
      <c r="FB26" s="13"/>
      <c r="FC26" s="13"/>
      <c r="FD26" s="13"/>
      <c r="FE26" s="13"/>
      <c r="FF26" s="13"/>
      <c r="FG26" s="13"/>
      <c r="FH26" s="13"/>
      <c r="FI26" s="13"/>
      <c r="FJ26" s="13"/>
    </row>
    <row r="27" spans="1:166" s="2" customFormat="1" ht="30" hidden="1" customHeight="1" thickBot="1" x14ac:dyDescent="0.35">
      <c r="A27" s="24"/>
      <c r="B27" s="43" t="s">
        <v>44</v>
      </c>
      <c r="C27" s="64">
        <v>0.1</v>
      </c>
      <c r="D27" s="37"/>
      <c r="E27" s="37"/>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c r="BT27" s="13"/>
      <c r="BU27" s="13"/>
      <c r="BV27" s="13"/>
      <c r="BW27" s="13"/>
      <c r="BX27" s="13"/>
      <c r="BY27" s="13"/>
      <c r="BZ27" s="13"/>
      <c r="CA27" s="13"/>
      <c r="CB27" s="13"/>
      <c r="CC27" s="13"/>
      <c r="CD27" s="13"/>
      <c r="CE27" s="13"/>
      <c r="CF27" s="13"/>
      <c r="CG27" s="13"/>
      <c r="CH27" s="13"/>
      <c r="CI27" s="13"/>
      <c r="CJ27" s="13"/>
      <c r="CK27" s="13"/>
      <c r="CL27" s="13"/>
      <c r="CM27" s="13"/>
      <c r="CN27" s="13"/>
      <c r="CO27" s="13"/>
      <c r="CP27" s="13"/>
      <c r="CQ27" s="13"/>
      <c r="CR27" s="13"/>
      <c r="CS27" s="13"/>
      <c r="CT27" s="13"/>
      <c r="CU27" s="13"/>
      <c r="CV27" s="13"/>
      <c r="CW27" s="13"/>
      <c r="CX27" s="13"/>
      <c r="CY27" s="13"/>
      <c r="CZ27" s="13"/>
      <c r="DA27" s="13"/>
      <c r="DB27" s="13"/>
      <c r="DC27" s="13"/>
      <c r="DD27" s="13"/>
      <c r="DE27" s="13"/>
      <c r="DF27" s="13"/>
      <c r="DG27" s="13"/>
      <c r="DH27" s="13"/>
      <c r="DI27" s="13"/>
      <c r="DJ27" s="13"/>
      <c r="DK27" s="13"/>
      <c r="DL27" s="13"/>
      <c r="DM27" s="13"/>
      <c r="DN27" s="13"/>
      <c r="DO27" s="13"/>
      <c r="DP27" s="13"/>
      <c r="DQ27" s="13"/>
      <c r="DR27" s="13"/>
      <c r="DS27" s="13"/>
      <c r="DT27" s="13"/>
      <c r="DU27" s="13"/>
      <c r="DV27" s="13"/>
      <c r="DW27" s="13"/>
      <c r="DX27" s="13"/>
      <c r="DY27" s="13"/>
      <c r="DZ27" s="13"/>
      <c r="EA27" s="13"/>
      <c r="EB27" s="13"/>
      <c r="EC27" s="13"/>
      <c r="ED27" s="13"/>
      <c r="EE27" s="13"/>
      <c r="EF27" s="13"/>
      <c r="EG27" s="13"/>
      <c r="EH27" s="13"/>
      <c r="EI27" s="13"/>
      <c r="EJ27" s="13"/>
      <c r="EK27" s="13"/>
      <c r="EL27" s="13"/>
      <c r="EM27" s="13"/>
      <c r="EN27" s="13"/>
      <c r="EO27" s="13"/>
      <c r="EP27" s="13"/>
      <c r="EQ27" s="13"/>
      <c r="ER27" s="13"/>
      <c r="ES27" s="13"/>
      <c r="ET27" s="13"/>
      <c r="EU27" s="13"/>
      <c r="EV27" s="13"/>
      <c r="EW27" s="13"/>
      <c r="EX27" s="13"/>
      <c r="EY27" s="13"/>
      <c r="EZ27" s="13"/>
      <c r="FA27" s="13"/>
      <c r="FB27" s="13"/>
      <c r="FC27" s="13"/>
      <c r="FD27" s="13"/>
      <c r="FE27" s="13"/>
      <c r="FF27" s="13"/>
      <c r="FG27" s="13"/>
      <c r="FH27" s="13"/>
      <c r="FI27" s="13"/>
      <c r="FJ27" s="13"/>
    </row>
    <row r="28" spans="1:166" s="2" customFormat="1" ht="30" hidden="1" customHeight="1" thickBot="1" x14ac:dyDescent="0.35">
      <c r="A28" s="24"/>
      <c r="B28" s="43" t="s">
        <v>47</v>
      </c>
      <c r="C28" s="64">
        <v>0</v>
      </c>
      <c r="D28" s="37"/>
      <c r="E28" s="37"/>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13"/>
      <c r="CM28" s="13"/>
      <c r="CN28" s="13"/>
      <c r="CO28" s="13"/>
      <c r="CP28" s="13"/>
      <c r="CQ28" s="13"/>
      <c r="CR28" s="13"/>
      <c r="CS28" s="13"/>
      <c r="CT28" s="13"/>
      <c r="CU28" s="13"/>
      <c r="CV28" s="13"/>
      <c r="CW28" s="13"/>
      <c r="CX28" s="13"/>
      <c r="CY28" s="13"/>
      <c r="CZ28" s="13"/>
      <c r="DA28" s="13"/>
      <c r="DB28" s="13"/>
      <c r="DC28" s="13"/>
      <c r="DD28" s="13"/>
      <c r="DE28" s="13"/>
      <c r="DF28" s="13"/>
      <c r="DG28" s="13"/>
      <c r="DH28" s="13"/>
      <c r="DI28" s="13"/>
      <c r="DJ28" s="13"/>
      <c r="DK28" s="13"/>
      <c r="DL28" s="13"/>
      <c r="DM28" s="13"/>
      <c r="DN28" s="13"/>
      <c r="DO28" s="13"/>
      <c r="DP28" s="13"/>
      <c r="DQ28" s="13"/>
      <c r="DR28" s="13"/>
      <c r="DS28" s="13"/>
      <c r="DT28" s="13"/>
      <c r="DU28" s="13"/>
      <c r="DV28" s="13"/>
      <c r="DW28" s="13"/>
      <c r="DX28" s="13"/>
      <c r="DY28" s="13"/>
      <c r="DZ28" s="13"/>
      <c r="EA28" s="13"/>
      <c r="EB28" s="13"/>
      <c r="EC28" s="13"/>
      <c r="ED28" s="13"/>
      <c r="EE28" s="13"/>
      <c r="EF28" s="13"/>
      <c r="EG28" s="13"/>
      <c r="EH28" s="13"/>
      <c r="EI28" s="13"/>
      <c r="EJ28" s="13"/>
      <c r="EK28" s="13"/>
      <c r="EL28" s="13"/>
      <c r="EM28" s="13"/>
      <c r="EN28" s="13"/>
      <c r="EO28" s="13"/>
      <c r="EP28" s="13"/>
      <c r="EQ28" s="13"/>
      <c r="ER28" s="13"/>
      <c r="ES28" s="13"/>
      <c r="ET28" s="13"/>
      <c r="EU28" s="13"/>
      <c r="EV28" s="13"/>
      <c r="EW28" s="13"/>
      <c r="EX28" s="13"/>
      <c r="EY28" s="13"/>
      <c r="EZ28" s="13"/>
      <c r="FA28" s="13"/>
      <c r="FB28" s="13"/>
      <c r="FC28" s="13"/>
      <c r="FD28" s="13"/>
      <c r="FE28" s="13"/>
      <c r="FF28" s="13"/>
      <c r="FG28" s="13"/>
      <c r="FH28" s="13"/>
      <c r="FI28" s="13"/>
      <c r="FJ28" s="13"/>
    </row>
    <row r="29" spans="1:166" s="2" customFormat="1" ht="30" customHeight="1" thickBot="1" x14ac:dyDescent="0.35">
      <c r="A29" s="24"/>
      <c r="B29" s="43" t="s">
        <v>36</v>
      </c>
      <c r="C29" s="64">
        <v>0</v>
      </c>
      <c r="D29" s="37">
        <f>D26</f>
        <v>44890</v>
      </c>
      <c r="E29" s="37">
        <f>E26+4</f>
        <v>44901</v>
      </c>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13"/>
      <c r="BW29" s="13"/>
      <c r="BX29" s="13"/>
      <c r="BY29" s="13"/>
      <c r="BZ29" s="13"/>
      <c r="CA29" s="13"/>
      <c r="CB29" s="13"/>
      <c r="CC29" s="13"/>
      <c r="CD29" s="13"/>
      <c r="CE29" s="13"/>
      <c r="CF29" s="13"/>
      <c r="CG29" s="13"/>
      <c r="CH29" s="13"/>
      <c r="CI29" s="13"/>
      <c r="CJ29" s="13"/>
      <c r="CK29" s="13"/>
      <c r="CL29" s="13"/>
      <c r="CM29" s="13"/>
      <c r="CN29" s="13"/>
      <c r="CO29" s="13"/>
      <c r="CP29" s="13"/>
      <c r="CQ29" s="13"/>
      <c r="CR29" s="13"/>
      <c r="CS29" s="13"/>
      <c r="CT29" s="13"/>
      <c r="CU29" s="13"/>
      <c r="CV29" s="13"/>
      <c r="CW29" s="13"/>
      <c r="CX29" s="13"/>
      <c r="CY29" s="13"/>
      <c r="CZ29" s="13"/>
      <c r="DA29" s="13"/>
      <c r="DB29" s="13"/>
      <c r="DC29" s="13"/>
      <c r="DD29" s="13"/>
      <c r="DE29" s="13"/>
      <c r="DF29" s="13"/>
      <c r="DG29" s="13"/>
      <c r="DH29" s="13"/>
      <c r="DI29" s="13"/>
      <c r="DJ29" s="13"/>
      <c r="DK29" s="13"/>
      <c r="DL29" s="13"/>
      <c r="DM29" s="13"/>
      <c r="DN29" s="13"/>
      <c r="DO29" s="13"/>
      <c r="DP29" s="13"/>
      <c r="DQ29" s="13"/>
      <c r="DR29" s="13"/>
      <c r="DS29" s="13"/>
      <c r="DT29" s="13"/>
      <c r="DU29" s="13"/>
      <c r="DV29" s="13"/>
      <c r="DW29" s="13"/>
      <c r="DX29" s="13"/>
      <c r="DY29" s="13"/>
      <c r="DZ29" s="13"/>
      <c r="EA29" s="13"/>
      <c r="EB29" s="13"/>
      <c r="EC29" s="13"/>
      <c r="ED29" s="13"/>
      <c r="EE29" s="13"/>
      <c r="EF29" s="13"/>
      <c r="EG29" s="13"/>
      <c r="EH29" s="13"/>
      <c r="EI29" s="13"/>
      <c r="EJ29" s="13"/>
      <c r="EK29" s="13"/>
      <c r="EL29" s="13"/>
      <c r="EM29" s="13"/>
      <c r="EN29" s="13"/>
      <c r="EO29" s="13"/>
      <c r="EP29" s="13"/>
      <c r="EQ29" s="13"/>
      <c r="ER29" s="13"/>
      <c r="ES29" s="13"/>
      <c r="ET29" s="13"/>
      <c r="EU29" s="13"/>
      <c r="EV29" s="13"/>
      <c r="EW29" s="13"/>
      <c r="EX29" s="13"/>
      <c r="EY29" s="13"/>
      <c r="EZ29" s="13"/>
      <c r="FA29" s="13"/>
      <c r="FB29" s="13"/>
      <c r="FC29" s="13"/>
      <c r="FD29" s="13"/>
      <c r="FE29" s="13"/>
      <c r="FF29" s="13"/>
      <c r="FG29" s="13"/>
      <c r="FH29" s="13"/>
      <c r="FI29" s="13"/>
      <c r="FJ29" s="13"/>
    </row>
    <row r="30" spans="1:166" s="2" customFormat="1" ht="30" customHeight="1" thickBot="1" x14ac:dyDescent="0.35">
      <c r="A30" s="24" t="s">
        <v>11</v>
      </c>
      <c r="B30" s="70" t="s">
        <v>34</v>
      </c>
      <c r="C30" s="67">
        <f>AVERAGE(C31:C35)</f>
        <v>0</v>
      </c>
      <c r="D30" s="69">
        <f>D31</f>
        <v>44901</v>
      </c>
      <c r="E30" s="69">
        <v>44957</v>
      </c>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13"/>
      <c r="BW30" s="13"/>
      <c r="BX30" s="13"/>
      <c r="BY30" s="13"/>
      <c r="BZ30" s="13"/>
      <c r="CA30" s="13"/>
      <c r="CB30" s="13"/>
      <c r="CC30" s="13"/>
      <c r="CD30" s="13"/>
      <c r="CE30" s="13"/>
      <c r="CF30" s="13"/>
      <c r="CG30" s="13"/>
      <c r="CH30" s="13"/>
      <c r="CI30" s="13"/>
      <c r="CJ30" s="13"/>
      <c r="CK30" s="13"/>
      <c r="CL30" s="13"/>
      <c r="CM30" s="13"/>
      <c r="CN30" s="13"/>
      <c r="CO30" s="13"/>
      <c r="CP30" s="13"/>
      <c r="CQ30" s="13"/>
      <c r="CR30" s="13"/>
      <c r="CS30" s="13"/>
      <c r="CT30" s="13"/>
      <c r="CU30" s="13"/>
      <c r="CV30" s="13"/>
      <c r="CW30" s="13"/>
      <c r="CX30" s="13"/>
      <c r="CY30" s="13"/>
      <c r="CZ30" s="13"/>
      <c r="DA30" s="13"/>
      <c r="DB30" s="13"/>
      <c r="DC30" s="13"/>
      <c r="DD30" s="13"/>
      <c r="DE30" s="13"/>
      <c r="DF30" s="13"/>
      <c r="DG30" s="13"/>
      <c r="DH30" s="13"/>
      <c r="DI30" s="13"/>
      <c r="DJ30" s="13"/>
      <c r="DK30" s="13"/>
      <c r="DL30" s="13"/>
      <c r="DM30" s="13"/>
      <c r="DN30" s="13"/>
      <c r="DO30" s="13"/>
      <c r="DP30" s="13"/>
      <c r="DQ30" s="13"/>
      <c r="DR30" s="13"/>
      <c r="DS30" s="13"/>
      <c r="DT30" s="13"/>
      <c r="DU30" s="13"/>
      <c r="DV30" s="13"/>
      <c r="DW30" s="13"/>
      <c r="DX30" s="13"/>
      <c r="DY30" s="13"/>
      <c r="DZ30" s="13"/>
      <c r="EA30" s="13"/>
      <c r="EB30" s="13"/>
      <c r="EC30" s="13"/>
      <c r="ED30" s="13"/>
      <c r="EE30" s="13"/>
      <c r="EF30" s="13"/>
      <c r="EG30" s="13"/>
      <c r="EH30" s="13"/>
      <c r="EI30" s="13"/>
      <c r="EJ30" s="13"/>
      <c r="EK30" s="13"/>
      <c r="EL30" s="13"/>
      <c r="EM30" s="13"/>
      <c r="EN30" s="13"/>
      <c r="EO30" s="13"/>
      <c r="EP30" s="13"/>
      <c r="EQ30" s="13"/>
      <c r="ER30" s="13"/>
      <c r="ES30" s="13"/>
      <c r="ET30" s="13"/>
      <c r="EU30" s="13"/>
      <c r="EV30" s="13"/>
      <c r="EW30" s="13"/>
      <c r="EX30" s="13"/>
      <c r="EY30" s="13"/>
      <c r="EZ30" s="13"/>
      <c r="FA30" s="13"/>
      <c r="FB30" s="13"/>
      <c r="FC30" s="13"/>
      <c r="FD30" s="13"/>
      <c r="FE30" s="13"/>
      <c r="FF30" s="13"/>
      <c r="FG30" s="13"/>
      <c r="FH30" s="13"/>
      <c r="FI30" s="13"/>
      <c r="FJ30" s="13"/>
    </row>
    <row r="31" spans="1:166" s="2" customFormat="1" ht="30" customHeight="1" thickBot="1" x14ac:dyDescent="0.35">
      <c r="A31" s="24"/>
      <c r="B31" s="45" t="s">
        <v>54</v>
      </c>
      <c r="C31" s="10">
        <v>0</v>
      </c>
      <c r="D31" s="44">
        <f>E29</f>
        <v>44901</v>
      </c>
      <c r="E31" s="40">
        <f>D31+7</f>
        <v>44908</v>
      </c>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13"/>
      <c r="BW31" s="13"/>
      <c r="BX31" s="13"/>
      <c r="BY31" s="13"/>
      <c r="BZ31" s="13"/>
      <c r="CA31" s="13"/>
      <c r="CB31" s="13"/>
      <c r="CC31" s="13"/>
      <c r="CD31" s="13"/>
      <c r="CE31" s="13"/>
      <c r="CF31" s="13"/>
      <c r="CG31" s="13"/>
      <c r="CH31" s="13"/>
      <c r="CI31" s="13"/>
      <c r="CJ31" s="13"/>
      <c r="CK31" s="13"/>
      <c r="CL31" s="13"/>
      <c r="CM31" s="13"/>
      <c r="CN31" s="13"/>
      <c r="CO31" s="13"/>
      <c r="CP31" s="13"/>
      <c r="CQ31" s="13"/>
      <c r="CR31" s="13"/>
      <c r="CS31" s="13"/>
      <c r="CT31" s="13"/>
      <c r="CU31" s="13"/>
      <c r="CV31" s="13"/>
      <c r="CW31" s="13"/>
      <c r="CX31" s="13"/>
      <c r="CY31" s="13"/>
      <c r="CZ31" s="13"/>
      <c r="DA31" s="13"/>
      <c r="DB31" s="13"/>
      <c r="DC31" s="13"/>
      <c r="DD31" s="13"/>
      <c r="DE31" s="13"/>
      <c r="DF31" s="13"/>
      <c r="DG31" s="13"/>
      <c r="DH31" s="13"/>
      <c r="DI31" s="13"/>
      <c r="DJ31" s="13"/>
      <c r="DK31" s="13"/>
      <c r="DL31" s="13"/>
      <c r="DM31" s="13"/>
      <c r="DN31" s="13"/>
      <c r="DO31" s="13"/>
      <c r="DP31" s="13"/>
      <c r="DQ31" s="13"/>
      <c r="DR31" s="13"/>
      <c r="DS31" s="13"/>
      <c r="DT31" s="13"/>
      <c r="DU31" s="13"/>
      <c r="DV31" s="13"/>
      <c r="DW31" s="13"/>
      <c r="DX31" s="13"/>
      <c r="DY31" s="13"/>
      <c r="DZ31" s="13"/>
      <c r="EA31" s="13"/>
      <c r="EB31" s="13"/>
      <c r="EC31" s="13"/>
      <c r="ED31" s="13"/>
      <c r="EE31" s="13"/>
      <c r="EF31" s="13"/>
      <c r="EG31" s="13"/>
      <c r="EH31" s="13"/>
      <c r="EI31" s="13"/>
      <c r="EJ31" s="13"/>
      <c r="EK31" s="13"/>
      <c r="EL31" s="13"/>
      <c r="EM31" s="13"/>
      <c r="EN31" s="13"/>
      <c r="EO31" s="13"/>
      <c r="EP31" s="13"/>
      <c r="EQ31" s="13"/>
      <c r="ER31" s="13"/>
      <c r="ES31" s="13"/>
      <c r="ET31" s="13"/>
      <c r="EU31" s="13"/>
      <c r="EV31" s="13"/>
      <c r="EW31" s="13"/>
      <c r="EX31" s="13"/>
      <c r="EY31" s="13"/>
      <c r="EZ31" s="13"/>
      <c r="FA31" s="13"/>
      <c r="FB31" s="13"/>
      <c r="FC31" s="13"/>
      <c r="FD31" s="13"/>
      <c r="FE31" s="13"/>
      <c r="FF31" s="13"/>
      <c r="FG31" s="13"/>
      <c r="FH31" s="13"/>
      <c r="FI31" s="13"/>
      <c r="FJ31" s="13"/>
    </row>
    <row r="32" spans="1:166" s="2" customFormat="1" ht="30" customHeight="1" thickBot="1" x14ac:dyDescent="0.35">
      <c r="A32" s="24"/>
      <c r="B32" s="45" t="s">
        <v>55</v>
      </c>
      <c r="C32" s="10">
        <v>0</v>
      </c>
      <c r="D32" s="40">
        <f>D31</f>
        <v>44901</v>
      </c>
      <c r="E32" s="40">
        <f>D32+7</f>
        <v>44908</v>
      </c>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13"/>
      <c r="BW32" s="13"/>
      <c r="BX32" s="13"/>
      <c r="BY32" s="13"/>
      <c r="BZ32" s="13"/>
      <c r="CA32" s="13"/>
      <c r="CB32" s="13"/>
      <c r="CC32" s="13"/>
      <c r="CD32" s="13"/>
      <c r="CE32" s="13"/>
      <c r="CF32" s="13"/>
      <c r="CG32" s="13"/>
      <c r="CH32" s="13"/>
      <c r="CI32" s="13"/>
      <c r="CJ32" s="13"/>
      <c r="CK32" s="13"/>
      <c r="CL32" s="13"/>
      <c r="CM32" s="13"/>
      <c r="CN32" s="13"/>
      <c r="CO32" s="13"/>
      <c r="CP32" s="13"/>
      <c r="CQ32" s="13"/>
      <c r="CR32" s="13"/>
      <c r="CS32" s="13"/>
      <c r="CT32" s="13"/>
      <c r="CU32" s="13"/>
      <c r="CV32" s="13"/>
      <c r="CW32" s="13"/>
      <c r="CX32" s="13"/>
      <c r="CY32" s="13"/>
      <c r="CZ32" s="13"/>
      <c r="DA32" s="13"/>
      <c r="DB32" s="13"/>
      <c r="DC32" s="13"/>
      <c r="DD32" s="13"/>
      <c r="DE32" s="13"/>
      <c r="DF32" s="13"/>
      <c r="DG32" s="13"/>
      <c r="DH32" s="13"/>
      <c r="DI32" s="13"/>
      <c r="DJ32" s="13"/>
      <c r="DK32" s="13"/>
      <c r="DL32" s="13"/>
      <c r="DM32" s="13"/>
      <c r="DN32" s="13"/>
      <c r="DO32" s="13"/>
      <c r="DP32" s="13"/>
      <c r="DQ32" s="13"/>
      <c r="DR32" s="13"/>
      <c r="DS32" s="13"/>
      <c r="DT32" s="13"/>
      <c r="DU32" s="13"/>
      <c r="DV32" s="13"/>
      <c r="DW32" s="13"/>
      <c r="DX32" s="13"/>
      <c r="DY32" s="13"/>
      <c r="DZ32" s="13"/>
      <c r="EA32" s="13"/>
      <c r="EB32" s="13"/>
      <c r="EC32" s="13"/>
      <c r="ED32" s="13"/>
      <c r="EE32" s="13"/>
      <c r="EF32" s="13"/>
      <c r="EG32" s="13"/>
      <c r="EH32" s="13"/>
      <c r="EI32" s="13"/>
      <c r="EJ32" s="13"/>
      <c r="EK32" s="13"/>
      <c r="EL32" s="13"/>
      <c r="EM32" s="13"/>
      <c r="EN32" s="13"/>
      <c r="EO32" s="13"/>
      <c r="EP32" s="13"/>
      <c r="EQ32" s="13"/>
      <c r="ER32" s="13"/>
      <c r="ES32" s="13"/>
      <c r="ET32" s="13"/>
      <c r="EU32" s="13"/>
      <c r="EV32" s="13"/>
      <c r="EW32" s="13"/>
      <c r="EX32" s="13"/>
      <c r="EY32" s="13"/>
      <c r="EZ32" s="13"/>
      <c r="FA32" s="13"/>
      <c r="FB32" s="13"/>
      <c r="FC32" s="13"/>
      <c r="FD32" s="13"/>
      <c r="FE32" s="13"/>
      <c r="FF32" s="13"/>
      <c r="FG32" s="13"/>
      <c r="FH32" s="13"/>
      <c r="FI32" s="13"/>
      <c r="FJ32" s="13"/>
    </row>
    <row r="33" spans="1:166" s="2" customFormat="1" ht="30" customHeight="1" thickBot="1" x14ac:dyDescent="0.35">
      <c r="A33" s="24"/>
      <c r="B33" s="45" t="s">
        <v>56</v>
      </c>
      <c r="C33" s="10">
        <v>0</v>
      </c>
      <c r="D33" s="40">
        <f>D32</f>
        <v>44901</v>
      </c>
      <c r="E33" s="40">
        <f>D33+7</f>
        <v>44908</v>
      </c>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3"/>
      <c r="CP33" s="13"/>
      <c r="CQ33" s="13"/>
      <c r="CR33" s="13"/>
      <c r="CS33" s="13"/>
      <c r="CT33" s="13"/>
      <c r="CU33" s="13"/>
      <c r="CV33" s="13"/>
      <c r="CW33" s="13"/>
      <c r="CX33" s="13"/>
      <c r="CY33" s="13"/>
      <c r="CZ33" s="13"/>
      <c r="DA33" s="13"/>
      <c r="DB33" s="13"/>
      <c r="DC33" s="13"/>
      <c r="DD33" s="13"/>
      <c r="DE33" s="13"/>
      <c r="DF33" s="13"/>
      <c r="DG33" s="13"/>
      <c r="DH33" s="13"/>
      <c r="DI33" s="13"/>
      <c r="DJ33" s="13"/>
      <c r="DK33" s="13"/>
      <c r="DL33" s="13"/>
      <c r="DM33" s="13"/>
      <c r="DN33" s="13"/>
      <c r="DO33" s="13"/>
      <c r="DP33" s="13"/>
      <c r="DQ33" s="13"/>
      <c r="DR33" s="13"/>
      <c r="DS33" s="13"/>
      <c r="DT33" s="13"/>
      <c r="DU33" s="13"/>
      <c r="DV33" s="13"/>
      <c r="DW33" s="13"/>
      <c r="DX33" s="13"/>
      <c r="DY33" s="13"/>
      <c r="DZ33" s="13"/>
      <c r="EA33" s="13"/>
      <c r="EB33" s="13"/>
      <c r="EC33" s="13"/>
      <c r="ED33" s="13"/>
      <c r="EE33" s="13"/>
      <c r="EF33" s="13"/>
      <c r="EG33" s="13"/>
      <c r="EH33" s="13"/>
      <c r="EI33" s="13"/>
      <c r="EJ33" s="13"/>
      <c r="EK33" s="13"/>
      <c r="EL33" s="13"/>
      <c r="EM33" s="13"/>
      <c r="EN33" s="13"/>
      <c r="EO33" s="13"/>
      <c r="EP33" s="13"/>
      <c r="EQ33" s="13"/>
      <c r="ER33" s="13"/>
      <c r="ES33" s="13"/>
      <c r="ET33" s="13"/>
      <c r="EU33" s="13"/>
      <c r="EV33" s="13"/>
      <c r="EW33" s="13"/>
      <c r="EX33" s="13"/>
      <c r="EY33" s="13"/>
      <c r="EZ33" s="13"/>
      <c r="FA33" s="13"/>
      <c r="FB33" s="13"/>
      <c r="FC33" s="13"/>
      <c r="FD33" s="13"/>
      <c r="FE33" s="13"/>
      <c r="FF33" s="13"/>
      <c r="FG33" s="13"/>
      <c r="FH33" s="13"/>
      <c r="FI33" s="13"/>
      <c r="FJ33" s="13"/>
    </row>
    <row r="34" spans="1:166" s="2" customFormat="1" ht="30" hidden="1" customHeight="1" thickBot="1" x14ac:dyDescent="0.35">
      <c r="A34" s="24"/>
      <c r="B34" s="45" t="s">
        <v>57</v>
      </c>
      <c r="C34" s="10">
        <v>0</v>
      </c>
      <c r="D34" s="40"/>
      <c r="E34" s="40"/>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3"/>
      <c r="CP34" s="13"/>
      <c r="CQ34" s="13"/>
      <c r="CR34" s="13"/>
      <c r="CS34" s="13"/>
      <c r="CT34" s="13"/>
      <c r="CU34" s="13"/>
      <c r="CV34" s="13"/>
      <c r="CW34" s="13"/>
      <c r="CX34" s="13"/>
      <c r="CY34" s="13"/>
      <c r="CZ34" s="13"/>
      <c r="DA34" s="13"/>
      <c r="DB34" s="13"/>
      <c r="DC34" s="13"/>
      <c r="DD34" s="13"/>
      <c r="DE34" s="13"/>
      <c r="DF34" s="13"/>
      <c r="DG34" s="13"/>
      <c r="DH34" s="13"/>
      <c r="DI34" s="13"/>
      <c r="DJ34" s="13"/>
      <c r="DK34" s="13"/>
      <c r="DL34" s="13"/>
      <c r="DM34" s="13"/>
      <c r="DN34" s="13"/>
      <c r="DO34" s="13"/>
      <c r="DP34" s="13"/>
      <c r="DQ34" s="13"/>
      <c r="DR34" s="13"/>
      <c r="DS34" s="13"/>
      <c r="DT34" s="13"/>
      <c r="DU34" s="13"/>
      <c r="DV34" s="13"/>
      <c r="DW34" s="13"/>
      <c r="DX34" s="13"/>
      <c r="DY34" s="13"/>
      <c r="DZ34" s="13"/>
      <c r="EA34" s="13"/>
      <c r="EB34" s="13"/>
      <c r="EC34" s="13"/>
      <c r="ED34" s="13"/>
      <c r="EE34" s="13"/>
      <c r="EF34" s="13"/>
      <c r="EG34" s="13"/>
      <c r="EH34" s="13"/>
      <c r="EI34" s="13"/>
      <c r="EJ34" s="13"/>
      <c r="EK34" s="13"/>
      <c r="EL34" s="13"/>
      <c r="EM34" s="13"/>
      <c r="EN34" s="13"/>
      <c r="EO34" s="13"/>
      <c r="EP34" s="13"/>
      <c r="EQ34" s="13"/>
      <c r="ER34" s="13"/>
      <c r="ES34" s="13"/>
      <c r="ET34" s="13"/>
      <c r="EU34" s="13"/>
      <c r="EV34" s="13"/>
      <c r="EW34" s="13"/>
      <c r="EX34" s="13"/>
      <c r="EY34" s="13"/>
      <c r="EZ34" s="13"/>
      <c r="FA34" s="13"/>
      <c r="FB34" s="13"/>
      <c r="FC34" s="13"/>
      <c r="FD34" s="13"/>
      <c r="FE34" s="13"/>
      <c r="FF34" s="13"/>
      <c r="FG34" s="13"/>
      <c r="FH34" s="13"/>
      <c r="FI34" s="13"/>
      <c r="FJ34" s="13"/>
    </row>
    <row r="35" spans="1:166" s="2" customFormat="1" ht="30" hidden="1" customHeight="1" thickBot="1" x14ac:dyDescent="0.35">
      <c r="A35" s="24"/>
      <c r="B35" s="45" t="s">
        <v>58</v>
      </c>
      <c r="C35" s="10">
        <v>0</v>
      </c>
      <c r="D35" s="40"/>
      <c r="E35" s="40"/>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c r="CX35" s="13"/>
      <c r="CY35" s="13"/>
      <c r="CZ35" s="13"/>
      <c r="DA35" s="13"/>
      <c r="DB35" s="13"/>
      <c r="DC35" s="13"/>
      <c r="DD35" s="13"/>
      <c r="DE35" s="13"/>
      <c r="DF35" s="13"/>
      <c r="DG35" s="13"/>
      <c r="DH35" s="13"/>
      <c r="DI35" s="13"/>
      <c r="DJ35" s="13"/>
      <c r="DK35" s="13"/>
      <c r="DL35" s="13"/>
      <c r="DM35" s="13"/>
      <c r="DN35" s="13"/>
      <c r="DO35" s="13"/>
      <c r="DP35" s="13"/>
      <c r="DQ35" s="13"/>
      <c r="DR35" s="13"/>
      <c r="DS35" s="13"/>
      <c r="DT35" s="13"/>
      <c r="DU35" s="13"/>
      <c r="DV35" s="13"/>
      <c r="DW35" s="13"/>
      <c r="DX35" s="13"/>
      <c r="DY35" s="13"/>
      <c r="DZ35" s="13"/>
      <c r="EA35" s="13"/>
      <c r="EB35" s="13"/>
      <c r="EC35" s="13"/>
      <c r="ED35" s="13"/>
      <c r="EE35" s="13"/>
      <c r="EF35" s="13"/>
      <c r="EG35" s="13"/>
      <c r="EH35" s="13"/>
      <c r="EI35" s="13"/>
      <c r="EJ35" s="13"/>
      <c r="EK35" s="13"/>
      <c r="EL35" s="13"/>
      <c r="EM35" s="13"/>
      <c r="EN35" s="13"/>
      <c r="EO35" s="13"/>
      <c r="EP35" s="13"/>
      <c r="EQ35" s="13"/>
      <c r="ER35" s="13"/>
      <c r="ES35" s="13"/>
      <c r="ET35" s="13"/>
      <c r="EU35" s="13"/>
      <c r="EV35" s="13"/>
      <c r="EW35" s="13"/>
      <c r="EX35" s="13"/>
      <c r="EY35" s="13"/>
      <c r="EZ35" s="13"/>
      <c r="FA35" s="13"/>
      <c r="FB35" s="13"/>
      <c r="FC35" s="13"/>
      <c r="FD35" s="13"/>
      <c r="FE35" s="13"/>
      <c r="FF35" s="13"/>
      <c r="FG35" s="13"/>
      <c r="FH35" s="13"/>
      <c r="FI35" s="13"/>
      <c r="FJ35" s="13"/>
    </row>
    <row r="36" spans="1:166" s="2" customFormat="1" ht="30" customHeight="1" thickBot="1" x14ac:dyDescent="0.35">
      <c r="A36" s="24"/>
      <c r="B36" s="45" t="s">
        <v>59</v>
      </c>
      <c r="C36" s="10">
        <v>0</v>
      </c>
      <c r="D36" s="40">
        <f>E33+1</f>
        <v>44909</v>
      </c>
      <c r="E36" s="40">
        <f>D36+3</f>
        <v>44912</v>
      </c>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c r="BT36" s="13"/>
      <c r="BU36" s="13"/>
      <c r="BV36" s="13"/>
      <c r="BW36" s="13"/>
      <c r="BX36" s="13"/>
      <c r="BY36" s="13"/>
      <c r="BZ36" s="13"/>
      <c r="CA36" s="13"/>
      <c r="CB36" s="13"/>
      <c r="CC36" s="13"/>
      <c r="CD36" s="13"/>
      <c r="CE36" s="13"/>
      <c r="CF36" s="13"/>
      <c r="CG36" s="13"/>
      <c r="CH36" s="13"/>
      <c r="CI36" s="13"/>
      <c r="CJ36" s="13"/>
      <c r="CK36" s="13"/>
      <c r="CL36" s="13"/>
      <c r="CM36" s="13"/>
      <c r="CN36" s="13"/>
      <c r="CO36" s="13"/>
      <c r="CP36" s="13"/>
      <c r="CQ36" s="13"/>
      <c r="CR36" s="13"/>
      <c r="CS36" s="13"/>
      <c r="CT36" s="13"/>
      <c r="CU36" s="13"/>
      <c r="CV36" s="13"/>
      <c r="CW36" s="13"/>
      <c r="CX36" s="13"/>
      <c r="CY36" s="13"/>
      <c r="CZ36" s="13"/>
      <c r="DA36" s="13"/>
      <c r="DB36" s="13"/>
      <c r="DC36" s="13"/>
      <c r="DD36" s="13"/>
      <c r="DE36" s="13"/>
      <c r="DF36" s="13"/>
      <c r="DG36" s="13"/>
      <c r="DH36" s="13"/>
      <c r="DI36" s="13"/>
      <c r="DJ36" s="13"/>
      <c r="DK36" s="13"/>
      <c r="DL36" s="13"/>
      <c r="DM36" s="13"/>
      <c r="DN36" s="13"/>
      <c r="DO36" s="13"/>
      <c r="DP36" s="13"/>
      <c r="DQ36" s="13"/>
      <c r="DR36" s="13"/>
      <c r="DS36" s="13"/>
      <c r="DT36" s="13"/>
      <c r="DU36" s="13"/>
      <c r="DV36" s="13"/>
      <c r="DW36" s="13"/>
      <c r="DX36" s="13"/>
      <c r="DY36" s="13"/>
      <c r="DZ36" s="13"/>
      <c r="EA36" s="13"/>
      <c r="EB36" s="13"/>
      <c r="EC36" s="13"/>
      <c r="ED36" s="13"/>
      <c r="EE36" s="13"/>
      <c r="EF36" s="13"/>
      <c r="EG36" s="13"/>
      <c r="EH36" s="13"/>
      <c r="EI36" s="13"/>
      <c r="EJ36" s="13"/>
      <c r="EK36" s="13"/>
      <c r="EL36" s="13"/>
      <c r="EM36" s="13"/>
      <c r="EN36" s="13"/>
      <c r="EO36" s="13"/>
      <c r="EP36" s="13"/>
      <c r="EQ36" s="13"/>
      <c r="ER36" s="13"/>
      <c r="ES36" s="13"/>
      <c r="ET36" s="13"/>
      <c r="EU36" s="13"/>
      <c r="EV36" s="13"/>
      <c r="EW36" s="13"/>
      <c r="EX36" s="13"/>
      <c r="EY36" s="13"/>
      <c r="EZ36" s="13"/>
      <c r="FA36" s="13"/>
      <c r="FB36" s="13"/>
      <c r="FC36" s="13"/>
      <c r="FD36" s="13"/>
      <c r="FE36" s="13"/>
      <c r="FF36" s="13"/>
      <c r="FG36" s="13"/>
      <c r="FH36" s="13"/>
      <c r="FI36" s="13"/>
      <c r="FJ36" s="13"/>
    </row>
    <row r="37" spans="1:166" s="2" customFormat="1" ht="30" customHeight="1" thickBot="1" x14ac:dyDescent="0.35">
      <c r="A37" s="24"/>
      <c r="B37" s="45" t="s">
        <v>60</v>
      </c>
      <c r="C37" s="10">
        <v>0</v>
      </c>
      <c r="D37" s="40">
        <f t="shared" ref="D37:D38" si="128">E36+1</f>
        <v>44913</v>
      </c>
      <c r="E37" s="40">
        <f>D37+3</f>
        <v>44916</v>
      </c>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c r="CS37" s="13"/>
      <c r="CT37" s="13"/>
      <c r="CU37" s="13"/>
      <c r="CV37" s="13"/>
      <c r="CW37" s="13"/>
      <c r="CX37" s="13"/>
      <c r="CY37" s="13"/>
      <c r="CZ37" s="13"/>
      <c r="DA37" s="13"/>
      <c r="DB37" s="13"/>
      <c r="DC37" s="13"/>
      <c r="DD37" s="13"/>
      <c r="DE37" s="13"/>
      <c r="DF37" s="13"/>
      <c r="DG37" s="13"/>
      <c r="DH37" s="13"/>
      <c r="DI37" s="13"/>
      <c r="DJ37" s="13"/>
      <c r="DK37" s="13"/>
      <c r="DL37" s="13"/>
      <c r="DM37" s="13"/>
      <c r="DN37" s="13"/>
      <c r="DO37" s="13"/>
      <c r="DP37" s="13"/>
      <c r="DQ37" s="13"/>
      <c r="DR37" s="13"/>
      <c r="DS37" s="13"/>
      <c r="DT37" s="13"/>
      <c r="DU37" s="13"/>
      <c r="DV37" s="13"/>
      <c r="DW37" s="13"/>
      <c r="DX37" s="13"/>
      <c r="DY37" s="13"/>
      <c r="DZ37" s="13"/>
      <c r="EA37" s="13"/>
      <c r="EB37" s="13"/>
      <c r="EC37" s="13"/>
      <c r="ED37" s="13"/>
      <c r="EE37" s="13"/>
      <c r="EF37" s="13"/>
      <c r="EG37" s="13"/>
      <c r="EH37" s="13"/>
      <c r="EI37" s="13"/>
      <c r="EJ37" s="13"/>
      <c r="EK37" s="13"/>
      <c r="EL37" s="13"/>
      <c r="EM37" s="13"/>
      <c r="EN37" s="13"/>
      <c r="EO37" s="13"/>
      <c r="EP37" s="13"/>
      <c r="EQ37" s="13"/>
      <c r="ER37" s="13"/>
      <c r="ES37" s="13"/>
      <c r="ET37" s="13"/>
      <c r="EU37" s="13"/>
      <c r="EV37" s="13"/>
      <c r="EW37" s="13"/>
      <c r="EX37" s="13"/>
      <c r="EY37" s="13"/>
      <c r="EZ37" s="13"/>
      <c r="FA37" s="13"/>
      <c r="FB37" s="13"/>
      <c r="FC37" s="13"/>
      <c r="FD37" s="13"/>
      <c r="FE37" s="13"/>
      <c r="FF37" s="13"/>
      <c r="FG37" s="13"/>
      <c r="FH37" s="13"/>
      <c r="FI37" s="13"/>
      <c r="FJ37" s="13"/>
    </row>
    <row r="38" spans="1:166" s="2" customFormat="1" ht="30" customHeight="1" thickBot="1" x14ac:dyDescent="0.35">
      <c r="A38" s="24"/>
      <c r="B38" s="45" t="s">
        <v>61</v>
      </c>
      <c r="C38" s="10">
        <v>0</v>
      </c>
      <c r="D38" s="40">
        <f t="shared" si="128"/>
        <v>44917</v>
      </c>
      <c r="E38" s="40">
        <f>D38+3</f>
        <v>44920</v>
      </c>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13"/>
      <c r="CM38" s="13"/>
      <c r="CN38" s="13"/>
      <c r="CO38" s="13"/>
      <c r="CP38" s="13"/>
      <c r="CQ38" s="13"/>
      <c r="CR38" s="13"/>
      <c r="CS38" s="13"/>
      <c r="CT38" s="13"/>
      <c r="CU38" s="13"/>
      <c r="CV38" s="13"/>
      <c r="CW38" s="13"/>
      <c r="CX38" s="13"/>
      <c r="CY38" s="13"/>
      <c r="CZ38" s="13"/>
      <c r="DA38" s="13"/>
      <c r="DB38" s="13"/>
      <c r="DC38" s="13"/>
      <c r="DD38" s="13"/>
      <c r="DE38" s="13"/>
      <c r="DF38" s="13"/>
      <c r="DG38" s="13"/>
      <c r="DH38" s="13"/>
      <c r="DI38" s="13"/>
      <c r="DJ38" s="13"/>
      <c r="DK38" s="13"/>
      <c r="DL38" s="13"/>
      <c r="DM38" s="13"/>
      <c r="DN38" s="13"/>
      <c r="DO38" s="13"/>
      <c r="DP38" s="13"/>
      <c r="DQ38" s="13"/>
      <c r="DR38" s="13"/>
      <c r="DS38" s="13"/>
      <c r="DT38" s="13"/>
      <c r="DU38" s="13"/>
      <c r="DV38" s="13"/>
      <c r="DW38" s="13"/>
      <c r="DX38" s="13"/>
      <c r="DY38" s="13"/>
      <c r="DZ38" s="13"/>
      <c r="EA38" s="13"/>
      <c r="EB38" s="13"/>
      <c r="EC38" s="13"/>
      <c r="ED38" s="13"/>
      <c r="EE38" s="13"/>
      <c r="EF38" s="13"/>
      <c r="EG38" s="13"/>
      <c r="EH38" s="13"/>
      <c r="EI38" s="13"/>
      <c r="EJ38" s="13"/>
      <c r="EK38" s="13"/>
      <c r="EL38" s="13"/>
      <c r="EM38" s="13"/>
      <c r="EN38" s="13"/>
      <c r="EO38" s="13"/>
      <c r="EP38" s="13"/>
      <c r="EQ38" s="13"/>
      <c r="ER38" s="13"/>
      <c r="ES38" s="13"/>
      <c r="ET38" s="13"/>
      <c r="EU38" s="13"/>
      <c r="EV38" s="13"/>
      <c r="EW38" s="13"/>
      <c r="EX38" s="13"/>
      <c r="EY38" s="13"/>
      <c r="EZ38" s="13"/>
      <c r="FA38" s="13"/>
      <c r="FB38" s="13"/>
      <c r="FC38" s="13"/>
      <c r="FD38" s="13"/>
      <c r="FE38" s="13"/>
      <c r="FF38" s="13"/>
      <c r="FG38" s="13"/>
      <c r="FH38" s="13"/>
      <c r="FI38" s="13"/>
      <c r="FJ38" s="13"/>
    </row>
    <row r="39" spans="1:166" s="2" customFormat="1" ht="30" hidden="1" customHeight="1" thickBot="1" x14ac:dyDescent="0.35">
      <c r="A39" s="24"/>
      <c r="B39" s="45" t="s">
        <v>62</v>
      </c>
      <c r="C39" s="10">
        <v>0</v>
      </c>
      <c r="D39" s="40"/>
      <c r="E39" s="40"/>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c r="BY39" s="13"/>
      <c r="BZ39" s="13"/>
      <c r="CA39" s="13"/>
      <c r="CB39" s="13"/>
      <c r="CC39" s="13"/>
      <c r="CD39" s="13"/>
      <c r="CE39" s="13"/>
      <c r="CF39" s="13"/>
      <c r="CG39" s="13"/>
      <c r="CH39" s="13"/>
      <c r="CI39" s="13"/>
      <c r="CJ39" s="13"/>
      <c r="CK39" s="13"/>
      <c r="CL39" s="13"/>
      <c r="CM39" s="13"/>
      <c r="CN39" s="13"/>
      <c r="CO39" s="13"/>
      <c r="CP39" s="13"/>
      <c r="CQ39" s="13"/>
      <c r="CR39" s="13"/>
      <c r="CS39" s="13"/>
      <c r="CT39" s="13"/>
      <c r="CU39" s="13"/>
      <c r="CV39" s="13"/>
      <c r="CW39" s="13"/>
      <c r="CX39" s="13"/>
      <c r="CY39" s="13"/>
      <c r="CZ39" s="13"/>
      <c r="DA39" s="13"/>
      <c r="DB39" s="13"/>
      <c r="DC39" s="13"/>
      <c r="DD39" s="13"/>
      <c r="DE39" s="13"/>
      <c r="DF39" s="13"/>
      <c r="DG39" s="13"/>
      <c r="DH39" s="13"/>
      <c r="DI39" s="13"/>
      <c r="DJ39" s="13"/>
      <c r="DK39" s="13"/>
      <c r="DL39" s="13"/>
      <c r="DM39" s="13"/>
      <c r="DN39" s="13"/>
      <c r="DO39" s="13"/>
      <c r="DP39" s="13"/>
      <c r="DQ39" s="13"/>
      <c r="DR39" s="13"/>
      <c r="DS39" s="13"/>
      <c r="DT39" s="13"/>
      <c r="DU39" s="13"/>
      <c r="DV39" s="13"/>
      <c r="DW39" s="13"/>
      <c r="DX39" s="13"/>
      <c r="DY39" s="13"/>
      <c r="DZ39" s="13"/>
      <c r="EA39" s="13"/>
      <c r="EB39" s="13"/>
      <c r="EC39" s="13"/>
      <c r="ED39" s="13"/>
      <c r="EE39" s="13"/>
      <c r="EF39" s="13"/>
      <c r="EG39" s="13"/>
      <c r="EH39" s="13"/>
      <c r="EI39" s="13"/>
      <c r="EJ39" s="13"/>
      <c r="EK39" s="13"/>
      <c r="EL39" s="13"/>
      <c r="EM39" s="13"/>
      <c r="EN39" s="13"/>
      <c r="EO39" s="13"/>
      <c r="EP39" s="13"/>
      <c r="EQ39" s="13"/>
      <c r="ER39" s="13"/>
      <c r="ES39" s="13"/>
      <c r="ET39" s="13"/>
      <c r="EU39" s="13"/>
      <c r="EV39" s="13"/>
      <c r="EW39" s="13"/>
      <c r="EX39" s="13"/>
      <c r="EY39" s="13"/>
      <c r="EZ39" s="13"/>
      <c r="FA39" s="13"/>
      <c r="FB39" s="13"/>
      <c r="FC39" s="13"/>
      <c r="FD39" s="13"/>
      <c r="FE39" s="13"/>
      <c r="FF39" s="13"/>
      <c r="FG39" s="13"/>
      <c r="FH39" s="13"/>
      <c r="FI39" s="13"/>
      <c r="FJ39" s="13"/>
    </row>
    <row r="40" spans="1:166" s="2" customFormat="1" ht="30" hidden="1" customHeight="1" thickBot="1" x14ac:dyDescent="0.35">
      <c r="A40" s="24"/>
      <c r="B40" s="45" t="s">
        <v>63</v>
      </c>
      <c r="C40" s="10">
        <v>0</v>
      </c>
      <c r="D40" s="40"/>
      <c r="E40" s="40"/>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c r="CT40" s="13"/>
      <c r="CU40" s="13"/>
      <c r="CV40" s="13"/>
      <c r="CW40" s="13"/>
      <c r="CX40" s="13"/>
      <c r="CY40" s="13"/>
      <c r="CZ40" s="13"/>
      <c r="DA40" s="13"/>
      <c r="DB40" s="13"/>
      <c r="DC40" s="13"/>
      <c r="DD40" s="13"/>
      <c r="DE40" s="13"/>
      <c r="DF40" s="13"/>
      <c r="DG40" s="13"/>
      <c r="DH40" s="13"/>
      <c r="DI40" s="13"/>
      <c r="DJ40" s="13"/>
      <c r="DK40" s="13"/>
      <c r="DL40" s="13"/>
      <c r="DM40" s="13"/>
      <c r="DN40" s="13"/>
      <c r="DO40" s="13"/>
      <c r="DP40" s="13"/>
      <c r="DQ40" s="13"/>
      <c r="DR40" s="13"/>
      <c r="DS40" s="13"/>
      <c r="DT40" s="13"/>
      <c r="DU40" s="13"/>
      <c r="DV40" s="13"/>
      <c r="DW40" s="13"/>
      <c r="DX40" s="13"/>
      <c r="DY40" s="13"/>
      <c r="DZ40" s="13"/>
      <c r="EA40" s="13"/>
      <c r="EB40" s="13"/>
      <c r="EC40" s="13"/>
      <c r="ED40" s="13"/>
      <c r="EE40" s="13"/>
      <c r="EF40" s="13"/>
      <c r="EG40" s="13"/>
      <c r="EH40" s="13"/>
      <c r="EI40" s="13"/>
      <c r="EJ40" s="13"/>
      <c r="EK40" s="13"/>
      <c r="EL40" s="13"/>
      <c r="EM40" s="13"/>
      <c r="EN40" s="13"/>
      <c r="EO40" s="13"/>
      <c r="EP40" s="13"/>
      <c r="EQ40" s="13"/>
      <c r="ER40" s="13"/>
      <c r="ES40" s="13"/>
      <c r="ET40" s="13"/>
      <c r="EU40" s="13"/>
      <c r="EV40" s="13"/>
      <c r="EW40" s="13"/>
      <c r="EX40" s="13"/>
      <c r="EY40" s="13"/>
      <c r="EZ40" s="13"/>
      <c r="FA40" s="13"/>
      <c r="FB40" s="13"/>
      <c r="FC40" s="13"/>
      <c r="FD40" s="13"/>
      <c r="FE40" s="13"/>
      <c r="FF40" s="13"/>
      <c r="FG40" s="13"/>
      <c r="FH40" s="13"/>
      <c r="FI40" s="13"/>
      <c r="FJ40" s="13"/>
    </row>
    <row r="41" spans="1:166" s="2" customFormat="1" ht="30" customHeight="1" thickBot="1" x14ac:dyDescent="0.35">
      <c r="A41" s="24" t="s">
        <v>11</v>
      </c>
      <c r="B41" s="55" t="s">
        <v>71</v>
      </c>
      <c r="C41" s="66">
        <v>0</v>
      </c>
      <c r="D41" s="53">
        <v>44922</v>
      </c>
      <c r="E41" s="53">
        <f>E46</f>
        <v>44934</v>
      </c>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13"/>
      <c r="CM41" s="13"/>
      <c r="CN41" s="13"/>
      <c r="CO41" s="13"/>
      <c r="CP41" s="13"/>
      <c r="CQ41" s="13"/>
      <c r="CR41" s="13"/>
      <c r="CS41" s="13"/>
      <c r="CT41" s="13"/>
      <c r="CU41" s="13"/>
      <c r="CV41" s="13"/>
      <c r="CW41" s="13"/>
      <c r="CX41" s="13"/>
      <c r="CY41" s="13"/>
      <c r="CZ41" s="13"/>
      <c r="DA41" s="13"/>
      <c r="DB41" s="13"/>
      <c r="DC41" s="13"/>
      <c r="DD41" s="13"/>
      <c r="DE41" s="13"/>
      <c r="DF41" s="13"/>
      <c r="DG41" s="13"/>
      <c r="DH41" s="13"/>
      <c r="DI41" s="13"/>
      <c r="DJ41" s="13"/>
      <c r="DK41" s="13"/>
      <c r="DL41" s="13"/>
      <c r="DM41" s="13"/>
      <c r="DN41" s="13"/>
      <c r="DO41" s="13"/>
      <c r="DP41" s="13"/>
      <c r="DQ41" s="13"/>
      <c r="DR41" s="13"/>
      <c r="DS41" s="13"/>
      <c r="DT41" s="13"/>
      <c r="DU41" s="13"/>
      <c r="DV41" s="13"/>
      <c r="DW41" s="13"/>
      <c r="DX41" s="13"/>
      <c r="DY41" s="13"/>
      <c r="DZ41" s="13"/>
      <c r="EA41" s="13"/>
      <c r="EB41" s="13"/>
      <c r="EC41" s="13"/>
      <c r="ED41" s="13"/>
      <c r="EE41" s="13"/>
      <c r="EF41" s="13"/>
      <c r="EG41" s="13"/>
      <c r="EH41" s="13"/>
      <c r="EI41" s="13"/>
      <c r="EJ41" s="13"/>
      <c r="EK41" s="13"/>
      <c r="EL41" s="13"/>
      <c r="EM41" s="13"/>
      <c r="EN41" s="13"/>
      <c r="EO41" s="13"/>
      <c r="EP41" s="13"/>
      <c r="EQ41" s="13"/>
      <c r="ER41" s="13"/>
      <c r="ES41" s="13"/>
      <c r="ET41" s="13"/>
      <c r="EU41" s="13"/>
      <c r="EV41" s="13"/>
      <c r="EW41" s="13"/>
      <c r="EX41" s="13"/>
      <c r="EY41" s="13"/>
      <c r="EZ41" s="13"/>
      <c r="FA41" s="13"/>
      <c r="FB41" s="13"/>
      <c r="FC41" s="13"/>
      <c r="FD41" s="13"/>
      <c r="FE41" s="13"/>
      <c r="FF41" s="13"/>
      <c r="FG41" s="13"/>
      <c r="FH41" s="13"/>
      <c r="FI41" s="13"/>
      <c r="FJ41" s="13"/>
    </row>
    <row r="42" spans="1:166" s="2" customFormat="1" ht="30" customHeight="1" thickBot="1" x14ac:dyDescent="0.35">
      <c r="A42" s="24"/>
      <c r="B42" s="54" t="s">
        <v>65</v>
      </c>
      <c r="C42" s="47">
        <v>0</v>
      </c>
      <c r="D42" s="60">
        <f>D41</f>
        <v>44922</v>
      </c>
      <c r="E42" s="51">
        <f>D42+3</f>
        <v>44925</v>
      </c>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c r="BT42" s="13"/>
      <c r="BU42" s="13"/>
      <c r="BV42" s="13"/>
      <c r="BW42" s="13"/>
      <c r="BX42" s="13"/>
      <c r="BY42" s="13"/>
      <c r="BZ42" s="13"/>
      <c r="CA42" s="13"/>
      <c r="CB42" s="13"/>
      <c r="CC42" s="13"/>
      <c r="CD42" s="13"/>
      <c r="CE42" s="13"/>
      <c r="CF42" s="13"/>
      <c r="CG42" s="13"/>
      <c r="CH42" s="13"/>
      <c r="CI42" s="13"/>
      <c r="CJ42" s="13"/>
      <c r="CK42" s="13"/>
      <c r="CL42" s="13"/>
      <c r="CM42" s="13"/>
      <c r="CN42" s="13"/>
      <c r="CO42" s="13"/>
      <c r="CP42" s="13"/>
      <c r="CQ42" s="13"/>
      <c r="CR42" s="13"/>
      <c r="CS42" s="13"/>
      <c r="CT42" s="13"/>
      <c r="CU42" s="13"/>
      <c r="CV42" s="13"/>
      <c r="CW42" s="13"/>
      <c r="CX42" s="13"/>
      <c r="CY42" s="13"/>
      <c r="CZ42" s="13"/>
      <c r="DA42" s="13"/>
      <c r="DB42" s="13"/>
      <c r="DC42" s="13"/>
      <c r="DD42" s="13"/>
      <c r="DE42" s="13"/>
      <c r="DF42" s="13"/>
      <c r="DG42" s="13"/>
      <c r="DH42" s="13"/>
      <c r="DI42" s="13"/>
      <c r="DJ42" s="13"/>
      <c r="DK42" s="13"/>
      <c r="DL42" s="13"/>
      <c r="DM42" s="13"/>
      <c r="DN42" s="13"/>
      <c r="DO42" s="13"/>
      <c r="DP42" s="13"/>
      <c r="DQ42" s="13"/>
      <c r="DR42" s="13"/>
      <c r="DS42" s="13"/>
      <c r="DT42" s="13"/>
      <c r="DU42" s="13"/>
      <c r="DV42" s="13"/>
      <c r="DW42" s="13"/>
      <c r="DX42" s="13"/>
      <c r="DY42" s="13"/>
      <c r="DZ42" s="13"/>
      <c r="EA42" s="13"/>
      <c r="EB42" s="13"/>
      <c r="EC42" s="13"/>
      <c r="ED42" s="13"/>
      <c r="EE42" s="13"/>
      <c r="EF42" s="13"/>
      <c r="EG42" s="13"/>
      <c r="EH42" s="13"/>
      <c r="EI42" s="13"/>
      <c r="EJ42" s="13"/>
      <c r="EK42" s="13"/>
      <c r="EL42" s="13"/>
      <c r="EM42" s="13"/>
      <c r="EN42" s="13"/>
      <c r="EO42" s="13"/>
      <c r="EP42" s="13"/>
      <c r="EQ42" s="13"/>
      <c r="ER42" s="13"/>
      <c r="ES42" s="13"/>
      <c r="ET42" s="13"/>
      <c r="EU42" s="13"/>
      <c r="EV42" s="13"/>
      <c r="EW42" s="13"/>
      <c r="EX42" s="13"/>
      <c r="EY42" s="13"/>
      <c r="EZ42" s="13"/>
      <c r="FA42" s="13"/>
      <c r="FB42" s="13"/>
      <c r="FC42" s="13"/>
      <c r="FD42" s="13"/>
      <c r="FE42" s="13"/>
      <c r="FF42" s="13"/>
      <c r="FG42" s="13"/>
      <c r="FH42" s="13"/>
      <c r="FI42" s="13"/>
      <c r="FJ42" s="13"/>
    </row>
    <row r="43" spans="1:166" s="2" customFormat="1" ht="30" customHeight="1" thickBot="1" x14ac:dyDescent="0.35">
      <c r="A43" s="24"/>
      <c r="B43" s="54" t="s">
        <v>64</v>
      </c>
      <c r="C43" s="47">
        <v>0</v>
      </c>
      <c r="D43" s="60">
        <f>D42</f>
        <v>44922</v>
      </c>
      <c r="E43" s="51">
        <f>D43+3</f>
        <v>44925</v>
      </c>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c r="BT43" s="13"/>
      <c r="BU43" s="13"/>
      <c r="BV43" s="13"/>
      <c r="BW43" s="13"/>
      <c r="BX43" s="13"/>
      <c r="BY43" s="13"/>
      <c r="BZ43" s="13"/>
      <c r="CA43" s="13"/>
      <c r="CB43" s="13"/>
      <c r="CC43" s="13"/>
      <c r="CD43" s="13"/>
      <c r="CE43" s="13"/>
      <c r="CF43" s="13"/>
      <c r="CG43" s="13"/>
      <c r="CH43" s="13"/>
      <c r="CI43" s="13"/>
      <c r="CJ43" s="13"/>
      <c r="CK43" s="13"/>
      <c r="CL43" s="13"/>
      <c r="CM43" s="13"/>
      <c r="CN43" s="13"/>
      <c r="CO43" s="13"/>
      <c r="CP43" s="13"/>
      <c r="CQ43" s="13"/>
      <c r="CR43" s="13"/>
      <c r="CS43" s="13"/>
      <c r="CT43" s="13"/>
      <c r="CU43" s="13"/>
      <c r="CV43" s="13"/>
      <c r="CW43" s="13"/>
      <c r="CX43" s="13"/>
      <c r="CY43" s="13"/>
      <c r="CZ43" s="13"/>
      <c r="DA43" s="13"/>
      <c r="DB43" s="13"/>
      <c r="DC43" s="13"/>
      <c r="DD43" s="13"/>
      <c r="DE43" s="13"/>
      <c r="DF43" s="13"/>
      <c r="DG43" s="13"/>
      <c r="DH43" s="13"/>
      <c r="DI43" s="13"/>
      <c r="DJ43" s="13"/>
      <c r="DK43" s="13"/>
      <c r="DL43" s="13"/>
      <c r="DM43" s="13"/>
      <c r="DN43" s="13"/>
      <c r="DO43" s="13"/>
      <c r="DP43" s="13"/>
      <c r="DQ43" s="13"/>
      <c r="DR43" s="13"/>
      <c r="DS43" s="13"/>
      <c r="DT43" s="13"/>
      <c r="DU43" s="13"/>
      <c r="DV43" s="13"/>
      <c r="DW43" s="13"/>
      <c r="DX43" s="13"/>
      <c r="DY43" s="13"/>
      <c r="DZ43" s="13"/>
      <c r="EA43" s="13"/>
      <c r="EB43" s="13"/>
      <c r="EC43" s="13"/>
      <c r="ED43" s="13"/>
      <c r="EE43" s="13"/>
      <c r="EF43" s="13"/>
      <c r="EG43" s="13"/>
      <c r="EH43" s="13"/>
      <c r="EI43" s="13"/>
      <c r="EJ43" s="13"/>
      <c r="EK43" s="13"/>
      <c r="EL43" s="13"/>
      <c r="EM43" s="13"/>
      <c r="EN43" s="13"/>
      <c r="EO43" s="13"/>
      <c r="EP43" s="13"/>
      <c r="EQ43" s="13"/>
      <c r="ER43" s="13"/>
      <c r="ES43" s="13"/>
      <c r="ET43" s="13"/>
      <c r="EU43" s="13"/>
      <c r="EV43" s="13"/>
      <c r="EW43" s="13"/>
      <c r="EX43" s="13"/>
      <c r="EY43" s="13"/>
      <c r="EZ43" s="13"/>
      <c r="FA43" s="13"/>
      <c r="FB43" s="13"/>
      <c r="FC43" s="13"/>
      <c r="FD43" s="13"/>
      <c r="FE43" s="13"/>
      <c r="FF43" s="13"/>
      <c r="FG43" s="13"/>
      <c r="FH43" s="13"/>
      <c r="FI43" s="13"/>
      <c r="FJ43" s="13"/>
    </row>
    <row r="44" spans="1:166" s="2" customFormat="1" ht="30" hidden="1" customHeight="1" thickBot="1" x14ac:dyDescent="0.35">
      <c r="A44" s="24"/>
      <c r="B44" s="54" t="s">
        <v>67</v>
      </c>
      <c r="C44" s="47">
        <v>0</v>
      </c>
      <c r="D44" s="60"/>
      <c r="E44" s="51"/>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c r="BT44" s="13"/>
      <c r="BU44" s="13"/>
      <c r="BV44" s="13"/>
      <c r="BW44" s="13"/>
      <c r="BX44" s="13"/>
      <c r="BY44" s="13"/>
      <c r="BZ44" s="13"/>
      <c r="CA44" s="13"/>
      <c r="CB44" s="13"/>
      <c r="CC44" s="13"/>
      <c r="CD44" s="13"/>
      <c r="CE44" s="13"/>
      <c r="CF44" s="13"/>
      <c r="CG44" s="13"/>
      <c r="CH44" s="13"/>
      <c r="CI44" s="13"/>
      <c r="CJ44" s="13"/>
      <c r="CK44" s="13"/>
      <c r="CL44" s="13"/>
      <c r="CM44" s="13"/>
      <c r="CN44" s="13"/>
      <c r="CO44" s="13"/>
      <c r="CP44" s="13"/>
      <c r="CQ44" s="13"/>
      <c r="CR44" s="13"/>
      <c r="CS44" s="13"/>
      <c r="CT44" s="13"/>
      <c r="CU44" s="13"/>
      <c r="CV44" s="13"/>
      <c r="CW44" s="13"/>
      <c r="CX44" s="13"/>
      <c r="CY44" s="13"/>
      <c r="CZ44" s="13"/>
      <c r="DA44" s="13"/>
      <c r="DB44" s="13"/>
      <c r="DC44" s="13"/>
      <c r="DD44" s="13"/>
      <c r="DE44" s="13"/>
      <c r="DF44" s="13"/>
      <c r="DG44" s="13"/>
      <c r="DH44" s="13"/>
      <c r="DI44" s="13"/>
      <c r="DJ44" s="13"/>
      <c r="DK44" s="13"/>
      <c r="DL44" s="13"/>
      <c r="DM44" s="13"/>
      <c r="DN44" s="13"/>
      <c r="DO44" s="13"/>
      <c r="DP44" s="13"/>
      <c r="DQ44" s="13"/>
      <c r="DR44" s="13"/>
      <c r="DS44" s="13"/>
      <c r="DT44" s="13"/>
      <c r="DU44" s="13"/>
      <c r="DV44" s="13"/>
      <c r="DW44" s="13"/>
      <c r="DX44" s="13"/>
      <c r="DY44" s="13"/>
      <c r="DZ44" s="13"/>
      <c r="EA44" s="13"/>
      <c r="EB44" s="13"/>
      <c r="EC44" s="13"/>
      <c r="ED44" s="13"/>
      <c r="EE44" s="13"/>
      <c r="EF44" s="13"/>
      <c r="EG44" s="13"/>
      <c r="EH44" s="13"/>
      <c r="EI44" s="13"/>
      <c r="EJ44" s="13"/>
      <c r="EK44" s="13"/>
      <c r="EL44" s="13"/>
      <c r="EM44" s="13"/>
      <c r="EN44" s="13"/>
      <c r="EO44" s="13"/>
      <c r="EP44" s="13"/>
      <c r="EQ44" s="13"/>
      <c r="ER44" s="13"/>
      <c r="ES44" s="13"/>
      <c r="ET44" s="13"/>
      <c r="EU44" s="13"/>
      <c r="EV44" s="13"/>
      <c r="EW44" s="13"/>
      <c r="EX44" s="13"/>
      <c r="EY44" s="13"/>
      <c r="EZ44" s="13"/>
      <c r="FA44" s="13"/>
      <c r="FB44" s="13"/>
      <c r="FC44" s="13"/>
      <c r="FD44" s="13"/>
      <c r="FE44" s="13"/>
      <c r="FF44" s="13"/>
      <c r="FG44" s="13"/>
      <c r="FH44" s="13"/>
      <c r="FI44" s="13"/>
      <c r="FJ44" s="13"/>
    </row>
    <row r="45" spans="1:166" s="2" customFormat="1" ht="30" hidden="1" customHeight="1" thickBot="1" x14ac:dyDescent="0.35">
      <c r="A45" s="24"/>
      <c r="B45" s="54" t="s">
        <v>66</v>
      </c>
      <c r="C45" s="47">
        <v>0</v>
      </c>
      <c r="D45" s="51"/>
      <c r="E45" s="51"/>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c r="BT45" s="13"/>
      <c r="BU45" s="13"/>
      <c r="BV45" s="13"/>
      <c r="BW45" s="13"/>
      <c r="BX45" s="13"/>
      <c r="BY45" s="13"/>
      <c r="BZ45" s="13"/>
      <c r="CA45" s="13"/>
      <c r="CB45" s="13"/>
      <c r="CC45" s="13"/>
      <c r="CD45" s="13"/>
      <c r="CE45" s="13"/>
      <c r="CF45" s="13"/>
      <c r="CG45" s="13"/>
      <c r="CH45" s="13"/>
      <c r="CI45" s="13"/>
      <c r="CJ45" s="13"/>
      <c r="CK45" s="13"/>
      <c r="CL45" s="13"/>
      <c r="CM45" s="13"/>
      <c r="CN45" s="13"/>
      <c r="CO45" s="13"/>
      <c r="CP45" s="13"/>
      <c r="CQ45" s="13"/>
      <c r="CR45" s="13"/>
      <c r="CS45" s="13"/>
      <c r="CT45" s="13"/>
      <c r="CU45" s="13"/>
      <c r="CV45" s="13"/>
      <c r="CW45" s="13"/>
      <c r="CX45" s="13"/>
      <c r="CY45" s="13"/>
      <c r="CZ45" s="13"/>
      <c r="DA45" s="13"/>
      <c r="DB45" s="13"/>
      <c r="DC45" s="13"/>
      <c r="DD45" s="13"/>
      <c r="DE45" s="13"/>
      <c r="DF45" s="13"/>
      <c r="DG45" s="13"/>
      <c r="DH45" s="13"/>
      <c r="DI45" s="13"/>
      <c r="DJ45" s="13"/>
      <c r="DK45" s="13"/>
      <c r="DL45" s="13"/>
      <c r="DM45" s="13"/>
      <c r="DN45" s="13"/>
      <c r="DO45" s="13"/>
      <c r="DP45" s="13"/>
      <c r="DQ45" s="13"/>
      <c r="DR45" s="13"/>
      <c r="DS45" s="13"/>
      <c r="DT45" s="13"/>
      <c r="DU45" s="13"/>
      <c r="DV45" s="13"/>
      <c r="DW45" s="13"/>
      <c r="DX45" s="13"/>
      <c r="DY45" s="13"/>
      <c r="DZ45" s="13"/>
      <c r="EA45" s="13"/>
      <c r="EB45" s="13"/>
      <c r="EC45" s="13"/>
      <c r="ED45" s="13"/>
      <c r="EE45" s="13"/>
      <c r="EF45" s="13"/>
      <c r="EG45" s="13"/>
      <c r="EH45" s="13"/>
      <c r="EI45" s="13"/>
      <c r="EJ45" s="13"/>
      <c r="EK45" s="13"/>
      <c r="EL45" s="13"/>
      <c r="EM45" s="13"/>
      <c r="EN45" s="13"/>
      <c r="EO45" s="13"/>
      <c r="EP45" s="13"/>
      <c r="EQ45" s="13"/>
      <c r="ER45" s="13"/>
      <c r="ES45" s="13"/>
      <c r="ET45" s="13"/>
      <c r="EU45" s="13"/>
      <c r="EV45" s="13"/>
      <c r="EW45" s="13"/>
      <c r="EX45" s="13"/>
      <c r="EY45" s="13"/>
      <c r="EZ45" s="13"/>
      <c r="FA45" s="13"/>
      <c r="FB45" s="13"/>
      <c r="FC45" s="13"/>
      <c r="FD45" s="13"/>
      <c r="FE45" s="13"/>
      <c r="FF45" s="13"/>
      <c r="FG45" s="13"/>
      <c r="FH45" s="13"/>
      <c r="FI45" s="13"/>
      <c r="FJ45" s="13"/>
    </row>
    <row r="46" spans="1:166" s="2" customFormat="1" ht="30" customHeight="1" thickBot="1" x14ac:dyDescent="0.35">
      <c r="A46" s="24"/>
      <c r="B46" s="54" t="s">
        <v>68</v>
      </c>
      <c r="C46" s="47">
        <v>0</v>
      </c>
      <c r="D46" s="51">
        <f>E43</f>
        <v>44925</v>
      </c>
      <c r="E46" s="51">
        <f>D46+9</f>
        <v>44934</v>
      </c>
      <c r="F46" s="13"/>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c r="BT46" s="13"/>
      <c r="BU46" s="13"/>
      <c r="BV46" s="13"/>
      <c r="BW46" s="13"/>
      <c r="BX46" s="13"/>
      <c r="BY46" s="13"/>
      <c r="BZ46" s="13"/>
      <c r="CA46" s="13"/>
      <c r="CB46" s="13"/>
      <c r="CC46" s="13"/>
      <c r="CD46" s="13"/>
      <c r="CE46" s="13"/>
      <c r="CF46" s="13"/>
      <c r="CG46" s="13"/>
      <c r="CH46" s="13"/>
      <c r="CI46" s="13"/>
      <c r="CJ46" s="13"/>
      <c r="CK46" s="13"/>
      <c r="CL46" s="13"/>
      <c r="CM46" s="13"/>
      <c r="CN46" s="13"/>
      <c r="CO46" s="13"/>
      <c r="CP46" s="13"/>
      <c r="CQ46" s="13"/>
      <c r="CR46" s="13"/>
      <c r="CS46" s="13"/>
      <c r="CT46" s="13"/>
      <c r="CU46" s="13"/>
      <c r="CV46" s="13"/>
      <c r="CW46" s="13"/>
      <c r="CX46" s="13"/>
      <c r="CY46" s="13"/>
      <c r="CZ46" s="13"/>
      <c r="DA46" s="13"/>
      <c r="DB46" s="13"/>
      <c r="DC46" s="13"/>
      <c r="DD46" s="13"/>
      <c r="DE46" s="13"/>
      <c r="DF46" s="13"/>
      <c r="DG46" s="13"/>
      <c r="DH46" s="13"/>
      <c r="DI46" s="13"/>
      <c r="DJ46" s="13"/>
      <c r="DK46" s="13"/>
      <c r="DL46" s="13"/>
      <c r="DM46" s="13"/>
      <c r="DN46" s="13"/>
      <c r="DO46" s="13"/>
      <c r="DP46" s="13"/>
      <c r="DQ46" s="13"/>
      <c r="DR46" s="13"/>
      <c r="DS46" s="13"/>
      <c r="DT46" s="13"/>
      <c r="DU46" s="13"/>
      <c r="DV46" s="13"/>
      <c r="DW46" s="13"/>
      <c r="DX46" s="13"/>
      <c r="DY46" s="13"/>
      <c r="DZ46" s="13"/>
      <c r="EA46" s="13"/>
      <c r="EB46" s="13"/>
      <c r="EC46" s="13"/>
      <c r="ED46" s="13"/>
      <c r="EE46" s="13"/>
      <c r="EF46" s="13"/>
      <c r="EG46" s="13"/>
      <c r="EH46" s="13"/>
      <c r="EI46" s="13"/>
      <c r="EJ46" s="13"/>
      <c r="EK46" s="13"/>
      <c r="EL46" s="13"/>
      <c r="EM46" s="13"/>
      <c r="EN46" s="13"/>
      <c r="EO46" s="13"/>
      <c r="EP46" s="13"/>
      <c r="EQ46" s="13"/>
      <c r="ER46" s="13"/>
      <c r="ES46" s="13"/>
      <c r="ET46" s="13"/>
      <c r="EU46" s="13"/>
      <c r="EV46" s="13"/>
      <c r="EW46" s="13"/>
      <c r="EX46" s="13"/>
      <c r="EY46" s="13"/>
      <c r="EZ46" s="13"/>
      <c r="FA46" s="13"/>
      <c r="FB46" s="13"/>
      <c r="FC46" s="13"/>
      <c r="FD46" s="13"/>
      <c r="FE46" s="13"/>
      <c r="FF46" s="13"/>
      <c r="FG46" s="13"/>
      <c r="FH46" s="13"/>
      <c r="FI46" s="13"/>
      <c r="FJ46" s="13"/>
    </row>
    <row r="47" spans="1:166" s="2" customFormat="1" ht="30" hidden="1" customHeight="1" thickBot="1" x14ac:dyDescent="0.35">
      <c r="A47" s="24"/>
      <c r="B47" s="54" t="s">
        <v>69</v>
      </c>
      <c r="C47" s="47">
        <v>0</v>
      </c>
      <c r="D47" s="51"/>
      <c r="E47" s="51"/>
      <c r="F47" s="13"/>
      <c r="G47" s="13"/>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c r="BT47" s="13"/>
      <c r="BU47" s="13"/>
      <c r="BV47" s="13"/>
      <c r="BW47" s="13"/>
      <c r="BX47" s="13"/>
      <c r="BY47" s="13"/>
      <c r="BZ47" s="13"/>
      <c r="CA47" s="13"/>
      <c r="CB47" s="13"/>
      <c r="CC47" s="13"/>
      <c r="CD47" s="13"/>
      <c r="CE47" s="13"/>
      <c r="CF47" s="13"/>
      <c r="CG47" s="13"/>
      <c r="CH47" s="13"/>
      <c r="CI47" s="13"/>
      <c r="CJ47" s="13"/>
      <c r="CK47" s="13"/>
      <c r="CL47" s="13"/>
      <c r="CM47" s="13"/>
      <c r="CN47" s="13"/>
      <c r="CO47" s="13"/>
      <c r="CP47" s="13"/>
      <c r="CQ47" s="13"/>
      <c r="CR47" s="13"/>
      <c r="CS47" s="13"/>
      <c r="CT47" s="13"/>
      <c r="CU47" s="13"/>
      <c r="CV47" s="13"/>
      <c r="CW47" s="13"/>
      <c r="CX47" s="13"/>
      <c r="CY47" s="13"/>
      <c r="CZ47" s="13"/>
      <c r="DA47" s="13"/>
      <c r="DB47" s="13"/>
      <c r="DC47" s="13"/>
      <c r="DD47" s="13"/>
      <c r="DE47" s="13"/>
      <c r="DF47" s="13"/>
      <c r="DG47" s="13"/>
      <c r="DH47" s="13"/>
      <c r="DI47" s="13"/>
      <c r="DJ47" s="13"/>
      <c r="DK47" s="13"/>
      <c r="DL47" s="13"/>
      <c r="DM47" s="13"/>
      <c r="DN47" s="13"/>
      <c r="DO47" s="13"/>
      <c r="DP47" s="13"/>
      <c r="DQ47" s="13"/>
      <c r="DR47" s="13"/>
      <c r="DS47" s="13"/>
      <c r="DT47" s="13"/>
      <c r="DU47" s="13"/>
      <c r="DV47" s="13"/>
      <c r="DW47" s="13"/>
      <c r="DX47" s="13"/>
      <c r="DY47" s="13"/>
      <c r="DZ47" s="13"/>
      <c r="EA47" s="13"/>
      <c r="EB47" s="13"/>
      <c r="EC47" s="13"/>
      <c r="ED47" s="13"/>
      <c r="EE47" s="13"/>
      <c r="EF47" s="13"/>
      <c r="EG47" s="13"/>
      <c r="EH47" s="13"/>
      <c r="EI47" s="13"/>
      <c r="EJ47" s="13"/>
      <c r="EK47" s="13"/>
      <c r="EL47" s="13"/>
      <c r="EM47" s="13"/>
      <c r="EN47" s="13"/>
      <c r="EO47" s="13"/>
      <c r="EP47" s="13"/>
      <c r="EQ47" s="13"/>
      <c r="ER47" s="13"/>
      <c r="ES47" s="13"/>
      <c r="ET47" s="13"/>
      <c r="EU47" s="13"/>
      <c r="EV47" s="13"/>
      <c r="EW47" s="13"/>
      <c r="EX47" s="13"/>
      <c r="EY47" s="13"/>
      <c r="EZ47" s="13"/>
      <c r="FA47" s="13"/>
      <c r="FB47" s="13"/>
      <c r="FC47" s="13"/>
      <c r="FD47" s="13"/>
      <c r="FE47" s="13"/>
      <c r="FF47" s="13"/>
      <c r="FG47" s="13"/>
      <c r="FH47" s="13"/>
      <c r="FI47" s="13"/>
      <c r="FJ47" s="13"/>
    </row>
    <row r="48" spans="1:166" s="2" customFormat="1" ht="30" hidden="1" customHeight="1" thickBot="1" x14ac:dyDescent="0.35">
      <c r="A48" s="24"/>
      <c r="B48" s="54" t="s">
        <v>70</v>
      </c>
      <c r="C48" s="47">
        <v>0</v>
      </c>
      <c r="D48" s="51"/>
      <c r="E48" s="51"/>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c r="BT48" s="13"/>
      <c r="BU48" s="13"/>
      <c r="BV48" s="13"/>
      <c r="BW48" s="13"/>
      <c r="BX48" s="13"/>
      <c r="BY48" s="13"/>
      <c r="BZ48" s="13"/>
      <c r="CA48" s="13"/>
      <c r="CB48" s="13"/>
      <c r="CC48" s="13"/>
      <c r="CD48" s="13"/>
      <c r="CE48" s="13"/>
      <c r="CF48" s="13"/>
      <c r="CG48" s="13"/>
      <c r="CH48" s="13"/>
      <c r="CI48" s="13"/>
      <c r="CJ48" s="13"/>
      <c r="CK48" s="13"/>
      <c r="CL48" s="13"/>
      <c r="CM48" s="13"/>
      <c r="CN48" s="13"/>
      <c r="CO48" s="13"/>
      <c r="CP48" s="13"/>
      <c r="CQ48" s="13"/>
      <c r="CR48" s="13"/>
      <c r="CS48" s="13"/>
      <c r="CT48" s="13"/>
      <c r="CU48" s="13"/>
      <c r="CV48" s="13"/>
      <c r="CW48" s="13"/>
      <c r="CX48" s="13"/>
      <c r="CY48" s="13"/>
      <c r="CZ48" s="13"/>
      <c r="DA48" s="13"/>
      <c r="DB48" s="13"/>
      <c r="DC48" s="13"/>
      <c r="DD48" s="13"/>
      <c r="DE48" s="13"/>
      <c r="DF48" s="13"/>
      <c r="DG48" s="13"/>
      <c r="DH48" s="13"/>
      <c r="DI48" s="13"/>
      <c r="DJ48" s="13"/>
      <c r="DK48" s="13"/>
      <c r="DL48" s="13"/>
      <c r="DM48" s="13"/>
      <c r="DN48" s="13"/>
      <c r="DO48" s="13"/>
      <c r="DP48" s="13"/>
      <c r="DQ48" s="13"/>
      <c r="DR48" s="13"/>
      <c r="DS48" s="13"/>
      <c r="DT48" s="13"/>
      <c r="DU48" s="13"/>
      <c r="DV48" s="13"/>
      <c r="DW48" s="13"/>
      <c r="DX48" s="13"/>
      <c r="DY48" s="13"/>
      <c r="DZ48" s="13"/>
      <c r="EA48" s="13"/>
      <c r="EB48" s="13"/>
      <c r="EC48" s="13"/>
      <c r="ED48" s="13"/>
      <c r="EE48" s="13"/>
      <c r="EF48" s="13"/>
      <c r="EG48" s="13"/>
      <c r="EH48" s="13"/>
      <c r="EI48" s="13"/>
      <c r="EJ48" s="13"/>
      <c r="EK48" s="13"/>
      <c r="EL48" s="13"/>
      <c r="EM48" s="13"/>
      <c r="EN48" s="13"/>
      <c r="EO48" s="13"/>
      <c r="EP48" s="13"/>
      <c r="EQ48" s="13"/>
      <c r="ER48" s="13"/>
      <c r="ES48" s="13"/>
      <c r="ET48" s="13"/>
      <c r="EU48" s="13"/>
      <c r="EV48" s="13"/>
      <c r="EW48" s="13"/>
      <c r="EX48" s="13"/>
      <c r="EY48" s="13"/>
      <c r="EZ48" s="13"/>
      <c r="FA48" s="13"/>
      <c r="FB48" s="13"/>
      <c r="FC48" s="13"/>
      <c r="FD48" s="13"/>
      <c r="FE48" s="13"/>
      <c r="FF48" s="13"/>
      <c r="FG48" s="13"/>
      <c r="FH48" s="13"/>
      <c r="FI48" s="13"/>
      <c r="FJ48" s="13"/>
    </row>
    <row r="49" spans="1:166" s="2" customFormat="1" ht="30" hidden="1" customHeight="1" thickBot="1" x14ac:dyDescent="0.35">
      <c r="A49" s="24"/>
      <c r="B49" s="54" t="s">
        <v>72</v>
      </c>
      <c r="C49" s="47">
        <v>0</v>
      </c>
      <c r="D49" s="51"/>
      <c r="E49" s="51"/>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c r="BT49" s="13"/>
      <c r="BU49" s="13"/>
      <c r="BV49" s="13"/>
      <c r="BW49" s="13"/>
      <c r="BX49" s="13"/>
      <c r="BY49" s="13"/>
      <c r="BZ49" s="13"/>
      <c r="CA49" s="13"/>
      <c r="CB49" s="13"/>
      <c r="CC49" s="13"/>
      <c r="CD49" s="13"/>
      <c r="CE49" s="13"/>
      <c r="CF49" s="13"/>
      <c r="CG49" s="13"/>
      <c r="CH49" s="13"/>
      <c r="CI49" s="13"/>
      <c r="CJ49" s="13"/>
      <c r="CK49" s="13"/>
      <c r="CL49" s="13"/>
      <c r="CM49" s="13"/>
      <c r="CN49" s="13"/>
      <c r="CO49" s="13"/>
      <c r="CP49" s="13"/>
      <c r="CQ49" s="13"/>
      <c r="CR49" s="13"/>
      <c r="CS49" s="13"/>
      <c r="CT49" s="13"/>
      <c r="CU49" s="13"/>
      <c r="CV49" s="13"/>
      <c r="CW49" s="13"/>
      <c r="CX49" s="13"/>
      <c r="CY49" s="13"/>
      <c r="CZ49" s="13"/>
      <c r="DA49" s="13"/>
      <c r="DB49" s="13"/>
      <c r="DC49" s="13"/>
      <c r="DD49" s="13"/>
      <c r="DE49" s="13"/>
      <c r="DF49" s="13"/>
      <c r="DG49" s="13"/>
      <c r="DH49" s="13"/>
      <c r="DI49" s="13"/>
      <c r="DJ49" s="13"/>
      <c r="DK49" s="13"/>
      <c r="DL49" s="13"/>
      <c r="DM49" s="13"/>
      <c r="DN49" s="13"/>
      <c r="DO49" s="13"/>
      <c r="DP49" s="13"/>
      <c r="DQ49" s="13"/>
      <c r="DR49" s="13"/>
      <c r="DS49" s="13"/>
      <c r="DT49" s="13"/>
      <c r="DU49" s="13"/>
      <c r="DV49" s="13"/>
      <c r="DW49" s="13"/>
      <c r="DX49" s="13"/>
      <c r="DY49" s="13"/>
      <c r="DZ49" s="13"/>
      <c r="EA49" s="13"/>
      <c r="EB49" s="13"/>
      <c r="EC49" s="13"/>
      <c r="ED49" s="13"/>
      <c r="EE49" s="13"/>
      <c r="EF49" s="13"/>
      <c r="EG49" s="13"/>
      <c r="EH49" s="13"/>
      <c r="EI49" s="13"/>
      <c r="EJ49" s="13"/>
      <c r="EK49" s="13"/>
      <c r="EL49" s="13"/>
      <c r="EM49" s="13"/>
      <c r="EN49" s="13"/>
      <c r="EO49" s="13"/>
      <c r="EP49" s="13"/>
      <c r="EQ49" s="13"/>
      <c r="ER49" s="13"/>
      <c r="ES49" s="13"/>
      <c r="ET49" s="13"/>
      <c r="EU49" s="13"/>
      <c r="EV49" s="13"/>
      <c r="EW49" s="13"/>
      <c r="EX49" s="13"/>
      <c r="EY49" s="13"/>
      <c r="EZ49" s="13"/>
      <c r="FA49" s="13"/>
      <c r="FB49" s="13"/>
      <c r="FC49" s="13"/>
      <c r="FD49" s="13"/>
      <c r="FE49" s="13"/>
      <c r="FF49" s="13"/>
      <c r="FG49" s="13"/>
      <c r="FH49" s="13"/>
      <c r="FI49" s="13"/>
      <c r="FJ49" s="13"/>
    </row>
    <row r="50" spans="1:166" s="2" customFormat="1" ht="30" hidden="1" customHeight="1" thickBot="1" x14ac:dyDescent="0.35">
      <c r="A50" s="24"/>
      <c r="B50" s="54" t="s">
        <v>73</v>
      </c>
      <c r="C50" s="47">
        <v>0</v>
      </c>
      <c r="D50" s="51"/>
      <c r="E50" s="51"/>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c r="BT50" s="13"/>
      <c r="BU50" s="13"/>
      <c r="BV50" s="13"/>
      <c r="BW50" s="13"/>
      <c r="BX50" s="13"/>
      <c r="BY50" s="13"/>
      <c r="BZ50" s="13"/>
      <c r="CA50" s="13"/>
      <c r="CB50" s="13"/>
      <c r="CC50" s="13"/>
      <c r="CD50" s="13"/>
      <c r="CE50" s="13"/>
      <c r="CF50" s="13"/>
      <c r="CG50" s="13"/>
      <c r="CH50" s="13"/>
      <c r="CI50" s="13"/>
      <c r="CJ50" s="13"/>
      <c r="CK50" s="13"/>
      <c r="CL50" s="13"/>
      <c r="CM50" s="13"/>
      <c r="CN50" s="13"/>
      <c r="CO50" s="13"/>
      <c r="CP50" s="13"/>
      <c r="CQ50" s="13"/>
      <c r="CR50" s="13"/>
      <c r="CS50" s="13"/>
      <c r="CT50" s="13"/>
      <c r="CU50" s="13"/>
      <c r="CV50" s="13"/>
      <c r="CW50" s="13"/>
      <c r="CX50" s="13"/>
      <c r="CY50" s="13"/>
      <c r="CZ50" s="13"/>
      <c r="DA50" s="13"/>
      <c r="DB50" s="13"/>
      <c r="DC50" s="13"/>
      <c r="DD50" s="13"/>
      <c r="DE50" s="13"/>
      <c r="DF50" s="13"/>
      <c r="DG50" s="13"/>
      <c r="DH50" s="13"/>
      <c r="DI50" s="13"/>
      <c r="DJ50" s="13"/>
      <c r="DK50" s="13"/>
      <c r="DL50" s="13"/>
      <c r="DM50" s="13"/>
      <c r="DN50" s="13"/>
      <c r="DO50" s="13"/>
      <c r="DP50" s="13"/>
      <c r="DQ50" s="13"/>
      <c r="DR50" s="13"/>
      <c r="DS50" s="13"/>
      <c r="DT50" s="13"/>
      <c r="DU50" s="13"/>
      <c r="DV50" s="13"/>
      <c r="DW50" s="13"/>
      <c r="DX50" s="13"/>
      <c r="DY50" s="13"/>
      <c r="DZ50" s="13"/>
      <c r="EA50" s="13"/>
      <c r="EB50" s="13"/>
      <c r="EC50" s="13"/>
      <c r="ED50" s="13"/>
      <c r="EE50" s="13"/>
      <c r="EF50" s="13"/>
      <c r="EG50" s="13"/>
      <c r="EH50" s="13"/>
      <c r="EI50" s="13"/>
      <c r="EJ50" s="13"/>
      <c r="EK50" s="13"/>
      <c r="EL50" s="13"/>
      <c r="EM50" s="13"/>
      <c r="EN50" s="13"/>
      <c r="EO50" s="13"/>
      <c r="EP50" s="13"/>
      <c r="EQ50" s="13"/>
      <c r="ER50" s="13"/>
      <c r="ES50" s="13"/>
      <c r="ET50" s="13"/>
      <c r="EU50" s="13"/>
      <c r="EV50" s="13"/>
      <c r="EW50" s="13"/>
      <c r="EX50" s="13"/>
      <c r="EY50" s="13"/>
      <c r="EZ50" s="13"/>
      <c r="FA50" s="13"/>
      <c r="FB50" s="13"/>
      <c r="FC50" s="13"/>
      <c r="FD50" s="13"/>
      <c r="FE50" s="13"/>
      <c r="FF50" s="13"/>
      <c r="FG50" s="13"/>
      <c r="FH50" s="13"/>
      <c r="FI50" s="13"/>
      <c r="FJ50" s="13"/>
    </row>
    <row r="51" spans="1:166" s="2" customFormat="1" ht="30" hidden="1" customHeight="1" thickBot="1" x14ac:dyDescent="0.35">
      <c r="A51" s="24"/>
      <c r="B51" s="54" t="s">
        <v>74</v>
      </c>
      <c r="C51" s="47">
        <v>0</v>
      </c>
      <c r="D51" s="51"/>
      <c r="E51" s="51"/>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c r="BT51" s="13"/>
      <c r="BU51" s="13"/>
      <c r="BV51" s="13"/>
      <c r="BW51" s="13"/>
      <c r="BX51" s="13"/>
      <c r="BY51" s="13"/>
      <c r="BZ51" s="13"/>
      <c r="CA51" s="13"/>
      <c r="CB51" s="13"/>
      <c r="CC51" s="13"/>
      <c r="CD51" s="13"/>
      <c r="CE51" s="13"/>
      <c r="CF51" s="13"/>
      <c r="CG51" s="13"/>
      <c r="CH51" s="13"/>
      <c r="CI51" s="13"/>
      <c r="CJ51" s="13"/>
      <c r="CK51" s="13"/>
      <c r="CL51" s="13"/>
      <c r="CM51" s="13"/>
      <c r="CN51" s="13"/>
      <c r="CO51" s="13"/>
      <c r="CP51" s="13"/>
      <c r="CQ51" s="13"/>
      <c r="CR51" s="13"/>
      <c r="CS51" s="13"/>
      <c r="CT51" s="13"/>
      <c r="CU51" s="13"/>
      <c r="CV51" s="13"/>
      <c r="CW51" s="13"/>
      <c r="CX51" s="13"/>
      <c r="CY51" s="13"/>
      <c r="CZ51" s="13"/>
      <c r="DA51" s="13"/>
      <c r="DB51" s="13"/>
      <c r="DC51" s="13"/>
      <c r="DD51" s="13"/>
      <c r="DE51" s="13"/>
      <c r="DF51" s="13"/>
      <c r="DG51" s="13"/>
      <c r="DH51" s="13"/>
      <c r="DI51" s="13"/>
      <c r="DJ51" s="13"/>
      <c r="DK51" s="13"/>
      <c r="DL51" s="13"/>
      <c r="DM51" s="13"/>
      <c r="DN51" s="13"/>
      <c r="DO51" s="13"/>
      <c r="DP51" s="13"/>
      <c r="DQ51" s="13"/>
      <c r="DR51" s="13"/>
      <c r="DS51" s="13"/>
      <c r="DT51" s="13"/>
      <c r="DU51" s="13"/>
      <c r="DV51" s="13"/>
      <c r="DW51" s="13"/>
      <c r="DX51" s="13"/>
      <c r="DY51" s="13"/>
      <c r="DZ51" s="13"/>
      <c r="EA51" s="13"/>
      <c r="EB51" s="13"/>
      <c r="EC51" s="13"/>
      <c r="ED51" s="13"/>
      <c r="EE51" s="13"/>
      <c r="EF51" s="13"/>
      <c r="EG51" s="13"/>
      <c r="EH51" s="13"/>
      <c r="EI51" s="13"/>
      <c r="EJ51" s="13"/>
      <c r="EK51" s="13"/>
      <c r="EL51" s="13"/>
      <c r="EM51" s="13"/>
      <c r="EN51" s="13"/>
      <c r="EO51" s="13"/>
      <c r="EP51" s="13"/>
      <c r="EQ51" s="13"/>
      <c r="ER51" s="13"/>
      <c r="ES51" s="13"/>
      <c r="ET51" s="13"/>
      <c r="EU51" s="13"/>
      <c r="EV51" s="13"/>
      <c r="EW51" s="13"/>
      <c r="EX51" s="13"/>
      <c r="EY51" s="13"/>
      <c r="EZ51" s="13"/>
      <c r="FA51" s="13"/>
      <c r="FB51" s="13"/>
      <c r="FC51" s="13"/>
      <c r="FD51" s="13"/>
      <c r="FE51" s="13"/>
      <c r="FF51" s="13"/>
      <c r="FG51" s="13"/>
      <c r="FH51" s="13"/>
      <c r="FI51" s="13"/>
      <c r="FJ51" s="13"/>
    </row>
    <row r="52" spans="1:166" s="2" customFormat="1" ht="30" customHeight="1" thickBot="1" x14ac:dyDescent="0.35">
      <c r="A52" s="24"/>
      <c r="B52" s="63" t="s">
        <v>75</v>
      </c>
      <c r="C52" s="52">
        <v>0</v>
      </c>
      <c r="D52" s="62">
        <f>E46</f>
        <v>44934</v>
      </c>
      <c r="E52" s="62">
        <f>E56</f>
        <v>44956</v>
      </c>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c r="BT52" s="13"/>
      <c r="BU52" s="13"/>
      <c r="BV52" s="13"/>
      <c r="BW52" s="13"/>
      <c r="BX52" s="13"/>
      <c r="BY52" s="13"/>
      <c r="BZ52" s="13"/>
      <c r="CA52" s="13"/>
      <c r="CB52" s="13"/>
      <c r="CC52" s="13"/>
      <c r="CD52" s="13"/>
      <c r="CE52" s="13"/>
      <c r="CF52" s="13"/>
      <c r="CG52" s="13"/>
      <c r="CH52" s="13"/>
      <c r="CI52" s="13"/>
      <c r="CJ52" s="13"/>
      <c r="CK52" s="13"/>
      <c r="CL52" s="13"/>
      <c r="CM52" s="13"/>
      <c r="CN52" s="13"/>
      <c r="CO52" s="13"/>
      <c r="CP52" s="13"/>
      <c r="CQ52" s="13"/>
      <c r="CR52" s="13"/>
      <c r="CS52" s="13"/>
      <c r="CT52" s="13"/>
      <c r="CU52" s="13"/>
      <c r="CV52" s="13"/>
      <c r="CW52" s="13"/>
      <c r="CX52" s="13"/>
      <c r="CY52" s="13"/>
      <c r="CZ52" s="13"/>
      <c r="DA52" s="13"/>
      <c r="DB52" s="13"/>
      <c r="DC52" s="13"/>
      <c r="DD52" s="13"/>
      <c r="DE52" s="13"/>
      <c r="DF52" s="13"/>
      <c r="DG52" s="13"/>
      <c r="DH52" s="13"/>
      <c r="DI52" s="13"/>
      <c r="DJ52" s="13"/>
      <c r="DK52" s="13"/>
      <c r="DL52" s="13"/>
      <c r="DM52" s="13"/>
      <c r="DN52" s="13"/>
      <c r="DO52" s="13"/>
      <c r="DP52" s="13"/>
      <c r="DQ52" s="13"/>
      <c r="DR52" s="13"/>
      <c r="DS52" s="13"/>
      <c r="DT52" s="13"/>
      <c r="DU52" s="13"/>
      <c r="DV52" s="13"/>
      <c r="DW52" s="13"/>
      <c r="DX52" s="13"/>
      <c r="DY52" s="13"/>
      <c r="DZ52" s="13"/>
      <c r="EA52" s="13"/>
      <c r="EB52" s="13"/>
      <c r="EC52" s="13"/>
      <c r="ED52" s="13"/>
      <c r="EE52" s="13"/>
      <c r="EF52" s="13"/>
      <c r="EG52" s="13"/>
      <c r="EH52" s="13"/>
      <c r="EI52" s="13"/>
      <c r="EJ52" s="13"/>
      <c r="EK52" s="13"/>
      <c r="EL52" s="13"/>
      <c r="EM52" s="13"/>
      <c r="EN52" s="13"/>
      <c r="EO52" s="13"/>
      <c r="EP52" s="13"/>
      <c r="EQ52" s="13"/>
      <c r="ER52" s="13"/>
      <c r="ES52" s="13"/>
      <c r="ET52" s="13"/>
      <c r="EU52" s="13"/>
      <c r="EV52" s="13"/>
      <c r="EW52" s="13"/>
      <c r="EX52" s="13"/>
      <c r="EY52" s="13"/>
      <c r="EZ52" s="13"/>
      <c r="FA52" s="13"/>
      <c r="FB52" s="13"/>
      <c r="FC52" s="13"/>
      <c r="FD52" s="13"/>
      <c r="FE52" s="13"/>
      <c r="FF52" s="13"/>
      <c r="FG52" s="13"/>
      <c r="FH52" s="13"/>
      <c r="FI52" s="13"/>
      <c r="FJ52" s="13"/>
    </row>
    <row r="53" spans="1:166" s="2" customFormat="1" ht="30" customHeight="1" thickBot="1" x14ac:dyDescent="0.35">
      <c r="A53" s="24"/>
      <c r="B53" s="59" t="s">
        <v>76</v>
      </c>
      <c r="C53" s="50">
        <v>0</v>
      </c>
      <c r="D53" s="49">
        <f>E46</f>
        <v>44934</v>
      </c>
      <c r="E53" s="49">
        <f>D53+2</f>
        <v>44936</v>
      </c>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c r="BT53" s="13"/>
      <c r="BU53" s="13"/>
      <c r="BV53" s="13"/>
      <c r="BW53" s="13"/>
      <c r="BX53" s="13"/>
      <c r="BY53" s="13"/>
      <c r="BZ53" s="13"/>
      <c r="CA53" s="13"/>
      <c r="CB53" s="13"/>
      <c r="CC53" s="13"/>
      <c r="CD53" s="13"/>
      <c r="CE53" s="13"/>
      <c r="CF53" s="13"/>
      <c r="CG53" s="13"/>
      <c r="CH53" s="13"/>
      <c r="CI53" s="13"/>
      <c r="CJ53" s="13"/>
      <c r="CK53" s="13"/>
      <c r="CL53" s="13"/>
      <c r="CM53" s="13"/>
      <c r="CN53" s="13"/>
      <c r="CO53" s="13"/>
      <c r="CP53" s="13"/>
      <c r="CQ53" s="13"/>
      <c r="CR53" s="13"/>
      <c r="CS53" s="13"/>
      <c r="CT53" s="13"/>
      <c r="CU53" s="13"/>
      <c r="CV53" s="13"/>
      <c r="CW53" s="13"/>
      <c r="CX53" s="13"/>
      <c r="CY53" s="13"/>
      <c r="CZ53" s="13"/>
      <c r="DA53" s="13"/>
      <c r="DB53" s="13"/>
      <c r="DC53" s="13"/>
      <c r="DD53" s="13"/>
      <c r="DE53" s="13"/>
      <c r="DF53" s="13"/>
      <c r="DG53" s="13"/>
      <c r="DH53" s="13"/>
      <c r="DI53" s="13"/>
      <c r="DJ53" s="13"/>
      <c r="DK53" s="13"/>
      <c r="DL53" s="13"/>
      <c r="DM53" s="13"/>
      <c r="DN53" s="13"/>
      <c r="DO53" s="13"/>
      <c r="DP53" s="13"/>
      <c r="DQ53" s="13"/>
      <c r="DR53" s="13"/>
      <c r="DS53" s="13"/>
      <c r="DT53" s="13"/>
      <c r="DU53" s="13"/>
      <c r="DV53" s="13"/>
      <c r="DW53" s="13"/>
      <c r="DX53" s="13"/>
      <c r="DY53" s="13"/>
      <c r="DZ53" s="13"/>
      <c r="EA53" s="13"/>
      <c r="EB53" s="13"/>
      <c r="EC53" s="13"/>
      <c r="ED53" s="13"/>
      <c r="EE53" s="13"/>
      <c r="EF53" s="13"/>
      <c r="EG53" s="13"/>
      <c r="EH53" s="13"/>
      <c r="EI53" s="13"/>
      <c r="EJ53" s="13"/>
      <c r="EK53" s="13"/>
      <c r="EL53" s="13"/>
      <c r="EM53" s="13"/>
      <c r="EN53" s="13"/>
      <c r="EO53" s="13"/>
      <c r="EP53" s="13"/>
      <c r="EQ53" s="13"/>
      <c r="ER53" s="13"/>
      <c r="ES53" s="13"/>
      <c r="ET53" s="13"/>
      <c r="EU53" s="13"/>
      <c r="EV53" s="13"/>
      <c r="EW53" s="13"/>
      <c r="EX53" s="13"/>
      <c r="EY53" s="13"/>
      <c r="EZ53" s="13"/>
      <c r="FA53" s="13"/>
      <c r="FB53" s="13"/>
      <c r="FC53" s="13"/>
      <c r="FD53" s="13"/>
      <c r="FE53" s="13"/>
      <c r="FF53" s="13"/>
      <c r="FG53" s="13"/>
      <c r="FH53" s="13"/>
      <c r="FI53" s="13"/>
      <c r="FJ53" s="13"/>
    </row>
    <row r="54" spans="1:166" s="2" customFormat="1" ht="30" customHeight="1" thickBot="1" x14ac:dyDescent="0.35">
      <c r="A54" s="24"/>
      <c r="B54" s="59" t="s">
        <v>78</v>
      </c>
      <c r="C54" s="50">
        <v>0</v>
      </c>
      <c r="D54" s="49">
        <f>E53</f>
        <v>44936</v>
      </c>
      <c r="E54" s="49">
        <f>D54+10</f>
        <v>44946</v>
      </c>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c r="BT54" s="13"/>
      <c r="BU54" s="13"/>
      <c r="BV54" s="13"/>
      <c r="BW54" s="13"/>
      <c r="BX54" s="13"/>
      <c r="BY54" s="13"/>
      <c r="BZ54" s="13"/>
      <c r="CA54" s="13"/>
      <c r="CB54" s="13"/>
      <c r="CC54" s="13"/>
      <c r="CD54" s="13"/>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c r="DF54" s="13"/>
      <c r="DG54" s="13"/>
      <c r="DH54" s="13"/>
      <c r="DI54" s="13"/>
      <c r="DJ54" s="13"/>
      <c r="DK54" s="13"/>
      <c r="DL54" s="13"/>
      <c r="DM54" s="13"/>
      <c r="DN54" s="13"/>
      <c r="DO54" s="13"/>
      <c r="DP54" s="13"/>
      <c r="DQ54" s="13"/>
      <c r="DR54" s="13"/>
      <c r="DS54" s="13"/>
      <c r="DT54" s="13"/>
      <c r="DU54" s="13"/>
      <c r="DV54" s="13"/>
      <c r="DW54" s="13"/>
      <c r="DX54" s="13"/>
      <c r="DY54" s="13"/>
      <c r="DZ54" s="13"/>
      <c r="EA54" s="13"/>
      <c r="EB54" s="13"/>
      <c r="EC54" s="13"/>
      <c r="ED54" s="13"/>
      <c r="EE54" s="13"/>
      <c r="EF54" s="13"/>
      <c r="EG54" s="13"/>
      <c r="EH54" s="13"/>
      <c r="EI54" s="13"/>
      <c r="EJ54" s="13"/>
      <c r="EK54" s="13"/>
      <c r="EL54" s="13"/>
      <c r="EM54" s="13"/>
      <c r="EN54" s="13"/>
      <c r="EO54" s="13"/>
      <c r="EP54" s="13"/>
      <c r="EQ54" s="13"/>
      <c r="ER54" s="13"/>
      <c r="ES54" s="13"/>
      <c r="ET54" s="13"/>
      <c r="EU54" s="13"/>
      <c r="EV54" s="13"/>
      <c r="EW54" s="13"/>
      <c r="EX54" s="13"/>
      <c r="EY54" s="13"/>
      <c r="EZ54" s="13"/>
      <c r="FA54" s="13"/>
      <c r="FB54" s="13"/>
      <c r="FC54" s="13"/>
      <c r="FD54" s="13"/>
      <c r="FE54" s="13"/>
      <c r="FF54" s="13"/>
      <c r="FG54" s="13"/>
      <c r="FH54" s="13"/>
      <c r="FI54" s="13"/>
      <c r="FJ54" s="13"/>
    </row>
    <row r="55" spans="1:166" s="2" customFormat="1" ht="30" customHeight="1" thickBot="1" x14ac:dyDescent="0.35">
      <c r="A55" s="24"/>
      <c r="B55" s="59" t="s">
        <v>77</v>
      </c>
      <c r="C55" s="50">
        <v>0</v>
      </c>
      <c r="D55" s="49">
        <f>E54</f>
        <v>44946</v>
      </c>
      <c r="E55" s="49">
        <f>D55+7</f>
        <v>44953</v>
      </c>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c r="BT55" s="13"/>
      <c r="BU55" s="13"/>
      <c r="BV55" s="13"/>
      <c r="BW55" s="13"/>
      <c r="BX55" s="13"/>
      <c r="BY55" s="13"/>
      <c r="BZ55" s="13"/>
      <c r="CA55" s="13"/>
      <c r="CB55" s="13"/>
      <c r="CC55" s="13"/>
      <c r="CD55" s="13"/>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c r="DF55" s="13"/>
      <c r="DG55" s="13"/>
      <c r="DH55" s="13"/>
      <c r="DI55" s="13"/>
      <c r="DJ55" s="13"/>
      <c r="DK55" s="13"/>
      <c r="DL55" s="13"/>
      <c r="DM55" s="13"/>
      <c r="DN55" s="13"/>
      <c r="DO55" s="13"/>
      <c r="DP55" s="13"/>
      <c r="DQ55" s="13"/>
      <c r="DR55" s="13"/>
      <c r="DS55" s="13"/>
      <c r="DT55" s="13"/>
      <c r="DU55" s="13"/>
      <c r="DV55" s="13"/>
      <c r="DW55" s="13"/>
      <c r="DX55" s="13"/>
      <c r="DY55" s="13"/>
      <c r="DZ55" s="13"/>
      <c r="EA55" s="13"/>
      <c r="EB55" s="13"/>
      <c r="EC55" s="13"/>
      <c r="ED55" s="13"/>
      <c r="EE55" s="13"/>
      <c r="EF55" s="13"/>
      <c r="EG55" s="13"/>
      <c r="EH55" s="13"/>
      <c r="EI55" s="13"/>
      <c r="EJ55" s="13"/>
      <c r="EK55" s="13"/>
      <c r="EL55" s="13"/>
      <c r="EM55" s="13"/>
      <c r="EN55" s="13"/>
      <c r="EO55" s="13"/>
      <c r="EP55" s="13"/>
      <c r="EQ55" s="13"/>
      <c r="ER55" s="13"/>
      <c r="ES55" s="13"/>
      <c r="ET55" s="13"/>
      <c r="EU55" s="13"/>
      <c r="EV55" s="13"/>
      <c r="EW55" s="13"/>
      <c r="EX55" s="13"/>
      <c r="EY55" s="13"/>
      <c r="EZ55" s="13"/>
      <c r="FA55" s="13"/>
      <c r="FB55" s="13"/>
      <c r="FC55" s="13"/>
      <c r="FD55" s="13"/>
      <c r="FE55" s="13"/>
      <c r="FF55" s="13"/>
      <c r="FG55" s="13"/>
      <c r="FH55" s="13"/>
      <c r="FI55" s="13"/>
      <c r="FJ55" s="13"/>
    </row>
    <row r="56" spans="1:166" s="2" customFormat="1" ht="30" customHeight="1" thickBot="1" x14ac:dyDescent="0.35">
      <c r="A56" s="24"/>
      <c r="B56" s="59" t="s">
        <v>79</v>
      </c>
      <c r="C56" s="50">
        <v>0</v>
      </c>
      <c r="D56" s="49">
        <f>E55</f>
        <v>44953</v>
      </c>
      <c r="E56" s="49">
        <f>D56+3</f>
        <v>44956</v>
      </c>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c r="BT56" s="13"/>
      <c r="BU56" s="13"/>
      <c r="BV56" s="13"/>
      <c r="BW56" s="13"/>
      <c r="BX56" s="13"/>
      <c r="BY56" s="13"/>
      <c r="BZ56" s="13"/>
      <c r="CA56" s="13"/>
      <c r="CB56" s="13"/>
      <c r="CC56" s="13"/>
      <c r="CD56" s="13"/>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c r="DF56" s="13"/>
      <c r="DG56" s="13"/>
      <c r="DH56" s="13"/>
      <c r="DI56" s="13"/>
      <c r="DJ56" s="13"/>
      <c r="DK56" s="13"/>
      <c r="DL56" s="13"/>
      <c r="DM56" s="13"/>
      <c r="DN56" s="13"/>
      <c r="DO56" s="13"/>
      <c r="DP56" s="13"/>
      <c r="DQ56" s="13"/>
      <c r="DR56" s="13"/>
      <c r="DS56" s="13"/>
      <c r="DT56" s="13"/>
      <c r="DU56" s="13"/>
      <c r="DV56" s="13"/>
      <c r="DW56" s="13"/>
      <c r="DX56" s="13"/>
      <c r="DY56" s="13"/>
      <c r="DZ56" s="13"/>
      <c r="EA56" s="13"/>
      <c r="EB56" s="13"/>
      <c r="EC56" s="13"/>
      <c r="ED56" s="13"/>
      <c r="EE56" s="13"/>
      <c r="EF56" s="13"/>
      <c r="EG56" s="13"/>
      <c r="EH56" s="13"/>
      <c r="EI56" s="13"/>
      <c r="EJ56" s="13"/>
      <c r="EK56" s="13"/>
      <c r="EL56" s="13"/>
      <c r="EM56" s="13"/>
      <c r="EN56" s="13"/>
      <c r="EO56" s="13"/>
      <c r="EP56" s="13"/>
      <c r="EQ56" s="13"/>
      <c r="ER56" s="13"/>
      <c r="ES56" s="13"/>
      <c r="ET56" s="13"/>
      <c r="EU56" s="13"/>
      <c r="EV56" s="13"/>
      <c r="EW56" s="13"/>
      <c r="EX56" s="13"/>
      <c r="EY56" s="13"/>
      <c r="EZ56" s="13"/>
      <c r="FA56" s="13"/>
      <c r="FB56" s="13"/>
      <c r="FC56" s="13"/>
      <c r="FD56" s="13"/>
      <c r="FE56" s="13"/>
      <c r="FF56" s="13"/>
      <c r="FG56" s="13"/>
      <c r="FH56" s="13"/>
      <c r="FI56" s="13"/>
      <c r="FJ56" s="13"/>
    </row>
  </sheetData>
  <mergeCells count="25">
    <mergeCell ref="D3:E3"/>
    <mergeCell ref="F4:L4"/>
    <mergeCell ref="M4:S4"/>
    <mergeCell ref="T4:Z4"/>
    <mergeCell ref="AA4:AG4"/>
    <mergeCell ref="B5:E5"/>
    <mergeCell ref="AH4:AN4"/>
    <mergeCell ref="AO4:AU4"/>
    <mergeCell ref="AV4:BB4"/>
    <mergeCell ref="BC4:BI4"/>
    <mergeCell ref="BJ4:BP4"/>
    <mergeCell ref="BQ4:BW4"/>
    <mergeCell ref="BX4:CD4"/>
    <mergeCell ref="CE4:CK4"/>
    <mergeCell ref="CL4:CR4"/>
    <mergeCell ref="CS4:CY4"/>
    <mergeCell ref="CZ4:DF4"/>
    <mergeCell ref="DG4:DM4"/>
    <mergeCell ref="DN4:DT4"/>
    <mergeCell ref="DU4:EA4"/>
    <mergeCell ref="EW4:FC4"/>
    <mergeCell ref="FD4:FJ4"/>
    <mergeCell ref="EB4:EH4"/>
    <mergeCell ref="EI4:EO4"/>
    <mergeCell ref="EP4:EV4"/>
  </mergeCells>
  <conditionalFormatting sqref="C28:C35 C7 C9:C26">
    <cfRule type="dataBar" priority="78">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F5:FJ7 F28:FJ35 F9:FJ26">
    <cfRule type="expression" dxfId="44" priority="97">
      <formula>AND(TODAY()&gt;=F$5,TODAY()&lt;G$5)</formula>
    </cfRule>
  </conditionalFormatting>
  <conditionalFormatting sqref="F7:FJ7 F28:FJ35 F9:FJ26">
    <cfRule type="expression" dxfId="43" priority="91">
      <formula>AND(task_start&lt;=F$5,ROUNDDOWN((task_end-task_start+1)*task_progress,0)+task_start-1&gt;=F$5)</formula>
    </cfRule>
    <cfRule type="expression" dxfId="42" priority="92" stopIfTrue="1">
      <formula>AND(task_end&gt;=F$5,task_start&lt;G$5)</formula>
    </cfRule>
  </conditionalFormatting>
  <conditionalFormatting sqref="C36">
    <cfRule type="dataBar" priority="61">
      <dataBar>
        <cfvo type="num" val="0"/>
        <cfvo type="num" val="1"/>
        <color theme="0" tint="-0.249977111117893"/>
      </dataBar>
      <extLst>
        <ext xmlns:x14="http://schemas.microsoft.com/office/spreadsheetml/2009/9/main" uri="{B025F937-C7B1-47D3-B67F-A62EFF666E3E}">
          <x14:id>{3045F42A-C02C-4760-80F2-8BAC56E46D04}</x14:id>
        </ext>
      </extLst>
    </cfRule>
  </conditionalFormatting>
  <conditionalFormatting sqref="F36:FJ36">
    <cfRule type="expression" dxfId="41" priority="64">
      <formula>AND(TODAY()&gt;=F$5,TODAY()&lt;G$5)</formula>
    </cfRule>
  </conditionalFormatting>
  <conditionalFormatting sqref="F36:FJ36">
    <cfRule type="expression" dxfId="40" priority="62">
      <formula>AND(task_start&lt;=F$5,ROUNDDOWN((task_end-task_start+1)*task_progress,0)+task_start-1&gt;=F$5)</formula>
    </cfRule>
    <cfRule type="expression" dxfId="39" priority="63" stopIfTrue="1">
      <formula>AND(task_end&gt;=F$5,task_start&lt;G$5)</formula>
    </cfRule>
  </conditionalFormatting>
  <conditionalFormatting sqref="C37">
    <cfRule type="dataBar" priority="57">
      <dataBar>
        <cfvo type="num" val="0"/>
        <cfvo type="num" val="1"/>
        <color theme="0" tint="-0.249977111117893"/>
      </dataBar>
      <extLst>
        <ext xmlns:x14="http://schemas.microsoft.com/office/spreadsheetml/2009/9/main" uri="{B025F937-C7B1-47D3-B67F-A62EFF666E3E}">
          <x14:id>{609C6509-E095-4A67-87BC-2525494B184A}</x14:id>
        </ext>
      </extLst>
    </cfRule>
  </conditionalFormatting>
  <conditionalFormatting sqref="F37:FJ37">
    <cfRule type="expression" dxfId="38" priority="60">
      <formula>AND(TODAY()&gt;=F$5,TODAY()&lt;G$5)</formula>
    </cfRule>
  </conditionalFormatting>
  <conditionalFormatting sqref="F37:FJ37">
    <cfRule type="expression" dxfId="37" priority="58">
      <formula>AND(task_start&lt;=F$5,ROUNDDOWN((task_end-task_start+1)*task_progress,0)+task_start-1&gt;=F$5)</formula>
    </cfRule>
    <cfRule type="expression" dxfId="36" priority="59" stopIfTrue="1">
      <formula>AND(task_end&gt;=F$5,task_start&lt;G$5)</formula>
    </cfRule>
  </conditionalFormatting>
  <conditionalFormatting sqref="C38:C39">
    <cfRule type="dataBar" priority="53">
      <dataBar>
        <cfvo type="num" val="0"/>
        <cfvo type="num" val="1"/>
        <color theme="0" tint="-0.249977111117893"/>
      </dataBar>
      <extLst>
        <ext xmlns:x14="http://schemas.microsoft.com/office/spreadsheetml/2009/9/main" uri="{B025F937-C7B1-47D3-B67F-A62EFF666E3E}">
          <x14:id>{CD50330F-A699-4AA7-9352-ECFE6542CF0B}</x14:id>
        </ext>
      </extLst>
    </cfRule>
  </conditionalFormatting>
  <conditionalFormatting sqref="F38:FJ39">
    <cfRule type="expression" dxfId="35" priority="56">
      <formula>AND(TODAY()&gt;=F$5,TODAY()&lt;G$5)</formula>
    </cfRule>
  </conditionalFormatting>
  <conditionalFormatting sqref="F38:FJ39">
    <cfRule type="expression" dxfId="34" priority="54">
      <formula>AND(task_start&lt;=F$5,ROUNDDOWN((task_end-task_start+1)*task_progress,0)+task_start-1&gt;=F$5)</formula>
    </cfRule>
    <cfRule type="expression" dxfId="33" priority="55" stopIfTrue="1">
      <formula>AND(task_end&gt;=F$5,task_start&lt;G$5)</formula>
    </cfRule>
  </conditionalFormatting>
  <conditionalFormatting sqref="C40">
    <cfRule type="dataBar" priority="45">
      <dataBar>
        <cfvo type="num" val="0"/>
        <cfvo type="num" val="1"/>
        <color theme="0" tint="-0.249977111117893"/>
      </dataBar>
      <extLst>
        <ext xmlns:x14="http://schemas.microsoft.com/office/spreadsheetml/2009/9/main" uri="{B025F937-C7B1-47D3-B67F-A62EFF666E3E}">
          <x14:id>{15749256-BED9-4DDE-AB91-0000095064C9}</x14:id>
        </ext>
      </extLst>
    </cfRule>
  </conditionalFormatting>
  <conditionalFormatting sqref="F40:FJ40">
    <cfRule type="expression" dxfId="32" priority="48">
      <formula>AND(TODAY()&gt;=F$5,TODAY()&lt;G$5)</formula>
    </cfRule>
  </conditionalFormatting>
  <conditionalFormatting sqref="F40:FJ40">
    <cfRule type="expression" dxfId="31" priority="46">
      <formula>AND(task_start&lt;=F$5,ROUNDDOWN((task_end-task_start+1)*task_progress,0)+task_start-1&gt;=F$5)</formula>
    </cfRule>
    <cfRule type="expression" dxfId="30" priority="47" stopIfTrue="1">
      <formula>AND(task_end&gt;=F$5,task_start&lt;G$5)</formula>
    </cfRule>
  </conditionalFormatting>
  <conditionalFormatting sqref="C8">
    <cfRule type="dataBar" priority="41">
      <dataBar>
        <cfvo type="num" val="0"/>
        <cfvo type="num" val="1"/>
        <color theme="0" tint="-0.249977111117893"/>
      </dataBar>
      <extLst>
        <ext xmlns:x14="http://schemas.microsoft.com/office/spreadsheetml/2009/9/main" uri="{B025F937-C7B1-47D3-B67F-A62EFF666E3E}">
          <x14:id>{61A621F1-7D8C-4370-A2DD-2C938BC4E4FE}</x14:id>
        </ext>
      </extLst>
    </cfRule>
  </conditionalFormatting>
  <conditionalFormatting sqref="F8:FJ8">
    <cfRule type="expression" dxfId="29" priority="44">
      <formula>AND(TODAY()&gt;=F$5,TODAY()&lt;G$5)</formula>
    </cfRule>
  </conditionalFormatting>
  <conditionalFormatting sqref="F8:FJ8">
    <cfRule type="expression" dxfId="28" priority="42">
      <formula>AND(task_start&lt;=F$5,ROUNDDOWN((task_end-task_start+1)*task_progress,0)+task_start-1&gt;=F$5)</formula>
    </cfRule>
    <cfRule type="expression" dxfId="27" priority="43" stopIfTrue="1">
      <formula>AND(task_end&gt;=F$5,task_start&lt;G$5)</formula>
    </cfRule>
  </conditionalFormatting>
  <conditionalFormatting sqref="C27">
    <cfRule type="dataBar" priority="37">
      <dataBar>
        <cfvo type="num" val="0"/>
        <cfvo type="num" val="1"/>
        <color theme="0" tint="-0.249977111117893"/>
      </dataBar>
      <extLst>
        <ext xmlns:x14="http://schemas.microsoft.com/office/spreadsheetml/2009/9/main" uri="{B025F937-C7B1-47D3-B67F-A62EFF666E3E}">
          <x14:id>{ECCEEA13-0D75-4FC4-A7DF-5413C36D5E6C}</x14:id>
        </ext>
      </extLst>
    </cfRule>
  </conditionalFormatting>
  <conditionalFormatting sqref="F27:FJ27">
    <cfRule type="expression" dxfId="26" priority="40">
      <formula>AND(TODAY()&gt;=F$5,TODAY()&lt;G$5)</formula>
    </cfRule>
  </conditionalFormatting>
  <conditionalFormatting sqref="F27:FJ27">
    <cfRule type="expression" dxfId="25" priority="38">
      <formula>AND(task_start&lt;=F$5,ROUNDDOWN((task_end-task_start+1)*task_progress,0)+task_start-1&gt;=F$5)</formula>
    </cfRule>
    <cfRule type="expression" dxfId="24" priority="39" stopIfTrue="1">
      <formula>AND(task_end&gt;=F$5,task_start&lt;G$5)</formula>
    </cfRule>
  </conditionalFormatting>
  <conditionalFormatting sqref="C47:C48 C41:C45">
    <cfRule type="dataBar" priority="33">
      <dataBar>
        <cfvo type="num" val="0"/>
        <cfvo type="num" val="1"/>
        <color theme="0" tint="-0.249977111117893"/>
      </dataBar>
      <extLst>
        <ext xmlns:x14="http://schemas.microsoft.com/office/spreadsheetml/2009/9/main" uri="{B025F937-C7B1-47D3-B67F-A62EFF666E3E}">
          <x14:id>{C089151B-2594-4933-B021-F37D6549E35A}</x14:id>
        </ext>
      </extLst>
    </cfRule>
  </conditionalFormatting>
  <conditionalFormatting sqref="F47:FJ48 F41:FJ45">
    <cfRule type="expression" dxfId="23" priority="36">
      <formula>AND(TODAY()&gt;=F$5,TODAY()&lt;G$5)</formula>
    </cfRule>
  </conditionalFormatting>
  <conditionalFormatting sqref="F47:FJ48 F41:FJ45">
    <cfRule type="expression" dxfId="22" priority="34">
      <formula>AND(task_start&lt;=F$5,ROUNDDOWN((task_end-task_start+1)*task_progress,0)+task_start-1&gt;=F$5)</formula>
    </cfRule>
    <cfRule type="expression" dxfId="21" priority="35" stopIfTrue="1">
      <formula>AND(task_end&gt;=F$5,task_start&lt;G$5)</formula>
    </cfRule>
  </conditionalFormatting>
  <conditionalFormatting sqref="C46">
    <cfRule type="dataBar" priority="29">
      <dataBar>
        <cfvo type="num" val="0"/>
        <cfvo type="num" val="1"/>
        <color theme="0" tint="-0.249977111117893"/>
      </dataBar>
      <extLst>
        <ext xmlns:x14="http://schemas.microsoft.com/office/spreadsheetml/2009/9/main" uri="{B025F937-C7B1-47D3-B67F-A62EFF666E3E}">
          <x14:id>{857611D8-3923-45A8-8B4E-1E427BF23822}</x14:id>
        </ext>
      </extLst>
    </cfRule>
  </conditionalFormatting>
  <conditionalFormatting sqref="F46:FJ46">
    <cfRule type="expression" dxfId="20" priority="32">
      <formula>AND(TODAY()&gt;=F$5,TODAY()&lt;G$5)</formula>
    </cfRule>
  </conditionalFormatting>
  <conditionalFormatting sqref="F46:FJ46">
    <cfRule type="expression" dxfId="19" priority="30">
      <formula>AND(task_start&lt;=F$5,ROUNDDOWN((task_end-task_start+1)*task_progress,0)+task_start-1&gt;=F$5)</formula>
    </cfRule>
    <cfRule type="expression" dxfId="18" priority="31" stopIfTrue="1">
      <formula>AND(task_end&gt;=F$5,task_start&lt;G$5)</formula>
    </cfRule>
  </conditionalFormatting>
  <conditionalFormatting sqref="C50:C51">
    <cfRule type="dataBar" priority="25">
      <dataBar>
        <cfvo type="num" val="0"/>
        <cfvo type="num" val="1"/>
        <color theme="0" tint="-0.249977111117893"/>
      </dataBar>
      <extLst>
        <ext xmlns:x14="http://schemas.microsoft.com/office/spreadsheetml/2009/9/main" uri="{B025F937-C7B1-47D3-B67F-A62EFF666E3E}">
          <x14:id>{F621709A-9854-4F96-85F6-C1DD7175DD49}</x14:id>
        </ext>
      </extLst>
    </cfRule>
  </conditionalFormatting>
  <conditionalFormatting sqref="F50:FJ51">
    <cfRule type="expression" dxfId="17" priority="28">
      <formula>AND(TODAY()&gt;=F$5,TODAY()&lt;G$5)</formula>
    </cfRule>
  </conditionalFormatting>
  <conditionalFormatting sqref="F50:FJ51">
    <cfRule type="expression" dxfId="16" priority="26">
      <formula>AND(task_start&lt;=F$5,ROUNDDOWN((task_end-task_start+1)*task_progress,0)+task_start-1&gt;=F$5)</formula>
    </cfRule>
    <cfRule type="expression" dxfId="15" priority="27" stopIfTrue="1">
      <formula>AND(task_end&gt;=F$5,task_start&lt;G$5)</formula>
    </cfRule>
  </conditionalFormatting>
  <conditionalFormatting sqref="C49">
    <cfRule type="dataBar" priority="21">
      <dataBar>
        <cfvo type="num" val="0"/>
        <cfvo type="num" val="1"/>
        <color theme="0" tint="-0.249977111117893"/>
      </dataBar>
      <extLst>
        <ext xmlns:x14="http://schemas.microsoft.com/office/spreadsheetml/2009/9/main" uri="{B025F937-C7B1-47D3-B67F-A62EFF666E3E}">
          <x14:id>{5D8DFCA9-34C5-4ACB-8BD2-5AA41C22B7AA}</x14:id>
        </ext>
      </extLst>
    </cfRule>
  </conditionalFormatting>
  <conditionalFormatting sqref="F49:FJ49">
    <cfRule type="expression" dxfId="14" priority="24">
      <formula>AND(TODAY()&gt;=F$5,TODAY()&lt;G$5)</formula>
    </cfRule>
  </conditionalFormatting>
  <conditionalFormatting sqref="F49:FJ49">
    <cfRule type="expression" dxfId="13" priority="22">
      <formula>AND(task_start&lt;=F$5,ROUNDDOWN((task_end-task_start+1)*task_progress,0)+task_start-1&gt;=F$5)</formula>
    </cfRule>
    <cfRule type="expression" dxfId="12" priority="23" stopIfTrue="1">
      <formula>AND(task_end&gt;=F$5,task_start&lt;G$5)</formula>
    </cfRule>
  </conditionalFormatting>
  <conditionalFormatting sqref="C54">
    <cfRule type="dataBar" priority="13">
      <dataBar>
        <cfvo type="num" val="0"/>
        <cfvo type="num" val="1"/>
        <color theme="0" tint="-0.249977111117893"/>
      </dataBar>
      <extLst>
        <ext xmlns:x14="http://schemas.microsoft.com/office/spreadsheetml/2009/9/main" uri="{B025F937-C7B1-47D3-B67F-A62EFF666E3E}">
          <x14:id>{6EE5A512-8D07-433A-9624-05E4FFBBC4BB}</x14:id>
        </ext>
      </extLst>
    </cfRule>
  </conditionalFormatting>
  <conditionalFormatting sqref="F54:FJ54">
    <cfRule type="expression" dxfId="11" priority="16">
      <formula>AND(TODAY()&gt;=F$5,TODAY()&lt;G$5)</formula>
    </cfRule>
  </conditionalFormatting>
  <conditionalFormatting sqref="F54:FJ54">
    <cfRule type="expression" dxfId="10" priority="14">
      <formula>AND(task_start&lt;=F$5,ROUNDDOWN((task_end-task_start+1)*task_progress,0)+task_start-1&gt;=F$5)</formula>
    </cfRule>
    <cfRule type="expression" dxfId="9" priority="15" stopIfTrue="1">
      <formula>AND(task_end&gt;=F$5,task_start&lt;G$5)</formula>
    </cfRule>
  </conditionalFormatting>
  <conditionalFormatting sqref="C52:C53">
    <cfRule type="dataBar" priority="9">
      <dataBar>
        <cfvo type="num" val="0"/>
        <cfvo type="num" val="1"/>
        <color theme="0" tint="-0.249977111117893"/>
      </dataBar>
      <extLst>
        <ext xmlns:x14="http://schemas.microsoft.com/office/spreadsheetml/2009/9/main" uri="{B025F937-C7B1-47D3-B67F-A62EFF666E3E}">
          <x14:id>{F11CEA47-E556-4660-8F97-F34A11572D99}</x14:id>
        </ext>
      </extLst>
    </cfRule>
  </conditionalFormatting>
  <conditionalFormatting sqref="F52:FJ53">
    <cfRule type="expression" dxfId="8" priority="12">
      <formula>AND(TODAY()&gt;=F$5,TODAY()&lt;G$5)</formula>
    </cfRule>
  </conditionalFormatting>
  <conditionalFormatting sqref="F52:FJ53">
    <cfRule type="expression" dxfId="7" priority="10">
      <formula>AND(task_start&lt;=F$5,ROUNDDOWN((task_end-task_start+1)*task_progress,0)+task_start-1&gt;=F$5)</formula>
    </cfRule>
    <cfRule type="expression" dxfId="6" priority="11" stopIfTrue="1">
      <formula>AND(task_end&gt;=F$5,task_start&lt;G$5)</formula>
    </cfRule>
  </conditionalFormatting>
  <conditionalFormatting sqref="C55">
    <cfRule type="dataBar" priority="5">
      <dataBar>
        <cfvo type="num" val="0"/>
        <cfvo type="num" val="1"/>
        <color theme="0" tint="-0.249977111117893"/>
      </dataBar>
      <extLst>
        <ext xmlns:x14="http://schemas.microsoft.com/office/spreadsheetml/2009/9/main" uri="{B025F937-C7B1-47D3-B67F-A62EFF666E3E}">
          <x14:id>{BAB922BE-C83E-4C48-86A5-5246C6EBA7C8}</x14:id>
        </ext>
      </extLst>
    </cfRule>
  </conditionalFormatting>
  <conditionalFormatting sqref="F55:FJ55">
    <cfRule type="expression" dxfId="5" priority="8">
      <formula>AND(TODAY()&gt;=F$5,TODAY()&lt;G$5)</formula>
    </cfRule>
  </conditionalFormatting>
  <conditionalFormatting sqref="F55:FJ55">
    <cfRule type="expression" dxfId="4" priority="6">
      <formula>AND(task_start&lt;=F$5,ROUNDDOWN((task_end-task_start+1)*task_progress,0)+task_start-1&gt;=F$5)</formula>
    </cfRule>
    <cfRule type="expression" dxfId="3" priority="7" stopIfTrue="1">
      <formula>AND(task_end&gt;=F$5,task_start&lt;G$5)</formula>
    </cfRule>
  </conditionalFormatting>
  <conditionalFormatting sqref="C56">
    <cfRule type="dataBar" priority="1">
      <dataBar>
        <cfvo type="num" val="0"/>
        <cfvo type="num" val="1"/>
        <color theme="0" tint="-0.249977111117893"/>
      </dataBar>
      <extLst>
        <ext xmlns:x14="http://schemas.microsoft.com/office/spreadsheetml/2009/9/main" uri="{B025F937-C7B1-47D3-B67F-A62EFF666E3E}">
          <x14:id>{33DF0E36-0BD0-4922-B05E-2BFD9D14DDAC}</x14:id>
        </ext>
      </extLst>
    </cfRule>
  </conditionalFormatting>
  <conditionalFormatting sqref="F56:FJ56">
    <cfRule type="expression" dxfId="2" priority="4">
      <formula>AND(TODAY()&gt;=F$5,TODAY()&lt;G$5)</formula>
    </cfRule>
  </conditionalFormatting>
  <conditionalFormatting sqref="F56:FJ56">
    <cfRule type="expression" dxfId="1" priority="2">
      <formula>AND(task_start&lt;=F$5,ROUNDDOWN((task_end-task_start+1)*task_progress,0)+task_start-1&gt;=F$5)</formula>
    </cfRule>
    <cfRule type="expression" dxfId="0" priority="3" stopIfTrue="1">
      <formula>AND(task_end&gt;=F$5,task_start&lt;G$5)</formula>
    </cfRule>
  </conditionalFormatting>
  <dataValidations disablePrompts="1" count="1">
    <dataValidation type="whole" operator="greaterThanOrEqual" allowBlank="1" showInputMessage="1" promptTitle="Weekweergave" prompt="Als u dit getal wijzigt, scrolt u door de weergave van het Gantt-diagram." sqref="D4">
      <formula1>1</formula1>
    </dataValidation>
  </dataValidations>
  <hyperlinks>
    <hyperlink ref="F2" r:id="rId1"/>
    <hyperlink ref="F1" r:id="rId2"/>
  </hyperlinks>
  <printOptions horizontalCentered="1"/>
  <pageMargins left="0.35" right="0.35" top="0.35" bottom="0.5" header="0.3" footer="0.3"/>
  <pageSetup paperSize="9" scale="27" fitToHeight="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C28:C35 C7 C9:C26</xm:sqref>
        </x14:conditionalFormatting>
        <x14:conditionalFormatting xmlns:xm="http://schemas.microsoft.com/office/excel/2006/main">
          <x14:cfRule type="dataBar" id="{3045F42A-C02C-4760-80F2-8BAC56E46D04}">
            <x14:dataBar minLength="0" maxLength="100" gradient="0">
              <x14:cfvo type="num">
                <xm:f>0</xm:f>
              </x14:cfvo>
              <x14:cfvo type="num">
                <xm:f>1</xm:f>
              </x14:cfvo>
              <x14:negativeFillColor rgb="FFFF0000"/>
              <x14:axisColor rgb="FF000000"/>
            </x14:dataBar>
          </x14:cfRule>
          <xm:sqref>C36</xm:sqref>
        </x14:conditionalFormatting>
        <x14:conditionalFormatting xmlns:xm="http://schemas.microsoft.com/office/excel/2006/main">
          <x14:cfRule type="dataBar" id="{609C6509-E095-4A67-87BC-2525494B184A}">
            <x14:dataBar minLength="0" maxLength="100" gradient="0">
              <x14:cfvo type="num">
                <xm:f>0</xm:f>
              </x14:cfvo>
              <x14:cfvo type="num">
                <xm:f>1</xm:f>
              </x14:cfvo>
              <x14:negativeFillColor rgb="FFFF0000"/>
              <x14:axisColor rgb="FF000000"/>
            </x14:dataBar>
          </x14:cfRule>
          <xm:sqref>C37</xm:sqref>
        </x14:conditionalFormatting>
        <x14:conditionalFormatting xmlns:xm="http://schemas.microsoft.com/office/excel/2006/main">
          <x14:cfRule type="dataBar" id="{CD50330F-A699-4AA7-9352-ECFE6542CF0B}">
            <x14:dataBar minLength="0" maxLength="100" gradient="0">
              <x14:cfvo type="num">
                <xm:f>0</xm:f>
              </x14:cfvo>
              <x14:cfvo type="num">
                <xm:f>1</xm:f>
              </x14:cfvo>
              <x14:negativeFillColor rgb="FFFF0000"/>
              <x14:axisColor rgb="FF000000"/>
            </x14:dataBar>
          </x14:cfRule>
          <xm:sqref>C38:C39</xm:sqref>
        </x14:conditionalFormatting>
        <x14:conditionalFormatting xmlns:xm="http://schemas.microsoft.com/office/excel/2006/main">
          <x14:cfRule type="dataBar" id="{15749256-BED9-4DDE-AB91-0000095064C9}">
            <x14:dataBar minLength="0" maxLength="100" gradient="0">
              <x14:cfvo type="num">
                <xm:f>0</xm:f>
              </x14:cfvo>
              <x14:cfvo type="num">
                <xm:f>1</xm:f>
              </x14:cfvo>
              <x14:negativeFillColor rgb="FFFF0000"/>
              <x14:axisColor rgb="FF000000"/>
            </x14:dataBar>
          </x14:cfRule>
          <xm:sqref>C40</xm:sqref>
        </x14:conditionalFormatting>
        <x14:conditionalFormatting xmlns:xm="http://schemas.microsoft.com/office/excel/2006/main">
          <x14:cfRule type="dataBar" id="{61A621F1-7D8C-4370-A2DD-2C938BC4E4FE}">
            <x14:dataBar minLength="0" maxLength="100" gradient="0">
              <x14:cfvo type="num">
                <xm:f>0</xm:f>
              </x14:cfvo>
              <x14:cfvo type="num">
                <xm:f>1</xm:f>
              </x14:cfvo>
              <x14:negativeFillColor rgb="FFFF0000"/>
              <x14:axisColor rgb="FF000000"/>
            </x14:dataBar>
          </x14:cfRule>
          <xm:sqref>C8</xm:sqref>
        </x14:conditionalFormatting>
        <x14:conditionalFormatting xmlns:xm="http://schemas.microsoft.com/office/excel/2006/main">
          <x14:cfRule type="dataBar" id="{ECCEEA13-0D75-4FC4-A7DF-5413C36D5E6C}">
            <x14:dataBar minLength="0" maxLength="100" gradient="0">
              <x14:cfvo type="num">
                <xm:f>0</xm:f>
              </x14:cfvo>
              <x14:cfvo type="num">
                <xm:f>1</xm:f>
              </x14:cfvo>
              <x14:negativeFillColor rgb="FFFF0000"/>
              <x14:axisColor rgb="FF000000"/>
            </x14:dataBar>
          </x14:cfRule>
          <xm:sqref>C27</xm:sqref>
        </x14:conditionalFormatting>
        <x14:conditionalFormatting xmlns:xm="http://schemas.microsoft.com/office/excel/2006/main">
          <x14:cfRule type="dataBar" id="{C089151B-2594-4933-B021-F37D6549E35A}">
            <x14:dataBar minLength="0" maxLength="100" gradient="0">
              <x14:cfvo type="num">
                <xm:f>0</xm:f>
              </x14:cfvo>
              <x14:cfvo type="num">
                <xm:f>1</xm:f>
              </x14:cfvo>
              <x14:negativeFillColor rgb="FFFF0000"/>
              <x14:axisColor rgb="FF000000"/>
            </x14:dataBar>
          </x14:cfRule>
          <xm:sqref>C47:C48 C41:C45</xm:sqref>
        </x14:conditionalFormatting>
        <x14:conditionalFormatting xmlns:xm="http://schemas.microsoft.com/office/excel/2006/main">
          <x14:cfRule type="dataBar" id="{857611D8-3923-45A8-8B4E-1E427BF23822}">
            <x14:dataBar minLength="0" maxLength="100" gradient="0">
              <x14:cfvo type="num">
                <xm:f>0</xm:f>
              </x14:cfvo>
              <x14:cfvo type="num">
                <xm:f>1</xm:f>
              </x14:cfvo>
              <x14:negativeFillColor rgb="FFFF0000"/>
              <x14:axisColor rgb="FF000000"/>
            </x14:dataBar>
          </x14:cfRule>
          <xm:sqref>C46</xm:sqref>
        </x14:conditionalFormatting>
        <x14:conditionalFormatting xmlns:xm="http://schemas.microsoft.com/office/excel/2006/main">
          <x14:cfRule type="dataBar" id="{F621709A-9854-4F96-85F6-C1DD7175DD49}">
            <x14:dataBar minLength="0" maxLength="100" gradient="0">
              <x14:cfvo type="num">
                <xm:f>0</xm:f>
              </x14:cfvo>
              <x14:cfvo type="num">
                <xm:f>1</xm:f>
              </x14:cfvo>
              <x14:negativeFillColor rgb="FFFF0000"/>
              <x14:axisColor rgb="FF000000"/>
            </x14:dataBar>
          </x14:cfRule>
          <xm:sqref>C50:C51</xm:sqref>
        </x14:conditionalFormatting>
        <x14:conditionalFormatting xmlns:xm="http://schemas.microsoft.com/office/excel/2006/main">
          <x14:cfRule type="dataBar" id="{5D8DFCA9-34C5-4ACB-8BD2-5AA41C22B7AA}">
            <x14:dataBar minLength="0" maxLength="100" gradient="0">
              <x14:cfvo type="num">
                <xm:f>0</xm:f>
              </x14:cfvo>
              <x14:cfvo type="num">
                <xm:f>1</xm:f>
              </x14:cfvo>
              <x14:negativeFillColor rgb="FFFF0000"/>
              <x14:axisColor rgb="FF000000"/>
            </x14:dataBar>
          </x14:cfRule>
          <xm:sqref>C49</xm:sqref>
        </x14:conditionalFormatting>
        <x14:conditionalFormatting xmlns:xm="http://schemas.microsoft.com/office/excel/2006/main">
          <x14:cfRule type="dataBar" id="{6EE5A512-8D07-433A-9624-05E4FFBBC4BB}">
            <x14:dataBar minLength="0" maxLength="100" gradient="0">
              <x14:cfvo type="num">
                <xm:f>0</xm:f>
              </x14:cfvo>
              <x14:cfvo type="num">
                <xm:f>1</xm:f>
              </x14:cfvo>
              <x14:negativeFillColor rgb="FFFF0000"/>
              <x14:axisColor rgb="FF000000"/>
            </x14:dataBar>
          </x14:cfRule>
          <xm:sqref>C54</xm:sqref>
        </x14:conditionalFormatting>
        <x14:conditionalFormatting xmlns:xm="http://schemas.microsoft.com/office/excel/2006/main">
          <x14:cfRule type="dataBar" id="{F11CEA47-E556-4660-8F97-F34A11572D99}">
            <x14:dataBar minLength="0" maxLength="100" gradient="0">
              <x14:cfvo type="num">
                <xm:f>0</xm:f>
              </x14:cfvo>
              <x14:cfvo type="num">
                <xm:f>1</xm:f>
              </x14:cfvo>
              <x14:negativeFillColor rgb="FFFF0000"/>
              <x14:axisColor rgb="FF000000"/>
            </x14:dataBar>
          </x14:cfRule>
          <xm:sqref>C52:C53</xm:sqref>
        </x14:conditionalFormatting>
        <x14:conditionalFormatting xmlns:xm="http://schemas.microsoft.com/office/excel/2006/main">
          <x14:cfRule type="dataBar" id="{BAB922BE-C83E-4C48-86A5-5246C6EBA7C8}">
            <x14:dataBar minLength="0" maxLength="100" gradient="0">
              <x14:cfvo type="num">
                <xm:f>0</xm:f>
              </x14:cfvo>
              <x14:cfvo type="num">
                <xm:f>1</xm:f>
              </x14:cfvo>
              <x14:negativeFillColor rgb="FFFF0000"/>
              <x14:axisColor rgb="FF000000"/>
            </x14:dataBar>
          </x14:cfRule>
          <xm:sqref>C55</xm:sqref>
        </x14:conditionalFormatting>
        <x14:conditionalFormatting xmlns:xm="http://schemas.microsoft.com/office/excel/2006/main">
          <x14:cfRule type="dataBar" id="{33DF0E36-0BD0-4922-B05E-2BFD9D14DDAC}">
            <x14:dataBar minLength="0" maxLength="100" gradient="0">
              <x14:cfvo type="num">
                <xm:f>0</xm:f>
              </x14:cfvo>
              <x14:cfvo type="num">
                <xm:f>1</xm:f>
              </x14:cfvo>
              <x14:negativeFillColor rgb="FFFF0000"/>
              <x14:axisColor rgb="FF000000"/>
            </x14:dataBar>
          </x14:cfRule>
          <xm:sqref>C56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pageSetUpPr fitToPage="1"/>
  </sheetPr>
  <dimension ref="A1:B16"/>
  <sheetViews>
    <sheetView showGridLines="0" topLeftCell="A5" zoomScaleNormal="100" workbookViewId="0"/>
  </sheetViews>
  <sheetFormatPr defaultColWidth="9.109375" defaultRowHeight="13.8" x14ac:dyDescent="0.3"/>
  <cols>
    <col min="1" max="1" width="87.109375" style="16" customWidth="1"/>
    <col min="2" max="16384" width="9.109375" style="1"/>
  </cols>
  <sheetData>
    <row r="1" spans="1:2" ht="46.5" customHeight="1" x14ac:dyDescent="0.3"/>
    <row r="2" spans="1:2" s="18" customFormat="1" ht="15.6" x14ac:dyDescent="0.3">
      <c r="A2" s="17" t="s">
        <v>16</v>
      </c>
      <c r="B2" s="17"/>
    </row>
    <row r="3" spans="1:2" s="22" customFormat="1" ht="27" customHeight="1" x14ac:dyDescent="0.3">
      <c r="A3" s="23" t="s">
        <v>17</v>
      </c>
      <c r="B3" s="23"/>
    </row>
    <row r="4" spans="1:2" s="19" customFormat="1" ht="25.8" x14ac:dyDescent="0.5">
      <c r="A4" s="20" t="s">
        <v>18</v>
      </c>
    </row>
    <row r="5" spans="1:2" ht="74.099999999999994" customHeight="1" x14ac:dyDescent="0.3">
      <c r="A5" s="21" t="s">
        <v>19</v>
      </c>
    </row>
    <row r="6" spans="1:2" ht="26.25" customHeight="1" x14ac:dyDescent="0.3">
      <c r="A6" s="20" t="s">
        <v>20</v>
      </c>
    </row>
    <row r="7" spans="1:2" s="16" customFormat="1" ht="204.9" customHeight="1" x14ac:dyDescent="0.3">
      <c r="A7" s="30" t="s">
        <v>21</v>
      </c>
    </row>
    <row r="8" spans="1:2" s="19" customFormat="1" ht="25.8" x14ac:dyDescent="0.5">
      <c r="A8" s="20" t="s">
        <v>22</v>
      </c>
    </row>
    <row r="9" spans="1:2" ht="57.6" x14ac:dyDescent="0.3">
      <c r="A9" s="21" t="s">
        <v>23</v>
      </c>
    </row>
    <row r="10" spans="1:2" s="16" customFormat="1" ht="27.9" customHeight="1" x14ac:dyDescent="0.3">
      <c r="A10" s="31" t="s">
        <v>24</v>
      </c>
    </row>
    <row r="11" spans="1:2" s="19" customFormat="1" ht="25.8" x14ac:dyDescent="0.5">
      <c r="A11" s="20" t="s">
        <v>25</v>
      </c>
    </row>
    <row r="12" spans="1:2" ht="28.8" x14ac:dyDescent="0.3">
      <c r="A12" s="21" t="s">
        <v>26</v>
      </c>
    </row>
    <row r="13" spans="1:2" s="16" customFormat="1" ht="27.9" customHeight="1" x14ac:dyDescent="0.3">
      <c r="A13" s="31" t="s">
        <v>27</v>
      </c>
    </row>
    <row r="14" spans="1:2" s="19" customFormat="1" ht="25.8" x14ac:dyDescent="0.5">
      <c r="A14" s="20" t="s">
        <v>28</v>
      </c>
    </row>
    <row r="15" spans="1:2" ht="75" customHeight="1" x14ac:dyDescent="0.3">
      <c r="A15" s="21" t="s">
        <v>29</v>
      </c>
    </row>
    <row r="16" spans="1:2" ht="72" x14ac:dyDescent="0.3">
      <c r="A16" s="21" t="s">
        <v>30</v>
      </c>
    </row>
  </sheetData>
  <hyperlinks>
    <hyperlink ref="A13" r:id="rId1"/>
    <hyperlink ref="A10" r:id="rId2"/>
    <hyperlink ref="A3" r:id="rId3"/>
    <hyperlink ref="A2" r:id="rId4"/>
  </hyperlinks>
  <printOptions horizontalCentered="1"/>
  <pageMargins left="0.35" right="0.35" top="0.35" bottom="0.5" header="0.3" footer="0.3"/>
  <pageSetup paperSize="9" fitToHeight="0" orientation="landscape" r:id="rId5"/>
  <headerFooter differentFirst="1" scaleWithDoc="0">
    <oddFooter>Page &amp;P of &amp;N</oddFooter>
  </headerFooter>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2</vt:i4>
      </vt:variant>
      <vt:variant>
        <vt:lpstr>Benoemde bereiken</vt:lpstr>
      </vt:variant>
      <vt:variant>
        <vt:i4>6</vt:i4>
      </vt:variant>
    </vt:vector>
  </HeadingPairs>
  <TitlesOfParts>
    <vt:vector size="8" baseType="lpstr">
      <vt:lpstr>ProjectPlanning</vt:lpstr>
      <vt:lpstr>Over</vt:lpstr>
      <vt:lpstr>ProjectPlanning!Afdruktitels</vt:lpstr>
      <vt:lpstr>Display_Week</vt:lpstr>
      <vt:lpstr>Project_Start</vt:lpstr>
      <vt:lpstr>ProjectPlanning!task_end</vt:lpstr>
      <vt:lpstr>ProjectPlanning!task_progress</vt:lpstr>
      <vt:lpstr>ProjectPlanning!task_start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2022-11-16T13:10:48Z</dcterms:modified>
</cp:coreProperties>
</file>