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Questa_cartella_di_lavoro"/>
  <bookViews>
    <workbookView xWindow="0" yWindow="0" windowWidth="16380" windowHeight="5775" tabRatio="500"/>
  </bookViews>
  <sheets>
    <sheet name="1 Territori 2022" sheetId="1" r:id="rId1"/>
    <sheet name="2 incid%&gt;100000iscr 2022" sheetId="2" r:id="rId2"/>
    <sheet name="3 Continenti 2022" sheetId="3" r:id="rId3"/>
    <sheet name="4 Età e sesso 2022" sheetId="4" r:id="rId4"/>
    <sheet name="5 Regioni 2022" sheetId="5" r:id="rId5"/>
    <sheet name="6 Province 2022" sheetId="6" r:id="rId6"/>
    <sheet name="7 P_incid%&gt;100000iscr 2022" sheetId="8" r:id="rId7"/>
    <sheet name="fglav" sheetId="7" state="hidden" r:id="rId8"/>
  </sheets>
  <definedNames>
    <definedName name="_xlnm.Print_Area" localSheetId="0">'1 Territori 2022'!$A$4:$C$229</definedName>
    <definedName name="_xlnm.Print_Area" localSheetId="4">'5 Regioni 2022'!$A$1:$E$82</definedName>
    <definedName name="_xlnm.Print_Area" localSheetId="5">'6 Province 2022'!$A$4:$D$113</definedName>
    <definedName name="_xlnm.Print_Titles" localSheetId="0">'1 Territori 2022'!$4:$4</definedName>
    <definedName name="_xlnm.Print_Titles" localSheetId="5">'6 Province 2022'!$4:$4</definedName>
  </definedNames>
  <calcPr calcId="152511"/>
</workbook>
</file>

<file path=xl/calcChain.xml><?xml version="1.0" encoding="utf-8"?>
<calcChain xmlns="http://schemas.openxmlformats.org/spreadsheetml/2006/main">
  <c r="E7" i="4" l="1"/>
  <c r="D8" i="4" l="1"/>
  <c r="D9" i="4"/>
  <c r="D10" i="4"/>
  <c r="D7" i="4"/>
  <c r="M7" i="7" l="1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6" i="7"/>
  <c r="I113" i="7"/>
  <c r="C112" i="6"/>
  <c r="B230" i="7"/>
  <c r="C229" i="1"/>
  <c r="B229" i="1"/>
  <c r="E8" i="4"/>
  <c r="E9" i="4"/>
  <c r="F19" i="7"/>
  <c r="C12" i="3"/>
  <c r="F7" i="4"/>
  <c r="F8" i="4"/>
  <c r="E10" i="4"/>
  <c r="B11" i="4"/>
  <c r="D11" i="4"/>
  <c r="F11" i="4" s="1"/>
  <c r="C11" i="4"/>
  <c r="C27" i="5"/>
  <c r="D24" i="5" s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0" i="4"/>
  <c r="F9" i="4"/>
  <c r="D27" i="5" l="1"/>
  <c r="D23" i="5"/>
  <c r="D8" i="5"/>
  <c r="D15" i="5"/>
  <c r="D11" i="5"/>
  <c r="D19" i="5"/>
  <c r="D22" i="5"/>
  <c r="D14" i="5"/>
  <c r="D26" i="5"/>
  <c r="D21" i="5"/>
  <c r="D18" i="5"/>
  <c r="D7" i="5"/>
  <c r="D13" i="5"/>
  <c r="D20" i="5"/>
  <c r="D25" i="5"/>
  <c r="D9" i="5"/>
  <c r="D16" i="5"/>
  <c r="D12" i="5"/>
  <c r="D10" i="5"/>
  <c r="D17" i="5"/>
  <c r="E11" i="4"/>
</calcChain>
</file>

<file path=xl/sharedStrings.xml><?xml version="1.0" encoding="utf-8"?>
<sst xmlns="http://schemas.openxmlformats.org/spreadsheetml/2006/main" count="818" uniqueCount="404">
  <si>
    <t>ANAGRAFE DEGLI ITALIANI RESIDENTI ALL'ESTERO</t>
  </si>
  <si>
    <t>STATO/TERRITORIO</t>
  </si>
  <si>
    <t>ISCRITTI</t>
  </si>
  <si>
    <t>FAMIGLIE</t>
  </si>
  <si>
    <t>TOTALE</t>
  </si>
  <si>
    <t>Incidenza  % per territorio di residenza sul totale dei residenti all'estero
(territori con più di 100.000 iscritti)</t>
  </si>
  <si>
    <t>Iscritti per continente di residenza</t>
  </si>
  <si>
    <t>CONTINENTE</t>
  </si>
  <si>
    <t>Europa</t>
  </si>
  <si>
    <t>Africa</t>
  </si>
  <si>
    <t>Asia</t>
  </si>
  <si>
    <t>America</t>
  </si>
  <si>
    <t>Oceania</t>
  </si>
  <si>
    <t>Antartide</t>
  </si>
  <si>
    <t>Incidenza percentuale sul totale degli iscritti per continente di residenza</t>
  </si>
  <si>
    <t>al 31 dicembre 2019</t>
  </si>
  <si>
    <t>Iscritti per fasce di età e sesso</t>
  </si>
  <si>
    <t>FASCE DI ETA'</t>
  </si>
  <si>
    <t>%           Maschi</t>
  </si>
  <si>
    <t>%           Femmine</t>
  </si>
  <si>
    <t>Maschi</t>
  </si>
  <si>
    <t>Femmine</t>
  </si>
  <si>
    <t>Totale</t>
  </si>
  <si>
    <t>Fino a 20 anni</t>
  </si>
  <si>
    <t>da 21 a 40 anni</t>
  </si>
  <si>
    <t>da 41 a 60 anni</t>
  </si>
  <si>
    <t>Oltre 60 anni</t>
  </si>
  <si>
    <t>Incidenza percentuale di ciascuna classe di età sul totale degli iscritti</t>
  </si>
  <si>
    <t>Iscritti per regione di iscrizione</t>
  </si>
  <si>
    <t>REGIONI</t>
  </si>
  <si>
    <t>Iscritti</t>
  </si>
  <si>
    <t>% su totale iscritti</t>
  </si>
  <si>
    <t>ITALIA</t>
  </si>
  <si>
    <t>Incidenza percentuale regionale sul totale nazionale</t>
  </si>
  <si>
    <t>Iscritti per provincia di iscrizione</t>
  </si>
  <si>
    <t>PROVINCE</t>
  </si>
  <si>
    <t>Incidenza percentuale provinciale sul totale nazionale</t>
  </si>
  <si>
    <t>(province con numero di iscritti &gt;100.000)</t>
  </si>
  <si>
    <t>%</t>
  </si>
  <si>
    <t>incid % su tot naz</t>
  </si>
  <si>
    <t>al 31 dicembre 2022</t>
  </si>
  <si>
    <t>Rilevazione iscritti per paese estero di residenza</t>
  </si>
  <si>
    <t>x SCHEDA 2 ISTOGRAMMA  2022</t>
  </si>
  <si>
    <t>ISCRITTI X PROVINCIA DATI 2022</t>
  </si>
  <si>
    <t>Nota Bene - Il valore della zona Antartide non è riportato in quanto trascurabile rispetto agli altri.</t>
  </si>
  <si>
    <t>x SCHEDA 5      ISTOGRAMMA</t>
  </si>
  <si>
    <t>Incidenza % province con n. di iscritti &gt;100.000</t>
  </si>
  <si>
    <t>SCHEDA 7    ISTOGRAMMA</t>
  </si>
  <si>
    <t>BOLIVIA</t>
  </si>
  <si>
    <t>UNGHERIA</t>
  </si>
  <si>
    <t>QATAR</t>
  </si>
  <si>
    <t>GIORDANIA</t>
  </si>
  <si>
    <t>HONDURAS</t>
  </si>
  <si>
    <t>AFGHANISTAN</t>
  </si>
  <si>
    <t>ERITREA</t>
  </si>
  <si>
    <t>ISOLE VERGINI BRITANNICHE</t>
  </si>
  <si>
    <t>GUATEMALA</t>
  </si>
  <si>
    <t>LITUANIA</t>
  </si>
  <si>
    <t>ARMENIA</t>
  </si>
  <si>
    <t>HAITI</t>
  </si>
  <si>
    <t>VIETNAM</t>
  </si>
  <si>
    <t>PERU'</t>
  </si>
  <si>
    <t>BAHAMAS</t>
  </si>
  <si>
    <t>TONGA</t>
  </si>
  <si>
    <t>NIGERIA</t>
  </si>
  <si>
    <t>MACEDONIA DEL NORD</t>
  </si>
  <si>
    <t>ISOLE SALOMONE</t>
  </si>
  <si>
    <t>ROMANIA</t>
  </si>
  <si>
    <t>BOSNIA-ERZEGOVINA</t>
  </si>
  <si>
    <t>SRI LANKA</t>
  </si>
  <si>
    <t>BERMUDA</t>
  </si>
  <si>
    <t>ISOLE COOK</t>
  </si>
  <si>
    <t>SOMALIA</t>
  </si>
  <si>
    <t>IRAQ</t>
  </si>
  <si>
    <t>REPUBBLICA CENTRAFRICANA</t>
  </si>
  <si>
    <t>BOTSWANA</t>
  </si>
  <si>
    <t>CIAD</t>
  </si>
  <si>
    <t>CILE</t>
  </si>
  <si>
    <t>LETTONIA</t>
  </si>
  <si>
    <t>SINT MAARTEN</t>
  </si>
  <si>
    <t>KOSOVO</t>
  </si>
  <si>
    <t>SUD SUDAN</t>
  </si>
  <si>
    <t>ANGUILLA</t>
  </si>
  <si>
    <t>BRASILE</t>
  </si>
  <si>
    <t>BELGIO</t>
  </si>
  <si>
    <t>FINLANDIA</t>
  </si>
  <si>
    <t>MALI</t>
  </si>
  <si>
    <t>ISOLE WALLIS E FUTUNA</t>
  </si>
  <si>
    <t>CROAZIA</t>
  </si>
  <si>
    <t>ISOLE MARSHALL</t>
  </si>
  <si>
    <t>BRUNEI</t>
  </si>
  <si>
    <t>BARBADOS</t>
  </si>
  <si>
    <t>OMAN</t>
  </si>
  <si>
    <t>ISOLA DI MAN</t>
  </si>
  <si>
    <t>URUGUAY</t>
  </si>
  <si>
    <t>IRLANDA</t>
  </si>
  <si>
    <t>COSTA RICA</t>
  </si>
  <si>
    <t>GAMBIA</t>
  </si>
  <si>
    <t>AZERBAIGIAN</t>
  </si>
  <si>
    <t>UGANDA</t>
  </si>
  <si>
    <t>BURUNDI</t>
  </si>
  <si>
    <t>SAMOA</t>
  </si>
  <si>
    <t>ECUADOR</t>
  </si>
  <si>
    <t>TANZANIA</t>
  </si>
  <si>
    <t>SUDAN</t>
  </si>
  <si>
    <t>TERRITORI AUSTRALI ED ANTARTICI FRANCESI</t>
  </si>
  <si>
    <t>FRANCIA</t>
  </si>
  <si>
    <t>GERMANIA</t>
  </si>
  <si>
    <t>ALBANIA</t>
  </si>
  <si>
    <t>FIGI</t>
  </si>
  <si>
    <t>MESSICO</t>
  </si>
  <si>
    <t>CIPRO</t>
  </si>
  <si>
    <t>COSTA D'AVORIO</t>
  </si>
  <si>
    <t>MALAWI</t>
  </si>
  <si>
    <t>KUWAIT</t>
  </si>
  <si>
    <t>GUINEA BISSAU</t>
  </si>
  <si>
    <t>MONACO</t>
  </si>
  <si>
    <t>ESTONIA</t>
  </si>
  <si>
    <t>KIRGHIZISTAN</t>
  </si>
  <si>
    <t>SINGAPORE</t>
  </si>
  <si>
    <t>MOZAMBICO</t>
  </si>
  <si>
    <t>GIAPPONE</t>
  </si>
  <si>
    <t>BENIN</t>
  </si>
  <si>
    <t>SAINT KITTS E NEVIS</t>
  </si>
  <si>
    <t>TUNISIA</t>
  </si>
  <si>
    <t>GUINEA EQUATORIALE</t>
  </si>
  <si>
    <t>BELIZE</t>
  </si>
  <si>
    <t>ISOLE FAER OER</t>
  </si>
  <si>
    <t>REPUBBLICA DI COREA</t>
  </si>
  <si>
    <t>EL SALVADOR</t>
  </si>
  <si>
    <t>GIAMAICA</t>
  </si>
  <si>
    <t>STATI UNITI D'AMERICA</t>
  </si>
  <si>
    <t>PARAGUAY</t>
  </si>
  <si>
    <t>GRECIA</t>
  </si>
  <si>
    <t>POLINESIA FRANCESE</t>
  </si>
  <si>
    <t>NAMIBIA</t>
  </si>
  <si>
    <t>PALAU</t>
  </si>
  <si>
    <t>GUYANA</t>
  </si>
  <si>
    <t>CANADA</t>
  </si>
  <si>
    <t>SPAGNA</t>
  </si>
  <si>
    <t>SLOVACCHIA</t>
  </si>
  <si>
    <t>FEDERAZIONE RUSSA</t>
  </si>
  <si>
    <t>TRINIDAD E TOBAGO</t>
  </si>
  <si>
    <t>PAPUA NUOVA GUINEA</t>
  </si>
  <si>
    <t>GEORGIA DEL SUD E SANDWICH AUSTRALI</t>
  </si>
  <si>
    <t>POLONIA</t>
  </si>
  <si>
    <t>ARUBA</t>
  </si>
  <si>
    <t>GUERNSEY</t>
  </si>
  <si>
    <t>SIERRA LEONE</t>
  </si>
  <si>
    <t>SAO TOME' E PRINCIPE</t>
  </si>
  <si>
    <t>UCRAINA</t>
  </si>
  <si>
    <t>IRAN</t>
  </si>
  <si>
    <t>TOGO</t>
  </si>
  <si>
    <t>ISRAELE</t>
  </si>
  <si>
    <t>GRENADA</t>
  </si>
  <si>
    <t>PANAMA</t>
  </si>
  <si>
    <t>CAMERUN</t>
  </si>
  <si>
    <t>LESOTHO</t>
  </si>
  <si>
    <t>COLOMBIA</t>
  </si>
  <si>
    <t>ZIMBABWE</t>
  </si>
  <si>
    <t>NUOVA CALEDONIA</t>
  </si>
  <si>
    <t>INDIA</t>
  </si>
  <si>
    <t>TURCHIA</t>
  </si>
  <si>
    <t>NUOVA ZELANDA</t>
  </si>
  <si>
    <t>BAHREIN</t>
  </si>
  <si>
    <t>REPUBBLICA POPOLARE CINESE</t>
  </si>
  <si>
    <t>MYANMAR</t>
  </si>
  <si>
    <t>AUSTRIA</t>
  </si>
  <si>
    <t>DANIMARCA</t>
  </si>
  <si>
    <t>THAILANDIA</t>
  </si>
  <si>
    <t>LIBERIA</t>
  </si>
  <si>
    <t>CAMBOGIA</t>
  </si>
  <si>
    <t>JERSEY</t>
  </si>
  <si>
    <t>SAINT MARTIN</t>
  </si>
  <si>
    <t>GHANA</t>
  </si>
  <si>
    <t>MARTINICA</t>
  </si>
  <si>
    <t>GEORGIA</t>
  </si>
  <si>
    <t>CONGO</t>
  </si>
  <si>
    <t>BURKINA FASO</t>
  </si>
  <si>
    <t>GUYANA FRANCESE</t>
  </si>
  <si>
    <t>BONAIRE,SINT EUSTATIUS,SABA</t>
  </si>
  <si>
    <t>EMIRATI ARABI UNITI</t>
  </si>
  <si>
    <t>MALAYSIA</t>
  </si>
  <si>
    <t>REPUBBLICA DEMOCRATICA DEL CONGO</t>
  </si>
  <si>
    <t>GUINEA</t>
  </si>
  <si>
    <t>CUBA</t>
  </si>
  <si>
    <t>ISOLE CAYMAN</t>
  </si>
  <si>
    <t>TAIWAN</t>
  </si>
  <si>
    <t>LIECHTENSTEIN</t>
  </si>
  <si>
    <t>TERRITORI DELLA AUTONOMIA PALESTINESE</t>
  </si>
  <si>
    <t>BANGLADESH</t>
  </si>
  <si>
    <t>ESWATINI</t>
  </si>
  <si>
    <t>NEPAL</t>
  </si>
  <si>
    <t>CURACAO</t>
  </si>
  <si>
    <t>ISOLE FALKLAND</t>
  </si>
  <si>
    <t>SVIZZERA</t>
  </si>
  <si>
    <t>SUD AFRICA</t>
  </si>
  <si>
    <t>REPUBBLICA CECA</t>
  </si>
  <si>
    <t>AUSTRALIA</t>
  </si>
  <si>
    <t>ANGOLA</t>
  </si>
  <si>
    <t>ALGERIA</t>
  </si>
  <si>
    <t>SANT'ELENA</t>
  </si>
  <si>
    <t>PAKISTAN</t>
  </si>
  <si>
    <t>SURINAME</t>
  </si>
  <si>
    <t>MAYOTTE</t>
  </si>
  <si>
    <t>REPUBBLICA DOMINICANA</t>
  </si>
  <si>
    <t>SERBIA</t>
  </si>
  <si>
    <t>KENYA</t>
  </si>
  <si>
    <t>ZAMBIA</t>
  </si>
  <si>
    <t>FILIPPINE</t>
  </si>
  <si>
    <t>GERUSALEMME</t>
  </si>
  <si>
    <t>ANTIGUA E BARBUDA</t>
  </si>
  <si>
    <t>TAGIKISTAN</t>
  </si>
  <si>
    <t>STATI FEDERATI DI MICRONESIA</t>
  </si>
  <si>
    <t>PAESI BASSI</t>
  </si>
  <si>
    <t>LIBIA</t>
  </si>
  <si>
    <t>MOLDOVA</t>
  </si>
  <si>
    <t>MALDIVE</t>
  </si>
  <si>
    <t>LAOS</t>
  </si>
  <si>
    <t>DOMINICA</t>
  </si>
  <si>
    <t>NIGER</t>
  </si>
  <si>
    <t>VANUATU</t>
  </si>
  <si>
    <t>PORTOGALLO</t>
  </si>
  <si>
    <t>ARGENTINA</t>
  </si>
  <si>
    <t>MALTA</t>
  </si>
  <si>
    <t>SAN MARINO</t>
  </si>
  <si>
    <t>SEYCHELLES</t>
  </si>
  <si>
    <t>GIBUTI</t>
  </si>
  <si>
    <t>ETIOPIA</t>
  </si>
  <si>
    <t>SLOVENIA</t>
  </si>
  <si>
    <t>GIBILTERRA</t>
  </si>
  <si>
    <t>SAINT VINCENT E GRENADINE</t>
  </si>
  <si>
    <t>KAZAKHSTAN</t>
  </si>
  <si>
    <t>MAURITANIA</t>
  </si>
  <si>
    <t>ISOLE TURKS E CAICOS</t>
  </si>
  <si>
    <t>SVEZIA</t>
  </si>
  <si>
    <t>INDONESIA</t>
  </si>
  <si>
    <t>LUSSEMBURGO</t>
  </si>
  <si>
    <t>RIUNIONE</t>
  </si>
  <si>
    <t>SIRIA</t>
  </si>
  <si>
    <t>YEMEN</t>
  </si>
  <si>
    <t>BULGARIA</t>
  </si>
  <si>
    <t>EGITTO</t>
  </si>
  <si>
    <t>LIBANO</t>
  </si>
  <si>
    <t>UZBEKISTAN</t>
  </si>
  <si>
    <t>SAINT BARTHELEMY</t>
  </si>
  <si>
    <t>RUANDA</t>
  </si>
  <si>
    <t>VENEZUELA</t>
  </si>
  <si>
    <t>MAROCCO</t>
  </si>
  <si>
    <t>ARABIA SAUDITA</t>
  </si>
  <si>
    <t>TURKMENISTAN</t>
  </si>
  <si>
    <t>NORVEGIA</t>
  </si>
  <si>
    <t>MADAGASCAR</t>
  </si>
  <si>
    <t>CAPO VERDE</t>
  </si>
  <si>
    <t>MAURITIUS</t>
  </si>
  <si>
    <t>GABON</t>
  </si>
  <si>
    <t>TIMOR ORIENTALE</t>
  </si>
  <si>
    <t>SAINT PIERRE E MIQUELON</t>
  </si>
  <si>
    <t>MONGOLIA</t>
  </si>
  <si>
    <t>ISLANDA</t>
  </si>
  <si>
    <t>GROENLANDIA</t>
  </si>
  <si>
    <t>MONTENEGRO</t>
  </si>
  <si>
    <t>ANDORRA</t>
  </si>
  <si>
    <t>SAINT LUCIA</t>
  </si>
  <si>
    <t>COMORE</t>
  </si>
  <si>
    <t>BIELORUSSIA</t>
  </si>
  <si>
    <t>REPUBBLICA POPOLARE DEMOCRATICA DI COREA</t>
  </si>
  <si>
    <t>REGNO UNITO</t>
  </si>
  <si>
    <t>GUADALUPA</t>
  </si>
  <si>
    <t>NICARAGUA</t>
  </si>
  <si>
    <t>SENEGAL</t>
  </si>
  <si>
    <t>STATO CITTA' DEL VATICANO</t>
  </si>
  <si>
    <t>Piemonte</t>
  </si>
  <si>
    <t>Valle d'Aosta</t>
  </si>
  <si>
    <t>Lombardia</t>
  </si>
  <si>
    <t>Trentino A.A.</t>
  </si>
  <si>
    <t>Veneto</t>
  </si>
  <si>
    <t>Friuli V.G.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</si>
  <si>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</si>
  <si>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</si>
  <si>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</si>
  <si>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</si>
  <si>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</si>
  <si>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</si>
  <si>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</si>
  <si>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</si>
  <si>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</si>
  <si>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</si>
  <si>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</si>
  <si>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</si>
  <si>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</si>
  <si>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</si>
  <si>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 D'Aosta</t>
  </si>
  <si>
    <t>Alessandria</t>
  </si>
  <si>
    <t>Asti</t>
  </si>
  <si>
    <t>Biella</t>
  </si>
  <si>
    <t>Cuneo</t>
  </si>
  <si>
    <t>Novara</t>
  </si>
  <si>
    <t>Torino</t>
  </si>
  <si>
    <t>Verbano Cusio Ossola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</si>
  <si>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</si>
  <si>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</si>
  <si>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</si>
  <si>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</si>
  <si>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</si>
  <si>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</si>
  <si>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</si>
  <si>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</si>
  <si>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</si>
  <si>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</si>
  <si>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</si>
  <si>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</si>
  <si>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</si>
  <si>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</si>
  <si>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Bolzano-Bozen</t>
  </si>
  <si>
    <t>Trento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</si>
  <si>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</si>
  <si>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</si>
  <si>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</si>
  <si>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</si>
  <si>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</si>
  <si>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</si>
  <si>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</si>
  <si>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</si>
  <si>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</si>
  <si>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</si>
  <si>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</si>
  <si>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</si>
  <si>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</si>
  <si>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</si>
  <si>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</si>
  <si>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</si>
  <si>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</si>
  <si>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Forli'-Cesena</t>
  </si>
  <si>
    <t>Modena</t>
  </si>
  <si>
    <t>Parma</t>
  </si>
  <si>
    <t>Piacenza</t>
  </si>
  <si>
    <t>Ravenna</t>
  </si>
  <si>
    <t>Reggio 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</si>
  <si>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</si>
  <si>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</si>
  <si>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</si>
  <si>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</si>
  <si>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</si>
  <si>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</si>
  <si>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</si>
  <si>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</si>
  <si>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</si>
  <si>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</si>
  <si>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</si>
  <si>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</si>
  <si>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</si>
  <si>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</si>
  <si>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</si>
  <si>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</si>
  <si>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</si>
  <si>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 e 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</si>
  <si>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</si>
  <si>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</si>
  <si>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</si>
  <si>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</si>
  <si>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</si>
  <si>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</si>
  <si>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</si>
  <si>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</si>
  <si>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</si>
  <si>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</si>
  <si>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</si>
  <si>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</si>
  <si>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</si>
  <si>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</si>
  <si>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</si>
  <si>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</si>
  <si>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</si>
  <si>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</si>
  <si>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</si>
  <si>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</si>
  <si>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</si>
  <si>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</si>
  <si>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</si>
  <si>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</si>
  <si>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</si>
  <si>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</si>
  <si>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</si>
  <si>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</si>
  <si>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</si>
  <si>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</si>
  <si>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</si>
  <si>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</si>
  <si>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</si>
  <si>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</si>
  <si>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</si>
  <si>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</si>
  <si>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</si>
  <si>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</si>
  <si>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</si>
  <si>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Nuoro</t>
  </si>
  <si>
    <t>Oristano</t>
  </si>
  <si>
    <t>Sassari</t>
  </si>
  <si>
    <t>Sud Sardegna</t>
  </si>
  <si>
    <t>Statistica degli iscritti per paese estero di residenza ord. cresc.</t>
  </si>
  <si>
    <t>valori &gt;100.000 ord. cresc.</t>
  </si>
  <si>
    <t>DATI IMPORTATI DA SCHEDA 6 X SCHEDA 7</t>
  </si>
  <si>
    <t>DATI DI SCHEDA 1  ANNO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</si>
</sst>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_€_-;\-* #,##0\ _€_-;_-* &quot;- &quot;_€_-;_-@_-"/>
    <numFmt numFmtId="165" formatCode="_-* #,##0.00_-;\-* #,##0.00_-;_-* \-??_-;_-@_-"/>
    <numFmt numFmtId="166" formatCode="_-* #,##0.00\ _€_-;\-* #,##0.00\ _€_-;_-* \-??\ _€_-;_-@_-"/>
  </numFmts>
  <fonts count="31" x14ac:knownFonts="1">
    <font>
      <sz val="10"/>
      <name val="Arial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10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6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0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33CC"/>
      <name val="Times New Roman"/>
      <family val="1"/>
    </font>
    <font>
      <sz val="10"/>
      <color rgb="FF0033CC"/>
      <name val="Arial"/>
      <family val="2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45"/>
      </patternFill>
    </fill>
    <fill>
      <patternFill patternType="solid">
        <fgColor rgb="FFCFFF9F"/>
        <bgColor indexed="45"/>
      </patternFill>
    </fill>
    <fill>
      <patternFill patternType="solid">
        <fgColor rgb="FF53D2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99"/>
        <bgColor indexed="4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45"/>
      </patternFill>
    </fill>
    <fill>
      <patternFill patternType="solid">
        <fgColor theme="4" tint="0.59999389629810485"/>
        <bgColor indexed="45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1" fillId="0" borderId="0"/>
  </cellStyleXfs>
  <cellXfs count="183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4" xfId="0" applyNumberFormat="1" applyFont="1" applyBorder="1"/>
    <xf numFmtId="3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5" fillId="3" borderId="1" xfId="0" applyFont="1" applyFill="1" applyBorder="1" applyAlignment="1">
      <alignment horizontal="right" indent="1"/>
    </xf>
    <xf numFmtId="3" fontId="5" fillId="3" borderId="1" xfId="0" applyNumberFormat="1" applyFont="1" applyFill="1" applyBorder="1"/>
    <xf numFmtId="0" fontId="10" fillId="0" borderId="0" xfId="0" applyFont="1"/>
    <xf numFmtId="0" fontId="2" fillId="4" borderId="0" xfId="0" applyFont="1" applyFill="1"/>
    <xf numFmtId="10" fontId="2" fillId="0" borderId="3" xfId="0" applyNumberFormat="1" applyFont="1" applyBorder="1" applyAlignment="1">
      <alignment horizontal="center"/>
    </xf>
    <xf numFmtId="3" fontId="0" fillId="0" borderId="8" xfId="0" applyNumberFormat="1" applyBorder="1"/>
    <xf numFmtId="0" fontId="2" fillId="0" borderId="10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0" fontId="10" fillId="0" borderId="8" xfId="0" applyFont="1" applyBorder="1"/>
    <xf numFmtId="0" fontId="12" fillId="0" borderId="0" xfId="0" applyFont="1" applyFill="1"/>
    <xf numFmtId="0" fontId="10" fillId="5" borderId="0" xfId="0" applyFont="1" applyFill="1"/>
    <xf numFmtId="0" fontId="0" fillId="5" borderId="0" xfId="0" applyFill="1"/>
    <xf numFmtId="3" fontId="2" fillId="6" borderId="12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2" fontId="2" fillId="6" borderId="8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2" fillId="0" borderId="5" xfId="0" applyFont="1" applyBorder="1"/>
    <xf numFmtId="0" fontId="0" fillId="0" borderId="0" xfId="0" applyFill="1"/>
    <xf numFmtId="0" fontId="3" fillId="0" borderId="0" xfId="0" applyFont="1" applyFill="1" applyBorder="1" applyAlignment="1"/>
    <xf numFmtId="0" fontId="5" fillId="7" borderId="0" xfId="0" applyFont="1" applyFill="1" applyBorder="1" applyAlignment="1"/>
    <xf numFmtId="0" fontId="3" fillId="7" borderId="0" xfId="0" applyFont="1" applyFill="1" applyBorder="1" applyAlignment="1"/>
    <xf numFmtId="0" fontId="3" fillId="7" borderId="0" xfId="0" applyFont="1" applyFill="1" applyBorder="1" applyAlignment="1">
      <alignment horizontal="center"/>
    </xf>
    <xf numFmtId="0" fontId="14" fillId="0" borderId="0" xfId="0" applyFont="1"/>
    <xf numFmtId="10" fontId="0" fillId="0" borderId="0" xfId="0" applyNumberFormat="1"/>
    <xf numFmtId="3" fontId="11" fillId="0" borderId="0" xfId="0" applyNumberFormat="1" applyFont="1" applyBorder="1"/>
    <xf numFmtId="10" fontId="2" fillId="0" borderId="14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0" fillId="8" borderId="0" xfId="0" applyFill="1"/>
    <xf numFmtId="0" fontId="9" fillId="8" borderId="0" xfId="0" applyFont="1" applyFill="1"/>
    <xf numFmtId="0" fontId="10" fillId="0" borderId="0" xfId="0" applyFont="1" applyBorder="1"/>
    <xf numFmtId="2" fontId="0" fillId="0" borderId="0" xfId="0" applyNumberFormat="1" applyBorder="1"/>
    <xf numFmtId="0" fontId="0" fillId="0" borderId="0" xfId="0" applyBorder="1"/>
    <xf numFmtId="10" fontId="0" fillId="0" borderId="8" xfId="0" applyNumberFormat="1" applyBorder="1"/>
    <xf numFmtId="0" fontId="2" fillId="8" borderId="8" xfId="0" applyFont="1" applyFill="1" applyBorder="1" applyAlignment="1">
      <alignment horizontal="right"/>
    </xf>
    <xf numFmtId="3" fontId="5" fillId="9" borderId="10" xfId="0" applyNumberFormat="1" applyFont="1" applyFill="1" applyBorder="1"/>
    <xf numFmtId="0" fontId="0" fillId="8" borderId="8" xfId="0" applyFont="1" applyFill="1" applyBorder="1" applyAlignment="1">
      <alignment horizontal="right"/>
    </xf>
    <xf numFmtId="3" fontId="0" fillId="8" borderId="8" xfId="0" applyNumberFormat="1" applyFill="1" applyBorder="1"/>
    <xf numFmtId="0" fontId="2" fillId="0" borderId="15" xfId="0" applyFont="1" applyBorder="1"/>
    <xf numFmtId="0" fontId="4" fillId="8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8" borderId="0" xfId="0" applyFont="1" applyFill="1" applyBorder="1" applyAlignment="1">
      <alignment horizontal="left" vertical="center"/>
    </xf>
    <xf numFmtId="0" fontId="13" fillId="0" borderId="0" xfId="0" applyFont="1" applyFill="1"/>
    <xf numFmtId="0" fontId="21" fillId="7" borderId="0" xfId="0" applyFont="1" applyFill="1" applyBorder="1" applyAlignment="1">
      <alignment horizontal="center"/>
    </xf>
    <xf numFmtId="0" fontId="13" fillId="0" borderId="0" xfId="0" applyFont="1" applyFill="1" applyAlignment="1"/>
    <xf numFmtId="0" fontId="27" fillId="0" borderId="0" xfId="0" applyFont="1" applyFill="1"/>
    <xf numFmtId="0" fontId="0" fillId="0" borderId="0" xfId="0" applyFill="1" applyAlignment="1">
      <alignment horizontal="center"/>
    </xf>
    <xf numFmtId="0" fontId="13" fillId="8" borderId="0" xfId="0" applyFont="1" applyFill="1" applyAlignment="1"/>
    <xf numFmtId="0" fontId="26" fillId="8" borderId="0" xfId="0" applyFont="1" applyFill="1" applyBorder="1" applyAlignment="1">
      <alignment horizontal="left"/>
    </xf>
    <xf numFmtId="0" fontId="26" fillId="8" borderId="0" xfId="0" applyFont="1" applyFill="1" applyBorder="1" applyAlignment="1">
      <alignment horizontal="center"/>
    </xf>
    <xf numFmtId="0" fontId="2" fillId="0" borderId="0" xfId="0" applyFont="1" applyProtection="1"/>
    <xf numFmtId="0" fontId="16" fillId="0" borderId="0" xfId="0" applyFont="1" applyFill="1" applyBorder="1" applyProtection="1"/>
    <xf numFmtId="0" fontId="17" fillId="0" borderId="0" xfId="0" applyFont="1" applyFill="1" applyBorder="1" applyProtection="1"/>
    <xf numFmtId="0" fontId="2" fillId="0" borderId="0" xfId="0" applyFont="1" applyFill="1" applyProtection="1"/>
    <xf numFmtId="0" fontId="2" fillId="10" borderId="1" xfId="0" applyFont="1" applyFill="1" applyBorder="1" applyAlignment="1" applyProtection="1">
      <alignment horizontal="center" vertical="center"/>
    </xf>
    <xf numFmtId="0" fontId="5" fillId="0" borderId="8" xfId="0" applyFont="1" applyBorder="1" applyProtection="1"/>
    <xf numFmtId="3" fontId="5" fillId="0" borderId="8" xfId="0" applyNumberFormat="1" applyFont="1" applyBorder="1" applyProtection="1"/>
    <xf numFmtId="3" fontId="5" fillId="0" borderId="1" xfId="0" applyNumberFormat="1" applyFont="1" applyBorder="1" applyAlignment="1" applyProtection="1">
      <alignment horizontal="right"/>
    </xf>
    <xf numFmtId="0" fontId="18" fillId="0" borderId="0" xfId="0" applyFont="1" applyFill="1" applyProtection="1"/>
    <xf numFmtId="0" fontId="22" fillId="0" borderId="0" xfId="0" applyFont="1" applyFill="1" applyProtection="1"/>
    <xf numFmtId="0" fontId="23" fillId="0" borderId="0" xfId="0" applyFont="1" applyFill="1" applyBorder="1" applyProtection="1"/>
    <xf numFmtId="0" fontId="24" fillId="0" borderId="0" xfId="0" applyFont="1" applyFill="1" applyBorder="1" applyProtection="1"/>
    <xf numFmtId="0" fontId="25" fillId="0" borderId="0" xfId="0" applyFont="1" applyFill="1" applyProtection="1"/>
    <xf numFmtId="0" fontId="25" fillId="0" borderId="0" xfId="0" applyFont="1" applyProtection="1"/>
    <xf numFmtId="3" fontId="2" fillId="0" borderId="0" xfId="0" applyNumberFormat="1" applyFont="1" applyProtection="1"/>
    <xf numFmtId="3" fontId="5" fillId="0" borderId="8" xfId="0" applyNumberFormat="1" applyFont="1" applyBorder="1" applyAlignment="1" applyProtection="1">
      <alignment horizontal="right"/>
    </xf>
    <xf numFmtId="0" fontId="5" fillId="11" borderId="1" xfId="0" applyFont="1" applyFill="1" applyBorder="1" applyAlignment="1" applyProtection="1">
      <alignment horizontal="right" indent="1"/>
    </xf>
    <xf numFmtId="3" fontId="5" fillId="11" borderId="4" xfId="0" applyNumberFormat="1" applyFont="1" applyFill="1" applyBorder="1" applyProtection="1"/>
    <xf numFmtId="0" fontId="2" fillId="0" borderId="0" xfId="0" applyFont="1" applyBorder="1" applyAlignment="1" applyProtection="1">
      <alignment horizontal="right"/>
    </xf>
    <xf numFmtId="3" fontId="2" fillId="0" borderId="0" xfId="0" applyNumberFormat="1" applyFont="1" applyBorder="1" applyProtection="1"/>
    <xf numFmtId="0" fontId="0" fillId="0" borderId="0" xfId="0" applyAlignment="1" applyProtection="1">
      <alignment horizontal="center" vertical="center"/>
    </xf>
    <xf numFmtId="0" fontId="0" fillId="0" borderId="0" xfId="0" applyFill="1" applyProtection="1"/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/>
    </xf>
    <xf numFmtId="0" fontId="21" fillId="0" borderId="0" xfId="0" applyFont="1" applyFill="1" applyBorder="1" applyProtection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Protection="1"/>
    <xf numFmtId="3" fontId="2" fillId="0" borderId="2" xfId="0" applyNumberFormat="1" applyFont="1" applyBorder="1" applyAlignment="1" applyProtection="1"/>
    <xf numFmtId="0" fontId="15" fillId="0" borderId="0" xfId="0" applyFont="1" applyFill="1" applyBorder="1" applyProtection="1"/>
    <xf numFmtId="0" fontId="19" fillId="0" borderId="0" xfId="0" applyFont="1" applyFill="1" applyBorder="1" applyProtection="1"/>
    <xf numFmtId="0" fontId="20" fillId="0" borderId="0" xfId="0" applyFont="1" applyFill="1" applyProtection="1"/>
    <xf numFmtId="0" fontId="2" fillId="0" borderId="3" xfId="0" applyFont="1" applyBorder="1" applyProtection="1"/>
    <xf numFmtId="3" fontId="2" fillId="0" borderId="3" xfId="0" applyNumberFormat="1" applyFont="1" applyBorder="1" applyAlignment="1" applyProtection="1"/>
    <xf numFmtId="0" fontId="2" fillId="0" borderId="4" xfId="0" applyFont="1" applyBorder="1" applyProtection="1"/>
    <xf numFmtId="3" fontId="2" fillId="0" borderId="4" xfId="0" applyNumberFormat="1" applyFont="1" applyBorder="1" applyAlignment="1" applyProtection="1"/>
    <xf numFmtId="0" fontId="2" fillId="0" borderId="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/>
    </xf>
    <xf numFmtId="164" fontId="7" fillId="0" borderId="2" xfId="0" applyNumberFormat="1" applyFont="1" applyBorder="1" applyProtection="1"/>
    <xf numFmtId="164" fontId="2" fillId="0" borderId="2" xfId="1" applyNumberFormat="1" applyFont="1" applyFill="1" applyBorder="1" applyAlignment="1" applyProtection="1"/>
    <xf numFmtId="166" fontId="2" fillId="0" borderId="2" xfId="0" applyNumberFormat="1" applyFont="1" applyBorder="1" applyAlignment="1" applyProtection="1">
      <alignment horizontal="center"/>
    </xf>
    <xf numFmtId="164" fontId="2" fillId="0" borderId="3" xfId="0" applyNumberFormat="1" applyFont="1" applyBorder="1" applyProtection="1"/>
    <xf numFmtId="164" fontId="2" fillId="0" borderId="3" xfId="1" applyNumberFormat="1" applyFont="1" applyFill="1" applyBorder="1" applyAlignment="1" applyProtection="1"/>
    <xf numFmtId="166" fontId="2" fillId="0" borderId="3" xfId="0" applyNumberFormat="1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164" fontId="2" fillId="0" borderId="4" xfId="0" applyNumberFormat="1" applyFont="1" applyBorder="1" applyProtection="1"/>
    <xf numFmtId="164" fontId="2" fillId="0" borderId="4" xfId="1" applyNumberFormat="1" applyFont="1" applyFill="1" applyBorder="1" applyAlignment="1" applyProtection="1"/>
    <xf numFmtId="166" fontId="2" fillId="0" borderId="4" xfId="0" applyNumberFormat="1" applyFont="1" applyBorder="1" applyAlignment="1" applyProtection="1">
      <alignment horizontal="center"/>
    </xf>
    <xf numFmtId="166" fontId="2" fillId="0" borderId="0" xfId="0" applyNumberFormat="1" applyFont="1" applyProtection="1"/>
    <xf numFmtId="0" fontId="2" fillId="11" borderId="4" xfId="0" applyFont="1" applyFill="1" applyBorder="1" applyAlignment="1" applyProtection="1">
      <alignment horizontal="right" indent="1"/>
    </xf>
    <xf numFmtId="3" fontId="2" fillId="11" borderId="4" xfId="0" applyNumberFormat="1" applyFont="1" applyFill="1" applyBorder="1" applyProtection="1"/>
    <xf numFmtId="164" fontId="2" fillId="11" borderId="4" xfId="1" applyNumberFormat="1" applyFont="1" applyFill="1" applyBorder="1" applyAlignment="1" applyProtection="1"/>
    <xf numFmtId="166" fontId="2" fillId="11" borderId="1" xfId="0" applyNumberFormat="1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/>
    <xf numFmtId="0" fontId="26" fillId="0" borderId="0" xfId="0" applyFont="1" applyFill="1" applyBorder="1" applyProtection="1"/>
    <xf numFmtId="0" fontId="5" fillId="0" borderId="0" xfId="0" applyFont="1" applyAlignment="1" applyProtection="1">
      <alignment horizontal="center"/>
    </xf>
    <xf numFmtId="0" fontId="2" fillId="10" borderId="2" xfId="0" applyFont="1" applyFill="1" applyBorder="1" applyAlignment="1" applyProtection="1">
      <alignment horizontal="center" vertical="center" wrapText="1"/>
    </xf>
    <xf numFmtId="0" fontId="2" fillId="10" borderId="9" xfId="0" applyFont="1" applyFill="1" applyBorder="1" applyAlignment="1" applyProtection="1">
      <alignment horizontal="center" vertical="center" wrapText="1"/>
    </xf>
    <xf numFmtId="0" fontId="30" fillId="0" borderId="8" xfId="0" applyFont="1" applyBorder="1" applyProtection="1"/>
    <xf numFmtId="3" fontId="30" fillId="0" borderId="8" xfId="0" applyNumberFormat="1" applyFont="1" applyBorder="1" applyProtection="1"/>
    <xf numFmtId="4" fontId="30" fillId="0" borderId="8" xfId="0" applyNumberFormat="1" applyFont="1" applyBorder="1" applyAlignment="1" applyProtection="1">
      <alignment horizontal="right" indent="1"/>
    </xf>
    <xf numFmtId="2" fontId="2" fillId="0" borderId="0" xfId="0" applyNumberFormat="1" applyFont="1" applyProtection="1"/>
    <xf numFmtId="0" fontId="2" fillId="0" borderId="0" xfId="0" quotePrefix="1" applyFont="1" applyProtection="1"/>
    <xf numFmtId="0" fontId="30" fillId="11" borderId="4" xfId="0" applyFont="1" applyFill="1" applyBorder="1" applyAlignment="1" applyProtection="1">
      <alignment horizontal="right" indent="1"/>
    </xf>
    <xf numFmtId="3" fontId="30" fillId="11" borderId="12" xfId="0" applyNumberFormat="1" applyFont="1" applyFill="1" applyBorder="1" applyProtection="1"/>
    <xf numFmtId="4" fontId="30" fillId="10" borderId="8" xfId="0" applyNumberFormat="1" applyFont="1" applyFill="1" applyBorder="1" applyAlignment="1" applyProtection="1">
      <alignment horizontal="right" indent="1"/>
    </xf>
    <xf numFmtId="0" fontId="3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Protection="1"/>
    <xf numFmtId="0" fontId="5" fillId="13" borderId="1" xfId="0" applyFont="1" applyFill="1" applyBorder="1" applyAlignment="1" applyProtection="1">
      <alignment horizontal="center" vertical="center"/>
    </xf>
    <xf numFmtId="0" fontId="5" fillId="13" borderId="5" xfId="0" applyFont="1" applyFill="1" applyBorder="1" applyAlignment="1" applyProtection="1">
      <alignment horizontal="center" vertical="center" wrapText="1"/>
    </xf>
    <xf numFmtId="0" fontId="5" fillId="0" borderId="2" xfId="0" applyFont="1" applyBorder="1" applyProtection="1"/>
    <xf numFmtId="0" fontId="5" fillId="10" borderId="3" xfId="0" applyFont="1" applyFill="1" applyBorder="1" applyProtection="1"/>
    <xf numFmtId="0" fontId="5" fillId="0" borderId="3" xfId="0" applyFont="1" applyBorder="1" applyProtection="1"/>
    <xf numFmtId="0" fontId="14" fillId="0" borderId="0" xfId="0" applyFont="1" applyFill="1" applyBorder="1" applyProtection="1"/>
    <xf numFmtId="0" fontId="28" fillId="0" borderId="0" xfId="0" applyFont="1" applyFill="1" applyBorder="1" applyProtection="1"/>
    <xf numFmtId="0" fontId="29" fillId="0" borderId="0" xfId="0" applyFont="1" applyFill="1" applyProtection="1"/>
    <xf numFmtId="0" fontId="29" fillId="0" borderId="0" xfId="0" applyFont="1" applyProtection="1"/>
    <xf numFmtId="0" fontId="20" fillId="0" borderId="0" xfId="0" applyFont="1" applyProtection="1"/>
    <xf numFmtId="0" fontId="5" fillId="0" borderId="0" xfId="0" applyFont="1" applyFill="1" applyBorder="1" applyProtection="1"/>
    <xf numFmtId="3" fontId="5" fillId="0" borderId="0" xfId="0" applyNumberFormat="1" applyFont="1" applyFill="1" applyBorder="1" applyProtection="1"/>
    <xf numFmtId="0" fontId="5" fillId="0" borderId="3" xfId="0" applyFont="1" applyFill="1" applyBorder="1" applyAlignment="1" applyProtection="1"/>
    <xf numFmtId="0" fontId="2" fillId="0" borderId="0" xfId="0" applyFont="1" applyBorder="1" applyProtection="1"/>
    <xf numFmtId="0" fontId="5" fillId="0" borderId="3" xfId="0" applyFont="1" applyFill="1" applyBorder="1" applyProtection="1"/>
    <xf numFmtId="0" fontId="5" fillId="10" borderId="4" xfId="0" applyFont="1" applyFill="1" applyBorder="1" applyProtection="1"/>
    <xf numFmtId="0" fontId="2" fillId="10" borderId="0" xfId="0" applyFont="1" applyFill="1" applyProtection="1"/>
    <xf numFmtId="0" fontId="5" fillId="0" borderId="7" xfId="0" applyFont="1" applyBorder="1" applyProtection="1"/>
    <xf numFmtId="0" fontId="5" fillId="10" borderId="7" xfId="0" applyFont="1" applyFill="1" applyBorder="1" applyProtection="1"/>
    <xf numFmtId="0" fontId="5" fillId="0" borderId="11" xfId="0" applyFont="1" applyBorder="1" applyProtection="1"/>
    <xf numFmtId="3" fontId="5" fillId="0" borderId="13" xfId="0" applyNumberFormat="1" applyFont="1" applyFill="1" applyBorder="1" applyProtection="1"/>
    <xf numFmtId="0" fontId="5" fillId="12" borderId="4" xfId="0" applyFont="1" applyFill="1" applyBorder="1" applyAlignment="1" applyProtection="1">
      <alignment horizontal="right" indent="1"/>
    </xf>
    <xf numFmtId="3" fontId="5" fillId="12" borderId="4" xfId="0" applyNumberFormat="1" applyFont="1" applyFill="1" applyBorder="1" applyProtection="1"/>
    <xf numFmtId="0" fontId="3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wrapText="1"/>
    </xf>
    <xf numFmtId="0" fontId="6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6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3">
    <cellStyle name="Migliaia" xfId="1" builtinId="3"/>
    <cellStyle name="Normale" xfId="0" builtinId="0"/>
    <cellStyle name="Normale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F81BD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AC090"/>
      <rgbColor rgb="00CC99FF"/>
      <rgbColor rgb="00FFCC99"/>
      <rgbColor rgb="003366FF"/>
      <rgbColor rgb="004BACC6"/>
      <rgbColor rgb="009BBB59"/>
      <rgbColor rgb="00FFCC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69"/>
      <c:rotY val="0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.14890043744531933"/>
          <c:y val="1.9430278796377886E-2"/>
          <c:w val="0.77386014248218971"/>
          <c:h val="0.97728000606422394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fglav!$F$5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solidFill>
                <a:schemeClr val="accent1">
                  <a:lumMod val="20000"/>
                  <a:lumOff val="80000"/>
                </a:schemeClr>
              </a:solidFill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Lbls>
            <c:dLbl>
              <c:idx val="13"/>
              <c:layout>
                <c:manualLayout>
                  <c:x val="0"/>
                  <c:y val="-4.9079754601226997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numFmt formatCode="#,##0.0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fglav!$D$6:$D$18</c:f>
              <c:strCache>
                <c:ptCount val="13"/>
                <c:pt idx="0">
                  <c:v>VENEZUELA</c:v>
                </c:pt>
                <c:pt idx="1">
                  <c:v>URUGUAY</c:v>
                </c:pt>
                <c:pt idx="2">
                  <c:v>CANADA</c:v>
                </c:pt>
                <c:pt idx="3">
                  <c:v>AUSTRALIA</c:v>
                </c:pt>
                <c:pt idx="4">
                  <c:v>SPAGNA</c:v>
                </c:pt>
                <c:pt idx="5">
                  <c:v>BELGIO</c:v>
                </c:pt>
                <c:pt idx="6">
                  <c:v>STATI UNITI D'AMERICA</c:v>
                </c:pt>
                <c:pt idx="7">
                  <c:v>REGNO UNITO</c:v>
                </c:pt>
                <c:pt idx="8">
                  <c:v>FRANCIA</c:v>
                </c:pt>
                <c:pt idx="9">
                  <c:v>BRASILE</c:v>
                </c:pt>
                <c:pt idx="10">
                  <c:v>SVIZZERA</c:v>
                </c:pt>
                <c:pt idx="11">
                  <c:v>GERMANIA</c:v>
                </c:pt>
                <c:pt idx="12">
                  <c:v>ARGENTINA</c:v>
                </c:pt>
              </c:strCache>
            </c:strRef>
          </c:cat>
          <c:val>
            <c:numRef>
              <c:f>fglav!$F$6:$F$18</c:f>
              <c:numCache>
                <c:formatCode>0.00</c:formatCode>
                <c:ptCount val="13"/>
                <c:pt idx="0">
                  <c:v>1.8061933273536435</c:v>
                </c:pt>
                <c:pt idx="1">
                  <c:v>1.8671699853271757</c:v>
                </c:pt>
                <c:pt idx="2">
                  <c:v>2.4100105537819854</c:v>
                </c:pt>
                <c:pt idx="3">
                  <c:v>2.6569171428677367</c:v>
                </c:pt>
                <c:pt idx="4">
                  <c:v>3.9418426276389091</c:v>
                </c:pt>
                <c:pt idx="5">
                  <c:v>4.7088541545530758</c:v>
                </c:pt>
                <c:pt idx="6">
                  <c:v>5.1784654308865479</c:v>
                </c:pt>
                <c:pt idx="7">
                  <c:v>7.7166146056118077</c:v>
                </c:pt>
                <c:pt idx="8">
                  <c:v>7.8274950458572112</c:v>
                </c:pt>
                <c:pt idx="9">
                  <c:v>9.40828709522909</c:v>
                </c:pt>
                <c:pt idx="10">
                  <c:v>10.773739520795601</c:v>
                </c:pt>
                <c:pt idx="11">
                  <c:v>13.85783034331982</c:v>
                </c:pt>
                <c:pt idx="12">
                  <c:v>15.531418821326932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446719784"/>
        <c:axId val="446720960"/>
        <c:axId val="0"/>
      </c:bar3DChart>
      <c:catAx>
        <c:axId val="446719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44672096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44672096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46719784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4122858678682409E-2"/>
          <c:y val="3.8043478260869568E-2"/>
          <c:w val="0.95394941138425893"/>
          <c:h val="0.7391304347826086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dPt>
            <c:idx val="0"/>
            <c:bubble3D val="0"/>
            <c:explosion val="24"/>
            <c:spPr>
              <a:solidFill>
                <a:schemeClr val="accent4">
                  <a:lumMod val="75000"/>
                </a:schemeClr>
              </a:solidFill>
              <a:ln w="25400">
                <a:noFill/>
              </a:ln>
            </c:spPr>
          </c:dPt>
          <c:dPt>
            <c:idx val="1"/>
            <c:bubble3D val="0"/>
            <c:explosion val="24"/>
            <c:spPr>
              <a:solidFill>
                <a:srgbClr val="FF0000"/>
              </a:solidFill>
              <a:ln w="25400">
                <a:noFill/>
              </a:ln>
            </c:spPr>
          </c:dPt>
          <c:dPt>
            <c:idx val="2"/>
            <c:bubble3D val="0"/>
            <c:explosion val="36"/>
            <c:spPr>
              <a:solidFill>
                <a:srgbClr val="FFCC66"/>
              </a:solidFill>
              <a:ln w="25400">
                <a:noFill/>
              </a:ln>
            </c:spPr>
          </c:dPt>
          <c:dPt>
            <c:idx val="3"/>
            <c:bubble3D val="0"/>
            <c:explosion val="37"/>
            <c:spPr>
              <a:solidFill>
                <a:schemeClr val="accent6">
                  <a:lumMod val="20000"/>
                  <a:lumOff val="80000"/>
                </a:schemeClr>
              </a:solidFill>
              <a:ln w="25400">
                <a:noFill/>
              </a:ln>
            </c:spPr>
          </c:dPt>
          <c:dPt>
            <c:idx val="4"/>
            <c:bubble3D val="0"/>
            <c:explosion val="25"/>
            <c:spPr>
              <a:solidFill>
                <a:srgbClr val="00B0F0"/>
              </a:solidFill>
              <a:ln w="25400">
                <a:noFill/>
              </a:ln>
            </c:spPr>
          </c:dPt>
          <c:dPt>
            <c:idx val="5"/>
            <c:bubble3D val="0"/>
            <c:spPr>
              <a:solidFill>
                <a:srgbClr val="F79646"/>
              </a:solidFill>
              <a:ln w="25400">
                <a:noFill/>
              </a:ln>
            </c:spPr>
          </c:dPt>
          <c:dLbls>
            <c:dLbl>
              <c:idx val="0"/>
              <c:layout>
                <c:manualLayout>
                  <c:x val="-6.7258829488419214E-2"/>
                  <c:y val="-0.3193749286773935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9294907215545422E-2"/>
                  <c:y val="4.1561109209174944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3022171570658931E-2"/>
                  <c:y val="-2.126526303777245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5.1176958143389968E-2"/>
                  <c:y val="-0.1689701015633915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3742574941290234E-2"/>
                  <c:y val="-5.603674540682415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 Continenti 2022'!$B$6:$B$11</c:f>
              <c:strCache>
                <c:ptCount val="6"/>
                <c:pt idx="0">
                  <c:v>Europa</c:v>
                </c:pt>
                <c:pt idx="1">
                  <c:v>Africa</c:v>
                </c:pt>
                <c:pt idx="2">
                  <c:v>Asia</c:v>
                </c:pt>
                <c:pt idx="3">
                  <c:v>America</c:v>
                </c:pt>
                <c:pt idx="4">
                  <c:v>Oceania</c:v>
                </c:pt>
                <c:pt idx="5">
                  <c:v>Antartide</c:v>
                </c:pt>
              </c:strCache>
            </c:strRef>
          </c:cat>
          <c:val>
            <c:numRef>
              <c:f>'3 Continenti 2022'!$C$6:$C$11</c:f>
              <c:numCache>
                <c:formatCode>#,##0</c:formatCode>
                <c:ptCount val="6"/>
                <c:pt idx="0">
                  <c:v>3246958</c:v>
                </c:pt>
                <c:pt idx="1">
                  <c:v>69798</c:v>
                </c:pt>
                <c:pt idx="2">
                  <c:v>75851</c:v>
                </c:pt>
                <c:pt idx="3">
                  <c:v>2376518</c:v>
                </c:pt>
                <c:pt idx="4">
                  <c:v>164238</c:v>
                </c:pt>
                <c:pt idx="5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egendEntry>
        <c:idx val="1"/>
        <c:txPr>
          <a:bodyPr/>
          <a:lstStyle/>
          <a:p>
            <a:pPr rtl="0"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egendEntry>
        <c:idx val="2"/>
        <c:txPr>
          <a:bodyPr/>
          <a:lstStyle/>
          <a:p>
            <a:pPr rtl="0"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egendEntry>
        <c:idx val="3"/>
        <c:txPr>
          <a:bodyPr/>
          <a:lstStyle/>
          <a:p>
            <a:pPr rtl="0"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egendEntry>
        <c:idx val="4"/>
        <c:txPr>
          <a:bodyPr/>
          <a:lstStyle/>
          <a:p>
            <a:pPr rtl="0"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egendEntry>
        <c:idx val="5"/>
        <c:txPr>
          <a:bodyPr/>
          <a:lstStyle/>
          <a:p>
            <a:pPr rtl="0"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ayout>
        <c:manualLayout>
          <c:xMode val="edge"/>
          <c:yMode val="edge"/>
          <c:x val="1.0964912280701754E-2"/>
          <c:y val="0.80887681159420288"/>
          <c:w val="0.97368605240134454"/>
          <c:h val="0.1621376811594202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">
              <a:solidFill>
                <a:srgbClr val="333333"/>
              </a:solidFill>
              <a:latin typeface="Times New Roman"/>
              <a:ea typeface="Times New Roman"/>
              <a:cs typeface="Times New Roman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056326781608"/>
          <c:y val="5.5555743936306211E-2"/>
          <c:w val="0.83458723216785147"/>
          <c:h val="0.826391691052554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 Età e sesso 2022'!$B$6</c:f>
              <c:strCache>
                <c:ptCount val="1"/>
                <c:pt idx="0">
                  <c:v>Maschi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solidFill>
                <a:schemeClr val="accent1">
                  <a:lumMod val="75000"/>
                </a:schemeClr>
              </a:solidFill>
            </a:ln>
          </c:spPr>
          <c:invertIfNegative val="0"/>
          <c:cat>
            <c:strRef>
              <c:f>'4 Età e sesso 2022'!$A$7:$A$10</c:f>
              <c:strCache>
                <c:ptCount val="4"/>
                <c:pt idx="0">
                  <c:v>Fino a 20 anni</c:v>
                </c:pt>
                <c:pt idx="1">
                  <c:v>da 21 a 40 anni</c:v>
                </c:pt>
                <c:pt idx="2">
                  <c:v>da 41 a 60 anni</c:v>
                </c:pt>
                <c:pt idx="3">
                  <c:v>Oltre 60 anni</c:v>
                </c:pt>
              </c:strCache>
            </c:strRef>
          </c:cat>
          <c:val>
            <c:numRef>
              <c:f>'4 Età e sesso 2022'!$B$7:$B$10</c:f>
              <c:numCache>
                <c:formatCode>_-* #,##0\ _€_-;\-* #,##0\ _€_-;_-* "- "_€_-;_-@_-</c:formatCode>
                <c:ptCount val="4"/>
                <c:pt idx="0">
                  <c:v>551743</c:v>
                </c:pt>
                <c:pt idx="1">
                  <c:v>865552</c:v>
                </c:pt>
                <c:pt idx="2">
                  <c:v>928631</c:v>
                </c:pt>
                <c:pt idx="3">
                  <c:v>726552</c:v>
                </c:pt>
              </c:numCache>
            </c:numRef>
          </c:val>
        </c:ser>
        <c:ser>
          <c:idx val="1"/>
          <c:order val="1"/>
          <c:tx>
            <c:strRef>
              <c:f>'4 Età e sesso 2022'!$C$6</c:f>
              <c:strCache>
                <c:ptCount val="1"/>
                <c:pt idx="0">
                  <c:v>Femmine</c:v>
                </c:pt>
              </c:strCache>
            </c:strRef>
          </c:tx>
          <c:spPr>
            <a:solidFill>
              <a:srgbClr val="FF05C9"/>
            </a:solidFill>
            <a:ln w="25400">
              <a:solidFill>
                <a:srgbClr val="FF05C9"/>
              </a:solidFill>
            </a:ln>
          </c:spPr>
          <c:invertIfNegative val="0"/>
          <c:cat>
            <c:strRef>
              <c:f>'4 Età e sesso 2022'!$A$7:$A$10</c:f>
              <c:strCache>
                <c:ptCount val="4"/>
                <c:pt idx="0">
                  <c:v>Fino a 20 anni</c:v>
                </c:pt>
                <c:pt idx="1">
                  <c:v>da 21 a 40 anni</c:v>
                </c:pt>
                <c:pt idx="2">
                  <c:v>da 41 a 60 anni</c:v>
                </c:pt>
                <c:pt idx="3">
                  <c:v>Oltre 60 anni</c:v>
                </c:pt>
              </c:strCache>
            </c:strRef>
          </c:cat>
          <c:val>
            <c:numRef>
              <c:f>'4 Età e sesso 2022'!$C$7:$C$10</c:f>
              <c:numCache>
                <c:formatCode>_-* #,##0\ _€_-;\-* #,##0\ _€_-;_-* "- "_€_-;_-@_-</c:formatCode>
                <c:ptCount val="4"/>
                <c:pt idx="0">
                  <c:v>525423</c:v>
                </c:pt>
                <c:pt idx="1">
                  <c:v>800015</c:v>
                </c:pt>
                <c:pt idx="2">
                  <c:v>767634</c:v>
                </c:pt>
                <c:pt idx="3">
                  <c:v>767868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718216"/>
        <c:axId val="446719000"/>
      </c:barChart>
      <c:catAx>
        <c:axId val="44671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44671900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44671900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_-* #,##0\ _€_-;\-* #,##0\ _€_-;_-* &quot;- &quot;_€_-;_-@_-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446718216"/>
        <c:crossesAt val="1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</c:legendEntry>
      <c:layout>
        <c:manualLayout>
          <c:xMode val="edge"/>
          <c:yMode val="edge"/>
          <c:x val="0.69486274741973042"/>
          <c:y val="4.1667031204432776E-2"/>
          <c:w val="0.255639295088114"/>
          <c:h val="0.14120406824146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">
              <a:solidFill>
                <a:srgbClr val="333333"/>
              </a:solidFill>
              <a:latin typeface="Times New Roman"/>
              <a:ea typeface="Times New Roman"/>
              <a:cs typeface="Times New Roman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1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510318949343339"/>
          <c:y val="0.10984888252604788"/>
          <c:w val="0.66103814884302692"/>
          <c:h val="0.83207349081364834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explosion val="28"/>
          <c:dPt>
            <c:idx val="0"/>
            <c:bubble3D val="0"/>
            <c:spPr>
              <a:solidFill>
                <a:srgbClr val="FFFF00"/>
              </a:solidFill>
              <a:ln w="25400">
                <a:noFill/>
              </a:ln>
            </c:spPr>
          </c:dPt>
          <c:dPt>
            <c:idx val="1"/>
            <c:bubble3D val="0"/>
            <c:spPr>
              <a:solidFill>
                <a:srgbClr val="FF9900"/>
              </a:solidFill>
              <a:ln w="25400">
                <a:noFill/>
              </a:ln>
            </c:spPr>
          </c:dPt>
          <c:dPt>
            <c:idx val="2"/>
            <c:bubble3D val="0"/>
            <c:spPr>
              <a:solidFill>
                <a:srgbClr val="0066FF"/>
              </a:solidFill>
              <a:ln w="25400">
                <a:solidFill>
                  <a:srgbClr val="0066FF"/>
                </a:solidFill>
              </a:ln>
            </c:spPr>
          </c:dPt>
          <c:dPt>
            <c:idx val="3"/>
            <c:bubble3D val="0"/>
            <c:spPr>
              <a:solidFill>
                <a:srgbClr val="33CC33"/>
              </a:solidFill>
              <a:ln w="25400">
                <a:noFill/>
              </a:ln>
            </c:spPr>
          </c:dPt>
          <c:dLbls>
            <c:dLbl>
              <c:idx val="0"/>
              <c:layout>
                <c:manualLayout>
                  <c:x val="6.4491291309036566E-2"/>
                  <c:y val="-3.300326095601686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2.4588990166097814E-2"/>
                  <c:y val="1.844985285930177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9748070890763418E-2"/>
                  <c:y val="6.3190964765767917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8.5127220260694428E-2"/>
                  <c:y val="-1.732879980911477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'4 Età e sesso 2022'!$A$7:$A$10</c:f>
              <c:strCache>
                <c:ptCount val="4"/>
                <c:pt idx="0">
                  <c:v>Fino a 20 anni</c:v>
                </c:pt>
                <c:pt idx="1">
                  <c:v>da 21 a 40 anni</c:v>
                </c:pt>
                <c:pt idx="2">
                  <c:v>da 41 a 60 anni</c:v>
                </c:pt>
                <c:pt idx="3">
                  <c:v>Oltre 60 anni</c:v>
                </c:pt>
              </c:strCache>
            </c:strRef>
          </c:cat>
          <c:val>
            <c:numRef>
              <c:f>'4 Età e sesso 2022'!$D$7:$D$10</c:f>
              <c:numCache>
                <c:formatCode>_-* #,##0\ _€_-;\-* #,##0\ _€_-;_-* "- "_€_-;_-@_-</c:formatCode>
                <c:ptCount val="4"/>
                <c:pt idx="0">
                  <c:v>1077166</c:v>
                </c:pt>
                <c:pt idx="1">
                  <c:v>1665567</c:v>
                </c:pt>
                <c:pt idx="2">
                  <c:v>1696265</c:v>
                </c:pt>
                <c:pt idx="3">
                  <c:v>1494420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2"/>
      <c:hPercent val="61"/>
      <c:rotY val="13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.2072151610969889"/>
          <c:y val="1.8124374104109803E-2"/>
          <c:w val="0.77829311978724791"/>
          <c:h val="0.95760656805652378"/>
        </c:manualLayout>
      </c:layout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19"/>
              <c:layout>
                <c:manualLayout>
                  <c:x val="-4.4502130995440314E-2"/>
                  <c:y val="-3.40814630091438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Times New Roman" panose="02020603050405020304" pitchFamily="18" charset="0"/>
                      <a:ea typeface="Times New Roman"/>
                      <a:cs typeface="Times New Roman" panose="02020603050405020304" pitchFamily="18" charset="0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Times New Roman" panose="02020603050405020304" pitchFamily="18" charset="0"/>
                    <a:ea typeface="Times New Roman"/>
                    <a:cs typeface="Times New Roman" panose="02020603050405020304" pitchFamily="18" charset="0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fglav!$A$237:$A$256</c:f>
              <c:strCache>
                <c:ptCount val="20"/>
                <c:pt idx="0">
                  <c:v>Valle D'Aosta</c:v>
                </c:pt>
                <c:pt idx="1">
                  <c:v>Umbria</c:v>
                </c:pt>
                <c:pt idx="2">
                  <c:v>Molise</c:v>
                </c:pt>
                <c:pt idx="3">
                  <c:v>Sardegna</c:v>
                </c:pt>
                <c:pt idx="4">
                  <c:v>Trentino A.A.</c:v>
                </c:pt>
                <c:pt idx="5">
                  <c:v>Basilicata</c:v>
                </c:pt>
                <c:pt idx="6">
                  <c:v>Liguria</c:v>
                </c:pt>
                <c:pt idx="7">
                  <c:v>Marche</c:v>
                </c:pt>
                <c:pt idx="8">
                  <c:v>Friuli V.G.</c:v>
                </c:pt>
                <c:pt idx="9">
                  <c:v>Abruzzo</c:v>
                </c:pt>
                <c:pt idx="10">
                  <c:v>Toscana</c:v>
                </c:pt>
                <c:pt idx="11">
                  <c:v>Emilia Romagna</c:v>
                </c:pt>
                <c:pt idx="12">
                  <c:v>Piemonte</c:v>
                </c:pt>
                <c:pt idx="13">
                  <c:v>Puglia</c:v>
                </c:pt>
                <c:pt idx="14">
                  <c:v>Calabria</c:v>
                </c:pt>
                <c:pt idx="15">
                  <c:v>Lazio</c:v>
                </c:pt>
                <c:pt idx="16">
                  <c:v>Veneto</c:v>
                </c:pt>
                <c:pt idx="17">
                  <c:v>Campania</c:v>
                </c:pt>
                <c:pt idx="18">
                  <c:v>Lombardia</c:v>
                </c:pt>
                <c:pt idx="19">
                  <c:v>Sicilia</c:v>
                </c:pt>
              </c:strCache>
            </c:strRef>
          </c:cat>
          <c:val>
            <c:numRef>
              <c:f>fglav!$B$237:$B$256</c:f>
              <c:numCache>
                <c:formatCode>0.00%</c:formatCode>
                <c:ptCount val="20"/>
                <c:pt idx="0">
                  <c:v>1.2999999999999999E-3</c:v>
                </c:pt>
                <c:pt idx="1">
                  <c:v>7.8000000000000005E-3</c:v>
                </c:pt>
                <c:pt idx="2">
                  <c:v>1.61E-2</c:v>
                </c:pt>
                <c:pt idx="3">
                  <c:v>2.1600000000000001E-2</c:v>
                </c:pt>
                <c:pt idx="4">
                  <c:v>2.1899999999999999E-2</c:v>
                </c:pt>
                <c:pt idx="5">
                  <c:v>2.3900000000000001E-2</c:v>
                </c:pt>
                <c:pt idx="6">
                  <c:v>2.8300000000000002E-2</c:v>
                </c:pt>
                <c:pt idx="7">
                  <c:v>2.92E-2</c:v>
                </c:pt>
                <c:pt idx="8">
                  <c:v>3.3500000000000002E-2</c:v>
                </c:pt>
                <c:pt idx="9">
                  <c:v>3.4700000000000002E-2</c:v>
                </c:pt>
                <c:pt idx="10">
                  <c:v>3.61E-2</c:v>
                </c:pt>
                <c:pt idx="11">
                  <c:v>4.2500000000000003E-2</c:v>
                </c:pt>
                <c:pt idx="12">
                  <c:v>5.8499999999999996E-2</c:v>
                </c:pt>
                <c:pt idx="13">
                  <c:v>6.4100000000000004E-2</c:v>
                </c:pt>
                <c:pt idx="14">
                  <c:v>7.4400000000000008E-2</c:v>
                </c:pt>
                <c:pt idx="15">
                  <c:v>8.4499999999999992E-2</c:v>
                </c:pt>
                <c:pt idx="16">
                  <c:v>8.8699999999999987E-2</c:v>
                </c:pt>
                <c:pt idx="17">
                  <c:v>9.2499999999999999E-2</c:v>
                </c:pt>
                <c:pt idx="18">
                  <c:v>0.10300000000000001</c:v>
                </c:pt>
                <c:pt idx="19">
                  <c:v>0.13739999999999999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8048176"/>
        <c:axId val="538045824"/>
        <c:axId val="0"/>
      </c:bar3DChart>
      <c:catAx>
        <c:axId val="53804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0" i="1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538045824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538045824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538048176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22"/>
      <c:hPercent val="63"/>
      <c:rotY val="13"/>
      <c:depthPercent val="100"/>
      <c:rAngAx val="1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.16683859471694476"/>
          <c:y val="2.3609513698428147E-2"/>
          <c:w val="0.81114312838554747"/>
          <c:h val="0.96067474711728451"/>
        </c:manualLayout>
      </c:layout>
      <c:bar3DChart>
        <c:barDir val="bar"/>
        <c:grouping val="clustered"/>
        <c:varyColors val="0"/>
        <c:ser>
          <c:idx val="0"/>
          <c:order val="0"/>
          <c:tx>
            <c:v>%</c:v>
          </c:tx>
          <c:spPr>
            <a:gradFill flip="none" rotWithShape="1">
              <a:gsLst>
                <a:gs pos="0">
                  <a:srgbClr val="66FF66"/>
                </a:gs>
                <a:gs pos="39000">
                  <a:srgbClr val="99FF99"/>
                </a:gs>
                <a:gs pos="83000">
                  <a:srgbClr val="CCFFCC"/>
                </a:gs>
                <a:gs pos="100000">
                  <a:srgbClr val="FFFFFF"/>
                </a:gs>
              </a:gsLst>
              <a:lin ang="13500000" scaled="1"/>
              <a:tileRect/>
            </a:gradFill>
            <a:ln w="25400">
              <a:solidFill>
                <a:srgbClr val="66FF66"/>
              </a:solidFill>
            </a:ln>
          </c:spPr>
          <c:invertIfNegative val="0"/>
          <c:dLbls>
            <c:dLbl>
              <c:idx val="15"/>
              <c:layout>
                <c:manualLayout>
                  <c:x val="2.4464831804279553E-3"/>
                  <c:y val="-1.87265917602996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fglav!$K$6:$K$21</c:f>
              <c:strCache>
                <c:ptCount val="16"/>
                <c:pt idx="0">
                  <c:v>Reggio Calabria</c:v>
                </c:pt>
                <c:pt idx="1">
                  <c:v>Lecce</c:v>
                </c:pt>
                <c:pt idx="2">
                  <c:v>Bari</c:v>
                </c:pt>
                <c:pt idx="3">
                  <c:v>Vicenza</c:v>
                </c:pt>
                <c:pt idx="4">
                  <c:v>Avellino</c:v>
                </c:pt>
                <c:pt idx="5">
                  <c:v>Potenza</c:v>
                </c:pt>
                <c:pt idx="6">
                  <c:v>Palermo</c:v>
                </c:pt>
                <c:pt idx="7">
                  <c:v>Catania</c:v>
                </c:pt>
                <c:pt idx="8">
                  <c:v>Torino</c:v>
                </c:pt>
                <c:pt idx="9">
                  <c:v>Treviso</c:v>
                </c:pt>
                <c:pt idx="10">
                  <c:v>Salerno</c:v>
                </c:pt>
                <c:pt idx="11">
                  <c:v>Napoli</c:v>
                </c:pt>
                <c:pt idx="12">
                  <c:v>Agrigento</c:v>
                </c:pt>
                <c:pt idx="13">
                  <c:v>Milano</c:v>
                </c:pt>
                <c:pt idx="14">
                  <c:v>Cosenza</c:v>
                </c:pt>
                <c:pt idx="15">
                  <c:v>Roma</c:v>
                </c:pt>
              </c:strCache>
            </c:strRef>
          </c:cat>
          <c:val>
            <c:numRef>
              <c:f>fglav!$M$6:$M$21</c:f>
              <c:numCache>
                <c:formatCode>0.00%</c:formatCode>
                <c:ptCount val="16"/>
                <c:pt idx="0">
                  <c:v>1.7004195558108327E-2</c:v>
                </c:pt>
                <c:pt idx="1">
                  <c:v>1.7689298141475959E-2</c:v>
                </c:pt>
                <c:pt idx="2">
                  <c:v>1.8476702635816321E-2</c:v>
                </c:pt>
                <c:pt idx="3">
                  <c:v>1.8602936789553676E-2</c:v>
                </c:pt>
                <c:pt idx="4">
                  <c:v>1.9059334771290341E-2</c:v>
                </c:pt>
                <c:pt idx="5">
                  <c:v>1.9957805096489072E-2</c:v>
                </c:pt>
                <c:pt idx="6">
                  <c:v>2.2884785801371148E-2</c:v>
                </c:pt>
                <c:pt idx="7">
                  <c:v>2.3136074350399719E-2</c:v>
                </c:pt>
                <c:pt idx="8">
                  <c:v>2.490857714726992E-2</c:v>
                </c:pt>
                <c:pt idx="9">
                  <c:v>2.502115981041619E-2</c:v>
                </c:pt>
                <c:pt idx="10">
                  <c:v>2.5935809680019174E-2</c:v>
                </c:pt>
                <c:pt idx="11">
                  <c:v>2.633979267936289E-2</c:v>
                </c:pt>
                <c:pt idx="12">
                  <c:v>2.6977367851043023E-2</c:v>
                </c:pt>
                <c:pt idx="13">
                  <c:v>2.8101172039455169E-2</c:v>
                </c:pt>
                <c:pt idx="14">
                  <c:v>3.1624436370402353E-2</c:v>
                </c:pt>
                <c:pt idx="15">
                  <c:v>6.5742039411347722E-2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38054448"/>
        <c:axId val="538050136"/>
        <c:axId val="0"/>
      </c:bar3DChart>
      <c:catAx>
        <c:axId val="538054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538050136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538050136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538054448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38100</xdr:rowOff>
    </xdr:from>
    <xdr:to>
      <xdr:col>4</xdr:col>
      <xdr:colOff>133350</xdr:colOff>
      <xdr:row>52</xdr:row>
      <xdr:rowOff>19050</xdr:rowOff>
    </xdr:to>
    <xdr:graphicFrame macro="">
      <xdr:nvGraphicFramePr>
        <xdr:cNvPr id="2410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15</xdr:row>
      <xdr:rowOff>133350</xdr:rowOff>
    </xdr:from>
    <xdr:to>
      <xdr:col>2</xdr:col>
      <xdr:colOff>1333500</xdr:colOff>
      <xdr:row>37</xdr:row>
      <xdr:rowOff>76200</xdr:rowOff>
    </xdr:to>
    <xdr:graphicFrame macro="">
      <xdr:nvGraphicFramePr>
        <xdr:cNvPr id="3527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133350</xdr:rowOff>
    </xdr:from>
    <xdr:to>
      <xdr:col>5</xdr:col>
      <xdr:colOff>561975</xdr:colOff>
      <xdr:row>29</xdr:row>
      <xdr:rowOff>123825</xdr:rowOff>
    </xdr:to>
    <xdr:graphicFrame macro="">
      <xdr:nvGraphicFramePr>
        <xdr:cNvPr id="4797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32</xdr:row>
      <xdr:rowOff>142875</xdr:rowOff>
    </xdr:from>
    <xdr:to>
      <xdr:col>5</xdr:col>
      <xdr:colOff>571500</xdr:colOff>
      <xdr:row>48</xdr:row>
      <xdr:rowOff>66675</xdr:rowOff>
    </xdr:to>
    <xdr:graphicFrame macro="">
      <xdr:nvGraphicFramePr>
        <xdr:cNvPr id="4798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34</xdr:row>
      <xdr:rowOff>85725</xdr:rowOff>
    </xdr:from>
    <xdr:to>
      <xdr:col>4</xdr:col>
      <xdr:colOff>57150</xdr:colOff>
      <xdr:row>81</xdr:row>
      <xdr:rowOff>114300</xdr:rowOff>
    </xdr:to>
    <xdr:graphicFrame macro="">
      <xdr:nvGraphicFramePr>
        <xdr:cNvPr id="5478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47625</xdr:rowOff>
    </xdr:from>
    <xdr:to>
      <xdr:col>2</xdr:col>
      <xdr:colOff>152400</xdr:colOff>
      <xdr:row>46</xdr:row>
      <xdr:rowOff>28575</xdr:rowOff>
    </xdr:to>
    <xdr:graphicFrame macro="">
      <xdr:nvGraphicFramePr>
        <xdr:cNvPr id="1955928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tabColor indexed="40"/>
  </sheetPr>
  <dimension ref="A1:O247"/>
  <sheetViews>
    <sheetView tabSelected="1" zoomScaleNormal="100" workbookViewId="0">
      <selection sqref="A1:C1"/>
    </sheetView>
  </sheetViews>
  <sheetFormatPr defaultRowHeight="12.75" x14ac:dyDescent="0.2"/>
  <cols>
    <col min="1" max="1" width="53.28515625" style="72" customWidth="1"/>
    <col min="2" max="3" width="12.7109375" style="72" customWidth="1"/>
    <col min="4" max="4" width="3.5703125" style="72" customWidth="1"/>
    <col min="5" max="5" width="10.85546875" style="72" customWidth="1"/>
    <col min="6" max="6" width="9.140625" style="72"/>
    <col min="7" max="7" width="45.28515625" style="72" customWidth="1"/>
    <col min="8" max="16384" width="9.140625" style="72"/>
  </cols>
  <sheetData>
    <row r="1" spans="1:15" ht="20.100000000000001" customHeight="1" x14ac:dyDescent="0.25">
      <c r="A1" s="166" t="s">
        <v>0</v>
      </c>
      <c r="B1" s="166"/>
      <c r="C1" s="166"/>
      <c r="E1" s="73"/>
      <c r="F1" s="74"/>
      <c r="G1" s="74"/>
      <c r="H1" s="75"/>
      <c r="I1" s="75"/>
      <c r="J1" s="75"/>
      <c r="K1" s="75"/>
    </row>
    <row r="2" spans="1:15" ht="20.100000000000001" customHeight="1" x14ac:dyDescent="0.25">
      <c r="A2" s="166" t="s">
        <v>40</v>
      </c>
      <c r="B2" s="166"/>
      <c r="C2" s="166"/>
      <c r="E2" s="74"/>
      <c r="F2" s="74"/>
      <c r="G2" s="74"/>
      <c r="H2" s="75"/>
      <c r="I2" s="75"/>
      <c r="J2" s="75"/>
      <c r="K2" s="75"/>
    </row>
    <row r="3" spans="1:15" ht="22.5" customHeight="1" x14ac:dyDescent="0.25">
      <c r="A3" s="167" t="s">
        <v>41</v>
      </c>
      <c r="B3" s="167"/>
      <c r="C3" s="167"/>
      <c r="E3" s="74"/>
      <c r="F3" s="74"/>
      <c r="G3" s="74"/>
      <c r="H3" s="75"/>
      <c r="I3" s="75"/>
      <c r="J3" s="75"/>
      <c r="K3" s="75"/>
    </row>
    <row r="4" spans="1:15" ht="25.5" customHeight="1" x14ac:dyDescent="0.25">
      <c r="A4" s="76" t="s">
        <v>1</v>
      </c>
      <c r="B4" s="76" t="s">
        <v>2</v>
      </c>
      <c r="C4" s="76" t="s">
        <v>3</v>
      </c>
      <c r="E4" s="74"/>
      <c r="F4" s="74"/>
      <c r="G4" s="74"/>
      <c r="H4" s="75"/>
      <c r="I4" s="75"/>
      <c r="J4" s="75"/>
      <c r="K4" s="75"/>
    </row>
    <row r="5" spans="1:15" ht="17.100000000000001" customHeight="1" x14ac:dyDescent="0.3">
      <c r="A5" s="77" t="s">
        <v>53</v>
      </c>
      <c r="B5" s="78">
        <v>18</v>
      </c>
      <c r="C5" s="79">
        <v>18</v>
      </c>
      <c r="E5" s="80"/>
      <c r="F5" s="80"/>
      <c r="G5" s="80"/>
      <c r="H5" s="75"/>
      <c r="I5" s="75"/>
      <c r="J5" s="75"/>
      <c r="K5" s="75"/>
    </row>
    <row r="6" spans="1:15" ht="17.100000000000001" customHeight="1" x14ac:dyDescent="0.25">
      <c r="A6" s="77" t="s">
        <v>108</v>
      </c>
      <c r="B6" s="78">
        <v>2228</v>
      </c>
      <c r="C6" s="79">
        <v>1341</v>
      </c>
      <c r="E6" s="81"/>
      <c r="F6" s="81"/>
      <c r="G6" s="81"/>
      <c r="H6" s="81"/>
      <c r="I6" s="81"/>
      <c r="J6" s="75"/>
      <c r="K6" s="75"/>
    </row>
    <row r="7" spans="1:15" ht="17.100000000000001" customHeight="1" x14ac:dyDescent="0.25">
      <c r="A7" s="77" t="s">
        <v>200</v>
      </c>
      <c r="B7" s="78">
        <v>968</v>
      </c>
      <c r="C7" s="79">
        <v>459</v>
      </c>
      <c r="E7" s="81"/>
      <c r="F7" s="81"/>
      <c r="G7" s="81"/>
      <c r="H7" s="81"/>
      <c r="I7" s="81"/>
      <c r="J7" s="75"/>
      <c r="K7" s="75"/>
    </row>
    <row r="8" spans="1:15" ht="17.100000000000001" customHeight="1" x14ac:dyDescent="0.25">
      <c r="A8" s="77" t="s">
        <v>262</v>
      </c>
      <c r="B8" s="78">
        <v>672</v>
      </c>
      <c r="C8" s="79">
        <v>483</v>
      </c>
      <c r="E8" s="75"/>
      <c r="F8" s="75"/>
      <c r="G8" s="75"/>
      <c r="H8" s="75"/>
      <c r="I8" s="75"/>
      <c r="J8" s="75"/>
      <c r="K8" s="75"/>
    </row>
    <row r="9" spans="1:15" ht="17.100000000000001" customHeight="1" x14ac:dyDescent="0.3">
      <c r="A9" s="77" t="s">
        <v>199</v>
      </c>
      <c r="B9" s="78">
        <v>225</v>
      </c>
      <c r="C9" s="79">
        <v>152</v>
      </c>
      <c r="E9" s="82"/>
      <c r="F9" s="83"/>
      <c r="G9" s="83"/>
      <c r="H9" s="83"/>
      <c r="I9" s="83"/>
      <c r="J9" s="84"/>
      <c r="K9" s="84"/>
      <c r="L9" s="85"/>
      <c r="M9" s="85"/>
      <c r="N9" s="85"/>
      <c r="O9" s="85"/>
    </row>
    <row r="10" spans="1:15" ht="17.100000000000001" customHeight="1" x14ac:dyDescent="0.25">
      <c r="A10" s="77" t="s">
        <v>82</v>
      </c>
      <c r="B10" s="78">
        <v>52</v>
      </c>
      <c r="C10" s="79">
        <v>44</v>
      </c>
    </row>
    <row r="11" spans="1:15" ht="17.100000000000001" customHeight="1" x14ac:dyDescent="0.25">
      <c r="A11" s="77" t="s">
        <v>211</v>
      </c>
      <c r="B11" s="78">
        <v>135</v>
      </c>
      <c r="C11" s="79">
        <v>86</v>
      </c>
    </row>
    <row r="12" spans="1:15" ht="17.100000000000001" customHeight="1" x14ac:dyDescent="0.25">
      <c r="A12" s="77" t="s">
        <v>249</v>
      </c>
      <c r="B12" s="78">
        <v>1384</v>
      </c>
      <c r="C12" s="79">
        <v>847</v>
      </c>
    </row>
    <row r="13" spans="1:15" ht="17.100000000000001" customHeight="1" x14ac:dyDescent="0.25">
      <c r="A13" s="77" t="s">
        <v>223</v>
      </c>
      <c r="B13" s="78">
        <v>921544</v>
      </c>
      <c r="C13" s="79">
        <v>524538</v>
      </c>
    </row>
    <row r="14" spans="1:15" ht="17.100000000000001" customHeight="1" x14ac:dyDescent="0.25">
      <c r="A14" s="77" t="s">
        <v>58</v>
      </c>
      <c r="B14" s="78">
        <v>81</v>
      </c>
      <c r="C14" s="79">
        <v>58</v>
      </c>
    </row>
    <row r="15" spans="1:15" ht="17.100000000000001" customHeight="1" x14ac:dyDescent="0.25">
      <c r="A15" s="77" t="s">
        <v>146</v>
      </c>
      <c r="B15" s="78">
        <v>152</v>
      </c>
      <c r="C15" s="79">
        <v>86</v>
      </c>
    </row>
    <row r="16" spans="1:15" ht="17.100000000000001" customHeight="1" x14ac:dyDescent="0.25">
      <c r="A16" s="77" t="s">
        <v>198</v>
      </c>
      <c r="B16" s="78">
        <v>157646</v>
      </c>
      <c r="C16" s="79">
        <v>95323</v>
      </c>
    </row>
    <row r="17" spans="1:3" ht="17.100000000000001" customHeight="1" x14ac:dyDescent="0.25">
      <c r="A17" s="77" t="s">
        <v>167</v>
      </c>
      <c r="B17" s="78">
        <v>42922</v>
      </c>
      <c r="C17" s="79">
        <v>26683</v>
      </c>
    </row>
    <row r="18" spans="1:3" ht="17.100000000000001" customHeight="1" x14ac:dyDescent="0.25">
      <c r="A18" s="77" t="s">
        <v>98</v>
      </c>
      <c r="B18" s="78">
        <v>91</v>
      </c>
      <c r="C18" s="79">
        <v>60</v>
      </c>
    </row>
    <row r="19" spans="1:3" ht="17.100000000000001" customHeight="1" x14ac:dyDescent="0.25">
      <c r="A19" s="77" t="s">
        <v>62</v>
      </c>
      <c r="B19" s="78">
        <v>293</v>
      </c>
      <c r="C19" s="79">
        <v>189</v>
      </c>
    </row>
    <row r="20" spans="1:3" ht="17.100000000000001" customHeight="1" x14ac:dyDescent="0.25">
      <c r="A20" s="77" t="s">
        <v>164</v>
      </c>
      <c r="B20" s="78">
        <v>500</v>
      </c>
      <c r="C20" s="79">
        <v>265</v>
      </c>
    </row>
    <row r="21" spans="1:3" ht="17.100000000000001" customHeight="1" x14ac:dyDescent="0.25">
      <c r="A21" s="77" t="s">
        <v>190</v>
      </c>
      <c r="B21" s="78">
        <v>531</v>
      </c>
      <c r="C21" s="79">
        <v>276</v>
      </c>
    </row>
    <row r="22" spans="1:3" ht="17.100000000000001" customHeight="1" x14ac:dyDescent="0.25">
      <c r="A22" s="77" t="s">
        <v>91</v>
      </c>
      <c r="B22" s="78">
        <v>61</v>
      </c>
      <c r="C22" s="79">
        <v>37</v>
      </c>
    </row>
    <row r="23" spans="1:3" ht="17.100000000000001" customHeight="1" x14ac:dyDescent="0.25">
      <c r="A23" s="77" t="s">
        <v>84</v>
      </c>
      <c r="B23" s="78">
        <v>279396</v>
      </c>
      <c r="C23" s="79">
        <v>166457</v>
      </c>
    </row>
    <row r="24" spans="1:3" ht="17.100000000000001" customHeight="1" x14ac:dyDescent="0.25">
      <c r="A24" s="77" t="s">
        <v>126</v>
      </c>
      <c r="B24" s="78">
        <v>46</v>
      </c>
      <c r="C24" s="79">
        <v>35</v>
      </c>
    </row>
    <row r="25" spans="1:3" ht="17.100000000000001" customHeight="1" x14ac:dyDescent="0.25">
      <c r="A25" s="77" t="s">
        <v>122</v>
      </c>
      <c r="B25" s="78">
        <v>83</v>
      </c>
      <c r="C25" s="79">
        <v>50</v>
      </c>
    </row>
    <row r="26" spans="1:3" ht="17.100000000000001" customHeight="1" x14ac:dyDescent="0.25">
      <c r="A26" s="77" t="s">
        <v>70</v>
      </c>
      <c r="B26" s="78">
        <v>564</v>
      </c>
      <c r="C26" s="79">
        <v>419</v>
      </c>
    </row>
    <row r="27" spans="1:3" ht="17.100000000000001" customHeight="1" x14ac:dyDescent="0.25">
      <c r="A27" s="77" t="s">
        <v>265</v>
      </c>
      <c r="B27" s="78">
        <v>329</v>
      </c>
      <c r="C27" s="79">
        <v>229</v>
      </c>
    </row>
    <row r="28" spans="1:3" ht="17.100000000000001" customHeight="1" x14ac:dyDescent="0.25">
      <c r="A28" s="77" t="s">
        <v>48</v>
      </c>
      <c r="B28" s="78">
        <v>4079</v>
      </c>
      <c r="C28" s="79">
        <v>2207</v>
      </c>
    </row>
    <row r="29" spans="1:3" ht="17.100000000000001" customHeight="1" x14ac:dyDescent="0.25">
      <c r="A29" s="77" t="s">
        <v>180</v>
      </c>
      <c r="B29" s="78">
        <v>36</v>
      </c>
      <c r="C29" s="79">
        <v>31</v>
      </c>
    </row>
    <row r="30" spans="1:3" ht="17.100000000000001" customHeight="1" x14ac:dyDescent="0.25">
      <c r="A30" s="77" t="s">
        <v>68</v>
      </c>
      <c r="B30" s="78">
        <v>1030</v>
      </c>
      <c r="C30" s="79">
        <v>548</v>
      </c>
    </row>
    <row r="31" spans="1:3" ht="17.100000000000001" customHeight="1" x14ac:dyDescent="0.25">
      <c r="A31" s="77" t="s">
        <v>75</v>
      </c>
      <c r="B31" s="78">
        <v>92</v>
      </c>
      <c r="C31" s="79">
        <v>48</v>
      </c>
    </row>
    <row r="32" spans="1:3" ht="17.100000000000001" customHeight="1" x14ac:dyDescent="0.25">
      <c r="A32" s="77" t="s">
        <v>83</v>
      </c>
      <c r="B32" s="78">
        <v>558233</v>
      </c>
      <c r="C32" s="79">
        <v>349615</v>
      </c>
    </row>
    <row r="33" spans="1:5" ht="17.100000000000001" customHeight="1" x14ac:dyDescent="0.25">
      <c r="A33" s="77" t="s">
        <v>90</v>
      </c>
      <c r="B33" s="78">
        <v>33</v>
      </c>
      <c r="C33" s="79">
        <v>19</v>
      </c>
    </row>
    <row r="34" spans="1:5" ht="17.100000000000001" customHeight="1" x14ac:dyDescent="0.25">
      <c r="A34" s="77" t="s">
        <v>241</v>
      </c>
      <c r="B34" s="78">
        <v>2918</v>
      </c>
      <c r="C34" s="79">
        <v>2259</v>
      </c>
    </row>
    <row r="35" spans="1:5" ht="17.100000000000001" customHeight="1" x14ac:dyDescent="0.25">
      <c r="A35" s="77" t="s">
        <v>178</v>
      </c>
      <c r="B35" s="78">
        <v>107</v>
      </c>
      <c r="C35" s="79">
        <v>77</v>
      </c>
    </row>
    <row r="36" spans="1:5" ht="17.100000000000001" customHeight="1" x14ac:dyDescent="0.25">
      <c r="A36" s="77" t="s">
        <v>100</v>
      </c>
      <c r="B36" s="78">
        <v>74</v>
      </c>
      <c r="C36" s="79">
        <v>39</v>
      </c>
    </row>
    <row r="37" spans="1:5" ht="17.100000000000001" customHeight="1" x14ac:dyDescent="0.25">
      <c r="A37" s="77" t="s">
        <v>171</v>
      </c>
      <c r="B37" s="78">
        <v>252</v>
      </c>
      <c r="C37" s="79">
        <v>182</v>
      </c>
    </row>
    <row r="38" spans="1:5" ht="17.100000000000001" customHeight="1" x14ac:dyDescent="0.25">
      <c r="A38" s="77" t="s">
        <v>156</v>
      </c>
      <c r="B38" s="78">
        <v>398</v>
      </c>
      <c r="C38" s="79">
        <v>242</v>
      </c>
    </row>
    <row r="39" spans="1:5" ht="17.100000000000001" customHeight="1" x14ac:dyDescent="0.25">
      <c r="A39" s="77" t="s">
        <v>138</v>
      </c>
      <c r="B39" s="78">
        <v>142996</v>
      </c>
      <c r="C39" s="79">
        <v>89022</v>
      </c>
    </row>
    <row r="40" spans="1:5" ht="17.100000000000001" customHeight="1" x14ac:dyDescent="0.25">
      <c r="A40" s="77" t="s">
        <v>253</v>
      </c>
      <c r="B40" s="78">
        <v>467</v>
      </c>
      <c r="C40" s="79">
        <v>300</v>
      </c>
    </row>
    <row r="41" spans="1:5" ht="17.100000000000001" customHeight="1" x14ac:dyDescent="0.25">
      <c r="A41" s="77" t="s">
        <v>76</v>
      </c>
      <c r="B41" s="78">
        <v>33</v>
      </c>
      <c r="C41" s="79">
        <v>29</v>
      </c>
      <c r="E41" s="86"/>
    </row>
    <row r="42" spans="1:5" ht="17.100000000000001" customHeight="1" x14ac:dyDescent="0.25">
      <c r="A42" s="77" t="s">
        <v>77</v>
      </c>
      <c r="B42" s="78">
        <v>66035</v>
      </c>
      <c r="C42" s="79">
        <v>33254</v>
      </c>
    </row>
    <row r="43" spans="1:5" ht="17.100000000000001" customHeight="1" x14ac:dyDescent="0.25">
      <c r="A43" s="77" t="s">
        <v>111</v>
      </c>
      <c r="B43" s="78">
        <v>1538</v>
      </c>
      <c r="C43" s="79">
        <v>999</v>
      </c>
    </row>
    <row r="44" spans="1:5" ht="17.100000000000001" customHeight="1" x14ac:dyDescent="0.25">
      <c r="A44" s="77" t="s">
        <v>158</v>
      </c>
      <c r="B44" s="78">
        <v>22107</v>
      </c>
      <c r="C44" s="79">
        <v>13416</v>
      </c>
    </row>
    <row r="45" spans="1:5" ht="17.100000000000001" customHeight="1" x14ac:dyDescent="0.25">
      <c r="A45" s="77" t="s">
        <v>264</v>
      </c>
      <c r="B45" s="78">
        <v>2</v>
      </c>
      <c r="C45" s="79">
        <v>2</v>
      </c>
    </row>
    <row r="46" spans="1:5" ht="17.100000000000001" customHeight="1" x14ac:dyDescent="0.25">
      <c r="A46" s="77" t="s">
        <v>177</v>
      </c>
      <c r="B46" s="78">
        <v>263</v>
      </c>
      <c r="C46" s="79">
        <v>176</v>
      </c>
    </row>
    <row r="47" spans="1:5" ht="17.100000000000001" customHeight="1" x14ac:dyDescent="0.25">
      <c r="A47" s="77" t="s">
        <v>112</v>
      </c>
      <c r="B47" s="78">
        <v>658</v>
      </c>
      <c r="C47" s="79">
        <v>431</v>
      </c>
    </row>
    <row r="48" spans="1:5" ht="17.100000000000001" customHeight="1" x14ac:dyDescent="0.25">
      <c r="A48" s="77" t="s">
        <v>96</v>
      </c>
      <c r="B48" s="78">
        <v>6500</v>
      </c>
      <c r="C48" s="79">
        <v>3733</v>
      </c>
    </row>
    <row r="49" spans="1:3" ht="17.100000000000001" customHeight="1" x14ac:dyDescent="0.25">
      <c r="A49" s="77" t="s">
        <v>88</v>
      </c>
      <c r="B49" s="78">
        <v>17081</v>
      </c>
      <c r="C49" s="79">
        <v>10762</v>
      </c>
    </row>
    <row r="50" spans="1:3" ht="17.100000000000001" customHeight="1" x14ac:dyDescent="0.25">
      <c r="A50" s="77" t="s">
        <v>185</v>
      </c>
      <c r="B50" s="78">
        <v>4028</v>
      </c>
      <c r="C50" s="79">
        <v>2723</v>
      </c>
    </row>
    <row r="51" spans="1:3" ht="17.100000000000001" customHeight="1" x14ac:dyDescent="0.25">
      <c r="A51" s="77" t="s">
        <v>193</v>
      </c>
      <c r="B51" s="78">
        <v>107</v>
      </c>
      <c r="C51" s="79">
        <v>63</v>
      </c>
    </row>
    <row r="52" spans="1:3" ht="17.100000000000001" customHeight="1" x14ac:dyDescent="0.25">
      <c r="A52" s="77" t="s">
        <v>168</v>
      </c>
      <c r="B52" s="78">
        <v>12021</v>
      </c>
      <c r="C52" s="79">
        <v>8408</v>
      </c>
    </row>
    <row r="53" spans="1:3" ht="17.100000000000001" customHeight="1" x14ac:dyDescent="0.25">
      <c r="A53" s="77" t="s">
        <v>219</v>
      </c>
      <c r="B53" s="78">
        <v>2</v>
      </c>
      <c r="C53" s="79">
        <v>2</v>
      </c>
    </row>
    <row r="54" spans="1:3" ht="17.100000000000001" customHeight="1" x14ac:dyDescent="0.25">
      <c r="A54" s="77" t="s">
        <v>102</v>
      </c>
      <c r="B54" s="78">
        <v>20241</v>
      </c>
      <c r="C54" s="79">
        <v>10250</v>
      </c>
    </row>
    <row r="55" spans="1:3" ht="17.100000000000001" customHeight="1" x14ac:dyDescent="0.25">
      <c r="A55" s="77" t="s">
        <v>242</v>
      </c>
      <c r="B55" s="78">
        <v>5783</v>
      </c>
      <c r="C55" s="79">
        <v>2923</v>
      </c>
    </row>
    <row r="56" spans="1:3" ht="17.100000000000001" customHeight="1" x14ac:dyDescent="0.25">
      <c r="A56" s="77" t="s">
        <v>129</v>
      </c>
      <c r="B56" s="78">
        <v>2889</v>
      </c>
      <c r="C56" s="79">
        <v>1469</v>
      </c>
    </row>
    <row r="57" spans="1:3" ht="17.100000000000001" customHeight="1" x14ac:dyDescent="0.25">
      <c r="A57" s="77" t="s">
        <v>181</v>
      </c>
      <c r="B57" s="78">
        <v>12230</v>
      </c>
      <c r="C57" s="79">
        <v>7737</v>
      </c>
    </row>
    <row r="58" spans="1:3" ht="17.100000000000001" customHeight="1" x14ac:dyDescent="0.25">
      <c r="A58" s="77" t="s">
        <v>54</v>
      </c>
      <c r="B58" s="78">
        <v>407</v>
      </c>
      <c r="C58" s="79">
        <v>255</v>
      </c>
    </row>
    <row r="59" spans="1:3" ht="17.100000000000001" customHeight="1" x14ac:dyDescent="0.25">
      <c r="A59" s="77" t="s">
        <v>117</v>
      </c>
      <c r="B59" s="78">
        <v>892</v>
      </c>
      <c r="C59" s="79">
        <v>622</v>
      </c>
    </row>
    <row r="60" spans="1:3" ht="17.100000000000001" customHeight="1" x14ac:dyDescent="0.25">
      <c r="A60" s="77" t="s">
        <v>191</v>
      </c>
      <c r="B60" s="78">
        <v>52</v>
      </c>
      <c r="C60" s="79">
        <v>29</v>
      </c>
    </row>
    <row r="61" spans="1:3" ht="17.100000000000001" customHeight="1" x14ac:dyDescent="0.25">
      <c r="A61" s="77" t="s">
        <v>228</v>
      </c>
      <c r="B61" s="78">
        <v>1270</v>
      </c>
      <c r="C61" s="79">
        <v>784</v>
      </c>
    </row>
    <row r="62" spans="1:3" ht="17.100000000000001" customHeight="1" x14ac:dyDescent="0.25">
      <c r="A62" s="77" t="s">
        <v>141</v>
      </c>
      <c r="B62" s="78">
        <v>4364</v>
      </c>
      <c r="C62" s="79">
        <v>2802</v>
      </c>
    </row>
    <row r="63" spans="1:3" ht="17.100000000000001" customHeight="1" x14ac:dyDescent="0.25">
      <c r="A63" s="77" t="s">
        <v>109</v>
      </c>
      <c r="B63" s="78">
        <v>52</v>
      </c>
      <c r="C63" s="79">
        <v>34</v>
      </c>
    </row>
    <row r="64" spans="1:3" ht="17.100000000000001" customHeight="1" x14ac:dyDescent="0.25">
      <c r="A64" s="77" t="s">
        <v>209</v>
      </c>
      <c r="B64" s="78">
        <v>1799</v>
      </c>
      <c r="C64" s="79">
        <v>1163</v>
      </c>
    </row>
    <row r="65" spans="1:3" ht="17.100000000000001" customHeight="1" x14ac:dyDescent="0.25">
      <c r="A65" s="77" t="s">
        <v>85</v>
      </c>
      <c r="B65" s="78">
        <v>5028</v>
      </c>
      <c r="C65" s="79">
        <v>3200</v>
      </c>
    </row>
    <row r="66" spans="1:3" ht="17.100000000000001" customHeight="1" x14ac:dyDescent="0.25">
      <c r="A66" s="77" t="s">
        <v>106</v>
      </c>
      <c r="B66" s="78">
        <v>464438</v>
      </c>
      <c r="C66" s="79">
        <v>252905</v>
      </c>
    </row>
    <row r="67" spans="1:3" ht="17.100000000000001" customHeight="1" x14ac:dyDescent="0.25">
      <c r="A67" s="77" t="s">
        <v>255</v>
      </c>
      <c r="B67" s="78">
        <v>222</v>
      </c>
      <c r="C67" s="79">
        <v>117</v>
      </c>
    </row>
    <row r="68" spans="1:3" ht="17.100000000000001" customHeight="1" x14ac:dyDescent="0.25">
      <c r="A68" s="77" t="s">
        <v>97</v>
      </c>
      <c r="B68" s="78">
        <v>33</v>
      </c>
      <c r="C68" s="79">
        <v>25</v>
      </c>
    </row>
    <row r="69" spans="1:3" ht="17.100000000000001" customHeight="1" x14ac:dyDescent="0.25">
      <c r="A69" s="77" t="s">
        <v>176</v>
      </c>
      <c r="B69" s="78">
        <v>179</v>
      </c>
      <c r="C69" s="79">
        <v>121</v>
      </c>
    </row>
    <row r="70" spans="1:3" ht="17.100000000000001" customHeight="1" x14ac:dyDescent="0.25">
      <c r="A70" s="77" t="s">
        <v>144</v>
      </c>
      <c r="B70" s="78">
        <v>4</v>
      </c>
      <c r="C70" s="79">
        <v>3</v>
      </c>
    </row>
    <row r="71" spans="1:3" ht="17.100000000000001" customHeight="1" x14ac:dyDescent="0.25">
      <c r="A71" s="77" t="s">
        <v>107</v>
      </c>
      <c r="B71" s="78">
        <v>822243</v>
      </c>
      <c r="C71" s="79">
        <v>477943</v>
      </c>
    </row>
    <row r="72" spans="1:3" ht="17.100000000000001" customHeight="1" x14ac:dyDescent="0.25">
      <c r="A72" s="77" t="s">
        <v>210</v>
      </c>
      <c r="B72" s="78">
        <v>2520</v>
      </c>
      <c r="C72" s="79">
        <v>1088</v>
      </c>
    </row>
    <row r="73" spans="1:3" ht="17.100000000000001" customHeight="1" x14ac:dyDescent="0.25">
      <c r="A73" s="77" t="s">
        <v>174</v>
      </c>
      <c r="B73" s="78">
        <v>724</v>
      </c>
      <c r="C73" s="79">
        <v>445</v>
      </c>
    </row>
    <row r="74" spans="1:3" ht="17.100000000000001" customHeight="1" x14ac:dyDescent="0.25">
      <c r="A74" s="77" t="s">
        <v>130</v>
      </c>
      <c r="B74" s="78">
        <v>124</v>
      </c>
      <c r="C74" s="79">
        <v>85</v>
      </c>
    </row>
    <row r="75" spans="1:3" ht="17.100000000000001" customHeight="1" x14ac:dyDescent="0.25">
      <c r="A75" s="77" t="s">
        <v>121</v>
      </c>
      <c r="B75" s="78">
        <v>5770</v>
      </c>
      <c r="C75" s="79">
        <v>3844</v>
      </c>
    </row>
    <row r="76" spans="1:3" ht="17.100000000000001" customHeight="1" x14ac:dyDescent="0.25">
      <c r="A76" s="77" t="s">
        <v>230</v>
      </c>
      <c r="B76" s="78">
        <v>369</v>
      </c>
      <c r="C76" s="79">
        <v>255</v>
      </c>
    </row>
    <row r="77" spans="1:3" ht="17.100000000000001" customHeight="1" x14ac:dyDescent="0.25">
      <c r="A77" s="77" t="s">
        <v>227</v>
      </c>
      <c r="B77" s="78">
        <v>112</v>
      </c>
      <c r="C77" s="79">
        <v>67</v>
      </c>
    </row>
    <row r="78" spans="1:3" ht="17.100000000000001" customHeight="1" x14ac:dyDescent="0.25">
      <c r="A78" s="77" t="s">
        <v>51</v>
      </c>
      <c r="B78" s="78">
        <v>1321</v>
      </c>
      <c r="C78" s="79">
        <v>544</v>
      </c>
    </row>
    <row r="79" spans="1:3" ht="17.100000000000001" customHeight="1" x14ac:dyDescent="0.25">
      <c r="A79" s="77" t="s">
        <v>133</v>
      </c>
      <c r="B79" s="78">
        <v>12922</v>
      </c>
      <c r="C79" s="79">
        <v>7310</v>
      </c>
    </row>
    <row r="80" spans="1:3" ht="17.100000000000001" customHeight="1" x14ac:dyDescent="0.25">
      <c r="A80" s="77" t="s">
        <v>154</v>
      </c>
      <c r="B80" s="78">
        <v>28</v>
      </c>
      <c r="C80" s="79">
        <v>15</v>
      </c>
    </row>
    <row r="81" spans="1:3" ht="17.100000000000001" customHeight="1" x14ac:dyDescent="0.25">
      <c r="A81" s="77" t="s">
        <v>260</v>
      </c>
      <c r="B81" s="78">
        <v>7</v>
      </c>
      <c r="C81" s="78">
        <v>5</v>
      </c>
    </row>
    <row r="82" spans="1:3" ht="17.100000000000001" customHeight="1" x14ac:dyDescent="0.25">
      <c r="A82" s="77" t="s">
        <v>268</v>
      </c>
      <c r="B82" s="78">
        <v>238</v>
      </c>
      <c r="C82" s="87">
        <v>158</v>
      </c>
    </row>
    <row r="83" spans="1:3" ht="17.100000000000001" customHeight="1" x14ac:dyDescent="0.25">
      <c r="A83" s="77" t="s">
        <v>56</v>
      </c>
      <c r="B83" s="78">
        <v>6060</v>
      </c>
      <c r="C83" s="87">
        <v>3025</v>
      </c>
    </row>
    <row r="84" spans="1:3" ht="17.100000000000001" customHeight="1" x14ac:dyDescent="0.25">
      <c r="A84" s="77" t="s">
        <v>147</v>
      </c>
      <c r="B84" s="78">
        <v>210</v>
      </c>
      <c r="C84" s="87">
        <v>132</v>
      </c>
    </row>
    <row r="85" spans="1:3" ht="17.100000000000001" customHeight="1" x14ac:dyDescent="0.25">
      <c r="A85" s="77" t="s">
        <v>184</v>
      </c>
      <c r="B85" s="78">
        <v>38</v>
      </c>
      <c r="C85" s="87">
        <v>27</v>
      </c>
    </row>
    <row r="86" spans="1:3" ht="17.100000000000001" customHeight="1" x14ac:dyDescent="0.25">
      <c r="A86" s="77" t="s">
        <v>115</v>
      </c>
      <c r="B86" s="78">
        <v>47</v>
      </c>
      <c r="C86" s="87">
        <v>26</v>
      </c>
    </row>
    <row r="87" spans="1:3" ht="17.100000000000001" customHeight="1" x14ac:dyDescent="0.25">
      <c r="A87" s="77" t="s">
        <v>125</v>
      </c>
      <c r="B87" s="78">
        <v>29</v>
      </c>
      <c r="C87" s="87">
        <v>24</v>
      </c>
    </row>
    <row r="88" spans="1:3" ht="17.100000000000001" customHeight="1" x14ac:dyDescent="0.25">
      <c r="A88" s="77" t="s">
        <v>137</v>
      </c>
      <c r="B88" s="78">
        <v>6</v>
      </c>
      <c r="C88" s="87">
        <v>4</v>
      </c>
    </row>
    <row r="89" spans="1:3" ht="17.100000000000001" customHeight="1" x14ac:dyDescent="0.25">
      <c r="A89" s="77" t="s">
        <v>179</v>
      </c>
      <c r="B89" s="78">
        <v>176</v>
      </c>
      <c r="C89" s="87">
        <v>106</v>
      </c>
    </row>
    <row r="90" spans="1:3" ht="17.100000000000001" customHeight="1" x14ac:dyDescent="0.25">
      <c r="A90" s="77" t="s">
        <v>59</v>
      </c>
      <c r="B90" s="78">
        <v>130</v>
      </c>
      <c r="C90" s="87">
        <v>82</v>
      </c>
    </row>
    <row r="91" spans="1:3" ht="17.100000000000001" customHeight="1" x14ac:dyDescent="0.25">
      <c r="A91" s="77" t="s">
        <v>52</v>
      </c>
      <c r="B91" s="78">
        <v>1401</v>
      </c>
      <c r="C91" s="87">
        <v>723</v>
      </c>
    </row>
    <row r="92" spans="1:3" ht="17.100000000000001" customHeight="1" x14ac:dyDescent="0.25">
      <c r="A92" s="77" t="s">
        <v>161</v>
      </c>
      <c r="B92" s="78">
        <v>1162</v>
      </c>
      <c r="C92" s="87">
        <v>755</v>
      </c>
    </row>
    <row r="93" spans="1:3" ht="17.100000000000001" customHeight="1" x14ac:dyDescent="0.25">
      <c r="A93" s="77" t="s">
        <v>236</v>
      </c>
      <c r="B93" s="78">
        <v>1486</v>
      </c>
      <c r="C93" s="87">
        <v>949</v>
      </c>
    </row>
    <row r="94" spans="1:3" ht="17.100000000000001" customHeight="1" x14ac:dyDescent="0.25">
      <c r="A94" s="77" t="s">
        <v>151</v>
      </c>
      <c r="B94" s="78">
        <v>377</v>
      </c>
      <c r="C94" s="87">
        <v>254</v>
      </c>
    </row>
    <row r="95" spans="1:3" ht="17.100000000000001" customHeight="1" x14ac:dyDescent="0.25">
      <c r="A95" s="77" t="s">
        <v>73</v>
      </c>
      <c r="B95" s="78">
        <v>129</v>
      </c>
      <c r="C95" s="87">
        <v>95</v>
      </c>
    </row>
    <row r="96" spans="1:3" ht="17.100000000000001" customHeight="1" x14ac:dyDescent="0.25">
      <c r="A96" s="77" t="s">
        <v>95</v>
      </c>
      <c r="B96" s="78">
        <v>24408</v>
      </c>
      <c r="C96" s="87">
        <v>17210</v>
      </c>
    </row>
    <row r="97" spans="1:5" ht="17.100000000000001" customHeight="1" x14ac:dyDescent="0.25">
      <c r="A97" s="77" t="s">
        <v>259</v>
      </c>
      <c r="B97" s="78">
        <v>555</v>
      </c>
      <c r="C97" s="87">
        <v>387</v>
      </c>
    </row>
    <row r="98" spans="1:5" ht="17.100000000000001" customHeight="1" x14ac:dyDescent="0.25">
      <c r="A98" s="77" t="s">
        <v>93</v>
      </c>
      <c r="B98" s="78">
        <v>273</v>
      </c>
      <c r="C98" s="87">
        <v>171</v>
      </c>
    </row>
    <row r="99" spans="1:5" ht="17.100000000000001" customHeight="1" x14ac:dyDescent="0.25">
      <c r="A99" s="77" t="s">
        <v>186</v>
      </c>
      <c r="B99" s="78">
        <v>195</v>
      </c>
      <c r="C99" s="87">
        <v>133</v>
      </c>
    </row>
    <row r="100" spans="1:5" ht="17.100000000000001" customHeight="1" x14ac:dyDescent="0.25">
      <c r="A100" s="77" t="s">
        <v>71</v>
      </c>
      <c r="B100" s="78">
        <v>6</v>
      </c>
      <c r="C100" s="87">
        <v>5</v>
      </c>
    </row>
    <row r="101" spans="1:5" ht="17.100000000000001" customHeight="1" x14ac:dyDescent="0.25">
      <c r="A101" s="77" t="s">
        <v>127</v>
      </c>
      <c r="B101" s="78">
        <v>24</v>
      </c>
      <c r="C101" s="87">
        <v>12</v>
      </c>
    </row>
    <row r="102" spans="1:5" ht="17.100000000000001" customHeight="1" x14ac:dyDescent="0.25">
      <c r="A102" s="77" t="s">
        <v>194</v>
      </c>
      <c r="B102" s="78">
        <v>4</v>
      </c>
      <c r="C102" s="87">
        <v>3</v>
      </c>
    </row>
    <row r="103" spans="1:5" ht="17.100000000000001" customHeight="1" x14ac:dyDescent="0.25">
      <c r="A103" s="77" t="s">
        <v>89</v>
      </c>
      <c r="B103" s="78">
        <v>8</v>
      </c>
      <c r="C103" s="87">
        <v>2</v>
      </c>
    </row>
    <row r="104" spans="1:5" ht="17.100000000000001" customHeight="1" x14ac:dyDescent="0.25">
      <c r="A104" s="77" t="s">
        <v>66</v>
      </c>
      <c r="B104" s="78">
        <v>3</v>
      </c>
      <c r="C104" s="87">
        <v>3</v>
      </c>
    </row>
    <row r="105" spans="1:5" ht="17.100000000000001" customHeight="1" x14ac:dyDescent="0.25">
      <c r="A105" s="77" t="s">
        <v>234</v>
      </c>
      <c r="B105" s="78">
        <v>45</v>
      </c>
      <c r="C105" s="87">
        <v>34</v>
      </c>
    </row>
    <row r="106" spans="1:5" ht="17.100000000000001" customHeight="1" x14ac:dyDescent="0.25">
      <c r="A106" s="77" t="s">
        <v>55</v>
      </c>
      <c r="B106" s="78">
        <v>21</v>
      </c>
      <c r="C106" s="87">
        <v>16</v>
      </c>
    </row>
    <row r="107" spans="1:5" ht="17.100000000000001" customHeight="1" x14ac:dyDescent="0.25">
      <c r="A107" s="77" t="s">
        <v>87</v>
      </c>
      <c r="B107" s="78">
        <v>4</v>
      </c>
      <c r="C107" s="87">
        <v>3</v>
      </c>
      <c r="E107" s="86"/>
    </row>
    <row r="108" spans="1:5" ht="17.100000000000001" customHeight="1" x14ac:dyDescent="0.25">
      <c r="A108" s="77" t="s">
        <v>153</v>
      </c>
      <c r="B108" s="78">
        <v>16964</v>
      </c>
      <c r="C108" s="87">
        <v>7586</v>
      </c>
    </row>
    <row r="109" spans="1:5" ht="17.100000000000001" customHeight="1" x14ac:dyDescent="0.25">
      <c r="A109" s="77" t="s">
        <v>172</v>
      </c>
      <c r="B109" s="78">
        <v>405</v>
      </c>
      <c r="C109" s="87">
        <v>271</v>
      </c>
    </row>
    <row r="110" spans="1:5" ht="17.100000000000001" customHeight="1" x14ac:dyDescent="0.25">
      <c r="A110" s="77" t="s">
        <v>232</v>
      </c>
      <c r="B110" s="78">
        <v>270</v>
      </c>
      <c r="C110" s="87">
        <v>183</v>
      </c>
    </row>
    <row r="111" spans="1:5" ht="17.100000000000001" customHeight="1" x14ac:dyDescent="0.25">
      <c r="A111" s="77" t="s">
        <v>207</v>
      </c>
      <c r="B111" s="78">
        <v>1597</v>
      </c>
      <c r="C111" s="87">
        <v>1051</v>
      </c>
    </row>
    <row r="112" spans="1:5" ht="17.100000000000001" customHeight="1" x14ac:dyDescent="0.25">
      <c r="A112" s="77" t="s">
        <v>118</v>
      </c>
      <c r="B112" s="78">
        <v>34</v>
      </c>
      <c r="C112" s="87">
        <v>23</v>
      </c>
    </row>
    <row r="113" spans="1:3" ht="17.100000000000001" customHeight="1" x14ac:dyDescent="0.25">
      <c r="A113" s="77" t="s">
        <v>80</v>
      </c>
      <c r="B113" s="78">
        <v>166</v>
      </c>
      <c r="C113" s="87">
        <v>76</v>
      </c>
    </row>
    <row r="114" spans="1:3" ht="17.100000000000001" customHeight="1" x14ac:dyDescent="0.25">
      <c r="A114" s="77" t="s">
        <v>114</v>
      </c>
      <c r="B114" s="78">
        <v>475</v>
      </c>
      <c r="C114" s="87">
        <v>290</v>
      </c>
    </row>
    <row r="115" spans="1:3" ht="17.100000000000001" customHeight="1" x14ac:dyDescent="0.25">
      <c r="A115" s="77" t="s">
        <v>218</v>
      </c>
      <c r="B115" s="78">
        <v>95</v>
      </c>
      <c r="C115" s="87">
        <v>57</v>
      </c>
    </row>
    <row r="116" spans="1:3" ht="17.100000000000001" customHeight="1" x14ac:dyDescent="0.25">
      <c r="A116" s="77" t="s">
        <v>157</v>
      </c>
      <c r="B116" s="78">
        <v>9</v>
      </c>
      <c r="C116" s="87">
        <v>4</v>
      </c>
    </row>
    <row r="117" spans="1:3" ht="17.100000000000001" customHeight="1" x14ac:dyDescent="0.25">
      <c r="A117" s="77" t="s">
        <v>78</v>
      </c>
      <c r="B117" s="78">
        <v>420</v>
      </c>
      <c r="C117" s="87">
        <v>302</v>
      </c>
    </row>
    <row r="118" spans="1:3" ht="17.100000000000001" customHeight="1" x14ac:dyDescent="0.25">
      <c r="A118" s="77" t="s">
        <v>243</v>
      </c>
      <c r="B118" s="78">
        <v>2435</v>
      </c>
      <c r="C118" s="87">
        <v>1150</v>
      </c>
    </row>
    <row r="119" spans="1:3" ht="17.100000000000001" customHeight="1" x14ac:dyDescent="0.25">
      <c r="A119" s="77" t="s">
        <v>170</v>
      </c>
      <c r="B119" s="78">
        <v>16</v>
      </c>
      <c r="C119" s="87">
        <v>12</v>
      </c>
    </row>
    <row r="120" spans="1:3" ht="17.100000000000001" customHeight="1" x14ac:dyDescent="0.25">
      <c r="A120" s="77" t="s">
        <v>215</v>
      </c>
      <c r="B120" s="78">
        <v>691</v>
      </c>
      <c r="C120" s="87">
        <v>291</v>
      </c>
    </row>
    <row r="121" spans="1:3" ht="17.100000000000001" customHeight="1" x14ac:dyDescent="0.25">
      <c r="A121" s="77" t="s">
        <v>188</v>
      </c>
      <c r="B121" s="78">
        <v>1865</v>
      </c>
      <c r="C121" s="87">
        <v>1016</v>
      </c>
    </row>
    <row r="122" spans="1:3" ht="17.100000000000001" customHeight="1" x14ac:dyDescent="0.25">
      <c r="A122" s="77" t="s">
        <v>57</v>
      </c>
      <c r="B122" s="78">
        <v>656</v>
      </c>
      <c r="C122" s="87">
        <v>473</v>
      </c>
    </row>
    <row r="123" spans="1:3" ht="17.100000000000001" customHeight="1" x14ac:dyDescent="0.25">
      <c r="A123" s="77" t="s">
        <v>237</v>
      </c>
      <c r="B123" s="78">
        <v>32766</v>
      </c>
      <c r="C123" s="87">
        <v>19741</v>
      </c>
    </row>
    <row r="124" spans="1:3" ht="17.100000000000001" customHeight="1" x14ac:dyDescent="0.25">
      <c r="A124" s="77" t="s">
        <v>65</v>
      </c>
      <c r="B124" s="78">
        <v>591</v>
      </c>
      <c r="C124" s="87">
        <v>304</v>
      </c>
    </row>
    <row r="125" spans="1:3" ht="17.100000000000001" customHeight="1" x14ac:dyDescent="0.25">
      <c r="A125" s="77" t="s">
        <v>252</v>
      </c>
      <c r="B125" s="78">
        <v>512</v>
      </c>
      <c r="C125" s="87">
        <v>325</v>
      </c>
    </row>
    <row r="126" spans="1:3" ht="17.100000000000001" customHeight="1" x14ac:dyDescent="0.25">
      <c r="A126" s="77" t="s">
        <v>113</v>
      </c>
      <c r="B126" s="78">
        <v>115</v>
      </c>
      <c r="C126" s="87">
        <v>70</v>
      </c>
    </row>
    <row r="127" spans="1:3" ht="17.100000000000001" customHeight="1" x14ac:dyDescent="0.25">
      <c r="A127" s="77" t="s">
        <v>182</v>
      </c>
      <c r="B127" s="78">
        <v>996</v>
      </c>
      <c r="C127" s="87">
        <v>589</v>
      </c>
    </row>
    <row r="128" spans="1:3" ht="17.100000000000001" customHeight="1" x14ac:dyDescent="0.25">
      <c r="A128" s="77" t="s">
        <v>217</v>
      </c>
      <c r="B128" s="78">
        <v>81</v>
      </c>
      <c r="C128" s="87">
        <v>74</v>
      </c>
    </row>
    <row r="129" spans="1:3" ht="17.100000000000001" customHeight="1" x14ac:dyDescent="0.25">
      <c r="A129" s="77" t="s">
        <v>86</v>
      </c>
      <c r="B129" s="78">
        <v>75</v>
      </c>
      <c r="C129" s="87">
        <v>47</v>
      </c>
    </row>
    <row r="130" spans="1:3" ht="17.100000000000001" customHeight="1" x14ac:dyDescent="0.25">
      <c r="A130" s="77" t="s">
        <v>224</v>
      </c>
      <c r="B130" s="78">
        <v>9433</v>
      </c>
      <c r="C130" s="87">
        <v>6643</v>
      </c>
    </row>
    <row r="131" spans="1:3" ht="17.100000000000001" customHeight="1" x14ac:dyDescent="0.25">
      <c r="A131" s="77" t="s">
        <v>248</v>
      </c>
      <c r="B131" s="78">
        <v>6101</v>
      </c>
      <c r="C131" s="78">
        <v>3050</v>
      </c>
    </row>
    <row r="132" spans="1:3" ht="17.100000000000001" customHeight="1" x14ac:dyDescent="0.25">
      <c r="A132" s="77" t="s">
        <v>175</v>
      </c>
      <c r="B132" s="78">
        <v>201</v>
      </c>
      <c r="C132" s="87">
        <v>130</v>
      </c>
    </row>
    <row r="133" spans="1:3" ht="17.100000000000001" customHeight="1" x14ac:dyDescent="0.25">
      <c r="A133" s="77" t="s">
        <v>233</v>
      </c>
      <c r="B133" s="78">
        <v>39</v>
      </c>
      <c r="C133" s="87">
        <v>22</v>
      </c>
    </row>
    <row r="134" spans="1:3" ht="17.100000000000001" customHeight="1" x14ac:dyDescent="0.25">
      <c r="A134" s="77" t="s">
        <v>254</v>
      </c>
      <c r="B134" s="78">
        <v>594</v>
      </c>
      <c r="C134" s="87">
        <v>345</v>
      </c>
    </row>
    <row r="135" spans="1:3" ht="17.100000000000001" customHeight="1" x14ac:dyDescent="0.25">
      <c r="A135" s="77" t="s">
        <v>204</v>
      </c>
      <c r="B135" s="78">
        <v>22</v>
      </c>
      <c r="C135" s="87">
        <v>17</v>
      </c>
    </row>
    <row r="136" spans="1:3" ht="17.100000000000001" customHeight="1" x14ac:dyDescent="0.25">
      <c r="A136" s="77" t="s">
        <v>110</v>
      </c>
      <c r="B136" s="78">
        <v>21676</v>
      </c>
      <c r="C136" s="87">
        <v>11675</v>
      </c>
    </row>
    <row r="137" spans="1:3" ht="17.100000000000001" customHeight="1" x14ac:dyDescent="0.25">
      <c r="A137" s="77" t="s">
        <v>216</v>
      </c>
      <c r="B137" s="78">
        <v>621</v>
      </c>
      <c r="C137" s="87">
        <v>444</v>
      </c>
    </row>
    <row r="138" spans="1:3" ht="17.100000000000001" customHeight="1" x14ac:dyDescent="0.25">
      <c r="A138" s="77" t="s">
        <v>116</v>
      </c>
      <c r="B138" s="78">
        <v>8023</v>
      </c>
      <c r="C138" s="87">
        <v>5205</v>
      </c>
    </row>
    <row r="139" spans="1:3" ht="17.100000000000001" customHeight="1" x14ac:dyDescent="0.25">
      <c r="A139" s="77" t="s">
        <v>258</v>
      </c>
      <c r="B139" s="78">
        <v>34</v>
      </c>
      <c r="C139" s="87">
        <v>19</v>
      </c>
    </row>
    <row r="140" spans="1:3" ht="17.100000000000001" customHeight="1" x14ac:dyDescent="0.25">
      <c r="A140" s="77" t="s">
        <v>261</v>
      </c>
      <c r="B140" s="78">
        <v>362</v>
      </c>
      <c r="C140" s="87">
        <v>207</v>
      </c>
    </row>
    <row r="141" spans="1:3" ht="17.100000000000001" customHeight="1" x14ac:dyDescent="0.25">
      <c r="A141" s="77" t="s">
        <v>120</v>
      </c>
      <c r="B141" s="78">
        <v>633</v>
      </c>
      <c r="C141" s="87">
        <v>366</v>
      </c>
    </row>
    <row r="142" spans="1:3" ht="17.100000000000001" customHeight="1" x14ac:dyDescent="0.25">
      <c r="A142" s="77" t="s">
        <v>166</v>
      </c>
      <c r="B142" s="78">
        <v>78</v>
      </c>
      <c r="C142" s="87">
        <v>59</v>
      </c>
    </row>
    <row r="143" spans="1:3" ht="17.100000000000001" customHeight="1" x14ac:dyDescent="0.25">
      <c r="A143" s="77" t="s">
        <v>135</v>
      </c>
      <c r="B143" s="78">
        <v>229</v>
      </c>
      <c r="C143" s="87">
        <v>130</v>
      </c>
    </row>
    <row r="144" spans="1:3" ht="17.100000000000001" customHeight="1" x14ac:dyDescent="0.25">
      <c r="A144" s="77" t="s">
        <v>192</v>
      </c>
      <c r="B144" s="78">
        <v>51</v>
      </c>
      <c r="C144" s="87">
        <v>31</v>
      </c>
    </row>
    <row r="145" spans="1:3" ht="17.100000000000001" customHeight="1" x14ac:dyDescent="0.25">
      <c r="A145" s="77" t="s">
        <v>269</v>
      </c>
      <c r="B145" s="78">
        <v>1523</v>
      </c>
      <c r="C145" s="87">
        <v>773</v>
      </c>
    </row>
    <row r="146" spans="1:3" ht="17.100000000000001" customHeight="1" x14ac:dyDescent="0.25">
      <c r="A146" s="77" t="s">
        <v>220</v>
      </c>
      <c r="B146" s="78">
        <v>40</v>
      </c>
      <c r="C146" s="87">
        <v>29</v>
      </c>
    </row>
    <row r="147" spans="1:3" ht="17.100000000000001" customHeight="1" x14ac:dyDescent="0.25">
      <c r="A147" s="77" t="s">
        <v>64</v>
      </c>
      <c r="B147" s="78">
        <v>840</v>
      </c>
      <c r="C147" s="87">
        <v>581</v>
      </c>
    </row>
    <row r="148" spans="1:3" ht="17.100000000000001" customHeight="1" x14ac:dyDescent="0.25">
      <c r="A148" s="77" t="s">
        <v>251</v>
      </c>
      <c r="B148" s="78">
        <v>8266</v>
      </c>
      <c r="C148" s="87">
        <v>5132</v>
      </c>
    </row>
    <row r="149" spans="1:3" ht="17.100000000000001" customHeight="1" x14ac:dyDescent="0.25">
      <c r="A149" s="77" t="s">
        <v>160</v>
      </c>
      <c r="B149" s="78">
        <v>311</v>
      </c>
      <c r="C149" s="87">
        <v>190</v>
      </c>
    </row>
    <row r="150" spans="1:3" ht="17.100000000000001" customHeight="1" x14ac:dyDescent="0.25">
      <c r="A150" s="77" t="s">
        <v>163</v>
      </c>
      <c r="B150" s="78">
        <v>5988</v>
      </c>
      <c r="C150" s="87">
        <v>3620</v>
      </c>
    </row>
    <row r="151" spans="1:3" ht="17.100000000000001" customHeight="1" x14ac:dyDescent="0.25">
      <c r="A151" s="77" t="s">
        <v>92</v>
      </c>
      <c r="B151" s="78">
        <v>314</v>
      </c>
      <c r="C151" s="87">
        <v>188</v>
      </c>
    </row>
    <row r="152" spans="1:3" ht="17.100000000000001" customHeight="1" x14ac:dyDescent="0.25">
      <c r="A152" s="77" t="s">
        <v>214</v>
      </c>
      <c r="B152" s="78">
        <v>57833</v>
      </c>
      <c r="C152" s="87">
        <v>37689</v>
      </c>
    </row>
    <row r="153" spans="1:3" ht="17.100000000000001" customHeight="1" x14ac:dyDescent="0.25">
      <c r="A153" s="77" t="s">
        <v>202</v>
      </c>
      <c r="B153" s="78">
        <v>390</v>
      </c>
      <c r="C153" s="87">
        <v>185</v>
      </c>
    </row>
    <row r="154" spans="1:3" ht="17.100000000000001" customHeight="1" x14ac:dyDescent="0.25">
      <c r="A154" s="77" t="s">
        <v>136</v>
      </c>
      <c r="B154" s="78">
        <v>6</v>
      </c>
      <c r="C154" s="87">
        <v>3</v>
      </c>
    </row>
    <row r="155" spans="1:3" ht="17.100000000000001" customHeight="1" x14ac:dyDescent="0.25">
      <c r="A155" s="77" t="s">
        <v>155</v>
      </c>
      <c r="B155" s="78">
        <v>10104</v>
      </c>
      <c r="C155" s="87">
        <v>5923</v>
      </c>
    </row>
    <row r="156" spans="1:3" ht="17.100000000000001" customHeight="1" x14ac:dyDescent="0.25">
      <c r="A156" s="77" t="s">
        <v>143</v>
      </c>
      <c r="B156" s="78">
        <v>22</v>
      </c>
      <c r="C156" s="87">
        <v>20</v>
      </c>
    </row>
    <row r="157" spans="1:3" ht="17.100000000000001" customHeight="1" x14ac:dyDescent="0.25">
      <c r="A157" s="77" t="s">
        <v>132</v>
      </c>
      <c r="B157" s="78">
        <v>13020</v>
      </c>
      <c r="C157" s="87">
        <v>5574</v>
      </c>
    </row>
    <row r="158" spans="1:3" ht="17.100000000000001" customHeight="1" x14ac:dyDescent="0.25">
      <c r="A158" s="77" t="s">
        <v>61</v>
      </c>
      <c r="B158" s="78">
        <v>36038</v>
      </c>
      <c r="C158" s="87">
        <v>22185</v>
      </c>
    </row>
    <row r="159" spans="1:3" ht="17.100000000000001" customHeight="1" x14ac:dyDescent="0.25">
      <c r="A159" s="77" t="s">
        <v>134</v>
      </c>
      <c r="B159" s="78">
        <v>123</v>
      </c>
      <c r="C159" s="87">
        <v>80</v>
      </c>
    </row>
    <row r="160" spans="1:3" ht="17.100000000000001" customHeight="1" x14ac:dyDescent="0.25">
      <c r="A160" s="77" t="s">
        <v>145</v>
      </c>
      <c r="B160" s="78">
        <v>8768</v>
      </c>
      <c r="C160" s="87">
        <v>5871</v>
      </c>
    </row>
    <row r="161" spans="1:3" ht="17.100000000000001" customHeight="1" x14ac:dyDescent="0.25">
      <c r="A161" s="77" t="s">
        <v>222</v>
      </c>
      <c r="B161" s="78">
        <v>20166</v>
      </c>
      <c r="C161" s="87">
        <v>14600</v>
      </c>
    </row>
    <row r="162" spans="1:3" ht="17.100000000000001" customHeight="1" x14ac:dyDescent="0.25">
      <c r="A162" s="77" t="s">
        <v>50</v>
      </c>
      <c r="B162" s="78">
        <v>1997</v>
      </c>
      <c r="C162" s="87">
        <v>1183</v>
      </c>
    </row>
    <row r="163" spans="1:3" ht="17.100000000000001" customHeight="1" x14ac:dyDescent="0.25">
      <c r="A163" s="77" t="s">
        <v>267</v>
      </c>
      <c r="B163" s="78">
        <v>457859</v>
      </c>
      <c r="C163" s="87">
        <v>272290</v>
      </c>
    </row>
    <row r="164" spans="1:3" ht="17.100000000000001" customHeight="1" x14ac:dyDescent="0.25">
      <c r="A164" s="77" t="s">
        <v>197</v>
      </c>
      <c r="B164" s="78">
        <v>7288</v>
      </c>
      <c r="C164" s="87">
        <v>5079</v>
      </c>
    </row>
    <row r="165" spans="1:3" ht="17.100000000000001" customHeight="1" x14ac:dyDescent="0.25">
      <c r="A165" s="77" t="s">
        <v>74</v>
      </c>
      <c r="B165" s="78">
        <v>23</v>
      </c>
      <c r="C165" s="87">
        <v>23</v>
      </c>
    </row>
    <row r="166" spans="1:3" ht="17.100000000000001" customHeight="1" x14ac:dyDescent="0.25">
      <c r="A166" s="77" t="s">
        <v>183</v>
      </c>
      <c r="B166" s="78">
        <v>571</v>
      </c>
      <c r="C166" s="87">
        <v>365</v>
      </c>
    </row>
    <row r="167" spans="1:3" ht="17.100000000000001" customHeight="1" x14ac:dyDescent="0.25">
      <c r="A167" s="77" t="s">
        <v>128</v>
      </c>
      <c r="B167" s="78">
        <v>671</v>
      </c>
      <c r="C167" s="87">
        <v>488</v>
      </c>
    </row>
    <row r="168" spans="1:3" ht="17.100000000000001" customHeight="1" x14ac:dyDescent="0.25">
      <c r="A168" s="77" t="s">
        <v>205</v>
      </c>
      <c r="B168" s="78">
        <v>9867</v>
      </c>
      <c r="C168" s="87">
        <v>5807</v>
      </c>
    </row>
    <row r="169" spans="1:3" ht="17.100000000000001" customHeight="1" x14ac:dyDescent="0.25">
      <c r="A169" s="77" t="s">
        <v>165</v>
      </c>
      <c r="B169" s="78">
        <v>8374</v>
      </c>
      <c r="C169" s="87">
        <v>5580</v>
      </c>
    </row>
    <row r="170" spans="1:3" ht="17.100000000000001" customHeight="1" x14ac:dyDescent="0.25">
      <c r="A170" s="77" t="s">
        <v>266</v>
      </c>
      <c r="B170" s="78">
        <v>3</v>
      </c>
      <c r="C170" s="87">
        <v>3</v>
      </c>
    </row>
    <row r="171" spans="1:3" ht="17.100000000000001" customHeight="1" x14ac:dyDescent="0.25">
      <c r="A171" s="77" t="s">
        <v>238</v>
      </c>
      <c r="B171" s="78">
        <v>343</v>
      </c>
      <c r="C171" s="87">
        <v>195</v>
      </c>
    </row>
    <row r="172" spans="1:3" ht="17.100000000000001" customHeight="1" x14ac:dyDescent="0.25">
      <c r="A172" s="77" t="s">
        <v>67</v>
      </c>
      <c r="B172" s="78">
        <v>9248</v>
      </c>
      <c r="C172" s="87">
        <v>6728</v>
      </c>
    </row>
    <row r="173" spans="1:3" ht="17.100000000000001" customHeight="1" x14ac:dyDescent="0.25">
      <c r="A173" s="77" t="s">
        <v>246</v>
      </c>
      <c r="B173" s="78">
        <v>137</v>
      </c>
      <c r="C173" s="87">
        <v>81</v>
      </c>
    </row>
    <row r="174" spans="1:3" ht="17.100000000000001" customHeight="1" x14ac:dyDescent="0.25">
      <c r="A174" s="77" t="s">
        <v>245</v>
      </c>
      <c r="B174" s="78">
        <v>37</v>
      </c>
      <c r="C174" s="87">
        <v>27</v>
      </c>
    </row>
    <row r="175" spans="1:3" ht="17.100000000000001" customHeight="1" x14ac:dyDescent="0.25">
      <c r="A175" s="77" t="s">
        <v>123</v>
      </c>
      <c r="B175" s="78">
        <v>8</v>
      </c>
      <c r="C175" s="87">
        <v>7</v>
      </c>
    </row>
    <row r="176" spans="1:3" ht="17.100000000000001" customHeight="1" x14ac:dyDescent="0.25">
      <c r="A176" s="77" t="s">
        <v>263</v>
      </c>
      <c r="B176" s="78">
        <v>24</v>
      </c>
      <c r="C176" s="87">
        <v>15</v>
      </c>
    </row>
    <row r="177" spans="1:3" ht="17.100000000000001" customHeight="1" x14ac:dyDescent="0.25">
      <c r="A177" s="77" t="s">
        <v>173</v>
      </c>
      <c r="B177" s="78">
        <v>80</v>
      </c>
      <c r="C177" s="87">
        <v>46</v>
      </c>
    </row>
    <row r="178" spans="1:3" ht="17.100000000000001" customHeight="1" x14ac:dyDescent="0.25">
      <c r="A178" s="77" t="s">
        <v>257</v>
      </c>
      <c r="B178" s="78">
        <v>3</v>
      </c>
      <c r="C178" s="87">
        <v>2</v>
      </c>
    </row>
    <row r="179" spans="1:3" ht="17.100000000000001" customHeight="1" x14ac:dyDescent="0.25">
      <c r="A179" s="77" t="s">
        <v>231</v>
      </c>
      <c r="B179" s="78">
        <v>15</v>
      </c>
      <c r="C179" s="87">
        <v>12</v>
      </c>
    </row>
    <row r="180" spans="1:3" ht="17.100000000000001" customHeight="1" x14ac:dyDescent="0.25">
      <c r="A180" s="77" t="s">
        <v>101</v>
      </c>
      <c r="B180" s="78">
        <v>14</v>
      </c>
      <c r="C180" s="87">
        <v>7</v>
      </c>
    </row>
    <row r="181" spans="1:3" ht="17.100000000000001" customHeight="1" x14ac:dyDescent="0.25">
      <c r="A181" s="77" t="s">
        <v>225</v>
      </c>
      <c r="B181" s="78">
        <v>15275</v>
      </c>
      <c r="C181" s="87">
        <v>8815</v>
      </c>
    </row>
    <row r="182" spans="1:3" ht="17.100000000000001" customHeight="1" x14ac:dyDescent="0.25">
      <c r="A182" s="77" t="s">
        <v>201</v>
      </c>
      <c r="B182" s="78">
        <v>1</v>
      </c>
      <c r="C182" s="87">
        <v>1</v>
      </c>
    </row>
    <row r="183" spans="1:3" ht="17.100000000000001" customHeight="1" x14ac:dyDescent="0.25">
      <c r="A183" s="77" t="s">
        <v>149</v>
      </c>
      <c r="B183" s="78">
        <v>9</v>
      </c>
      <c r="C183" s="87">
        <v>7</v>
      </c>
    </row>
    <row r="184" spans="1:3" ht="17.100000000000001" customHeight="1" x14ac:dyDescent="0.25">
      <c r="A184" s="77" t="s">
        <v>270</v>
      </c>
      <c r="B184" s="78">
        <v>2366</v>
      </c>
      <c r="C184" s="87">
        <v>1483</v>
      </c>
    </row>
    <row r="185" spans="1:3" ht="17.100000000000001" customHeight="1" x14ac:dyDescent="0.25">
      <c r="A185" s="77" t="s">
        <v>206</v>
      </c>
      <c r="B185" s="78">
        <v>2050</v>
      </c>
      <c r="C185" s="87">
        <v>1221</v>
      </c>
    </row>
    <row r="186" spans="1:3" ht="17.100000000000001" customHeight="1" x14ac:dyDescent="0.25">
      <c r="A186" s="77" t="s">
        <v>226</v>
      </c>
      <c r="B186" s="78">
        <v>285</v>
      </c>
      <c r="C186" s="87">
        <v>179</v>
      </c>
    </row>
    <row r="187" spans="1:3" ht="17.100000000000001" customHeight="1" x14ac:dyDescent="0.25">
      <c r="A187" s="77" t="s">
        <v>148</v>
      </c>
      <c r="B187" s="78">
        <v>28</v>
      </c>
      <c r="C187" s="87">
        <v>20</v>
      </c>
    </row>
    <row r="188" spans="1:3" ht="17.100000000000001" customHeight="1" x14ac:dyDescent="0.25">
      <c r="A188" s="77" t="s">
        <v>119</v>
      </c>
      <c r="B188" s="78">
        <v>3982</v>
      </c>
      <c r="C188" s="87">
        <v>2336</v>
      </c>
    </row>
    <row r="189" spans="1:3" ht="17.100000000000001" customHeight="1" x14ac:dyDescent="0.25">
      <c r="A189" s="77" t="s">
        <v>79</v>
      </c>
      <c r="B189" s="78">
        <v>76</v>
      </c>
      <c r="C189" s="87">
        <v>55</v>
      </c>
    </row>
    <row r="190" spans="1:3" ht="17.100000000000001" customHeight="1" x14ac:dyDescent="0.25">
      <c r="A190" s="77" t="s">
        <v>239</v>
      </c>
      <c r="B190" s="78">
        <v>297</v>
      </c>
      <c r="C190" s="87">
        <v>150</v>
      </c>
    </row>
    <row r="191" spans="1:3" ht="17.100000000000001" customHeight="1" x14ac:dyDescent="0.25">
      <c r="A191" s="77" t="s">
        <v>140</v>
      </c>
      <c r="B191" s="78">
        <v>2144</v>
      </c>
      <c r="C191" s="87">
        <v>1478</v>
      </c>
    </row>
    <row r="192" spans="1:3" ht="17.100000000000001" customHeight="1" x14ac:dyDescent="0.25">
      <c r="A192" s="77" t="s">
        <v>229</v>
      </c>
      <c r="B192" s="78">
        <v>5459</v>
      </c>
      <c r="C192" s="87">
        <v>3554</v>
      </c>
    </row>
    <row r="193" spans="1:3" ht="17.100000000000001" customHeight="1" x14ac:dyDescent="0.25">
      <c r="A193" s="77" t="s">
        <v>72</v>
      </c>
      <c r="B193" s="78">
        <v>21</v>
      </c>
      <c r="C193" s="87">
        <v>13</v>
      </c>
    </row>
    <row r="194" spans="1:3" ht="17.100000000000001" customHeight="1" x14ac:dyDescent="0.25">
      <c r="A194" s="77" t="s">
        <v>139</v>
      </c>
      <c r="B194" s="78">
        <v>233886</v>
      </c>
      <c r="C194" s="87">
        <v>154200</v>
      </c>
    </row>
    <row r="195" spans="1:3" ht="17.100000000000001" customHeight="1" x14ac:dyDescent="0.25">
      <c r="A195" s="77" t="s">
        <v>69</v>
      </c>
      <c r="B195" s="78">
        <v>345</v>
      </c>
      <c r="C195" s="87">
        <v>221</v>
      </c>
    </row>
    <row r="196" spans="1:3" ht="17.100000000000001" customHeight="1" x14ac:dyDescent="0.25">
      <c r="A196" s="77" t="s">
        <v>213</v>
      </c>
      <c r="B196" s="78">
        <v>1</v>
      </c>
      <c r="C196" s="87">
        <v>1</v>
      </c>
    </row>
    <row r="197" spans="1:3" ht="17.100000000000001" customHeight="1" x14ac:dyDescent="0.25">
      <c r="A197" s="77" t="s">
        <v>131</v>
      </c>
      <c r="B197" s="78">
        <v>307260</v>
      </c>
      <c r="C197" s="87">
        <v>197636</v>
      </c>
    </row>
    <row r="198" spans="1:3" ht="17.100000000000001" customHeight="1" x14ac:dyDescent="0.25">
      <c r="A198" s="77" t="s">
        <v>271</v>
      </c>
      <c r="B198" s="78">
        <v>13</v>
      </c>
      <c r="C198" s="87">
        <v>12</v>
      </c>
    </row>
    <row r="199" spans="1:3" ht="17.100000000000001" customHeight="1" x14ac:dyDescent="0.25">
      <c r="A199" s="77" t="s">
        <v>196</v>
      </c>
      <c r="B199" s="78">
        <v>33371</v>
      </c>
      <c r="C199" s="87">
        <v>19071</v>
      </c>
    </row>
    <row r="200" spans="1:3" ht="17.100000000000001" customHeight="1" x14ac:dyDescent="0.25">
      <c r="A200" s="77" t="s">
        <v>81</v>
      </c>
      <c r="B200" s="78">
        <v>19</v>
      </c>
      <c r="C200" s="87">
        <v>19</v>
      </c>
    </row>
    <row r="201" spans="1:3" ht="17.100000000000001" customHeight="1" x14ac:dyDescent="0.25">
      <c r="A201" s="77" t="s">
        <v>104</v>
      </c>
      <c r="B201" s="78">
        <v>106</v>
      </c>
      <c r="C201" s="87">
        <v>72</v>
      </c>
    </row>
    <row r="202" spans="1:3" ht="17.100000000000001" customHeight="1" x14ac:dyDescent="0.25">
      <c r="A202" s="77" t="s">
        <v>203</v>
      </c>
      <c r="B202" s="78">
        <v>5</v>
      </c>
      <c r="C202" s="87">
        <v>3</v>
      </c>
    </row>
    <row r="203" spans="1:3" ht="17.100000000000001" customHeight="1" x14ac:dyDescent="0.25">
      <c r="A203" s="77" t="s">
        <v>235</v>
      </c>
      <c r="B203" s="78">
        <v>17125</v>
      </c>
      <c r="C203" s="87">
        <v>11168</v>
      </c>
    </row>
    <row r="204" spans="1:3" ht="17.100000000000001" customHeight="1" x14ac:dyDescent="0.25">
      <c r="A204" s="77" t="s">
        <v>195</v>
      </c>
      <c r="B204" s="78">
        <v>639251</v>
      </c>
      <c r="C204" s="87">
        <v>368784</v>
      </c>
    </row>
    <row r="205" spans="1:3" ht="17.100000000000001" customHeight="1" x14ac:dyDescent="0.25">
      <c r="A205" s="77" t="s">
        <v>212</v>
      </c>
      <c r="B205" s="78">
        <v>14</v>
      </c>
      <c r="C205" s="87">
        <v>11</v>
      </c>
    </row>
    <row r="206" spans="1:3" ht="17.100000000000001" customHeight="1" x14ac:dyDescent="0.25">
      <c r="A206" s="77" t="s">
        <v>187</v>
      </c>
      <c r="B206" s="78">
        <v>861</v>
      </c>
      <c r="C206" s="87">
        <v>521</v>
      </c>
    </row>
    <row r="207" spans="1:3" ht="17.100000000000001" customHeight="1" x14ac:dyDescent="0.25">
      <c r="A207" s="77" t="s">
        <v>103</v>
      </c>
      <c r="B207" s="78">
        <v>465</v>
      </c>
      <c r="C207" s="87">
        <v>316</v>
      </c>
    </row>
    <row r="208" spans="1:3" ht="17.100000000000001" customHeight="1" x14ac:dyDescent="0.25">
      <c r="A208" s="77" t="s">
        <v>105</v>
      </c>
      <c r="B208" s="78">
        <v>51</v>
      </c>
      <c r="C208" s="87">
        <v>34</v>
      </c>
    </row>
    <row r="209" spans="1:3" ht="17.100000000000001" customHeight="1" x14ac:dyDescent="0.25">
      <c r="A209" s="77" t="s">
        <v>189</v>
      </c>
      <c r="B209" s="78">
        <v>430</v>
      </c>
      <c r="C209" s="87">
        <v>160</v>
      </c>
    </row>
    <row r="210" spans="1:3" ht="17.100000000000001" customHeight="1" x14ac:dyDescent="0.25">
      <c r="A210" s="77" t="s">
        <v>169</v>
      </c>
      <c r="B210" s="78">
        <v>5706</v>
      </c>
      <c r="C210" s="87">
        <v>3865</v>
      </c>
    </row>
    <row r="211" spans="1:3" ht="17.100000000000001" customHeight="1" x14ac:dyDescent="0.25">
      <c r="A211" s="77" t="s">
        <v>256</v>
      </c>
      <c r="B211" s="78">
        <v>19</v>
      </c>
      <c r="C211" s="87">
        <v>16</v>
      </c>
    </row>
    <row r="212" spans="1:3" ht="17.100000000000001" customHeight="1" x14ac:dyDescent="0.25">
      <c r="A212" s="77" t="s">
        <v>152</v>
      </c>
      <c r="B212" s="78">
        <v>107</v>
      </c>
      <c r="C212" s="87">
        <v>70</v>
      </c>
    </row>
    <row r="213" spans="1:3" ht="17.100000000000001" customHeight="1" x14ac:dyDescent="0.25">
      <c r="A213" s="77" t="s">
        <v>63</v>
      </c>
      <c r="B213" s="78">
        <v>27</v>
      </c>
      <c r="C213" s="87">
        <v>12</v>
      </c>
    </row>
    <row r="214" spans="1:3" ht="17.100000000000001" customHeight="1" x14ac:dyDescent="0.25">
      <c r="A214" s="77" t="s">
        <v>142</v>
      </c>
      <c r="B214" s="78">
        <v>90</v>
      </c>
      <c r="C214" s="87">
        <v>54</v>
      </c>
    </row>
    <row r="215" spans="1:3" ht="17.100000000000001" customHeight="1" x14ac:dyDescent="0.25">
      <c r="A215" s="77" t="s">
        <v>124</v>
      </c>
      <c r="B215" s="78">
        <v>6974</v>
      </c>
      <c r="C215" s="87">
        <v>4316</v>
      </c>
    </row>
    <row r="216" spans="1:3" ht="17.100000000000001" customHeight="1" x14ac:dyDescent="0.25">
      <c r="A216" s="77" t="s">
        <v>162</v>
      </c>
      <c r="B216" s="78">
        <v>5333</v>
      </c>
      <c r="C216" s="87">
        <v>3137</v>
      </c>
    </row>
    <row r="217" spans="1:3" ht="17.100000000000001" customHeight="1" x14ac:dyDescent="0.25">
      <c r="A217" s="77" t="s">
        <v>250</v>
      </c>
      <c r="B217" s="78">
        <v>5</v>
      </c>
      <c r="C217" s="87">
        <v>4</v>
      </c>
    </row>
    <row r="218" spans="1:3" ht="17.100000000000001" customHeight="1" x14ac:dyDescent="0.25">
      <c r="A218" s="77" t="s">
        <v>150</v>
      </c>
      <c r="B218" s="78">
        <v>880</v>
      </c>
      <c r="C218" s="87">
        <v>711</v>
      </c>
    </row>
    <row r="219" spans="1:3" ht="17.100000000000001" customHeight="1" x14ac:dyDescent="0.25">
      <c r="A219" s="77" t="s">
        <v>99</v>
      </c>
      <c r="B219" s="78">
        <v>276</v>
      </c>
      <c r="C219" s="87">
        <v>184</v>
      </c>
    </row>
    <row r="220" spans="1:3" ht="17.100000000000001" customHeight="1" x14ac:dyDescent="0.25">
      <c r="A220" s="77" t="s">
        <v>49</v>
      </c>
      <c r="B220" s="78">
        <v>4945</v>
      </c>
      <c r="C220" s="87">
        <v>3223</v>
      </c>
    </row>
    <row r="221" spans="1:3" ht="17.100000000000001" customHeight="1" x14ac:dyDescent="0.25">
      <c r="A221" s="77" t="s">
        <v>94</v>
      </c>
      <c r="B221" s="78">
        <v>110787</v>
      </c>
      <c r="C221" s="87">
        <v>62136</v>
      </c>
    </row>
    <row r="222" spans="1:3" ht="17.100000000000001" customHeight="1" x14ac:dyDescent="0.25">
      <c r="A222" s="77" t="s">
        <v>244</v>
      </c>
      <c r="B222" s="78">
        <v>58</v>
      </c>
      <c r="C222" s="87">
        <v>40</v>
      </c>
    </row>
    <row r="223" spans="1:3" ht="17.100000000000001" customHeight="1" x14ac:dyDescent="0.25">
      <c r="A223" s="77" t="s">
        <v>221</v>
      </c>
      <c r="B223" s="78">
        <v>27</v>
      </c>
      <c r="C223" s="87">
        <v>16</v>
      </c>
    </row>
    <row r="224" spans="1:3" ht="17.100000000000001" customHeight="1" x14ac:dyDescent="0.25">
      <c r="A224" s="77" t="s">
        <v>247</v>
      </c>
      <c r="B224" s="78">
        <v>107169</v>
      </c>
      <c r="C224" s="87">
        <v>63849</v>
      </c>
    </row>
    <row r="225" spans="1:3" ht="17.100000000000001" customHeight="1" x14ac:dyDescent="0.25">
      <c r="A225" s="77" t="s">
        <v>60</v>
      </c>
      <c r="B225" s="78">
        <v>951</v>
      </c>
      <c r="C225" s="87">
        <v>614</v>
      </c>
    </row>
    <row r="226" spans="1:3" ht="17.100000000000001" customHeight="1" x14ac:dyDescent="0.25">
      <c r="A226" s="77" t="s">
        <v>240</v>
      </c>
      <c r="B226" s="78">
        <v>58</v>
      </c>
      <c r="C226" s="87">
        <v>30</v>
      </c>
    </row>
    <row r="227" spans="1:3" ht="17.100000000000001" customHeight="1" x14ac:dyDescent="0.25">
      <c r="A227" s="77" t="s">
        <v>208</v>
      </c>
      <c r="B227" s="78">
        <v>501</v>
      </c>
      <c r="C227" s="87">
        <v>281</v>
      </c>
    </row>
    <row r="228" spans="1:3" ht="17.100000000000001" customHeight="1" x14ac:dyDescent="0.25">
      <c r="A228" s="77" t="s">
        <v>159</v>
      </c>
      <c r="B228" s="78">
        <v>595</v>
      </c>
      <c r="C228" s="87">
        <v>351</v>
      </c>
    </row>
    <row r="229" spans="1:3" ht="20.100000000000001" customHeight="1" x14ac:dyDescent="0.25">
      <c r="A229" s="88" t="s">
        <v>4</v>
      </c>
      <c r="B229" s="89">
        <f>SUM(B5:B228)</f>
        <v>5933418</v>
      </c>
      <c r="C229" s="89">
        <f>SUM(C5:C228)</f>
        <v>3514410</v>
      </c>
    </row>
    <row r="230" spans="1:3" ht="12.75" customHeight="1" x14ac:dyDescent="0.2">
      <c r="A230" s="90"/>
      <c r="B230" s="91"/>
      <c r="C230" s="91"/>
    </row>
    <row r="231" spans="1:3" ht="12.75" customHeight="1" x14ac:dyDescent="0.2">
      <c r="A231" s="90"/>
      <c r="B231" s="91"/>
      <c r="C231" s="91"/>
    </row>
    <row r="232" spans="1:3" ht="12.75" customHeight="1" x14ac:dyDescent="0.2">
      <c r="A232" s="90"/>
      <c r="B232" s="91"/>
      <c r="C232" s="91"/>
    </row>
    <row r="233" spans="1:3" ht="12.75" customHeight="1" x14ac:dyDescent="0.2">
      <c r="A233" s="90"/>
      <c r="B233" s="91"/>
      <c r="C233" s="91"/>
    </row>
    <row r="234" spans="1:3" ht="12.75" customHeight="1" x14ac:dyDescent="0.2">
      <c r="A234" s="90"/>
      <c r="B234" s="91"/>
      <c r="C234" s="91"/>
    </row>
    <row r="235" spans="1:3" ht="12.75" customHeight="1" x14ac:dyDescent="0.2">
      <c r="A235" s="90"/>
      <c r="B235" s="91"/>
      <c r="C235" s="91"/>
    </row>
    <row r="236" spans="1:3" ht="12.75" customHeight="1" x14ac:dyDescent="0.2">
      <c r="A236" s="90"/>
      <c r="B236" s="91"/>
      <c r="C236" s="91"/>
    </row>
    <row r="237" spans="1:3" ht="12.75" customHeight="1" x14ac:dyDescent="0.2">
      <c r="A237" s="90"/>
      <c r="B237" s="91"/>
      <c r="C237" s="91"/>
    </row>
    <row r="238" spans="1:3" ht="12.75" customHeight="1" x14ac:dyDescent="0.2">
      <c r="A238" s="90"/>
      <c r="B238" s="91"/>
      <c r="C238" s="91"/>
    </row>
    <row r="239" spans="1:3" ht="12.75" customHeight="1" x14ac:dyDescent="0.2">
      <c r="A239" s="90"/>
      <c r="B239" s="91"/>
      <c r="C239" s="91"/>
    </row>
    <row r="240" spans="1:3" ht="12.75" customHeight="1" x14ac:dyDescent="0.2">
      <c r="A240" s="90"/>
      <c r="B240" s="91"/>
      <c r="C240" s="91"/>
    </row>
    <row r="241" spans="1:3" ht="12.75" customHeight="1" x14ac:dyDescent="0.2">
      <c r="A241" s="90"/>
      <c r="B241" s="91"/>
      <c r="C241" s="91"/>
    </row>
    <row r="242" spans="1:3" ht="12.75" customHeight="1" x14ac:dyDescent="0.2">
      <c r="A242" s="90"/>
      <c r="B242" s="91"/>
      <c r="C242" s="91"/>
    </row>
    <row r="243" spans="1:3" ht="12.75" customHeight="1" x14ac:dyDescent="0.2">
      <c r="A243" s="90"/>
      <c r="B243" s="91"/>
      <c r="C243" s="91"/>
    </row>
    <row r="244" spans="1:3" ht="12.75" customHeight="1" x14ac:dyDescent="0.2">
      <c r="A244" s="90"/>
      <c r="B244" s="91"/>
      <c r="C244" s="91"/>
    </row>
    <row r="245" spans="1:3" ht="12.75" customHeight="1" x14ac:dyDescent="0.2">
      <c r="A245" s="90"/>
      <c r="B245" s="91"/>
      <c r="C245" s="91"/>
    </row>
    <row r="246" spans="1:3" ht="12.75" customHeight="1" x14ac:dyDescent="0.2">
      <c r="A246" s="90"/>
      <c r="B246" s="91"/>
      <c r="C246" s="91"/>
    </row>
    <row r="247" spans="1:3" ht="12.75" customHeight="1" x14ac:dyDescent="0.2">
      <c r="A247" s="90"/>
      <c r="B247" s="91"/>
      <c r="C247" s="91"/>
    </row>
  </sheetData>
  <sheetProtection algorithmName="SHA-512" hashValue="NOXRoixeuBzjeVa+DlqlzL8amfWq4cFy4nggCkdqT90zHR09YiQ5Ix58t8q+U1dETRrf5oKl78Q/ZpNOc5NNqg==" saltValue="ruXA5cJO70s6q1svCZsLfw==" spinCount="100000" sheet="1" objects="1" scenarios="1"/>
  <sortState ref="A5:C228">
    <sortCondition ref="A4"/>
  </sortState>
  <mergeCells count="3">
    <mergeCell ref="A1:C1"/>
    <mergeCell ref="A2:C2"/>
    <mergeCell ref="A3:C3"/>
  </mergeCells>
  <printOptions horizontalCentered="1"/>
  <pageMargins left="0.78740157480314965" right="0.78740157480314965" top="1.1023622047244095" bottom="0.98425196850393704" header="0.39370078740157483" footer="0.39370078740157483"/>
  <pageSetup paperSize="9" firstPageNumber="0" orientation="portrait" horizontalDpi="300" verticalDpi="300" r:id="rId1"/>
  <headerFooter differentFirst="1" alignWithMargins="0">
    <oddHeader>&amp;C&amp;"Times New Roman,Corsivo"&amp;11segue: &amp;"Times New Roman,Grassetto"ANAGRAFE DEGLI ITALIANI RESIDENTI ALL'ESTERO
al 31 dicembre 2022&amp;"Arial,Normale"&amp;10
&amp;"Times New Roman,Corsivo"&amp;11Rilevazione iscritti per paese estero di residenza</oddHeader>
    <firstHeader>&amp;C&amp;"Times New Roman,Grassetto"&amp;11ANAGRAFE DEGLI ITALIANI RESIDENTI ALL'ESTERO
al 31 dicembre 2022&amp;"Arial,Normale"&amp;10
&amp;"Times New Roman,Corsivo"&amp;11Rilevazione iscritti per paese estero di residenza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>
    <tabColor indexed="40"/>
  </sheetPr>
  <dimension ref="A1:M168"/>
  <sheetViews>
    <sheetView workbookViewId="0">
      <selection sqref="A1:E1"/>
    </sheetView>
  </sheetViews>
  <sheetFormatPr defaultColWidth="9" defaultRowHeight="12.75" x14ac:dyDescent="0.2"/>
  <cols>
    <col min="1" max="3" width="25.42578125" customWidth="1"/>
    <col min="4" max="4" width="10" customWidth="1"/>
    <col min="5" max="5" width="2" customWidth="1"/>
  </cols>
  <sheetData>
    <row r="1" spans="1:13" s="1" customFormat="1" ht="20.100000000000001" customHeight="1" x14ac:dyDescent="0.3">
      <c r="A1" s="168" t="s">
        <v>0</v>
      </c>
      <c r="B1" s="168"/>
      <c r="C1" s="168"/>
      <c r="D1" s="168"/>
      <c r="E1" s="169"/>
      <c r="F1" s="42"/>
      <c r="G1" s="42"/>
      <c r="H1" s="42"/>
      <c r="I1" s="42"/>
      <c r="J1" s="42"/>
      <c r="K1" s="42"/>
      <c r="L1" s="42"/>
      <c r="M1" s="42"/>
    </row>
    <row r="2" spans="1:13" s="1" customFormat="1" ht="20.100000000000001" customHeight="1" x14ac:dyDescent="0.3">
      <c r="A2" s="168" t="s">
        <v>40</v>
      </c>
      <c r="B2" s="168"/>
      <c r="C2" s="168"/>
      <c r="D2" s="168"/>
      <c r="E2" s="169"/>
      <c r="F2" s="42"/>
      <c r="G2" s="42"/>
      <c r="H2" s="42"/>
      <c r="I2" s="42"/>
      <c r="J2" s="42"/>
      <c r="K2" s="42"/>
      <c r="L2" s="42"/>
      <c r="M2" s="42"/>
    </row>
    <row r="3" spans="1:13" s="1" customFormat="1" ht="32.25" customHeight="1" x14ac:dyDescent="0.2">
      <c r="A3" s="170" t="s">
        <v>5</v>
      </c>
      <c r="B3" s="170"/>
      <c r="C3" s="170"/>
      <c r="D3" s="170"/>
      <c r="E3" s="169"/>
    </row>
    <row r="4" spans="1:13" s="1" customFormat="1" x14ac:dyDescent="0.2"/>
    <row r="5" spans="1:13" s="1" customFormat="1" x14ac:dyDescent="0.2"/>
    <row r="6" spans="1:13" s="1" customFormat="1" x14ac:dyDescent="0.2"/>
    <row r="7" spans="1:13" s="1" customFormat="1" x14ac:dyDescent="0.2"/>
    <row r="8" spans="1:13" s="1" customFormat="1" x14ac:dyDescent="0.2"/>
    <row r="9" spans="1:13" s="1" customFormat="1" x14ac:dyDescent="0.2"/>
    <row r="10" spans="1:13" s="1" customFormat="1" x14ac:dyDescent="0.2"/>
    <row r="11" spans="1:13" s="1" customFormat="1" x14ac:dyDescent="0.2"/>
    <row r="12" spans="1:13" s="1" customFormat="1" x14ac:dyDescent="0.2"/>
    <row r="13" spans="1:13" s="1" customFormat="1" x14ac:dyDescent="0.2"/>
    <row r="14" spans="1:13" s="1" customFormat="1" x14ac:dyDescent="0.2"/>
    <row r="15" spans="1:13" s="1" customFormat="1" x14ac:dyDescent="0.2"/>
    <row r="16" spans="1:1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</sheetData>
  <sheetProtection algorithmName="SHA-512" hashValue="45mILflDQqC9O17YrtLJKLh7JkAuVPYSLoqQclE8joc5k7Uke8myHCWGeopanmPIvZBRQ5BSBGdosOhK1fV6SQ==" saltValue="M55+thheAtkniaCasFfpyw==" spinCount="100000" sheet="1" objects="1" scenarios="1"/>
  <mergeCells count="3">
    <mergeCell ref="A1:E1"/>
    <mergeCell ref="A2:E2"/>
    <mergeCell ref="A3:E3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>
    <tabColor indexed="40"/>
  </sheetPr>
  <dimension ref="B1:R39"/>
  <sheetViews>
    <sheetView workbookViewId="0">
      <selection activeCell="B1" sqref="B1:C1"/>
    </sheetView>
  </sheetViews>
  <sheetFormatPr defaultRowHeight="12.75" x14ac:dyDescent="0.2"/>
  <cols>
    <col min="1" max="1" width="7.7109375" style="72" customWidth="1"/>
    <col min="2" max="2" width="45.7109375" style="72" customWidth="1"/>
    <col min="3" max="3" width="20.42578125" style="72" customWidth="1"/>
    <col min="4" max="4" width="5.28515625" style="72" customWidth="1"/>
    <col min="5" max="16384" width="9.140625" style="72"/>
  </cols>
  <sheetData>
    <row r="1" spans="2:18" ht="25.5" customHeight="1" x14ac:dyDescent="0.25">
      <c r="B1" s="171" t="s">
        <v>0</v>
      </c>
      <c r="C1" s="171"/>
      <c r="D1" s="92"/>
      <c r="E1" s="73"/>
      <c r="F1" s="74"/>
      <c r="G1" s="74"/>
      <c r="H1" s="74"/>
      <c r="I1" s="74"/>
      <c r="J1" s="93"/>
      <c r="K1" s="93"/>
      <c r="L1" s="93"/>
      <c r="M1" s="93"/>
      <c r="N1" s="93"/>
      <c r="O1" s="93"/>
      <c r="P1" s="75"/>
      <c r="Q1" s="75"/>
      <c r="R1" s="75"/>
    </row>
    <row r="2" spans="2:18" ht="25.5" customHeight="1" x14ac:dyDescent="0.25">
      <c r="B2" s="171" t="s">
        <v>40</v>
      </c>
      <c r="C2" s="171"/>
      <c r="D2" s="94"/>
      <c r="E2" s="74"/>
      <c r="F2" s="74"/>
      <c r="G2" s="74"/>
      <c r="H2" s="74"/>
      <c r="I2" s="74"/>
      <c r="J2" s="93"/>
      <c r="K2" s="93"/>
      <c r="L2" s="93"/>
      <c r="M2" s="93"/>
      <c r="N2" s="93"/>
      <c r="O2" s="93"/>
      <c r="P2" s="75"/>
      <c r="Q2" s="75"/>
      <c r="R2" s="75"/>
    </row>
    <row r="3" spans="2:18" ht="25.5" customHeight="1" x14ac:dyDescent="0.25">
      <c r="B3" s="167" t="s">
        <v>6</v>
      </c>
      <c r="C3" s="167"/>
      <c r="D3" s="95"/>
      <c r="E3" s="74"/>
      <c r="F3" s="74"/>
      <c r="G3" s="74"/>
      <c r="H3" s="74"/>
      <c r="I3" s="74"/>
      <c r="J3" s="93"/>
      <c r="K3" s="93"/>
      <c r="L3" s="93"/>
      <c r="M3" s="93"/>
      <c r="N3" s="93"/>
      <c r="O3" s="93"/>
      <c r="P3" s="75"/>
      <c r="Q3" s="75"/>
      <c r="R3" s="75"/>
    </row>
    <row r="4" spans="2:18" ht="12.75" customHeight="1" x14ac:dyDescent="0.25">
      <c r="B4" s="96"/>
      <c r="C4" s="96"/>
      <c r="E4" s="97"/>
      <c r="F4" s="74"/>
      <c r="G4" s="74"/>
      <c r="H4" s="74"/>
      <c r="I4" s="74"/>
      <c r="J4" s="93"/>
      <c r="K4" s="93"/>
      <c r="L4" s="93"/>
      <c r="M4" s="93"/>
      <c r="N4" s="93"/>
      <c r="O4" s="93"/>
      <c r="P4" s="75"/>
      <c r="Q4" s="75"/>
      <c r="R4" s="75"/>
    </row>
    <row r="5" spans="2:18" ht="34.9" customHeight="1" x14ac:dyDescent="0.25">
      <c r="B5" s="98" t="s">
        <v>7</v>
      </c>
      <c r="C5" s="99" t="s">
        <v>2</v>
      </c>
      <c r="E5" s="97"/>
      <c r="F5" s="74"/>
      <c r="G5" s="74"/>
      <c r="H5" s="74"/>
      <c r="I5" s="74"/>
      <c r="J5" s="93"/>
      <c r="K5" s="93"/>
      <c r="L5" s="93"/>
      <c r="M5" s="93"/>
      <c r="N5" s="93"/>
      <c r="O5" s="93"/>
      <c r="P5" s="75"/>
      <c r="Q5" s="75"/>
      <c r="R5" s="75"/>
    </row>
    <row r="6" spans="2:18" ht="25.15" customHeight="1" x14ac:dyDescent="0.35">
      <c r="B6" s="100" t="s">
        <v>8</v>
      </c>
      <c r="C6" s="101">
        <v>3246958</v>
      </c>
      <c r="E6" s="102"/>
      <c r="F6" s="103"/>
      <c r="G6" s="103"/>
      <c r="H6" s="103"/>
      <c r="I6" s="103"/>
      <c r="J6" s="104"/>
      <c r="K6" s="104"/>
      <c r="L6" s="104"/>
      <c r="M6" s="104"/>
      <c r="N6" s="104"/>
      <c r="O6" s="104"/>
      <c r="P6" s="75"/>
      <c r="Q6" s="75"/>
      <c r="R6" s="75"/>
    </row>
    <row r="7" spans="2:18" ht="25.15" customHeight="1" x14ac:dyDescent="0.3">
      <c r="B7" s="105" t="s">
        <v>9</v>
      </c>
      <c r="C7" s="106">
        <v>69798</v>
      </c>
      <c r="E7" s="80"/>
      <c r="F7" s="80"/>
      <c r="G7" s="80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</row>
    <row r="8" spans="2:18" ht="25.15" customHeight="1" x14ac:dyDescent="0.2">
      <c r="B8" s="105" t="s">
        <v>10</v>
      </c>
      <c r="C8" s="106">
        <v>75851</v>
      </c>
    </row>
    <row r="9" spans="2:18" ht="25.15" customHeight="1" x14ac:dyDescent="0.2">
      <c r="B9" s="105" t="s">
        <v>11</v>
      </c>
      <c r="C9" s="106">
        <v>2376518</v>
      </c>
    </row>
    <row r="10" spans="2:18" ht="25.15" customHeight="1" x14ac:dyDescent="0.2">
      <c r="B10" s="105" t="s">
        <v>12</v>
      </c>
      <c r="C10" s="106">
        <v>164238</v>
      </c>
    </row>
    <row r="11" spans="2:18" ht="25.15" customHeight="1" x14ac:dyDescent="0.2">
      <c r="B11" s="107" t="s">
        <v>13</v>
      </c>
      <c r="C11" s="108">
        <v>55</v>
      </c>
    </row>
    <row r="12" spans="2:18" ht="34.9" customHeight="1" x14ac:dyDescent="0.2">
      <c r="B12" s="122" t="s">
        <v>4</v>
      </c>
      <c r="C12" s="123">
        <f>SUM(C6:C11)</f>
        <v>5933418</v>
      </c>
      <c r="D12" s="86"/>
    </row>
    <row r="15" spans="2:18" ht="21" customHeight="1" x14ac:dyDescent="0.2">
      <c r="B15" s="172" t="s">
        <v>14</v>
      </c>
      <c r="C15" s="172"/>
    </row>
    <row r="39" spans="2:4" ht="33" customHeight="1" x14ac:dyDescent="0.2">
      <c r="B39" s="173" t="s">
        <v>44</v>
      </c>
      <c r="C39" s="174"/>
      <c r="D39" s="75"/>
    </row>
  </sheetData>
  <sheetProtection algorithmName="SHA-512" hashValue="BcO+aurEp3h4DzdquzPyTvHgL9Z3a24oAIUhpTQvSa0/3JcDjPIN9JYPW98Xu58Tqzkr6KrSO3SHgRMcdIrZwg==" saltValue="5I2pjych3U0OniBO3F0/ug==" spinCount="100000" sheet="1" objects="1" scenarios="1"/>
  <mergeCells count="5">
    <mergeCell ref="B1:C1"/>
    <mergeCell ref="B2:C2"/>
    <mergeCell ref="B3:C3"/>
    <mergeCell ref="B15:C15"/>
    <mergeCell ref="B39:C39"/>
  </mergeCells>
  <printOptions horizontalCentered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>
    <tabColor indexed="40"/>
  </sheetPr>
  <dimension ref="A1:V32"/>
  <sheetViews>
    <sheetView workbookViewId="0">
      <selection sqref="A1:F1"/>
    </sheetView>
  </sheetViews>
  <sheetFormatPr defaultRowHeight="12.75" x14ac:dyDescent="0.2"/>
  <cols>
    <col min="1" max="1" width="25.140625" style="72" customWidth="1"/>
    <col min="2" max="4" width="11.7109375" style="72" customWidth="1"/>
    <col min="5" max="6" width="8.7109375" style="72" customWidth="1"/>
    <col min="7" max="7" width="3.85546875" style="72" customWidth="1"/>
    <col min="8" max="11" width="9.140625" style="72"/>
    <col min="12" max="12" width="10.5703125" style="72" customWidth="1"/>
    <col min="13" max="16384" width="9.140625" style="72"/>
  </cols>
  <sheetData>
    <row r="1" spans="1:22" ht="19.5" customHeight="1" x14ac:dyDescent="0.25">
      <c r="A1" s="176" t="s">
        <v>0</v>
      </c>
      <c r="B1" s="176"/>
      <c r="C1" s="176"/>
      <c r="D1" s="176"/>
      <c r="E1" s="176"/>
      <c r="F1" s="176"/>
      <c r="H1" s="73"/>
      <c r="I1" s="74"/>
      <c r="J1" s="74"/>
      <c r="K1" s="74"/>
      <c r="L1" s="74"/>
      <c r="M1" s="93"/>
      <c r="N1" s="93"/>
      <c r="O1" s="93"/>
      <c r="P1" s="93"/>
      <c r="Q1" s="93"/>
      <c r="R1" s="93"/>
      <c r="S1" s="75"/>
      <c r="T1" s="75"/>
      <c r="U1" s="75"/>
      <c r="V1" s="75"/>
    </row>
    <row r="2" spans="1:22" ht="19.5" customHeight="1" x14ac:dyDescent="0.25">
      <c r="A2" s="176" t="s">
        <v>40</v>
      </c>
      <c r="B2" s="176"/>
      <c r="C2" s="176"/>
      <c r="D2" s="176"/>
      <c r="E2" s="176"/>
      <c r="F2" s="176"/>
      <c r="H2" s="74"/>
      <c r="I2" s="74"/>
      <c r="J2" s="74"/>
      <c r="K2" s="74"/>
      <c r="L2" s="74"/>
      <c r="M2" s="93"/>
      <c r="N2" s="93"/>
      <c r="O2" s="93"/>
      <c r="P2" s="93"/>
      <c r="Q2" s="93"/>
      <c r="R2" s="93"/>
      <c r="S2" s="75"/>
      <c r="T2" s="75"/>
      <c r="U2" s="75"/>
      <c r="V2" s="75"/>
    </row>
    <row r="3" spans="1:22" ht="19.5" customHeight="1" x14ac:dyDescent="0.25">
      <c r="A3" s="177" t="s">
        <v>16</v>
      </c>
      <c r="B3" s="177"/>
      <c r="C3" s="177"/>
      <c r="D3" s="177"/>
      <c r="E3" s="177"/>
      <c r="F3" s="177"/>
      <c r="H3" s="74"/>
      <c r="I3" s="74"/>
      <c r="J3" s="74"/>
      <c r="K3" s="74"/>
      <c r="L3" s="74"/>
      <c r="M3" s="93"/>
      <c r="N3" s="93"/>
      <c r="O3" s="93"/>
      <c r="P3" s="93"/>
      <c r="Q3" s="93"/>
      <c r="R3" s="93"/>
      <c r="S3" s="75"/>
      <c r="T3" s="75"/>
      <c r="U3" s="75"/>
      <c r="V3" s="75"/>
    </row>
    <row r="4" spans="1:22" ht="15" x14ac:dyDescent="0.25">
      <c r="H4" s="97"/>
      <c r="I4" s="74"/>
      <c r="J4" s="74"/>
      <c r="K4" s="74"/>
      <c r="L4" s="74"/>
      <c r="M4" s="93"/>
      <c r="N4" s="93"/>
      <c r="O4" s="93"/>
      <c r="P4" s="93"/>
      <c r="Q4" s="93"/>
      <c r="R4" s="93"/>
      <c r="S4" s="75"/>
      <c r="T4" s="75"/>
      <c r="U4" s="75"/>
      <c r="V4" s="75"/>
    </row>
    <row r="5" spans="1:22" ht="20.100000000000001" customHeight="1" x14ac:dyDescent="0.25">
      <c r="A5" s="178" t="s">
        <v>17</v>
      </c>
      <c r="B5" s="178" t="s">
        <v>2</v>
      </c>
      <c r="C5" s="178"/>
      <c r="D5" s="178"/>
      <c r="E5" s="179" t="s">
        <v>18</v>
      </c>
      <c r="F5" s="179" t="s">
        <v>19</v>
      </c>
      <c r="H5" s="97"/>
      <c r="I5" s="74"/>
      <c r="J5" s="74"/>
      <c r="K5" s="74"/>
      <c r="L5" s="74"/>
      <c r="M5" s="93"/>
      <c r="N5" s="93"/>
      <c r="O5" s="93"/>
      <c r="P5" s="93"/>
      <c r="Q5" s="93"/>
      <c r="R5" s="93"/>
      <c r="S5" s="75"/>
      <c r="T5" s="75"/>
      <c r="U5" s="75"/>
      <c r="V5" s="75"/>
    </row>
    <row r="6" spans="1:22" ht="20.100000000000001" customHeight="1" x14ac:dyDescent="0.3">
      <c r="A6" s="178"/>
      <c r="B6" s="109" t="s">
        <v>20</v>
      </c>
      <c r="C6" s="98" t="s">
        <v>21</v>
      </c>
      <c r="D6" s="99" t="s">
        <v>22</v>
      </c>
      <c r="E6" s="179"/>
      <c r="F6" s="179"/>
      <c r="H6" s="80"/>
      <c r="I6" s="80"/>
      <c r="J6" s="80"/>
      <c r="K6" s="74"/>
      <c r="L6" s="74"/>
      <c r="M6" s="93"/>
      <c r="N6" s="93"/>
      <c r="O6" s="93"/>
      <c r="P6" s="93"/>
      <c r="Q6" s="93"/>
      <c r="R6" s="93"/>
      <c r="S6" s="75"/>
      <c r="T6" s="75"/>
      <c r="U6" s="75"/>
      <c r="V6" s="75"/>
    </row>
    <row r="7" spans="1:22" ht="21" customHeight="1" x14ac:dyDescent="0.3">
      <c r="A7" s="110" t="s">
        <v>23</v>
      </c>
      <c r="B7" s="111">
        <v>551743</v>
      </c>
      <c r="C7" s="111">
        <v>525423</v>
      </c>
      <c r="D7" s="112">
        <f>SUM(B7:C7)</f>
        <v>1077166</v>
      </c>
      <c r="E7" s="113">
        <f>B7*100/D7</f>
        <v>51.22172441387864</v>
      </c>
      <c r="F7" s="113">
        <f>C7*100/D7</f>
        <v>48.77827558612136</v>
      </c>
      <c r="H7" s="80"/>
      <c r="I7" s="80"/>
      <c r="J7" s="80"/>
      <c r="K7" s="74"/>
      <c r="L7" s="74"/>
      <c r="M7" s="93"/>
      <c r="N7" s="93"/>
      <c r="O7" s="93"/>
      <c r="P7" s="93"/>
      <c r="Q7" s="93"/>
      <c r="R7" s="93"/>
      <c r="S7" s="75"/>
      <c r="T7" s="75"/>
      <c r="U7" s="75"/>
      <c r="V7" s="75"/>
    </row>
    <row r="8" spans="1:22" ht="21" customHeight="1" x14ac:dyDescent="0.35">
      <c r="A8" s="110" t="s">
        <v>24</v>
      </c>
      <c r="B8" s="114">
        <v>865552</v>
      </c>
      <c r="C8" s="114">
        <v>800015</v>
      </c>
      <c r="D8" s="115">
        <f t="shared" ref="D8:D10" si="0">SUM(B8:C8)</f>
        <v>1665567</v>
      </c>
      <c r="E8" s="116">
        <f>B8*100/D8</f>
        <v>51.96740809586165</v>
      </c>
      <c r="F8" s="116">
        <f>C8*100/D8</f>
        <v>48.03259190413835</v>
      </c>
      <c r="H8" s="102"/>
      <c r="I8" s="103"/>
      <c r="J8" s="103"/>
      <c r="K8" s="103"/>
      <c r="L8" s="103"/>
      <c r="M8" s="104"/>
      <c r="N8" s="104"/>
      <c r="O8" s="104"/>
      <c r="P8" s="104"/>
      <c r="Q8" s="104"/>
      <c r="R8" s="104"/>
      <c r="S8" s="75"/>
      <c r="T8" s="75"/>
      <c r="U8" s="75"/>
      <c r="V8" s="75"/>
    </row>
    <row r="9" spans="1:22" ht="21" customHeight="1" x14ac:dyDescent="0.2">
      <c r="A9" s="110" t="s">
        <v>25</v>
      </c>
      <c r="B9" s="114">
        <v>928631</v>
      </c>
      <c r="C9" s="114">
        <v>767634</v>
      </c>
      <c r="D9" s="115">
        <f t="shared" si="0"/>
        <v>1696265</v>
      </c>
      <c r="E9" s="116">
        <f>B9*100/D9</f>
        <v>54.745632315705386</v>
      </c>
      <c r="F9" s="116">
        <f>C9*100/D9</f>
        <v>45.254367684294614</v>
      </c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</row>
    <row r="10" spans="1:22" ht="21" customHeight="1" x14ac:dyDescent="0.2">
      <c r="A10" s="117" t="s">
        <v>26</v>
      </c>
      <c r="B10" s="118">
        <v>726552</v>
      </c>
      <c r="C10" s="118">
        <v>767868</v>
      </c>
      <c r="D10" s="119">
        <f t="shared" si="0"/>
        <v>1494420</v>
      </c>
      <c r="E10" s="120">
        <f>B10*100/D10</f>
        <v>48.617657686594129</v>
      </c>
      <c r="F10" s="120">
        <f>C10*100/D10</f>
        <v>51.382342313405871</v>
      </c>
    </row>
    <row r="11" spans="1:22" ht="30" customHeight="1" x14ac:dyDescent="0.2">
      <c r="A11" s="122" t="s">
        <v>4</v>
      </c>
      <c r="B11" s="124">
        <f>SUM(B7:B10)</f>
        <v>3072478</v>
      </c>
      <c r="C11" s="124">
        <f>SUM(C7:C10)</f>
        <v>2860940</v>
      </c>
      <c r="D11" s="124">
        <f>SUM(B11:C11)</f>
        <v>5933418</v>
      </c>
      <c r="E11" s="125">
        <f>B11*100/D11</f>
        <v>51.782598158430773</v>
      </c>
      <c r="F11" s="125">
        <f>C11*100/D11</f>
        <v>48.217401841569227</v>
      </c>
      <c r="G11" s="121"/>
    </row>
    <row r="32" spans="1:5" x14ac:dyDescent="0.2">
      <c r="A32" s="175" t="s">
        <v>27</v>
      </c>
      <c r="B32" s="175"/>
      <c r="C32" s="175"/>
      <c r="D32" s="175"/>
      <c r="E32" s="175"/>
    </row>
  </sheetData>
  <sheetProtection algorithmName="SHA-512" hashValue="WpaE2Bq0SAjdX6k3wqWsO5kGMFvgPHMyT2JO5/031m+fXld+khuESg+rLr/jBnXR2GHEIC7WVTQtfbtN8buJ8g==" saltValue="GzraxoMBYF9Hx9/nxAS69g==" spinCount="100000" sheet="1" objects="1" scenarios="1"/>
  <mergeCells count="8">
    <mergeCell ref="A32:E32"/>
    <mergeCell ref="A1:F1"/>
    <mergeCell ref="A2:F2"/>
    <mergeCell ref="A3:F3"/>
    <mergeCell ref="A5:A6"/>
    <mergeCell ref="B5:D5"/>
    <mergeCell ref="E5:E6"/>
    <mergeCell ref="F5:F6"/>
  </mergeCells>
  <printOptions horizontalCentered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ignoredErrors>
    <ignoredError sqref="D7:D10" unlocked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>
    <tabColor indexed="40"/>
  </sheetPr>
  <dimension ref="B1:R34"/>
  <sheetViews>
    <sheetView zoomScaleNormal="100" workbookViewId="0">
      <selection activeCell="B1" sqref="B1:D1"/>
    </sheetView>
  </sheetViews>
  <sheetFormatPr defaultRowHeight="12.75" x14ac:dyDescent="0.2"/>
  <cols>
    <col min="1" max="1" width="4.7109375" style="72" customWidth="1"/>
    <col min="2" max="2" width="45.7109375" style="72" customWidth="1"/>
    <col min="3" max="4" width="12.7109375" style="72" customWidth="1"/>
    <col min="5" max="5" width="4.7109375" style="72" customWidth="1"/>
    <col min="6" max="7" width="9.140625" style="72"/>
    <col min="8" max="8" width="33.5703125" style="72" customWidth="1"/>
    <col min="9" max="16384" width="9.140625" style="72"/>
  </cols>
  <sheetData>
    <row r="1" spans="2:18" ht="14.25" customHeight="1" x14ac:dyDescent="0.25">
      <c r="B1" s="176" t="s">
        <v>0</v>
      </c>
      <c r="C1" s="176"/>
      <c r="D1" s="176"/>
      <c r="E1" s="126"/>
      <c r="F1" s="73"/>
      <c r="G1" s="74"/>
      <c r="H1" s="74"/>
      <c r="I1" s="74"/>
      <c r="J1" s="74"/>
      <c r="K1" s="93"/>
      <c r="L1" s="93"/>
      <c r="M1" s="93"/>
      <c r="N1" s="93"/>
      <c r="O1" s="93"/>
      <c r="P1" s="93"/>
      <c r="Q1" s="75"/>
      <c r="R1" s="75"/>
    </row>
    <row r="2" spans="2:18" ht="14.25" customHeight="1" x14ac:dyDescent="0.25">
      <c r="B2" s="176" t="s">
        <v>40</v>
      </c>
      <c r="C2" s="176"/>
      <c r="D2" s="176"/>
      <c r="E2" s="126"/>
      <c r="F2" s="74"/>
      <c r="G2" s="74"/>
      <c r="H2" s="74"/>
      <c r="I2" s="74"/>
      <c r="J2" s="74"/>
      <c r="K2" s="93"/>
      <c r="L2" s="93"/>
      <c r="M2" s="93"/>
      <c r="N2" s="93"/>
      <c r="O2" s="93"/>
      <c r="P2" s="93"/>
      <c r="Q2" s="75"/>
      <c r="R2" s="75"/>
    </row>
    <row r="3" spans="2:18" ht="15" x14ac:dyDescent="0.25">
      <c r="B3" s="180" t="s">
        <v>28</v>
      </c>
      <c r="C3" s="180"/>
      <c r="D3" s="180"/>
      <c r="E3" s="127"/>
      <c r="F3" s="128"/>
      <c r="G3" s="128"/>
      <c r="H3" s="128"/>
      <c r="I3" s="128"/>
      <c r="J3" s="128"/>
      <c r="K3" s="93"/>
      <c r="L3" s="93"/>
      <c r="M3" s="93"/>
      <c r="N3" s="93"/>
      <c r="O3" s="93"/>
      <c r="P3" s="93"/>
      <c r="Q3" s="75"/>
      <c r="R3" s="75"/>
    </row>
    <row r="4" spans="2:18" ht="15" x14ac:dyDescent="0.25">
      <c r="B4" s="129"/>
      <c r="C4" s="129"/>
      <c r="D4" s="129"/>
      <c r="F4" s="97"/>
      <c r="G4" s="74"/>
      <c r="H4" s="74"/>
      <c r="I4" s="74"/>
      <c r="J4" s="74"/>
      <c r="K4" s="93"/>
      <c r="L4" s="93"/>
      <c r="M4" s="93"/>
      <c r="N4" s="93"/>
      <c r="O4" s="93"/>
      <c r="P4" s="93"/>
      <c r="Q4" s="75"/>
      <c r="R4" s="75"/>
    </row>
    <row r="5" spans="2:18" ht="15" x14ac:dyDescent="0.25">
      <c r="F5" s="97"/>
      <c r="G5" s="74"/>
      <c r="H5" s="74"/>
      <c r="I5" s="74"/>
      <c r="J5" s="74"/>
      <c r="K5" s="93"/>
      <c r="L5" s="93"/>
      <c r="M5" s="93"/>
      <c r="N5" s="93"/>
      <c r="O5" s="93"/>
      <c r="P5" s="93"/>
      <c r="Q5" s="75"/>
      <c r="R5" s="75"/>
    </row>
    <row r="6" spans="2:18" ht="34.9" customHeight="1" x14ac:dyDescent="0.3">
      <c r="B6" s="130" t="s">
        <v>29</v>
      </c>
      <c r="C6" s="130" t="s">
        <v>30</v>
      </c>
      <c r="D6" s="131" t="s">
        <v>31</v>
      </c>
      <c r="F6" s="80"/>
      <c r="G6" s="80"/>
      <c r="H6" s="80"/>
      <c r="I6" s="74"/>
      <c r="J6" s="74"/>
      <c r="K6" s="93"/>
      <c r="L6" s="93"/>
      <c r="M6" s="93"/>
      <c r="N6" s="93"/>
      <c r="O6" s="93"/>
      <c r="P6" s="93"/>
      <c r="Q6" s="75"/>
      <c r="R6" s="75"/>
    </row>
    <row r="7" spans="2:18" ht="27" customHeight="1" x14ac:dyDescent="0.3">
      <c r="B7" s="132" t="s">
        <v>272</v>
      </c>
      <c r="C7" s="133">
        <v>347302</v>
      </c>
      <c r="D7" s="134">
        <f>ROUND(C7*100/$C$27, 2)</f>
        <v>5.85</v>
      </c>
      <c r="F7" s="80"/>
      <c r="G7" s="80"/>
      <c r="H7" s="80"/>
      <c r="I7" s="74"/>
      <c r="J7" s="74"/>
      <c r="K7" s="93"/>
      <c r="L7" s="93"/>
      <c r="M7" s="93"/>
      <c r="N7" s="93"/>
      <c r="O7" s="93"/>
      <c r="P7" s="93"/>
      <c r="Q7" s="75"/>
      <c r="R7" s="75"/>
    </row>
    <row r="8" spans="2:18" ht="27" customHeight="1" x14ac:dyDescent="0.35">
      <c r="B8" s="132" t="s">
        <v>273</v>
      </c>
      <c r="C8" s="133">
        <v>7891</v>
      </c>
      <c r="D8" s="134">
        <f>ROUND(C8*100/$C$27, 2)</f>
        <v>0.13</v>
      </c>
      <c r="F8" s="102"/>
      <c r="G8" s="103"/>
      <c r="H8" s="103"/>
      <c r="I8" s="103"/>
      <c r="J8" s="103"/>
      <c r="K8" s="104"/>
      <c r="L8" s="104"/>
      <c r="M8" s="104"/>
      <c r="N8" s="104"/>
      <c r="O8" s="104"/>
      <c r="P8" s="104"/>
      <c r="Q8" s="75"/>
      <c r="R8" s="75"/>
    </row>
    <row r="9" spans="2:18" ht="27" customHeight="1" x14ac:dyDescent="0.25">
      <c r="B9" s="132" t="s">
        <v>274</v>
      </c>
      <c r="C9" s="133">
        <v>610952</v>
      </c>
      <c r="D9" s="134">
        <f t="shared" ref="D9:D27" si="0">ROUND(C9*100/$C$27, 2)</f>
        <v>10.3</v>
      </c>
      <c r="F9" s="135"/>
    </row>
    <row r="10" spans="2:18" ht="27" customHeight="1" x14ac:dyDescent="0.25">
      <c r="B10" s="132" t="s">
        <v>275</v>
      </c>
      <c r="C10" s="133">
        <v>129800</v>
      </c>
      <c r="D10" s="134">
        <f t="shared" si="0"/>
        <v>2.19</v>
      </c>
      <c r="F10" s="135"/>
      <c r="K10" s="136"/>
    </row>
    <row r="11" spans="2:18" ht="27" customHeight="1" x14ac:dyDescent="0.25">
      <c r="B11" s="132" t="s">
        <v>276</v>
      </c>
      <c r="C11" s="133">
        <v>526203</v>
      </c>
      <c r="D11" s="134">
        <f t="shared" si="0"/>
        <v>8.8699999999999992</v>
      </c>
      <c r="F11" s="135"/>
    </row>
    <row r="12" spans="2:18" ht="27" customHeight="1" x14ac:dyDescent="0.25">
      <c r="B12" s="132" t="s">
        <v>277</v>
      </c>
      <c r="C12" s="133">
        <v>199063</v>
      </c>
      <c r="D12" s="134">
        <f t="shared" si="0"/>
        <v>3.35</v>
      </c>
      <c r="F12" s="135"/>
    </row>
    <row r="13" spans="2:18" ht="27" customHeight="1" x14ac:dyDescent="0.25">
      <c r="B13" s="132" t="s">
        <v>278</v>
      </c>
      <c r="C13" s="133">
        <v>168005</v>
      </c>
      <c r="D13" s="134">
        <f t="shared" si="0"/>
        <v>2.83</v>
      </c>
      <c r="F13" s="135"/>
    </row>
    <row r="14" spans="2:18" ht="27" customHeight="1" x14ac:dyDescent="0.25">
      <c r="B14" s="132" t="s">
        <v>279</v>
      </c>
      <c r="C14" s="133">
        <v>252256</v>
      </c>
      <c r="D14" s="134">
        <f t="shared" si="0"/>
        <v>4.25</v>
      </c>
      <c r="F14" s="135"/>
    </row>
    <row r="15" spans="2:18" ht="27" customHeight="1" x14ac:dyDescent="0.25">
      <c r="B15" s="132" t="s">
        <v>280</v>
      </c>
      <c r="C15" s="133">
        <v>214121</v>
      </c>
      <c r="D15" s="134">
        <f t="shared" si="0"/>
        <v>3.61</v>
      </c>
      <c r="F15" s="135"/>
    </row>
    <row r="16" spans="2:18" ht="27" customHeight="1" x14ac:dyDescent="0.25">
      <c r="B16" s="132" t="s">
        <v>281</v>
      </c>
      <c r="C16" s="133">
        <v>46099</v>
      </c>
      <c r="D16" s="134">
        <f t="shared" si="0"/>
        <v>0.78</v>
      </c>
      <c r="F16" s="135"/>
    </row>
    <row r="17" spans="2:6" ht="27" customHeight="1" x14ac:dyDescent="0.25">
      <c r="B17" s="132" t="s">
        <v>282</v>
      </c>
      <c r="C17" s="133">
        <v>173055</v>
      </c>
      <c r="D17" s="134">
        <f t="shared" si="0"/>
        <v>2.92</v>
      </c>
      <c r="F17" s="135"/>
    </row>
    <row r="18" spans="2:6" ht="27" customHeight="1" x14ac:dyDescent="0.25">
      <c r="B18" s="132" t="s">
        <v>283</v>
      </c>
      <c r="C18" s="133">
        <v>501658</v>
      </c>
      <c r="D18" s="134">
        <f t="shared" si="0"/>
        <v>8.4499999999999993</v>
      </c>
      <c r="F18" s="135"/>
    </row>
    <row r="19" spans="2:6" ht="27" customHeight="1" x14ac:dyDescent="0.25">
      <c r="B19" s="132" t="s">
        <v>284</v>
      </c>
      <c r="C19" s="133">
        <v>206070</v>
      </c>
      <c r="D19" s="134">
        <f t="shared" si="0"/>
        <v>3.47</v>
      </c>
      <c r="F19" s="135"/>
    </row>
    <row r="20" spans="2:6" ht="27" customHeight="1" x14ac:dyDescent="0.25">
      <c r="B20" s="132" t="s">
        <v>285</v>
      </c>
      <c r="C20" s="133">
        <v>95598</v>
      </c>
      <c r="D20" s="134">
        <f t="shared" si="0"/>
        <v>1.61</v>
      </c>
      <c r="F20" s="135"/>
    </row>
    <row r="21" spans="2:6" ht="27" customHeight="1" x14ac:dyDescent="0.25">
      <c r="B21" s="132" t="s">
        <v>286</v>
      </c>
      <c r="C21" s="133">
        <v>548558</v>
      </c>
      <c r="D21" s="134">
        <f t="shared" si="0"/>
        <v>9.25</v>
      </c>
      <c r="F21" s="135"/>
    </row>
    <row r="22" spans="2:6" ht="27" customHeight="1" x14ac:dyDescent="0.25">
      <c r="B22" s="132" t="s">
        <v>287</v>
      </c>
      <c r="C22" s="133">
        <v>380271</v>
      </c>
      <c r="D22" s="134">
        <f t="shared" si="0"/>
        <v>6.41</v>
      </c>
      <c r="F22" s="135"/>
    </row>
    <row r="23" spans="2:6" ht="27" customHeight="1" x14ac:dyDescent="0.25">
      <c r="B23" s="132" t="s">
        <v>288</v>
      </c>
      <c r="C23" s="133">
        <v>141518</v>
      </c>
      <c r="D23" s="134">
        <f t="shared" si="0"/>
        <v>2.39</v>
      </c>
      <c r="F23" s="135"/>
    </row>
    <row r="24" spans="2:6" ht="27" customHeight="1" x14ac:dyDescent="0.25">
      <c r="B24" s="132" t="s">
        <v>289</v>
      </c>
      <c r="C24" s="133">
        <v>441209</v>
      </c>
      <c r="D24" s="134">
        <f t="shared" si="0"/>
        <v>7.44</v>
      </c>
      <c r="F24" s="135"/>
    </row>
    <row r="25" spans="2:6" ht="27" customHeight="1" x14ac:dyDescent="0.25">
      <c r="B25" s="132" t="s">
        <v>290</v>
      </c>
      <c r="C25" s="133">
        <v>815439</v>
      </c>
      <c r="D25" s="134">
        <f t="shared" si="0"/>
        <v>13.74</v>
      </c>
      <c r="F25" s="135"/>
    </row>
    <row r="26" spans="2:6" ht="27" customHeight="1" x14ac:dyDescent="0.25">
      <c r="B26" s="132" t="s">
        <v>291</v>
      </c>
      <c r="C26" s="133">
        <v>128350</v>
      </c>
      <c r="D26" s="134">
        <f t="shared" si="0"/>
        <v>2.16</v>
      </c>
      <c r="F26" s="135"/>
    </row>
    <row r="27" spans="2:6" ht="34.9" customHeight="1" x14ac:dyDescent="0.25">
      <c r="B27" s="137" t="s">
        <v>32</v>
      </c>
      <c r="C27" s="138">
        <f>SUM(C7:C26)</f>
        <v>5933418</v>
      </c>
      <c r="D27" s="139">
        <f t="shared" si="0"/>
        <v>100</v>
      </c>
      <c r="F27" s="135"/>
    </row>
    <row r="28" spans="2:6" x14ac:dyDescent="0.2">
      <c r="C28" s="86"/>
    </row>
    <row r="31" spans="2:6" ht="14.25" x14ac:dyDescent="0.2">
      <c r="B31" s="166" t="s">
        <v>0</v>
      </c>
      <c r="C31" s="166"/>
      <c r="D31" s="166"/>
      <c r="E31" s="140"/>
    </row>
    <row r="32" spans="2:6" ht="14.25" x14ac:dyDescent="0.2">
      <c r="B32" s="166" t="s">
        <v>40</v>
      </c>
      <c r="C32" s="166"/>
      <c r="D32" s="166"/>
      <c r="E32" s="140"/>
    </row>
    <row r="33" spans="2:5" ht="9" customHeight="1" x14ac:dyDescent="0.2">
      <c r="B33" s="141"/>
      <c r="C33" s="141"/>
      <c r="D33" s="141"/>
    </row>
    <row r="34" spans="2:5" ht="15" x14ac:dyDescent="0.25">
      <c r="B34" s="180" t="s">
        <v>33</v>
      </c>
      <c r="C34" s="180"/>
      <c r="D34" s="180"/>
      <c r="E34" s="127"/>
    </row>
  </sheetData>
  <sheetProtection algorithmName="SHA-512" hashValue="NlvM7T/mMgslo0UUl/JpSltqXfizy79nm5nZ75j17CsSmILBVNzmIcsN8nAhRptYGk8U+Kje1kTEZgZ3lj550g==" saltValue="g5MalDfhvPM4jRZT79AKfA==" spinCount="100000" sheet="1" objects="1" scenarios="1"/>
  <mergeCells count="6">
    <mergeCell ref="B34:D34"/>
    <mergeCell ref="B1:D1"/>
    <mergeCell ref="B2:D2"/>
    <mergeCell ref="B3:D3"/>
    <mergeCell ref="B31:D31"/>
    <mergeCell ref="B32:D32"/>
  </mergeCells>
  <printOptions horizontalCentered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>
    <tabColor indexed="40"/>
  </sheetPr>
  <dimension ref="B1:O112"/>
  <sheetViews>
    <sheetView zoomScaleNormal="100" workbookViewId="0">
      <selection activeCell="B1" sqref="B1:C1"/>
    </sheetView>
  </sheetViews>
  <sheetFormatPr defaultRowHeight="12.75" x14ac:dyDescent="0.2"/>
  <cols>
    <col min="1" max="1" width="2.5703125" style="72" customWidth="1"/>
    <col min="2" max="2" width="45.7109375" style="72" customWidth="1"/>
    <col min="3" max="3" width="18.7109375" style="72" customWidth="1"/>
    <col min="4" max="4" width="2.5703125" style="72" customWidth="1"/>
    <col min="5" max="5" width="14.85546875" style="72" customWidth="1"/>
    <col min="6" max="7" width="9.140625" style="72" customWidth="1"/>
    <col min="8" max="8" width="26.28515625" style="72" customWidth="1"/>
    <col min="9" max="9" width="13.7109375" style="72" customWidth="1"/>
    <col min="10" max="10" width="9.140625" style="72"/>
    <col min="11" max="11" width="24" style="72" customWidth="1"/>
    <col min="12" max="12" width="18.7109375" style="72" customWidth="1"/>
    <col min="13" max="13" width="9.140625" style="72"/>
    <col min="14" max="14" width="18.42578125" style="72" customWidth="1"/>
    <col min="15" max="15" width="23.85546875" style="72" customWidth="1"/>
    <col min="16" max="16384" width="9.140625" style="72"/>
  </cols>
  <sheetData>
    <row r="1" spans="2:15" ht="21" customHeight="1" x14ac:dyDescent="0.25">
      <c r="B1" s="166" t="s">
        <v>0</v>
      </c>
      <c r="C1" s="166"/>
      <c r="E1" s="73"/>
      <c r="F1" s="74"/>
      <c r="G1" s="74"/>
      <c r="H1" s="74"/>
      <c r="I1" s="74"/>
      <c r="J1" s="93"/>
      <c r="K1" s="93"/>
      <c r="L1" s="142"/>
      <c r="M1" s="142"/>
      <c r="N1" s="142"/>
      <c r="O1" s="142"/>
    </row>
    <row r="2" spans="2:15" ht="21" customHeight="1" x14ac:dyDescent="0.25">
      <c r="B2" s="166" t="s">
        <v>40</v>
      </c>
      <c r="C2" s="166"/>
      <c r="E2" s="74"/>
      <c r="F2" s="74"/>
      <c r="G2" s="74"/>
      <c r="H2" s="74"/>
      <c r="I2" s="74"/>
      <c r="J2" s="93"/>
      <c r="K2" s="93"/>
      <c r="L2" s="142"/>
      <c r="M2" s="142"/>
      <c r="N2" s="142"/>
      <c r="O2" s="142"/>
    </row>
    <row r="3" spans="2:15" ht="21" customHeight="1" x14ac:dyDescent="0.25">
      <c r="B3" s="167" t="s">
        <v>34</v>
      </c>
      <c r="C3" s="167"/>
      <c r="E3" s="128"/>
      <c r="F3" s="128"/>
      <c r="G3" s="128"/>
      <c r="H3" s="128"/>
      <c r="I3" s="128"/>
      <c r="J3" s="93"/>
      <c r="K3" s="93"/>
      <c r="L3" s="142"/>
      <c r="M3" s="142"/>
      <c r="N3" s="142"/>
      <c r="O3" s="142"/>
    </row>
    <row r="4" spans="2:15" ht="26.45" customHeight="1" x14ac:dyDescent="0.25">
      <c r="B4" s="143" t="s">
        <v>35</v>
      </c>
      <c r="C4" s="144" t="s">
        <v>2</v>
      </c>
      <c r="E4" s="97"/>
      <c r="F4" s="74"/>
      <c r="G4" s="74"/>
      <c r="H4" s="74"/>
      <c r="I4" s="74"/>
      <c r="J4" s="93"/>
      <c r="K4" s="93"/>
      <c r="L4" s="142"/>
      <c r="M4" s="142"/>
      <c r="N4" s="142"/>
      <c r="O4" s="142"/>
    </row>
    <row r="5" spans="2:15" ht="17.100000000000001" customHeight="1" x14ac:dyDescent="0.25">
      <c r="B5" s="145" t="s">
        <v>293</v>
      </c>
      <c r="C5" s="145">
        <v>43670</v>
      </c>
      <c r="E5" s="97"/>
      <c r="F5" s="74"/>
      <c r="G5" s="74"/>
      <c r="H5" s="75"/>
      <c r="I5" s="75"/>
      <c r="J5" s="93"/>
      <c r="K5" s="93"/>
      <c r="L5" s="142"/>
      <c r="M5" s="142"/>
      <c r="N5" s="142"/>
      <c r="O5" s="142"/>
    </row>
    <row r="6" spans="2:15" ht="17.100000000000001" customHeight="1" x14ac:dyDescent="0.3">
      <c r="B6" s="146" t="s">
        <v>294</v>
      </c>
      <c r="C6" s="146">
        <v>17608</v>
      </c>
      <c r="E6" s="80"/>
      <c r="F6" s="80"/>
      <c r="G6" s="80"/>
      <c r="H6" s="75"/>
      <c r="I6" s="75"/>
      <c r="J6" s="93"/>
      <c r="K6" s="93"/>
      <c r="L6" s="93"/>
      <c r="M6" s="142"/>
      <c r="N6" s="142"/>
      <c r="O6" s="142"/>
    </row>
    <row r="7" spans="2:15" ht="17.100000000000001" customHeight="1" x14ac:dyDescent="0.3">
      <c r="B7" s="147" t="s">
        <v>295</v>
      </c>
      <c r="C7" s="147">
        <v>16039</v>
      </c>
      <c r="E7" s="80"/>
      <c r="F7" s="80"/>
      <c r="G7" s="80"/>
      <c r="H7" s="75"/>
      <c r="I7" s="75"/>
      <c r="J7" s="93"/>
      <c r="K7" s="93"/>
      <c r="L7" s="142"/>
      <c r="M7" s="142"/>
      <c r="N7" s="142"/>
      <c r="O7" s="142"/>
    </row>
    <row r="8" spans="2:15" ht="17.100000000000001" customHeight="1" x14ac:dyDescent="0.35">
      <c r="B8" s="146" t="s">
        <v>296</v>
      </c>
      <c r="C8" s="146">
        <v>67038</v>
      </c>
      <c r="E8" s="148"/>
      <c r="F8" s="149"/>
      <c r="G8" s="149"/>
      <c r="H8" s="75"/>
      <c r="I8" s="75"/>
      <c r="J8" s="150"/>
      <c r="K8" s="150"/>
      <c r="L8" s="151"/>
      <c r="M8" s="152"/>
      <c r="N8" s="152"/>
      <c r="O8" s="152"/>
    </row>
    <row r="9" spans="2:15" ht="17.100000000000001" customHeight="1" x14ac:dyDescent="0.25">
      <c r="B9" s="147" t="s">
        <v>297</v>
      </c>
      <c r="C9" s="147">
        <v>22861</v>
      </c>
      <c r="E9" s="153"/>
      <c r="F9" s="154"/>
    </row>
    <row r="10" spans="2:15" ht="17.100000000000001" customHeight="1" x14ac:dyDescent="0.25">
      <c r="B10" s="146" t="s">
        <v>298</v>
      </c>
      <c r="C10" s="146">
        <v>147793</v>
      </c>
      <c r="E10" s="153"/>
      <c r="F10" s="154"/>
    </row>
    <row r="11" spans="2:15" ht="17.100000000000001" customHeight="1" x14ac:dyDescent="0.25">
      <c r="B11" s="147" t="s">
        <v>299</v>
      </c>
      <c r="C11" s="147">
        <v>19210</v>
      </c>
    </row>
    <row r="12" spans="2:15" ht="17.100000000000001" customHeight="1" x14ac:dyDescent="0.25">
      <c r="B12" s="146" t="s">
        <v>300</v>
      </c>
      <c r="C12" s="146">
        <v>13083</v>
      </c>
    </row>
    <row r="13" spans="2:15" ht="17.100000000000001" customHeight="1" x14ac:dyDescent="0.25">
      <c r="B13" s="155" t="s">
        <v>301</v>
      </c>
      <c r="C13" s="155">
        <v>7891</v>
      </c>
    </row>
    <row r="14" spans="2:15" ht="17.100000000000001" customHeight="1" x14ac:dyDescent="0.25">
      <c r="B14" s="146" t="s">
        <v>302</v>
      </c>
      <c r="C14" s="146">
        <v>68531</v>
      </c>
    </row>
    <row r="15" spans="2:15" ht="17.100000000000001" customHeight="1" x14ac:dyDescent="0.25">
      <c r="B15" s="147" t="s">
        <v>303</v>
      </c>
      <c r="C15" s="147">
        <v>64821</v>
      </c>
    </row>
    <row r="16" spans="2:15" ht="17.100000000000001" customHeight="1" x14ac:dyDescent="0.25">
      <c r="B16" s="146" t="s">
        <v>304</v>
      </c>
      <c r="C16" s="146">
        <v>58361</v>
      </c>
      <c r="H16" s="153"/>
      <c r="I16" s="154"/>
    </row>
    <row r="17" spans="2:6" ht="17.100000000000001" customHeight="1" x14ac:dyDescent="0.25">
      <c r="B17" s="147" t="s">
        <v>305</v>
      </c>
      <c r="C17" s="147">
        <v>23178</v>
      </c>
    </row>
    <row r="18" spans="2:6" ht="17.100000000000001" customHeight="1" x14ac:dyDescent="0.25">
      <c r="B18" s="146" t="s">
        <v>306</v>
      </c>
      <c r="C18" s="146">
        <v>17972</v>
      </c>
      <c r="E18" s="153"/>
      <c r="F18" s="154"/>
    </row>
    <row r="19" spans="2:6" ht="17.100000000000001" customHeight="1" x14ac:dyDescent="0.25">
      <c r="B19" s="147" t="s">
        <v>307</v>
      </c>
      <c r="C19" s="147">
        <v>6784</v>
      </c>
      <c r="E19" s="153"/>
      <c r="F19" s="154"/>
    </row>
    <row r="20" spans="2:6" ht="17.100000000000001" customHeight="1" x14ac:dyDescent="0.25">
      <c r="B20" s="146" t="s">
        <v>308</v>
      </c>
      <c r="C20" s="146">
        <v>40325</v>
      </c>
      <c r="E20" s="156"/>
      <c r="F20" s="156"/>
    </row>
    <row r="21" spans="2:6" ht="17.100000000000001" customHeight="1" x14ac:dyDescent="0.25">
      <c r="B21" s="147" t="s">
        <v>309</v>
      </c>
      <c r="C21" s="147">
        <v>166736</v>
      </c>
      <c r="E21" s="153"/>
      <c r="F21" s="154"/>
    </row>
    <row r="22" spans="2:6" ht="17.100000000000001" customHeight="1" x14ac:dyDescent="0.25">
      <c r="B22" s="146" t="s">
        <v>310</v>
      </c>
      <c r="C22" s="146">
        <v>32750</v>
      </c>
      <c r="E22" s="153"/>
      <c r="F22" s="154"/>
    </row>
    <row r="23" spans="2:6" ht="17.100000000000001" customHeight="1" x14ac:dyDescent="0.25">
      <c r="B23" s="147" t="s">
        <v>311</v>
      </c>
      <c r="C23" s="147">
        <v>38113</v>
      </c>
      <c r="D23" s="75"/>
      <c r="E23" s="153"/>
      <c r="F23" s="154"/>
    </row>
    <row r="24" spans="2:6" ht="17.100000000000001" customHeight="1" x14ac:dyDescent="0.25">
      <c r="B24" s="146" t="s">
        <v>312</v>
      </c>
      <c r="C24" s="146">
        <v>26371</v>
      </c>
    </row>
    <row r="25" spans="2:6" ht="17.100000000000001" customHeight="1" x14ac:dyDescent="0.25">
      <c r="B25" s="147" t="s">
        <v>313</v>
      </c>
      <c r="C25" s="147">
        <v>67010</v>
      </c>
    </row>
    <row r="26" spans="2:6" ht="17.100000000000001" customHeight="1" x14ac:dyDescent="0.25">
      <c r="B26" s="146" t="s">
        <v>314</v>
      </c>
      <c r="C26" s="146">
        <v>52457</v>
      </c>
      <c r="D26" s="75"/>
    </row>
    <row r="27" spans="2:6" ht="17.100000000000001" customHeight="1" x14ac:dyDescent="0.25">
      <c r="B27" s="157" t="s">
        <v>315</v>
      </c>
      <c r="C27" s="157">
        <v>77343</v>
      </c>
    </row>
    <row r="28" spans="2:6" ht="17.100000000000001" customHeight="1" x14ac:dyDescent="0.25">
      <c r="B28" s="146" t="s">
        <v>316</v>
      </c>
      <c r="C28" s="146">
        <v>57988</v>
      </c>
    </row>
    <row r="29" spans="2:6" ht="17.100000000000001" customHeight="1" x14ac:dyDescent="0.25">
      <c r="B29" s="147" t="s">
        <v>317</v>
      </c>
      <c r="C29" s="147">
        <v>67254</v>
      </c>
    </row>
    <row r="30" spans="2:6" ht="17.100000000000001" customHeight="1" x14ac:dyDescent="0.25">
      <c r="B30" s="146" t="s">
        <v>318</v>
      </c>
      <c r="C30" s="146">
        <v>20485</v>
      </c>
    </row>
    <row r="31" spans="2:6" ht="17.100000000000001" customHeight="1" x14ac:dyDescent="0.25">
      <c r="B31" s="147" t="s">
        <v>319</v>
      </c>
      <c r="C31" s="147">
        <v>148461</v>
      </c>
    </row>
    <row r="32" spans="2:6" ht="17.100000000000001" customHeight="1" x14ac:dyDescent="0.25">
      <c r="B32" s="146" t="s">
        <v>320</v>
      </c>
      <c r="C32" s="146">
        <v>63914</v>
      </c>
    </row>
    <row r="33" spans="2:3" ht="17.100000000000001" customHeight="1" x14ac:dyDescent="0.25">
      <c r="B33" s="147" t="s">
        <v>321</v>
      </c>
      <c r="C33" s="147">
        <v>57722</v>
      </c>
    </row>
    <row r="34" spans="2:3" ht="17.100000000000001" customHeight="1" x14ac:dyDescent="0.25">
      <c r="B34" s="146" t="s">
        <v>322</v>
      </c>
      <c r="C34" s="146">
        <v>110379</v>
      </c>
    </row>
    <row r="35" spans="2:3" ht="17.100000000000001" customHeight="1" x14ac:dyDescent="0.25">
      <c r="B35" s="157" t="s">
        <v>323</v>
      </c>
      <c r="C35" s="157">
        <v>14623</v>
      </c>
    </row>
    <row r="36" spans="2:3" ht="17.100000000000001" customHeight="1" x14ac:dyDescent="0.25">
      <c r="B36" s="146" t="s">
        <v>324</v>
      </c>
      <c r="C36" s="146">
        <v>60781</v>
      </c>
    </row>
    <row r="37" spans="2:3" ht="17.100000000000001" customHeight="1" x14ac:dyDescent="0.25">
      <c r="B37" s="147" t="s">
        <v>325</v>
      </c>
      <c r="C37" s="147">
        <v>36480</v>
      </c>
    </row>
    <row r="38" spans="2:3" ht="17.100000000000001" customHeight="1" x14ac:dyDescent="0.25">
      <c r="B38" s="146" t="s">
        <v>326</v>
      </c>
      <c r="C38" s="146">
        <v>87179</v>
      </c>
    </row>
    <row r="39" spans="2:3" ht="17.100000000000001" customHeight="1" x14ac:dyDescent="0.25">
      <c r="B39" s="147" t="s">
        <v>327</v>
      </c>
      <c r="C39" s="147">
        <v>94317</v>
      </c>
    </row>
    <row r="40" spans="2:3" ht="17.100000000000001" customHeight="1" x14ac:dyDescent="0.25">
      <c r="B40" s="146" t="s">
        <v>328</v>
      </c>
      <c r="C40" s="146">
        <v>22986</v>
      </c>
    </row>
    <row r="41" spans="2:3" ht="17.100000000000001" customHeight="1" x14ac:dyDescent="0.25">
      <c r="B41" s="147" t="s">
        <v>329</v>
      </c>
      <c r="C41" s="147">
        <v>18950</v>
      </c>
    </row>
    <row r="42" spans="2:3" ht="17.100000000000001" customHeight="1" x14ac:dyDescent="0.25">
      <c r="B42" s="158" t="s">
        <v>330</v>
      </c>
      <c r="C42" s="158">
        <v>31752</v>
      </c>
    </row>
    <row r="43" spans="2:3" ht="17.100000000000001" customHeight="1" x14ac:dyDescent="0.25">
      <c r="B43" s="147" t="s">
        <v>331</v>
      </c>
      <c r="C43" s="147">
        <v>48337</v>
      </c>
    </row>
    <row r="44" spans="2:3" ht="17.100000000000001" customHeight="1" x14ac:dyDescent="0.25">
      <c r="B44" s="146" t="s">
        <v>332</v>
      </c>
      <c r="C44" s="146">
        <v>18050</v>
      </c>
    </row>
    <row r="45" spans="2:3" ht="17.100000000000001" customHeight="1" x14ac:dyDescent="0.25">
      <c r="B45" s="147" t="s">
        <v>333</v>
      </c>
      <c r="C45" s="147">
        <v>19548</v>
      </c>
    </row>
    <row r="46" spans="2:3" ht="17.100000000000001" customHeight="1" x14ac:dyDescent="0.25">
      <c r="B46" s="146" t="s">
        <v>334</v>
      </c>
      <c r="C46" s="146">
        <v>36645</v>
      </c>
    </row>
    <row r="47" spans="2:3" ht="17.100000000000001" customHeight="1" x14ac:dyDescent="0.25">
      <c r="B47" s="147" t="s">
        <v>335</v>
      </c>
      <c r="C47" s="147">
        <v>31008</v>
      </c>
    </row>
    <row r="48" spans="2:3" ht="17.100000000000001" customHeight="1" x14ac:dyDescent="0.25">
      <c r="B48" s="146" t="s">
        <v>336</v>
      </c>
      <c r="C48" s="146">
        <v>22635</v>
      </c>
    </row>
    <row r="49" spans="2:6" ht="17.100000000000001" customHeight="1" x14ac:dyDescent="0.25">
      <c r="B49" s="147" t="s">
        <v>337</v>
      </c>
      <c r="C49" s="147">
        <v>16554</v>
      </c>
    </row>
    <row r="50" spans="2:6" ht="17.100000000000001" customHeight="1" x14ac:dyDescent="0.25">
      <c r="B50" s="146" t="s">
        <v>338</v>
      </c>
      <c r="C50" s="146">
        <v>29871</v>
      </c>
    </row>
    <row r="51" spans="2:6" ht="17.100000000000001" customHeight="1" x14ac:dyDescent="0.25">
      <c r="B51" s="147" t="s">
        <v>339</v>
      </c>
      <c r="C51" s="147">
        <v>29608</v>
      </c>
    </row>
    <row r="52" spans="2:6" ht="17.100000000000001" customHeight="1" x14ac:dyDescent="0.25">
      <c r="B52" s="146" t="s">
        <v>340</v>
      </c>
      <c r="C52" s="146">
        <v>15594</v>
      </c>
    </row>
    <row r="53" spans="2:6" ht="17.100000000000001" customHeight="1" x14ac:dyDescent="0.25">
      <c r="B53" s="147" t="s">
        <v>341</v>
      </c>
      <c r="C53" s="147">
        <v>40539</v>
      </c>
      <c r="E53" s="153"/>
      <c r="F53" s="154"/>
    </row>
    <row r="54" spans="2:6" ht="17.100000000000001" customHeight="1" x14ac:dyDescent="0.25">
      <c r="B54" s="146" t="s">
        <v>342</v>
      </c>
      <c r="C54" s="146">
        <v>8170</v>
      </c>
    </row>
    <row r="55" spans="2:6" ht="17.100000000000001" customHeight="1" x14ac:dyDescent="0.25">
      <c r="B55" s="147" t="s">
        <v>343</v>
      </c>
      <c r="C55" s="147">
        <v>27769</v>
      </c>
    </row>
    <row r="56" spans="2:6" ht="17.100000000000001" customHeight="1" x14ac:dyDescent="0.25">
      <c r="B56" s="146" t="s">
        <v>344</v>
      </c>
      <c r="C56" s="146">
        <v>49881</v>
      </c>
    </row>
    <row r="57" spans="2:6" ht="17.100000000000001" customHeight="1" x14ac:dyDescent="0.25">
      <c r="B57" s="147" t="s">
        <v>345</v>
      </c>
      <c r="C57" s="147">
        <v>20159</v>
      </c>
    </row>
    <row r="58" spans="2:6" ht="17.100000000000001" customHeight="1" x14ac:dyDescent="0.25">
      <c r="B58" s="146" t="s">
        <v>346</v>
      </c>
      <c r="C58" s="146">
        <v>17883</v>
      </c>
    </row>
    <row r="59" spans="2:6" ht="17.100000000000001" customHeight="1" x14ac:dyDescent="0.25">
      <c r="B59" s="147" t="s">
        <v>347</v>
      </c>
      <c r="C59" s="147">
        <v>16350</v>
      </c>
    </row>
    <row r="60" spans="2:6" ht="17.100000000000001" customHeight="1" x14ac:dyDescent="0.25">
      <c r="B60" s="146" t="s">
        <v>348</v>
      </c>
      <c r="C60" s="146">
        <v>7745</v>
      </c>
    </row>
    <row r="61" spans="2:6" ht="17.100000000000001" customHeight="1" x14ac:dyDescent="0.25">
      <c r="B61" s="147" t="s">
        <v>349</v>
      </c>
      <c r="C61" s="147">
        <v>10031</v>
      </c>
      <c r="D61" s="75"/>
      <c r="E61" s="153"/>
      <c r="F61" s="154"/>
    </row>
    <row r="62" spans="2:6" ht="17.100000000000001" customHeight="1" x14ac:dyDescent="0.25">
      <c r="B62" s="146" t="s">
        <v>350</v>
      </c>
      <c r="C62" s="146">
        <v>35925</v>
      </c>
      <c r="D62" s="75"/>
    </row>
    <row r="63" spans="2:6" ht="17.100000000000001" customHeight="1" x14ac:dyDescent="0.25">
      <c r="B63" s="147" t="s">
        <v>351</v>
      </c>
      <c r="C63" s="147">
        <v>10174</v>
      </c>
      <c r="D63" s="75"/>
    </row>
    <row r="64" spans="2:6" ht="17.100000000000001" customHeight="1" x14ac:dyDescent="0.25">
      <c r="B64" s="146" t="s">
        <v>352</v>
      </c>
      <c r="C64" s="146">
        <v>47562</v>
      </c>
    </row>
    <row r="65" spans="2:6" ht="17.100000000000001" customHeight="1" x14ac:dyDescent="0.25">
      <c r="B65" s="147" t="s">
        <v>353</v>
      </c>
      <c r="C65" s="147">
        <v>18849</v>
      </c>
      <c r="E65" s="153"/>
      <c r="F65" s="154"/>
    </row>
    <row r="66" spans="2:6" ht="17.100000000000001" customHeight="1" x14ac:dyDescent="0.25">
      <c r="B66" s="146" t="s">
        <v>354</v>
      </c>
      <c r="C66" s="146">
        <v>20855</v>
      </c>
      <c r="E66" s="153"/>
      <c r="F66" s="154"/>
    </row>
    <row r="67" spans="2:6" ht="17.100000000000001" customHeight="1" x14ac:dyDescent="0.25">
      <c r="B67" s="147" t="s">
        <v>355</v>
      </c>
      <c r="C67" s="147">
        <v>58980</v>
      </c>
      <c r="E67" s="153"/>
      <c r="F67" s="154"/>
    </row>
    <row r="68" spans="2:6" ht="17.100000000000001" customHeight="1" x14ac:dyDescent="0.25">
      <c r="B68" s="146" t="s">
        <v>356</v>
      </c>
      <c r="C68" s="146">
        <v>26809</v>
      </c>
      <c r="E68" s="153"/>
      <c r="F68" s="154"/>
    </row>
    <row r="69" spans="2:6" ht="17.100000000000001" customHeight="1" x14ac:dyDescent="0.25">
      <c r="B69" s="147" t="s">
        <v>357</v>
      </c>
      <c r="C69" s="147">
        <v>58157</v>
      </c>
      <c r="E69" s="153"/>
      <c r="F69" s="154"/>
    </row>
    <row r="70" spans="2:6" ht="17.100000000000001" customHeight="1" x14ac:dyDescent="0.25">
      <c r="B70" s="146" t="s">
        <v>358</v>
      </c>
      <c r="C70" s="146">
        <v>33180</v>
      </c>
      <c r="E70" s="153"/>
      <c r="F70" s="154"/>
    </row>
    <row r="71" spans="2:6" ht="17.100000000000001" customHeight="1" x14ac:dyDescent="0.25">
      <c r="B71" s="147" t="s">
        <v>359</v>
      </c>
      <c r="C71" s="147">
        <v>8252</v>
      </c>
      <c r="E71" s="153"/>
      <c r="F71" s="154"/>
    </row>
    <row r="72" spans="2:6" ht="17.100000000000001" customHeight="1" x14ac:dyDescent="0.25">
      <c r="B72" s="146" t="s">
        <v>360</v>
      </c>
      <c r="C72" s="146">
        <v>390075</v>
      </c>
    </row>
    <row r="73" spans="2:6" ht="17.100000000000001" customHeight="1" x14ac:dyDescent="0.25">
      <c r="B73" s="147" t="s">
        <v>361</v>
      </c>
      <c r="C73" s="147">
        <v>11994</v>
      </c>
      <c r="D73" s="75"/>
    </row>
    <row r="74" spans="2:6" ht="17.100000000000001" customHeight="1" x14ac:dyDescent="0.25">
      <c r="B74" s="146" t="s">
        <v>362</v>
      </c>
      <c r="C74" s="146">
        <v>82644</v>
      </c>
      <c r="D74" s="75"/>
    </row>
    <row r="75" spans="2:6" ht="17.100000000000001" customHeight="1" x14ac:dyDescent="0.25">
      <c r="B75" s="147" t="s">
        <v>363</v>
      </c>
      <c r="C75" s="147">
        <v>45157</v>
      </c>
      <c r="D75" s="75"/>
    </row>
    <row r="76" spans="2:6" ht="17.100000000000001" customHeight="1" x14ac:dyDescent="0.25">
      <c r="B76" s="146" t="s">
        <v>364</v>
      </c>
      <c r="C76" s="146">
        <v>38016</v>
      </c>
      <c r="D76" s="75"/>
    </row>
    <row r="77" spans="2:6" ht="17.100000000000001" customHeight="1" x14ac:dyDescent="0.25">
      <c r="B77" s="147" t="s">
        <v>365</v>
      </c>
      <c r="C77" s="147">
        <v>40253</v>
      </c>
      <c r="D77" s="75"/>
    </row>
    <row r="78" spans="2:6" ht="17.100000000000001" customHeight="1" x14ac:dyDescent="0.25">
      <c r="B78" s="146" t="s">
        <v>366</v>
      </c>
      <c r="C78" s="146">
        <v>64957</v>
      </c>
    </row>
    <row r="79" spans="2:6" ht="17.100000000000001" customHeight="1" x14ac:dyDescent="0.25">
      <c r="B79" s="147" t="s">
        <v>367</v>
      </c>
      <c r="C79" s="147">
        <v>30641</v>
      </c>
    </row>
    <row r="80" spans="2:6" ht="17.100000000000001" customHeight="1" x14ac:dyDescent="0.25">
      <c r="B80" s="146" t="s">
        <v>368</v>
      </c>
      <c r="C80" s="146">
        <v>113087</v>
      </c>
    </row>
    <row r="81" spans="2:8" ht="17.100000000000001" customHeight="1" x14ac:dyDescent="0.25">
      <c r="B81" s="147" t="s">
        <v>369</v>
      </c>
      <c r="C81" s="147">
        <v>57055</v>
      </c>
    </row>
    <row r="82" spans="2:8" ht="17.100000000000001" customHeight="1" x14ac:dyDescent="0.25">
      <c r="B82" s="146" t="s">
        <v>370</v>
      </c>
      <c r="C82" s="146">
        <v>68243</v>
      </c>
      <c r="D82" s="75"/>
      <c r="E82" s="153"/>
      <c r="F82" s="154"/>
    </row>
    <row r="83" spans="2:8" ht="17.100000000000001" customHeight="1" x14ac:dyDescent="0.25">
      <c r="B83" s="147" t="s">
        <v>371</v>
      </c>
      <c r="C83" s="147">
        <v>156285</v>
      </c>
      <c r="E83" s="156"/>
      <c r="F83" s="156"/>
    </row>
    <row r="84" spans="2:8" ht="17.100000000000001" customHeight="1" x14ac:dyDescent="0.25">
      <c r="B84" s="158" t="s">
        <v>372</v>
      </c>
      <c r="C84" s="158">
        <v>153888</v>
      </c>
      <c r="E84" s="156"/>
      <c r="F84" s="156"/>
      <c r="H84" s="159"/>
    </row>
    <row r="85" spans="2:8" ht="17.100000000000001" customHeight="1" x14ac:dyDescent="0.25">
      <c r="B85" s="160" t="s">
        <v>373</v>
      </c>
      <c r="C85" s="147">
        <v>109630</v>
      </c>
      <c r="E85" s="156"/>
      <c r="F85" s="156"/>
    </row>
    <row r="86" spans="2:8" ht="17.100000000000001" customHeight="1" x14ac:dyDescent="0.25">
      <c r="B86" s="161" t="s">
        <v>374</v>
      </c>
      <c r="C86" s="146">
        <v>25426</v>
      </c>
      <c r="E86" s="156"/>
      <c r="F86" s="156"/>
    </row>
    <row r="87" spans="2:8" ht="17.100000000000001" customHeight="1" x14ac:dyDescent="0.25">
      <c r="B87" s="160" t="s">
        <v>375</v>
      </c>
      <c r="C87" s="147">
        <v>37678</v>
      </c>
      <c r="E87" s="156"/>
      <c r="F87" s="156"/>
    </row>
    <row r="88" spans="2:8" ht="17.100000000000001" customHeight="1" x14ac:dyDescent="0.25">
      <c r="B88" s="161" t="s">
        <v>376</v>
      </c>
      <c r="C88" s="146">
        <v>70860</v>
      </c>
      <c r="E88" s="153"/>
      <c r="F88" s="154"/>
    </row>
    <row r="89" spans="2:8" ht="17.100000000000001" customHeight="1" x14ac:dyDescent="0.25">
      <c r="B89" s="160" t="s">
        <v>377</v>
      </c>
      <c r="C89" s="147">
        <v>104958</v>
      </c>
      <c r="E89" s="156"/>
      <c r="F89" s="156"/>
    </row>
    <row r="90" spans="2:8" ht="17.100000000000001" customHeight="1" x14ac:dyDescent="0.25">
      <c r="B90" s="161" t="s">
        <v>378</v>
      </c>
      <c r="C90" s="146">
        <v>31719</v>
      </c>
      <c r="E90" s="153"/>
      <c r="F90" s="154"/>
    </row>
    <row r="91" spans="2:8" ht="17.100000000000001" customHeight="1" x14ac:dyDescent="0.25">
      <c r="B91" s="160" t="s">
        <v>379</v>
      </c>
      <c r="C91" s="147">
        <v>23100</v>
      </c>
      <c r="E91" s="153"/>
      <c r="F91" s="154"/>
    </row>
    <row r="92" spans="2:8" ht="17.100000000000001" customHeight="1" x14ac:dyDescent="0.25">
      <c r="B92" s="161" t="s">
        <v>380</v>
      </c>
      <c r="C92" s="146">
        <v>118418</v>
      </c>
      <c r="E92" s="156"/>
      <c r="F92" s="156"/>
    </row>
    <row r="93" spans="2:8" ht="17.100000000000001" customHeight="1" x14ac:dyDescent="0.25">
      <c r="B93" s="160" t="s">
        <v>381</v>
      </c>
      <c r="C93" s="147">
        <v>69878</v>
      </c>
      <c r="E93" s="156"/>
      <c r="F93" s="156"/>
    </row>
    <row r="94" spans="2:8" ht="17.100000000000001" customHeight="1" x14ac:dyDescent="0.25">
      <c r="B94" s="161" t="s">
        <v>382</v>
      </c>
      <c r="C94" s="146">
        <v>187641</v>
      </c>
      <c r="E94" s="156"/>
      <c r="F94" s="156"/>
    </row>
    <row r="95" spans="2:8" ht="17.100000000000001" customHeight="1" x14ac:dyDescent="0.25">
      <c r="B95" s="160" t="s">
        <v>383</v>
      </c>
      <c r="C95" s="147">
        <v>30259</v>
      </c>
      <c r="E95" s="153"/>
      <c r="F95" s="154"/>
    </row>
    <row r="96" spans="2:8" ht="17.100000000000001" customHeight="1" x14ac:dyDescent="0.25">
      <c r="B96" s="161" t="s">
        <v>384</v>
      </c>
      <c r="C96" s="146">
        <v>100893</v>
      </c>
    </row>
    <row r="97" spans="2:6" ht="17.100000000000001" customHeight="1" x14ac:dyDescent="0.25">
      <c r="B97" s="160" t="s">
        <v>385</v>
      </c>
      <c r="C97" s="147">
        <v>52538</v>
      </c>
    </row>
    <row r="98" spans="2:6" ht="17.100000000000001" customHeight="1" x14ac:dyDescent="0.25">
      <c r="B98" s="161" t="s">
        <v>386</v>
      </c>
      <c r="C98" s="146">
        <v>160068</v>
      </c>
    </row>
    <row r="99" spans="2:6" ht="17.100000000000001" customHeight="1" x14ac:dyDescent="0.25">
      <c r="B99" s="160" t="s">
        <v>387</v>
      </c>
      <c r="C99" s="147">
        <v>74549</v>
      </c>
    </row>
    <row r="100" spans="2:6" ht="17.100000000000001" customHeight="1" x14ac:dyDescent="0.25">
      <c r="B100" s="161" t="s">
        <v>388</v>
      </c>
      <c r="C100" s="146">
        <v>137276</v>
      </c>
    </row>
    <row r="101" spans="2:6" ht="17.100000000000001" customHeight="1" x14ac:dyDescent="0.25">
      <c r="B101" s="160" t="s">
        <v>389</v>
      </c>
      <c r="C101" s="147">
        <v>81540</v>
      </c>
    </row>
    <row r="102" spans="2:6" ht="17.100000000000001" customHeight="1" x14ac:dyDescent="0.25">
      <c r="B102" s="161" t="s">
        <v>390</v>
      </c>
      <c r="C102" s="146">
        <v>95476</v>
      </c>
      <c r="E102" s="153"/>
      <c r="F102" s="154"/>
    </row>
    <row r="103" spans="2:6" ht="17.100000000000001" customHeight="1" x14ac:dyDescent="0.25">
      <c r="B103" s="160" t="s">
        <v>391</v>
      </c>
      <c r="C103" s="147">
        <v>135785</v>
      </c>
    </row>
    <row r="104" spans="2:6" ht="17.100000000000001" customHeight="1" x14ac:dyDescent="0.25">
      <c r="B104" s="161" t="s">
        <v>392</v>
      </c>
      <c r="C104" s="146">
        <v>33910</v>
      </c>
    </row>
    <row r="105" spans="2:6" ht="17.100000000000001" customHeight="1" x14ac:dyDescent="0.25">
      <c r="B105" s="160" t="s">
        <v>393</v>
      </c>
      <c r="C105" s="147">
        <v>48491</v>
      </c>
    </row>
    <row r="106" spans="2:6" ht="17.100000000000001" customHeight="1" x14ac:dyDescent="0.25">
      <c r="B106" s="161" t="s">
        <v>394</v>
      </c>
      <c r="C106" s="146">
        <v>48344</v>
      </c>
    </row>
    <row r="107" spans="2:6" ht="17.100000000000001" customHeight="1" x14ac:dyDescent="0.25">
      <c r="B107" s="160" t="s">
        <v>395</v>
      </c>
      <c r="C107" s="147">
        <v>22190</v>
      </c>
      <c r="E107" s="153"/>
      <c r="F107" s="154"/>
    </row>
    <row r="108" spans="2:6" ht="17.100000000000001" customHeight="1" x14ac:dyDescent="0.25">
      <c r="B108" s="161" t="s">
        <v>396</v>
      </c>
      <c r="C108" s="146">
        <v>22286</v>
      </c>
      <c r="E108" s="153"/>
      <c r="F108" s="154"/>
    </row>
    <row r="109" spans="2:6" ht="17.100000000000001" customHeight="1" x14ac:dyDescent="0.25">
      <c r="B109" s="160" t="s">
        <v>397</v>
      </c>
      <c r="C109" s="147">
        <v>16703</v>
      </c>
    </row>
    <row r="110" spans="2:6" ht="17.100000000000001" customHeight="1" x14ac:dyDescent="0.25">
      <c r="B110" s="161" t="s">
        <v>398</v>
      </c>
      <c r="C110" s="146">
        <v>32897</v>
      </c>
    </row>
    <row r="111" spans="2:6" ht="17.100000000000001" customHeight="1" x14ac:dyDescent="0.25">
      <c r="B111" s="162" t="s">
        <v>399</v>
      </c>
      <c r="C111" s="163">
        <v>34274</v>
      </c>
    </row>
    <row r="112" spans="2:6" ht="30" customHeight="1" x14ac:dyDescent="0.25">
      <c r="B112" s="164" t="s">
        <v>32</v>
      </c>
      <c r="C112" s="165">
        <f>SUM(C5:C111)</f>
        <v>5933418</v>
      </c>
    </row>
  </sheetData>
  <sheetProtection algorithmName="SHA-512" hashValue="pE4LbGj0nnN7qoSzkoRL2njdkK0li6CM4J4pc/o0/EZimtoJicp35P25oShAIhKkh1PWWD4UZeCCtYNJJaUxZg==" saltValue="xiMt1QW86BB0AOpl0szIYg==" spinCount="100000" sheet="1" objects="1" scenarios="1"/>
  <sortState ref="B5:C111">
    <sortCondition ref="B5:B111" customList="ALESSANDRIA,ASTI,BIELLA,CUNEO,NOVARA,TORINO,VERBANO-CUSIO-OSSOLA,VERCELLI,AOSTA,BERGAMO,BRESCIA,COMO,CREMONA,LECCO,LODI,MANTOVA,MILANO,MONZA E DELLA BRIANZA,PAVIA,SONDRIO,VARESE,BOLZANO/BOZEN,TRENTO,BELLUNO,PADOVA,ROVIGO,TREVISO,VENEZIA,VERONA,VICENZA,GORIZIA,PORDENONE,TRIESTE,UDINE,GENOVA,IMPERIA,LA SPEZIA,SAVONA,BOLOGNA,FERRARA,FORLI'-CESENA,MODENA,PARMA,PIACENZA,RAVENNA,REGGIO NELL'EMILIA,RIMINI,AREZZO,FIRENZE,GROSSETO,LIVORNO,LUCCA,MASSA E CARRARA,PISA,PISTOIA,PRATO,SIENA,PERUGIA,TERNI,ANCONA,ASCOLI PICENO,FERMO,MACERATA,PESARO E URBINO,FROSINONE,LATINA,RIETI,ROMA,VITERBO,CHIETI,L'AQUILA,PESCARA,TERAMO,CAMPOBASSO,ISERNIA,AVELLINO,BENEVENTO,CASERTA,NAPOLI,SALERNO,BARI,BARLETTA-ANDRIA-TRANI,BRINDISI,FOGGIA,LECCE,TARANTO,MATERA,POTENZA,CATANZARO,COSENZA,CROTONE,REGGIO DI CALABRIA,VIBO VALENTIA,AGRIGENTO,CALTANISSETTA,CATANIA,ENNA,MESSINA,PALERMO,RAGUSA,SIRACUSA,TRAPANI,CAGLIARI,NUORO,ORISTANO,SASSARI,SUD SARDEGNA"/>
  </sortState>
  <mergeCells count="3">
    <mergeCell ref="B1:C1"/>
    <mergeCell ref="B2:C2"/>
    <mergeCell ref="B3:C3"/>
  </mergeCells>
  <printOptions horizontalCentered="1" verticalCentered="1"/>
  <pageMargins left="0.70866141732283472" right="0.70866141732283472" top="1.4566929133858268" bottom="0.94488188976377963" header="0.70866141732283472" footer="0.59055118110236227"/>
  <pageSetup paperSize="9" firstPageNumber="0" orientation="portrait" horizontalDpi="300" verticalDpi="300" r:id="rId1"/>
  <headerFooter differentFirst="1" alignWithMargins="0">
    <oddHeader>&amp;C&amp;"Times New Roman,Corsivo"&amp;11segue:&amp;"Arial,Normale"&amp;10 &amp;"Times New Roman,Grassetto"&amp;11ANAGRAFE DEGLI ITALIANI RESIDENTI ALL'ESTERO
al 31 dicembre 2022
&amp;"Times New Roman,Corsivo"Iscritti per provincia di iscrizione</oddHeader>
    <firstHeader>&amp;C&amp;"Times New Roman,Grassetto"&amp;11ANAGRAFE DEGLI ITALIANI RESIDENTI ALL'ESTERO
al 31 dicembre 2022&amp;"Arial,Normale"&amp;10
&amp;"Times New Roman,Corsivo"&amp;11Iscritti per provincia di iscrizione</firstHeader>
  </headerFooter>
  <rowBreaks count="2" manualBreakCount="2">
    <brk id="42" max="3" man="1"/>
    <brk id="79" max="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>
    <tabColor rgb="FF0DC0FF"/>
  </sheetPr>
  <dimension ref="B1:K61"/>
  <sheetViews>
    <sheetView zoomScaleNormal="100" workbookViewId="0">
      <selection activeCell="B1" sqref="B1"/>
    </sheetView>
  </sheetViews>
  <sheetFormatPr defaultRowHeight="12.75" x14ac:dyDescent="0.2"/>
  <cols>
    <col min="1" max="1" width="2.7109375" customWidth="1"/>
    <col min="2" max="2" width="73.5703125" customWidth="1"/>
    <col min="3" max="3" width="2.7109375" customWidth="1"/>
    <col min="4" max="4" width="9.140625" customWidth="1"/>
  </cols>
  <sheetData>
    <row r="1" spans="2:11" s="1" customFormat="1" ht="21" customHeight="1" x14ac:dyDescent="0.3">
      <c r="B1" s="59" t="s">
        <v>0</v>
      </c>
      <c r="C1" s="59"/>
      <c r="D1" s="42"/>
      <c r="E1" s="42"/>
      <c r="F1" s="42"/>
      <c r="G1" s="42"/>
      <c r="H1" s="42"/>
      <c r="I1" s="42"/>
      <c r="J1" s="42"/>
      <c r="K1" s="42"/>
    </row>
    <row r="2" spans="2:11" s="1" customFormat="1" ht="21" customHeight="1" x14ac:dyDescent="0.3">
      <c r="B2" s="59" t="s">
        <v>40</v>
      </c>
      <c r="C2" s="59"/>
      <c r="D2" s="42"/>
      <c r="E2" s="42"/>
      <c r="F2" s="42"/>
      <c r="G2" s="42"/>
      <c r="H2" s="42"/>
      <c r="I2" s="42"/>
      <c r="J2" s="42"/>
      <c r="K2" s="42"/>
    </row>
    <row r="3" spans="2:11" s="1" customFormat="1" ht="21" customHeight="1" x14ac:dyDescent="0.25">
      <c r="B3" s="62" t="s">
        <v>36</v>
      </c>
      <c r="C3" s="62"/>
      <c r="D3" s="2"/>
      <c r="E3" s="2"/>
    </row>
    <row r="4" spans="2:11" s="1" customFormat="1" ht="15" x14ac:dyDescent="0.25">
      <c r="B4" s="62" t="s">
        <v>37</v>
      </c>
      <c r="C4" s="62"/>
      <c r="D4" s="28"/>
      <c r="E4" s="2"/>
    </row>
    <row r="5" spans="2:11" s="1" customFormat="1" x14ac:dyDescent="0.2">
      <c r="D5" s="2"/>
      <c r="E5" s="2"/>
    </row>
    <row r="6" spans="2:11" s="1" customFormat="1" x14ac:dyDescent="0.2"/>
    <row r="7" spans="2:11" s="1" customFormat="1" x14ac:dyDescent="0.2"/>
    <row r="8" spans="2:11" s="1" customFormat="1" x14ac:dyDescent="0.2"/>
    <row r="9" spans="2:11" s="1" customFormat="1" x14ac:dyDescent="0.2"/>
    <row r="10" spans="2:11" s="1" customFormat="1" x14ac:dyDescent="0.2"/>
    <row r="11" spans="2:11" s="1" customFormat="1" x14ac:dyDescent="0.2"/>
    <row r="12" spans="2:11" s="1" customFormat="1" x14ac:dyDescent="0.2"/>
    <row r="13" spans="2:11" s="1" customFormat="1" x14ac:dyDescent="0.2"/>
    <row r="14" spans="2:11" s="1" customFormat="1" x14ac:dyDescent="0.2"/>
    <row r="15" spans="2:11" s="1" customFormat="1" x14ac:dyDescent="0.2"/>
    <row r="16" spans="2:11" s="1" customFormat="1" x14ac:dyDescent="0.2"/>
    <row r="17" spans="2:2" s="1" customFormat="1" x14ac:dyDescent="0.2"/>
    <row r="18" spans="2:2" s="1" customFormat="1" x14ac:dyDescent="0.2"/>
    <row r="19" spans="2:2" s="1" customFormat="1" x14ac:dyDescent="0.2"/>
    <row r="20" spans="2:2" s="1" customFormat="1" x14ac:dyDescent="0.2"/>
    <row r="21" spans="2:2" s="1" customFormat="1" x14ac:dyDescent="0.2"/>
    <row r="22" spans="2:2" s="1" customFormat="1" x14ac:dyDescent="0.2"/>
    <row r="23" spans="2:2" s="1" customFormat="1" x14ac:dyDescent="0.2"/>
    <row r="24" spans="2:2" s="1" customFormat="1" x14ac:dyDescent="0.2"/>
    <row r="25" spans="2:2" s="1" customFormat="1" x14ac:dyDescent="0.2"/>
    <row r="26" spans="2:2" s="1" customFormat="1" x14ac:dyDescent="0.2"/>
    <row r="27" spans="2:2" s="1" customFormat="1" x14ac:dyDescent="0.2"/>
    <row r="28" spans="2:2" s="1" customFormat="1" x14ac:dyDescent="0.2"/>
    <row r="29" spans="2:2" s="1" customFormat="1" x14ac:dyDescent="0.2"/>
    <row r="30" spans="2:2" s="1" customFormat="1" x14ac:dyDescent="0.2"/>
    <row r="31" spans="2:2" s="1" customFormat="1" x14ac:dyDescent="0.2"/>
    <row r="32" spans="2:2" s="1" customFormat="1" x14ac:dyDescent="0.2">
      <c r="B32" s="1" t="s">
        <v>15</v>
      </c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</sheetData>
  <sheetProtection algorithmName="SHA-512" hashValue="u1LHG/yMs1L4pieltLNkiG8PokZZC/KGWUj3N/FCv7KKHii7owgMri/jnF5ug6j6G92wfnnPNLZEOCJ/umC5dw==" saltValue="xgVpGBCtuWSLaM6yywXEwg==" spinCount="100000" sheet="1" objects="1" scenarios="1"/>
  <pageMargins left="0.7" right="0.7" top="0.75" bottom="0.75" header="0.3" footer="0.3"/>
  <pageSetup paperSize="9" orientation="portrait" r:id="rId1"/>
  <colBreaks count="1" manualBreakCount="1">
    <brk id="3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S259"/>
  <sheetViews>
    <sheetView workbookViewId="0"/>
  </sheetViews>
  <sheetFormatPr defaultColWidth="9" defaultRowHeight="12.75" x14ac:dyDescent="0.2"/>
  <cols>
    <col min="1" max="1" width="43.85546875" style="1" customWidth="1"/>
    <col min="2" max="2" width="10.140625" style="1" customWidth="1"/>
    <col min="3" max="3" width="7.7109375" style="1" customWidth="1"/>
    <col min="4" max="4" width="43.85546875" customWidth="1"/>
    <col min="5" max="5" width="10.140625" customWidth="1"/>
    <col min="6" max="6" width="7" customWidth="1"/>
    <col min="7" max="7" width="11.42578125" customWidth="1"/>
    <col min="8" max="8" width="20.85546875" customWidth="1"/>
    <col min="9" max="9" width="19.5703125" customWidth="1"/>
    <col min="10" max="10" width="9" customWidth="1"/>
    <col min="11" max="11" width="24.140625" customWidth="1"/>
    <col min="12" max="12" width="10.7109375" customWidth="1"/>
    <col min="13" max="13" width="15.85546875" customWidth="1"/>
    <col min="14" max="14" width="24.140625" customWidth="1"/>
    <col min="15" max="15" width="10.7109375" customWidth="1"/>
    <col min="16" max="16" width="15.5703125" customWidth="1"/>
    <col min="17" max="17" width="20.42578125" customWidth="1"/>
    <col min="18" max="18" width="10.140625" customWidth="1"/>
    <col min="19" max="19" width="16.42578125" customWidth="1"/>
  </cols>
  <sheetData>
    <row r="1" spans="1:19" ht="19.5" customHeight="1" x14ac:dyDescent="0.2">
      <c r="A1" s="35" t="s">
        <v>403</v>
      </c>
      <c r="B1" s="35"/>
      <c r="C1" s="35"/>
      <c r="D1" s="35"/>
      <c r="E1" s="35"/>
      <c r="F1" s="35"/>
      <c r="G1" s="37"/>
      <c r="H1" s="37"/>
      <c r="I1" s="37"/>
      <c r="J1" s="37"/>
      <c r="K1" s="48" t="s">
        <v>47</v>
      </c>
      <c r="L1" s="47"/>
      <c r="M1" s="67"/>
      <c r="N1" s="67"/>
      <c r="O1" s="37"/>
      <c r="P1" s="37"/>
      <c r="Q1" s="37"/>
      <c r="S1" s="37"/>
    </row>
    <row r="2" spans="1:19" ht="15" x14ac:dyDescent="0.25">
      <c r="A2" s="181" t="s">
        <v>0</v>
      </c>
      <c r="B2" s="181"/>
      <c r="C2" s="181"/>
      <c r="D2" s="39"/>
      <c r="E2" s="40"/>
      <c r="F2" s="38"/>
      <c r="G2" s="66"/>
      <c r="H2" s="69"/>
      <c r="I2" s="69"/>
      <c r="J2" s="47"/>
      <c r="K2" s="70"/>
      <c r="L2" s="71"/>
      <c r="M2" s="67"/>
      <c r="N2" s="67"/>
      <c r="O2" s="64"/>
      <c r="P2" s="64"/>
      <c r="Q2" s="64"/>
      <c r="R2" s="37"/>
    </row>
    <row r="3" spans="1:19" ht="15" x14ac:dyDescent="0.25">
      <c r="A3" s="181" t="s">
        <v>40</v>
      </c>
      <c r="B3" s="181"/>
      <c r="C3" s="181"/>
      <c r="D3" s="65" t="s">
        <v>401</v>
      </c>
      <c r="E3" s="41"/>
      <c r="F3" s="59"/>
      <c r="G3" s="64"/>
      <c r="H3" s="48" t="s">
        <v>402</v>
      </c>
      <c r="I3" s="47"/>
      <c r="J3" s="47"/>
      <c r="K3" s="47" t="s">
        <v>46</v>
      </c>
      <c r="L3" s="63"/>
      <c r="M3" s="58"/>
      <c r="N3" s="68"/>
    </row>
    <row r="4" spans="1:19" ht="15" x14ac:dyDescent="0.25">
      <c r="A4" s="182" t="s">
        <v>400</v>
      </c>
      <c r="B4" s="182"/>
      <c r="C4" s="182"/>
      <c r="D4" s="29" t="s">
        <v>42</v>
      </c>
      <c r="E4" s="30"/>
      <c r="F4" s="30"/>
      <c r="H4" s="20" t="s">
        <v>43</v>
      </c>
    </row>
    <row r="5" spans="1:19" x14ac:dyDescent="0.2">
      <c r="A5" s="60" t="s">
        <v>1</v>
      </c>
      <c r="B5" s="16" t="s">
        <v>2</v>
      </c>
      <c r="C5"/>
      <c r="D5" s="60" t="s">
        <v>1</v>
      </c>
      <c r="E5" s="34" t="s">
        <v>2</v>
      </c>
      <c r="F5" s="34" t="s">
        <v>38</v>
      </c>
      <c r="H5" s="17" t="s">
        <v>35</v>
      </c>
      <c r="I5" s="17" t="s">
        <v>2</v>
      </c>
      <c r="K5" s="60"/>
      <c r="L5" s="24" t="s">
        <v>2</v>
      </c>
      <c r="M5" s="27" t="s">
        <v>39</v>
      </c>
    </row>
    <row r="6" spans="1:19" x14ac:dyDescent="0.2">
      <c r="A6" s="36" t="s">
        <v>201</v>
      </c>
      <c r="B6" s="4">
        <v>1</v>
      </c>
      <c r="C6"/>
      <c r="D6" s="3" t="s">
        <v>247</v>
      </c>
      <c r="E6" s="31">
        <v>107169</v>
      </c>
      <c r="F6" s="33">
        <f t="shared" ref="F6:F19" si="0">E6*100/$E$19</f>
        <v>1.8061933273536435</v>
      </c>
      <c r="H6" s="17" t="s">
        <v>307</v>
      </c>
      <c r="I6" s="23">
        <v>6784</v>
      </c>
      <c r="K6" s="10" t="s">
        <v>384</v>
      </c>
      <c r="L6" s="25">
        <v>100893</v>
      </c>
      <c r="M6" s="52">
        <f>L6/$L$22</f>
        <v>1.7004195558108327E-2</v>
      </c>
    </row>
    <row r="7" spans="1:19" x14ac:dyDescent="0.2">
      <c r="A7" s="36" t="s">
        <v>213</v>
      </c>
      <c r="B7" s="4">
        <v>1</v>
      </c>
      <c r="C7"/>
      <c r="D7" s="3" t="s">
        <v>94</v>
      </c>
      <c r="E7" s="31">
        <v>110787</v>
      </c>
      <c r="F7" s="33">
        <f t="shared" si="0"/>
        <v>1.8671699853271757</v>
      </c>
      <c r="H7" s="17" t="s">
        <v>348</v>
      </c>
      <c r="I7" s="23">
        <v>7745</v>
      </c>
      <c r="K7" s="10" t="s">
        <v>377</v>
      </c>
      <c r="L7" s="25">
        <v>104958</v>
      </c>
      <c r="M7" s="52">
        <f t="shared" ref="M7:M22" si="1">L7/$L$22</f>
        <v>1.7689298141475959E-2</v>
      </c>
    </row>
    <row r="8" spans="1:19" x14ac:dyDescent="0.2">
      <c r="A8" s="36" t="s">
        <v>264</v>
      </c>
      <c r="B8" s="4">
        <v>2</v>
      </c>
      <c r="C8"/>
      <c r="D8" s="3" t="s">
        <v>138</v>
      </c>
      <c r="E8" s="31">
        <v>142996</v>
      </c>
      <c r="F8" s="33">
        <f t="shared" si="0"/>
        <v>2.4100105537819854</v>
      </c>
      <c r="H8" s="17" t="s">
        <v>301</v>
      </c>
      <c r="I8" s="23">
        <v>7891</v>
      </c>
      <c r="K8" s="10" t="s">
        <v>373</v>
      </c>
      <c r="L8" s="25">
        <v>109630</v>
      </c>
      <c r="M8" s="52">
        <f t="shared" si="1"/>
        <v>1.8476702635816321E-2</v>
      </c>
    </row>
    <row r="9" spans="1:19" x14ac:dyDescent="0.2">
      <c r="A9" s="36" t="s">
        <v>219</v>
      </c>
      <c r="B9" s="4">
        <v>2</v>
      </c>
      <c r="C9"/>
      <c r="D9" s="3" t="s">
        <v>198</v>
      </c>
      <c r="E9" s="31">
        <v>157646</v>
      </c>
      <c r="F9" s="33">
        <f t="shared" si="0"/>
        <v>2.6569171428677367</v>
      </c>
      <c r="H9" s="17" t="s">
        <v>342</v>
      </c>
      <c r="I9" s="23">
        <v>8170</v>
      </c>
      <c r="K9" s="10" t="s">
        <v>322</v>
      </c>
      <c r="L9" s="25">
        <v>110379</v>
      </c>
      <c r="M9" s="52">
        <f t="shared" si="1"/>
        <v>1.8602936789553676E-2</v>
      </c>
    </row>
    <row r="10" spans="1:19" x14ac:dyDescent="0.2">
      <c r="A10" s="36" t="s">
        <v>66</v>
      </c>
      <c r="B10" s="4">
        <v>3</v>
      </c>
      <c r="C10"/>
      <c r="D10" s="3" t="s">
        <v>139</v>
      </c>
      <c r="E10" s="31">
        <v>233886</v>
      </c>
      <c r="F10" s="33">
        <f t="shared" si="0"/>
        <v>3.9418426276389091</v>
      </c>
      <c r="H10" s="17" t="s">
        <v>359</v>
      </c>
      <c r="I10" s="23">
        <v>8252</v>
      </c>
      <c r="K10" s="10" t="s">
        <v>368</v>
      </c>
      <c r="L10" s="25">
        <v>113087</v>
      </c>
      <c r="M10" s="52">
        <f t="shared" si="1"/>
        <v>1.9059334771290341E-2</v>
      </c>
    </row>
    <row r="11" spans="1:19" x14ac:dyDescent="0.2">
      <c r="A11" s="36" t="s">
        <v>266</v>
      </c>
      <c r="B11" s="4">
        <v>3</v>
      </c>
      <c r="C11"/>
      <c r="D11" s="3" t="s">
        <v>84</v>
      </c>
      <c r="E11" s="31">
        <v>279396</v>
      </c>
      <c r="F11" s="33">
        <f t="shared" si="0"/>
        <v>4.7088541545530758</v>
      </c>
      <c r="H11" s="17" t="s">
        <v>349</v>
      </c>
      <c r="I11" s="23">
        <v>10031</v>
      </c>
      <c r="K11" s="10" t="s">
        <v>380</v>
      </c>
      <c r="L11" s="25">
        <v>118418</v>
      </c>
      <c r="M11" s="52">
        <f t="shared" si="1"/>
        <v>1.9957805096489072E-2</v>
      </c>
    </row>
    <row r="12" spans="1:19" x14ac:dyDescent="0.2">
      <c r="A12" s="36" t="s">
        <v>257</v>
      </c>
      <c r="B12" s="4">
        <v>3</v>
      </c>
      <c r="C12"/>
      <c r="D12" s="3" t="s">
        <v>131</v>
      </c>
      <c r="E12" s="31">
        <v>307260</v>
      </c>
      <c r="F12" s="33">
        <f t="shared" si="0"/>
        <v>5.1784654308865479</v>
      </c>
      <c r="H12" s="17" t="s">
        <v>351</v>
      </c>
      <c r="I12" s="23">
        <v>10174</v>
      </c>
      <c r="K12" s="10" t="s">
        <v>391</v>
      </c>
      <c r="L12" s="25">
        <v>135785</v>
      </c>
      <c r="M12" s="52">
        <f t="shared" si="1"/>
        <v>2.2884785801371148E-2</v>
      </c>
    </row>
    <row r="13" spans="1:19" x14ac:dyDescent="0.2">
      <c r="A13" s="36" t="s">
        <v>144</v>
      </c>
      <c r="B13" s="4">
        <v>4</v>
      </c>
      <c r="C13"/>
      <c r="D13" s="3" t="s">
        <v>267</v>
      </c>
      <c r="E13" s="31">
        <v>457859</v>
      </c>
      <c r="F13" s="33">
        <f t="shared" si="0"/>
        <v>7.7166146056118077</v>
      </c>
      <c r="H13" s="17" t="s">
        <v>361</v>
      </c>
      <c r="I13" s="23">
        <v>11994</v>
      </c>
      <c r="K13" s="10" t="s">
        <v>388</v>
      </c>
      <c r="L13" s="25">
        <v>137276</v>
      </c>
      <c r="M13" s="52">
        <f t="shared" si="1"/>
        <v>2.3136074350399719E-2</v>
      </c>
    </row>
    <row r="14" spans="1:19" x14ac:dyDescent="0.2">
      <c r="A14" s="36" t="s">
        <v>194</v>
      </c>
      <c r="B14" s="4">
        <v>4</v>
      </c>
      <c r="C14"/>
      <c r="D14" s="3" t="s">
        <v>106</v>
      </c>
      <c r="E14" s="31">
        <v>464438</v>
      </c>
      <c r="F14" s="33">
        <f t="shared" si="0"/>
        <v>7.8274950458572112</v>
      </c>
      <c r="H14" s="17" t="s">
        <v>300</v>
      </c>
      <c r="I14" s="23">
        <v>13083</v>
      </c>
      <c r="K14" s="10" t="s">
        <v>298</v>
      </c>
      <c r="L14" s="25">
        <v>147793</v>
      </c>
      <c r="M14" s="52">
        <f t="shared" si="1"/>
        <v>2.490857714726992E-2</v>
      </c>
    </row>
    <row r="15" spans="1:19" x14ac:dyDescent="0.2">
      <c r="A15" s="36" t="s">
        <v>87</v>
      </c>
      <c r="B15" s="4">
        <v>4</v>
      </c>
      <c r="C15"/>
      <c r="D15" s="3" t="s">
        <v>83</v>
      </c>
      <c r="E15" s="31">
        <v>558233</v>
      </c>
      <c r="F15" s="33">
        <f t="shared" si="0"/>
        <v>9.40828709522909</v>
      </c>
      <c r="H15" s="17" t="s">
        <v>323</v>
      </c>
      <c r="I15" s="23">
        <v>14623</v>
      </c>
      <c r="K15" s="10" t="s">
        <v>319</v>
      </c>
      <c r="L15" s="25">
        <v>148461</v>
      </c>
      <c r="M15" s="52">
        <f t="shared" si="1"/>
        <v>2.502115981041619E-2</v>
      </c>
    </row>
    <row r="16" spans="1:19" x14ac:dyDescent="0.2">
      <c r="A16" s="36" t="s">
        <v>203</v>
      </c>
      <c r="B16" s="4">
        <v>5</v>
      </c>
      <c r="C16"/>
      <c r="D16" s="3" t="s">
        <v>195</v>
      </c>
      <c r="E16" s="31">
        <v>639251</v>
      </c>
      <c r="F16" s="33">
        <f t="shared" si="0"/>
        <v>10.773739520795601</v>
      </c>
      <c r="H16" s="17" t="s">
        <v>340</v>
      </c>
      <c r="I16" s="23">
        <v>15594</v>
      </c>
      <c r="K16" s="10" t="s">
        <v>372</v>
      </c>
      <c r="L16" s="25">
        <v>153888</v>
      </c>
      <c r="M16" s="52">
        <f t="shared" si="1"/>
        <v>2.5935809680019174E-2</v>
      </c>
    </row>
    <row r="17" spans="1:13" x14ac:dyDescent="0.2">
      <c r="A17" s="36" t="s">
        <v>250</v>
      </c>
      <c r="B17" s="4">
        <v>5</v>
      </c>
      <c r="C17"/>
      <c r="D17" s="3" t="s">
        <v>107</v>
      </c>
      <c r="E17" s="31">
        <v>822243</v>
      </c>
      <c r="F17" s="33">
        <f t="shared" si="0"/>
        <v>13.85783034331982</v>
      </c>
      <c r="H17" s="17" t="s">
        <v>295</v>
      </c>
      <c r="I17" s="23">
        <v>16039</v>
      </c>
      <c r="K17" s="10" t="s">
        <v>371</v>
      </c>
      <c r="L17" s="25">
        <v>156285</v>
      </c>
      <c r="M17" s="52">
        <f t="shared" si="1"/>
        <v>2.633979267936289E-2</v>
      </c>
    </row>
    <row r="18" spans="1:13" x14ac:dyDescent="0.2">
      <c r="A18" s="36" t="s">
        <v>137</v>
      </c>
      <c r="B18" s="4">
        <v>6</v>
      </c>
      <c r="C18"/>
      <c r="D18" s="9" t="s">
        <v>223</v>
      </c>
      <c r="E18" s="31">
        <v>921544</v>
      </c>
      <c r="F18" s="33">
        <f t="shared" si="0"/>
        <v>15.531418821326932</v>
      </c>
      <c r="H18" s="17" t="s">
        <v>347</v>
      </c>
      <c r="I18" s="23">
        <v>16350</v>
      </c>
      <c r="K18" s="10" t="s">
        <v>386</v>
      </c>
      <c r="L18" s="25">
        <v>160068</v>
      </c>
      <c r="M18" s="52">
        <f t="shared" si="1"/>
        <v>2.6977367851043023E-2</v>
      </c>
    </row>
    <row r="19" spans="1:13" ht="15" x14ac:dyDescent="0.25">
      <c r="A19" s="36" t="s">
        <v>71</v>
      </c>
      <c r="B19" s="4">
        <v>6</v>
      </c>
      <c r="C19"/>
      <c r="D19" s="57" t="s">
        <v>4</v>
      </c>
      <c r="E19" s="32">
        <v>5933418</v>
      </c>
      <c r="F19" s="33">
        <f t="shared" si="0"/>
        <v>100</v>
      </c>
      <c r="H19" s="17" t="s">
        <v>337</v>
      </c>
      <c r="I19" s="23">
        <v>16554</v>
      </c>
      <c r="K19" s="10" t="s">
        <v>309</v>
      </c>
      <c r="L19" s="25">
        <v>166736</v>
      </c>
      <c r="M19" s="52">
        <f t="shared" si="1"/>
        <v>2.8101172039455169E-2</v>
      </c>
    </row>
    <row r="20" spans="1:13" x14ac:dyDescent="0.2">
      <c r="A20" s="36" t="s">
        <v>136</v>
      </c>
      <c r="B20" s="4">
        <v>6</v>
      </c>
      <c r="C20"/>
      <c r="E20" s="15"/>
      <c r="H20" s="17" t="s">
        <v>397</v>
      </c>
      <c r="I20" s="23">
        <v>16703</v>
      </c>
      <c r="K20" s="10" t="s">
        <v>382</v>
      </c>
      <c r="L20" s="25">
        <v>187641</v>
      </c>
      <c r="M20" s="52">
        <f t="shared" si="1"/>
        <v>3.1624436370402353E-2</v>
      </c>
    </row>
    <row r="21" spans="1:13" x14ac:dyDescent="0.2">
      <c r="A21" s="36" t="s">
        <v>260</v>
      </c>
      <c r="B21" s="4">
        <v>7</v>
      </c>
      <c r="C21"/>
      <c r="H21" s="17" t="s">
        <v>294</v>
      </c>
      <c r="I21" s="23">
        <v>17608</v>
      </c>
      <c r="K21" s="10" t="s">
        <v>360</v>
      </c>
      <c r="L21" s="26">
        <v>390075</v>
      </c>
      <c r="M21" s="52">
        <f t="shared" si="1"/>
        <v>6.5742039411347722E-2</v>
      </c>
    </row>
    <row r="22" spans="1:13" ht="15" x14ac:dyDescent="0.25">
      <c r="A22" s="36" t="s">
        <v>89</v>
      </c>
      <c r="B22" s="4">
        <v>8</v>
      </c>
      <c r="C22"/>
      <c r="H22" s="17" t="s">
        <v>346</v>
      </c>
      <c r="I22" s="23">
        <v>17883</v>
      </c>
      <c r="K22" s="53" t="s">
        <v>4</v>
      </c>
      <c r="L22" s="54">
        <v>5933418</v>
      </c>
      <c r="M22" s="52">
        <f t="shared" si="1"/>
        <v>1</v>
      </c>
    </row>
    <row r="23" spans="1:13" x14ac:dyDescent="0.2">
      <c r="A23" s="36" t="s">
        <v>123</v>
      </c>
      <c r="B23" s="4">
        <v>8</v>
      </c>
      <c r="C23"/>
      <c r="H23" s="17" t="s">
        <v>306</v>
      </c>
      <c r="I23" s="23">
        <v>17972</v>
      </c>
    </row>
    <row r="24" spans="1:13" x14ac:dyDescent="0.2">
      <c r="A24" s="36" t="s">
        <v>157</v>
      </c>
      <c r="B24" s="4">
        <v>9</v>
      </c>
      <c r="C24"/>
      <c r="H24" s="17" t="s">
        <v>332</v>
      </c>
      <c r="I24" s="23">
        <v>18050</v>
      </c>
    </row>
    <row r="25" spans="1:13" x14ac:dyDescent="0.2">
      <c r="A25" s="36" t="s">
        <v>149</v>
      </c>
      <c r="B25" s="4">
        <v>9</v>
      </c>
      <c r="C25"/>
      <c r="H25" s="17" t="s">
        <v>353</v>
      </c>
      <c r="I25" s="23">
        <v>18849</v>
      </c>
    </row>
    <row r="26" spans="1:13" x14ac:dyDescent="0.2">
      <c r="A26" s="3" t="s">
        <v>271</v>
      </c>
      <c r="B26" s="4">
        <v>13</v>
      </c>
      <c r="C26"/>
      <c r="H26" s="17" t="s">
        <v>329</v>
      </c>
      <c r="I26" s="23">
        <v>18950</v>
      </c>
    </row>
    <row r="27" spans="1:13" x14ac:dyDescent="0.2">
      <c r="A27" s="3" t="s">
        <v>101</v>
      </c>
      <c r="B27" s="4">
        <v>14</v>
      </c>
      <c r="C27"/>
      <c r="H27" s="17" t="s">
        <v>299</v>
      </c>
      <c r="I27" s="23">
        <v>19210</v>
      </c>
    </row>
    <row r="28" spans="1:13" x14ac:dyDescent="0.2">
      <c r="A28" s="3" t="s">
        <v>212</v>
      </c>
      <c r="B28" s="4">
        <v>14</v>
      </c>
      <c r="C28"/>
      <c r="F28" s="51"/>
      <c r="G28" s="49"/>
      <c r="H28" s="17" t="s">
        <v>333</v>
      </c>
      <c r="I28" s="23">
        <v>19548</v>
      </c>
    </row>
    <row r="29" spans="1:13" x14ac:dyDescent="0.2">
      <c r="A29" s="3" t="s">
        <v>231</v>
      </c>
      <c r="B29" s="4">
        <v>15</v>
      </c>
      <c r="C29"/>
      <c r="F29" s="51"/>
      <c r="G29" s="50"/>
      <c r="H29" s="17" t="s">
        <v>345</v>
      </c>
      <c r="I29" s="23">
        <v>20159</v>
      </c>
    </row>
    <row r="30" spans="1:13" x14ac:dyDescent="0.2">
      <c r="A30" s="3" t="s">
        <v>170</v>
      </c>
      <c r="B30" s="4">
        <v>16</v>
      </c>
      <c r="C30"/>
      <c r="F30" s="51"/>
      <c r="G30" s="50"/>
      <c r="H30" s="17" t="s">
        <v>318</v>
      </c>
      <c r="I30" s="23">
        <v>20485</v>
      </c>
    </row>
    <row r="31" spans="1:13" x14ac:dyDescent="0.2">
      <c r="A31" s="3" t="s">
        <v>53</v>
      </c>
      <c r="B31" s="4">
        <v>18</v>
      </c>
      <c r="C31"/>
      <c r="F31" s="51"/>
      <c r="G31" s="50"/>
      <c r="H31" s="17" t="s">
        <v>354</v>
      </c>
      <c r="I31" s="23">
        <v>20855</v>
      </c>
    </row>
    <row r="32" spans="1:13" x14ac:dyDescent="0.2">
      <c r="A32" s="3" t="s">
        <v>81</v>
      </c>
      <c r="B32" s="4">
        <v>19</v>
      </c>
      <c r="C32"/>
      <c r="F32" s="51"/>
      <c r="G32" s="50"/>
      <c r="H32" s="17" t="s">
        <v>395</v>
      </c>
      <c r="I32" s="23">
        <v>22190</v>
      </c>
    </row>
    <row r="33" spans="1:9" x14ac:dyDescent="0.2">
      <c r="A33" s="3" t="s">
        <v>256</v>
      </c>
      <c r="B33" s="4">
        <v>19</v>
      </c>
      <c r="C33"/>
      <c r="F33" s="51"/>
      <c r="G33" s="50"/>
      <c r="H33" s="17" t="s">
        <v>396</v>
      </c>
      <c r="I33" s="23">
        <v>22286</v>
      </c>
    </row>
    <row r="34" spans="1:9" x14ac:dyDescent="0.2">
      <c r="A34" s="3" t="s">
        <v>55</v>
      </c>
      <c r="B34" s="4">
        <v>21</v>
      </c>
      <c r="C34"/>
      <c r="F34" s="51"/>
      <c r="G34" s="50"/>
      <c r="H34" s="17" t="s">
        <v>336</v>
      </c>
      <c r="I34" s="23">
        <v>22635</v>
      </c>
    </row>
    <row r="35" spans="1:9" x14ac:dyDescent="0.2">
      <c r="A35" s="3" t="s">
        <v>72</v>
      </c>
      <c r="B35" s="4">
        <v>21</v>
      </c>
      <c r="C35"/>
      <c r="F35" s="51"/>
      <c r="G35" s="50"/>
      <c r="H35" s="17" t="s">
        <v>297</v>
      </c>
      <c r="I35" s="23">
        <v>22861</v>
      </c>
    </row>
    <row r="36" spans="1:9" x14ac:dyDescent="0.2">
      <c r="A36" s="3" t="s">
        <v>204</v>
      </c>
      <c r="B36" s="4">
        <v>22</v>
      </c>
      <c r="C36"/>
      <c r="F36" s="51"/>
      <c r="G36" s="50"/>
      <c r="H36" s="17" t="s">
        <v>328</v>
      </c>
      <c r="I36" s="23">
        <v>22986</v>
      </c>
    </row>
    <row r="37" spans="1:9" x14ac:dyDescent="0.2">
      <c r="A37" s="3" t="s">
        <v>143</v>
      </c>
      <c r="B37" s="4">
        <v>22</v>
      </c>
      <c r="C37"/>
      <c r="F37" s="51"/>
      <c r="G37" s="50"/>
      <c r="H37" s="17" t="s">
        <v>379</v>
      </c>
      <c r="I37" s="23">
        <v>23100</v>
      </c>
    </row>
    <row r="38" spans="1:9" x14ac:dyDescent="0.2">
      <c r="A38" s="3" t="s">
        <v>74</v>
      </c>
      <c r="B38" s="4">
        <v>23</v>
      </c>
      <c r="C38"/>
      <c r="F38" s="51"/>
      <c r="G38" s="50"/>
      <c r="H38" s="17" t="s">
        <v>305</v>
      </c>
      <c r="I38" s="23">
        <v>23178</v>
      </c>
    </row>
    <row r="39" spans="1:9" x14ac:dyDescent="0.2">
      <c r="A39" s="3" t="s">
        <v>127</v>
      </c>
      <c r="B39" s="4">
        <v>24</v>
      </c>
      <c r="C39"/>
      <c r="F39" s="51"/>
      <c r="G39" s="50"/>
      <c r="H39" s="17" t="s">
        <v>374</v>
      </c>
      <c r="I39" s="23">
        <v>25426</v>
      </c>
    </row>
    <row r="40" spans="1:9" x14ac:dyDescent="0.2">
      <c r="A40" s="3" t="s">
        <v>263</v>
      </c>
      <c r="B40" s="4">
        <v>24</v>
      </c>
      <c r="C40"/>
      <c r="F40" s="51"/>
      <c r="G40" s="50"/>
      <c r="H40" s="17" t="s">
        <v>312</v>
      </c>
      <c r="I40" s="23">
        <v>26371</v>
      </c>
    </row>
    <row r="41" spans="1:9" x14ac:dyDescent="0.2">
      <c r="A41" s="3" t="s">
        <v>63</v>
      </c>
      <c r="B41" s="4">
        <v>27</v>
      </c>
      <c r="C41"/>
      <c r="F41" s="51"/>
      <c r="G41" s="50"/>
      <c r="H41" s="17" t="s">
        <v>356</v>
      </c>
      <c r="I41" s="23">
        <v>26809</v>
      </c>
    </row>
    <row r="42" spans="1:9" x14ac:dyDescent="0.2">
      <c r="A42" s="3" t="s">
        <v>221</v>
      </c>
      <c r="B42" s="4">
        <v>27</v>
      </c>
      <c r="C42"/>
      <c r="F42" s="51"/>
      <c r="G42" s="50"/>
      <c r="H42" s="17" t="s">
        <v>343</v>
      </c>
      <c r="I42" s="23">
        <v>27769</v>
      </c>
    </row>
    <row r="43" spans="1:9" x14ac:dyDescent="0.2">
      <c r="A43" s="3" t="s">
        <v>154</v>
      </c>
      <c r="B43" s="4">
        <v>28</v>
      </c>
      <c r="C43"/>
      <c r="F43" s="51"/>
      <c r="G43" s="51"/>
      <c r="H43" s="17" t="s">
        <v>339</v>
      </c>
      <c r="I43" s="23">
        <v>29608</v>
      </c>
    </row>
    <row r="44" spans="1:9" x14ac:dyDescent="0.2">
      <c r="A44" s="3" t="s">
        <v>148</v>
      </c>
      <c r="B44" s="4">
        <v>28</v>
      </c>
      <c r="C44"/>
      <c r="H44" s="17" t="s">
        <v>338</v>
      </c>
      <c r="I44" s="23">
        <v>29871</v>
      </c>
    </row>
    <row r="45" spans="1:9" x14ac:dyDescent="0.2">
      <c r="A45" s="3" t="s">
        <v>125</v>
      </c>
      <c r="B45" s="4">
        <v>29</v>
      </c>
      <c r="C45"/>
      <c r="H45" s="17" t="s">
        <v>383</v>
      </c>
      <c r="I45" s="23">
        <v>30259</v>
      </c>
    </row>
    <row r="46" spans="1:9" x14ac:dyDescent="0.2">
      <c r="A46" s="3" t="s">
        <v>90</v>
      </c>
      <c r="B46" s="4">
        <v>33</v>
      </c>
      <c r="C46"/>
      <c r="H46" s="17" t="s">
        <v>367</v>
      </c>
      <c r="I46" s="23">
        <v>30641</v>
      </c>
    </row>
    <row r="47" spans="1:9" x14ac:dyDescent="0.2">
      <c r="A47" s="3" t="s">
        <v>76</v>
      </c>
      <c r="B47" s="4">
        <v>33</v>
      </c>
      <c r="C47"/>
      <c r="H47" s="17" t="s">
        <v>335</v>
      </c>
      <c r="I47" s="23">
        <v>31008</v>
      </c>
    </row>
    <row r="48" spans="1:9" x14ac:dyDescent="0.2">
      <c r="A48" s="3" t="s">
        <v>97</v>
      </c>
      <c r="B48" s="4">
        <v>33</v>
      </c>
      <c r="C48"/>
      <c r="H48" s="17" t="s">
        <v>378</v>
      </c>
      <c r="I48" s="23">
        <v>31719</v>
      </c>
    </row>
    <row r="49" spans="1:9" x14ac:dyDescent="0.2">
      <c r="A49" s="3" t="s">
        <v>118</v>
      </c>
      <c r="B49" s="4">
        <v>34</v>
      </c>
      <c r="C49"/>
      <c r="D49" s="5"/>
      <c r="E49" s="6"/>
      <c r="F49" s="6"/>
      <c r="H49" s="17" t="s">
        <v>330</v>
      </c>
      <c r="I49" s="23">
        <v>31752</v>
      </c>
    </row>
    <row r="50" spans="1:9" x14ac:dyDescent="0.2">
      <c r="A50" s="3" t="s">
        <v>258</v>
      </c>
      <c r="B50" s="4">
        <v>34</v>
      </c>
      <c r="C50"/>
      <c r="D50" s="5"/>
      <c r="E50" s="6"/>
      <c r="F50" s="6"/>
      <c r="H50" s="17" t="s">
        <v>310</v>
      </c>
      <c r="I50" s="23">
        <v>32750</v>
      </c>
    </row>
    <row r="51" spans="1:9" x14ac:dyDescent="0.2">
      <c r="A51" s="3" t="s">
        <v>180</v>
      </c>
      <c r="B51" s="4">
        <v>36</v>
      </c>
      <c r="C51"/>
      <c r="D51" s="5"/>
      <c r="E51" s="6"/>
      <c r="F51" s="6"/>
      <c r="H51" s="17" t="s">
        <v>398</v>
      </c>
      <c r="I51" s="23">
        <v>32897</v>
      </c>
    </row>
    <row r="52" spans="1:9" x14ac:dyDescent="0.2">
      <c r="A52" s="3" t="s">
        <v>245</v>
      </c>
      <c r="B52" s="4">
        <v>37</v>
      </c>
      <c r="C52"/>
      <c r="D52" s="5"/>
      <c r="E52" s="6"/>
      <c r="F52" s="6"/>
      <c r="H52" s="17" t="s">
        <v>358</v>
      </c>
      <c r="I52" s="23">
        <v>33180</v>
      </c>
    </row>
    <row r="53" spans="1:9" x14ac:dyDescent="0.2">
      <c r="A53" s="3" t="s">
        <v>184</v>
      </c>
      <c r="B53" s="4">
        <v>38</v>
      </c>
      <c r="C53"/>
      <c r="D53" s="5"/>
      <c r="E53" s="6"/>
      <c r="F53" s="6"/>
      <c r="H53" s="17" t="s">
        <v>392</v>
      </c>
      <c r="I53" s="23">
        <v>33910</v>
      </c>
    </row>
    <row r="54" spans="1:9" x14ac:dyDescent="0.2">
      <c r="A54" s="3" t="s">
        <v>233</v>
      </c>
      <c r="B54" s="4">
        <v>39</v>
      </c>
      <c r="C54"/>
      <c r="D54" s="5"/>
      <c r="E54" s="6"/>
      <c r="F54" s="6"/>
      <c r="H54" s="17" t="s">
        <v>399</v>
      </c>
      <c r="I54" s="23">
        <v>34274</v>
      </c>
    </row>
    <row r="55" spans="1:9" x14ac:dyDescent="0.2">
      <c r="A55" s="3" t="s">
        <v>220</v>
      </c>
      <c r="B55" s="4">
        <v>40</v>
      </c>
      <c r="C55"/>
      <c r="D55" s="5"/>
      <c r="E55" s="6"/>
      <c r="F55" s="6"/>
      <c r="H55" s="17" t="s">
        <v>350</v>
      </c>
      <c r="I55" s="23">
        <v>35925</v>
      </c>
    </row>
    <row r="56" spans="1:9" x14ac:dyDescent="0.2">
      <c r="A56" s="3" t="s">
        <v>234</v>
      </c>
      <c r="B56" s="4">
        <v>45</v>
      </c>
      <c r="C56"/>
      <c r="D56" s="5"/>
      <c r="E56" s="6"/>
      <c r="F56" s="6"/>
      <c r="H56" s="17" t="s">
        <v>325</v>
      </c>
      <c r="I56" s="23">
        <v>36480</v>
      </c>
    </row>
    <row r="57" spans="1:9" x14ac:dyDescent="0.2">
      <c r="A57" s="3" t="s">
        <v>126</v>
      </c>
      <c r="B57" s="4">
        <v>46</v>
      </c>
      <c r="C57"/>
      <c r="D57" s="5"/>
      <c r="E57" s="6"/>
      <c r="F57" s="6"/>
      <c r="H57" s="17" t="s">
        <v>334</v>
      </c>
      <c r="I57" s="23">
        <v>36645</v>
      </c>
    </row>
    <row r="58" spans="1:9" x14ac:dyDescent="0.2">
      <c r="A58" s="3" t="s">
        <v>115</v>
      </c>
      <c r="B58" s="4">
        <v>47</v>
      </c>
      <c r="C58"/>
      <c r="D58" s="5"/>
      <c r="E58" s="6"/>
      <c r="F58" s="6"/>
      <c r="H58" s="17" t="s">
        <v>375</v>
      </c>
      <c r="I58" s="23">
        <v>37678</v>
      </c>
    </row>
    <row r="59" spans="1:9" x14ac:dyDescent="0.2">
      <c r="A59" s="3" t="s">
        <v>192</v>
      </c>
      <c r="B59" s="4">
        <v>51</v>
      </c>
      <c r="C59"/>
      <c r="D59" s="5"/>
      <c r="E59" s="6"/>
      <c r="F59" s="6"/>
      <c r="H59" s="17" t="s">
        <v>364</v>
      </c>
      <c r="I59" s="23">
        <v>38016</v>
      </c>
    </row>
    <row r="60" spans="1:9" x14ac:dyDescent="0.2">
      <c r="A60" s="3" t="s">
        <v>105</v>
      </c>
      <c r="B60" s="4">
        <v>51</v>
      </c>
      <c r="C60"/>
      <c r="D60" s="5"/>
      <c r="E60" s="6"/>
      <c r="F60" s="6"/>
      <c r="H60" s="17" t="s">
        <v>311</v>
      </c>
      <c r="I60" s="23">
        <v>38113</v>
      </c>
    </row>
    <row r="61" spans="1:9" x14ac:dyDescent="0.2">
      <c r="A61" s="3" t="s">
        <v>82</v>
      </c>
      <c r="B61" s="4">
        <v>52</v>
      </c>
      <c r="C61"/>
      <c r="H61" s="17" t="s">
        <v>365</v>
      </c>
      <c r="I61" s="23">
        <v>40253</v>
      </c>
    </row>
    <row r="62" spans="1:9" x14ac:dyDescent="0.2">
      <c r="A62" s="3" t="s">
        <v>191</v>
      </c>
      <c r="B62" s="4">
        <v>52</v>
      </c>
      <c r="C62"/>
      <c r="H62" s="17" t="s">
        <v>308</v>
      </c>
      <c r="I62" s="23">
        <v>40325</v>
      </c>
    </row>
    <row r="63" spans="1:9" x14ac:dyDescent="0.2">
      <c r="A63" s="3" t="s">
        <v>109</v>
      </c>
      <c r="B63" s="4">
        <v>52</v>
      </c>
      <c r="C63"/>
      <c r="H63" s="17" t="s">
        <v>341</v>
      </c>
      <c r="I63" s="23">
        <v>40539</v>
      </c>
    </row>
    <row r="64" spans="1:9" x14ac:dyDescent="0.2">
      <c r="A64" s="3" t="s">
        <v>244</v>
      </c>
      <c r="B64" s="4">
        <v>58</v>
      </c>
      <c r="C64"/>
      <c r="H64" s="17" t="s">
        <v>293</v>
      </c>
      <c r="I64" s="23">
        <v>43670</v>
      </c>
    </row>
    <row r="65" spans="1:9" x14ac:dyDescent="0.2">
      <c r="A65" s="3" t="s">
        <v>240</v>
      </c>
      <c r="B65" s="4">
        <v>58</v>
      </c>
      <c r="C65"/>
      <c r="H65" s="17" t="s">
        <v>363</v>
      </c>
      <c r="I65" s="23">
        <v>45157</v>
      </c>
    </row>
    <row r="66" spans="1:9" x14ac:dyDescent="0.2">
      <c r="A66" s="3" t="s">
        <v>91</v>
      </c>
      <c r="B66" s="4">
        <v>61</v>
      </c>
      <c r="C66"/>
      <c r="H66" s="17" t="s">
        <v>352</v>
      </c>
      <c r="I66" s="23">
        <v>47562</v>
      </c>
    </row>
    <row r="67" spans="1:9" x14ac:dyDescent="0.2">
      <c r="A67" s="3" t="s">
        <v>100</v>
      </c>
      <c r="B67" s="4">
        <v>74</v>
      </c>
      <c r="C67"/>
      <c r="H67" s="17" t="s">
        <v>331</v>
      </c>
      <c r="I67" s="23">
        <v>48337</v>
      </c>
    </row>
    <row r="68" spans="1:9" x14ac:dyDescent="0.2">
      <c r="A68" s="3" t="s">
        <v>86</v>
      </c>
      <c r="B68" s="4">
        <v>75</v>
      </c>
      <c r="C68"/>
      <c r="H68" s="17" t="s">
        <v>394</v>
      </c>
      <c r="I68" s="23">
        <v>48344</v>
      </c>
    </row>
    <row r="69" spans="1:9" x14ac:dyDescent="0.2">
      <c r="A69" s="3" t="s">
        <v>79</v>
      </c>
      <c r="B69" s="4">
        <v>76</v>
      </c>
      <c r="C69"/>
      <c r="H69" s="17" t="s">
        <v>393</v>
      </c>
      <c r="I69" s="23">
        <v>48491</v>
      </c>
    </row>
    <row r="70" spans="1:9" x14ac:dyDescent="0.2">
      <c r="A70" s="3" t="s">
        <v>166</v>
      </c>
      <c r="B70" s="4">
        <v>78</v>
      </c>
      <c r="C70"/>
      <c r="H70" s="17" t="s">
        <v>344</v>
      </c>
      <c r="I70" s="23">
        <v>49881</v>
      </c>
    </row>
    <row r="71" spans="1:9" x14ac:dyDescent="0.2">
      <c r="A71" s="3" t="s">
        <v>173</v>
      </c>
      <c r="B71" s="4">
        <v>80</v>
      </c>
      <c r="C71"/>
      <c r="H71" s="17" t="s">
        <v>314</v>
      </c>
      <c r="I71" s="23">
        <v>52457</v>
      </c>
    </row>
    <row r="72" spans="1:9" x14ac:dyDescent="0.2">
      <c r="A72" s="3" t="s">
        <v>58</v>
      </c>
      <c r="B72" s="4">
        <v>81</v>
      </c>
      <c r="C72"/>
      <c r="H72" s="17" t="s">
        <v>385</v>
      </c>
      <c r="I72" s="23">
        <v>52538</v>
      </c>
    </row>
    <row r="73" spans="1:9" x14ac:dyDescent="0.2">
      <c r="A73" s="3" t="s">
        <v>217</v>
      </c>
      <c r="B73" s="4">
        <v>81</v>
      </c>
      <c r="C73"/>
      <c r="H73" s="17" t="s">
        <v>369</v>
      </c>
      <c r="I73" s="23">
        <v>57055</v>
      </c>
    </row>
    <row r="74" spans="1:9" x14ac:dyDescent="0.2">
      <c r="A74" s="3" t="s">
        <v>122</v>
      </c>
      <c r="B74" s="4">
        <v>83</v>
      </c>
      <c r="C74"/>
      <c r="H74" s="17" t="s">
        <v>321</v>
      </c>
      <c r="I74" s="23">
        <v>57722</v>
      </c>
    </row>
    <row r="75" spans="1:9" x14ac:dyDescent="0.2">
      <c r="A75" s="3" t="s">
        <v>142</v>
      </c>
      <c r="B75" s="4">
        <v>90</v>
      </c>
      <c r="C75"/>
      <c r="H75" s="17" t="s">
        <v>316</v>
      </c>
      <c r="I75" s="23">
        <v>57988</v>
      </c>
    </row>
    <row r="76" spans="1:9" x14ac:dyDescent="0.2">
      <c r="A76" s="3" t="s">
        <v>98</v>
      </c>
      <c r="B76" s="4">
        <v>91</v>
      </c>
      <c r="C76"/>
      <c r="H76" s="17" t="s">
        <v>357</v>
      </c>
      <c r="I76" s="23">
        <v>58157</v>
      </c>
    </row>
    <row r="77" spans="1:9" x14ac:dyDescent="0.2">
      <c r="A77" s="3" t="s">
        <v>75</v>
      </c>
      <c r="B77" s="4">
        <v>92</v>
      </c>
      <c r="C77"/>
      <c r="H77" s="17" t="s">
        <v>304</v>
      </c>
      <c r="I77" s="23">
        <v>58361</v>
      </c>
    </row>
    <row r="78" spans="1:9" x14ac:dyDescent="0.2">
      <c r="A78" s="3" t="s">
        <v>218</v>
      </c>
      <c r="B78" s="4">
        <v>95</v>
      </c>
      <c r="C78"/>
      <c r="H78" s="17" t="s">
        <v>355</v>
      </c>
      <c r="I78" s="23">
        <v>58980</v>
      </c>
    </row>
    <row r="79" spans="1:9" x14ac:dyDescent="0.2">
      <c r="A79" s="3" t="s">
        <v>104</v>
      </c>
      <c r="B79" s="4">
        <v>106</v>
      </c>
      <c r="C79"/>
      <c r="H79" s="17" t="s">
        <v>324</v>
      </c>
      <c r="I79" s="23">
        <v>60781</v>
      </c>
    </row>
    <row r="80" spans="1:9" x14ac:dyDescent="0.2">
      <c r="A80" s="3" t="s">
        <v>178</v>
      </c>
      <c r="B80" s="4">
        <v>107</v>
      </c>
      <c r="C80"/>
      <c r="H80" s="17" t="s">
        <v>320</v>
      </c>
      <c r="I80" s="23">
        <v>63914</v>
      </c>
    </row>
    <row r="81" spans="1:9" x14ac:dyDescent="0.2">
      <c r="A81" s="3" t="s">
        <v>193</v>
      </c>
      <c r="B81" s="4">
        <v>107</v>
      </c>
      <c r="C81"/>
      <c r="H81" s="17" t="s">
        <v>303</v>
      </c>
      <c r="I81" s="23">
        <v>64821</v>
      </c>
    </row>
    <row r="82" spans="1:9" x14ac:dyDescent="0.2">
      <c r="A82" s="3" t="s">
        <v>152</v>
      </c>
      <c r="B82" s="4">
        <v>107</v>
      </c>
      <c r="C82"/>
      <c r="H82" s="17" t="s">
        <v>366</v>
      </c>
      <c r="I82" s="23">
        <v>64957</v>
      </c>
    </row>
    <row r="83" spans="1:9" x14ac:dyDescent="0.2">
      <c r="A83" s="3" t="s">
        <v>227</v>
      </c>
      <c r="B83" s="4">
        <v>112</v>
      </c>
      <c r="C83"/>
      <c r="H83" s="17" t="s">
        <v>313</v>
      </c>
      <c r="I83" s="23">
        <v>67010</v>
      </c>
    </row>
    <row r="84" spans="1:9" x14ac:dyDescent="0.2">
      <c r="A84" s="3" t="s">
        <v>113</v>
      </c>
      <c r="B84" s="4">
        <v>115</v>
      </c>
      <c r="C84"/>
      <c r="H84" s="17" t="s">
        <v>296</v>
      </c>
      <c r="I84" s="23">
        <v>67038</v>
      </c>
    </row>
    <row r="85" spans="1:9" x14ac:dyDescent="0.2">
      <c r="A85" s="3" t="s">
        <v>134</v>
      </c>
      <c r="B85" s="4">
        <v>123</v>
      </c>
      <c r="C85"/>
      <c r="H85" s="17" t="s">
        <v>317</v>
      </c>
      <c r="I85" s="23">
        <v>67254</v>
      </c>
    </row>
    <row r="86" spans="1:9" x14ac:dyDescent="0.2">
      <c r="A86" s="3" t="s">
        <v>130</v>
      </c>
      <c r="B86" s="4">
        <v>124</v>
      </c>
      <c r="C86"/>
      <c r="H86" s="17" t="s">
        <v>370</v>
      </c>
      <c r="I86" s="23">
        <v>68243</v>
      </c>
    </row>
    <row r="87" spans="1:9" x14ac:dyDescent="0.2">
      <c r="A87" s="3" t="s">
        <v>73</v>
      </c>
      <c r="B87" s="4">
        <v>129</v>
      </c>
      <c r="C87"/>
      <c r="H87" s="17" t="s">
        <v>302</v>
      </c>
      <c r="I87" s="23">
        <v>68531</v>
      </c>
    </row>
    <row r="88" spans="1:9" x14ac:dyDescent="0.2">
      <c r="A88" s="3" t="s">
        <v>59</v>
      </c>
      <c r="B88" s="4">
        <v>130</v>
      </c>
      <c r="C88"/>
      <c r="H88" s="17" t="s">
        <v>381</v>
      </c>
      <c r="I88" s="23">
        <v>69878</v>
      </c>
    </row>
    <row r="89" spans="1:9" x14ac:dyDescent="0.2">
      <c r="A89" s="3" t="s">
        <v>211</v>
      </c>
      <c r="B89" s="4">
        <v>135</v>
      </c>
      <c r="C89"/>
      <c r="H89" s="17" t="s">
        <v>376</v>
      </c>
      <c r="I89" s="23">
        <v>70860</v>
      </c>
    </row>
    <row r="90" spans="1:9" x14ac:dyDescent="0.2">
      <c r="A90" s="3" t="s">
        <v>246</v>
      </c>
      <c r="B90" s="4">
        <v>137</v>
      </c>
      <c r="C90"/>
      <c r="H90" s="17" t="s">
        <v>387</v>
      </c>
      <c r="I90" s="23">
        <v>74549</v>
      </c>
    </row>
    <row r="91" spans="1:9" x14ac:dyDescent="0.2">
      <c r="A91" s="3" t="s">
        <v>146</v>
      </c>
      <c r="B91" s="4">
        <v>152</v>
      </c>
      <c r="C91"/>
      <c r="H91" s="17" t="s">
        <v>315</v>
      </c>
      <c r="I91" s="23">
        <v>77343</v>
      </c>
    </row>
    <row r="92" spans="1:9" x14ac:dyDescent="0.2">
      <c r="A92" s="3" t="s">
        <v>80</v>
      </c>
      <c r="B92" s="4">
        <v>166</v>
      </c>
      <c r="C92"/>
      <c r="H92" s="17" t="s">
        <v>389</v>
      </c>
      <c r="I92" s="23">
        <v>81540</v>
      </c>
    </row>
    <row r="93" spans="1:9" x14ac:dyDescent="0.2">
      <c r="A93" s="3" t="s">
        <v>179</v>
      </c>
      <c r="B93" s="4">
        <v>176</v>
      </c>
      <c r="C93"/>
      <c r="H93" s="17" t="s">
        <v>362</v>
      </c>
      <c r="I93" s="23">
        <v>82644</v>
      </c>
    </row>
    <row r="94" spans="1:9" x14ac:dyDescent="0.2">
      <c r="A94" s="3" t="s">
        <v>176</v>
      </c>
      <c r="B94" s="4">
        <v>179</v>
      </c>
      <c r="C94"/>
      <c r="H94" s="17" t="s">
        <v>326</v>
      </c>
      <c r="I94" s="23">
        <v>87179</v>
      </c>
    </row>
    <row r="95" spans="1:9" x14ac:dyDescent="0.2">
      <c r="A95" s="3" t="s">
        <v>186</v>
      </c>
      <c r="B95" s="4">
        <v>195</v>
      </c>
      <c r="C95"/>
      <c r="H95" s="17" t="s">
        <v>327</v>
      </c>
      <c r="I95" s="23">
        <v>94317</v>
      </c>
    </row>
    <row r="96" spans="1:9" x14ac:dyDescent="0.2">
      <c r="A96" s="3" t="s">
        <v>175</v>
      </c>
      <c r="B96" s="4">
        <v>201</v>
      </c>
      <c r="C96"/>
      <c r="H96" s="17" t="s">
        <v>390</v>
      </c>
      <c r="I96" s="23">
        <v>95476</v>
      </c>
    </row>
    <row r="97" spans="1:9" x14ac:dyDescent="0.2">
      <c r="A97" s="3" t="s">
        <v>147</v>
      </c>
      <c r="B97" s="4">
        <v>210</v>
      </c>
      <c r="C97"/>
      <c r="H97" s="17" t="s">
        <v>384</v>
      </c>
      <c r="I97" s="23">
        <v>100893</v>
      </c>
    </row>
    <row r="98" spans="1:9" x14ac:dyDescent="0.2">
      <c r="A98" s="3" t="s">
        <v>255</v>
      </c>
      <c r="B98" s="4">
        <v>222</v>
      </c>
      <c r="C98"/>
      <c r="H98" s="17" t="s">
        <v>377</v>
      </c>
      <c r="I98" s="23">
        <v>104958</v>
      </c>
    </row>
    <row r="99" spans="1:9" x14ac:dyDescent="0.2">
      <c r="A99" s="3" t="s">
        <v>199</v>
      </c>
      <c r="B99" s="4">
        <v>225</v>
      </c>
      <c r="C99"/>
      <c r="H99" s="17" t="s">
        <v>373</v>
      </c>
      <c r="I99" s="23">
        <v>109630</v>
      </c>
    </row>
    <row r="100" spans="1:9" x14ac:dyDescent="0.2">
      <c r="A100" s="3" t="s">
        <v>135</v>
      </c>
      <c r="B100" s="4">
        <v>229</v>
      </c>
      <c r="C100"/>
      <c r="H100" s="17" t="s">
        <v>322</v>
      </c>
      <c r="I100" s="23">
        <v>110379</v>
      </c>
    </row>
    <row r="101" spans="1:9" x14ac:dyDescent="0.2">
      <c r="A101" s="3" t="s">
        <v>268</v>
      </c>
      <c r="B101" s="4">
        <v>238</v>
      </c>
      <c r="C101"/>
      <c r="H101" s="17" t="s">
        <v>368</v>
      </c>
      <c r="I101" s="23">
        <v>113087</v>
      </c>
    </row>
    <row r="102" spans="1:9" x14ac:dyDescent="0.2">
      <c r="A102" s="3" t="s">
        <v>171</v>
      </c>
      <c r="B102" s="4">
        <v>252</v>
      </c>
      <c r="C102"/>
      <c r="H102" s="17" t="s">
        <v>380</v>
      </c>
      <c r="I102" s="23">
        <v>118418</v>
      </c>
    </row>
    <row r="103" spans="1:9" x14ac:dyDescent="0.2">
      <c r="A103" s="3" t="s">
        <v>177</v>
      </c>
      <c r="B103" s="4">
        <v>263</v>
      </c>
      <c r="C103"/>
      <c r="H103" s="17" t="s">
        <v>391</v>
      </c>
      <c r="I103" s="23">
        <v>135785</v>
      </c>
    </row>
    <row r="104" spans="1:9" x14ac:dyDescent="0.2">
      <c r="A104" s="3" t="s">
        <v>232</v>
      </c>
      <c r="B104" s="4">
        <v>270</v>
      </c>
      <c r="C104"/>
      <c r="H104" s="17" t="s">
        <v>388</v>
      </c>
      <c r="I104" s="23">
        <v>137276</v>
      </c>
    </row>
    <row r="105" spans="1:9" x14ac:dyDescent="0.2">
      <c r="A105" s="3" t="s">
        <v>93</v>
      </c>
      <c r="B105" s="4">
        <v>273</v>
      </c>
      <c r="C105"/>
      <c r="H105" s="17" t="s">
        <v>298</v>
      </c>
      <c r="I105" s="23">
        <v>147793</v>
      </c>
    </row>
    <row r="106" spans="1:9" x14ac:dyDescent="0.2">
      <c r="A106" s="3" t="s">
        <v>99</v>
      </c>
      <c r="B106" s="4">
        <v>276</v>
      </c>
      <c r="C106"/>
      <c r="H106" s="17" t="s">
        <v>319</v>
      </c>
      <c r="I106" s="23">
        <v>148461</v>
      </c>
    </row>
    <row r="107" spans="1:9" x14ac:dyDescent="0.2">
      <c r="A107" s="3" t="s">
        <v>226</v>
      </c>
      <c r="B107" s="4">
        <v>285</v>
      </c>
      <c r="C107"/>
      <c r="H107" s="17" t="s">
        <v>372</v>
      </c>
      <c r="I107" s="23">
        <v>153888</v>
      </c>
    </row>
    <row r="108" spans="1:9" x14ac:dyDescent="0.2">
      <c r="A108" s="3" t="s">
        <v>62</v>
      </c>
      <c r="B108" s="4">
        <v>293</v>
      </c>
      <c r="C108"/>
      <c r="H108" s="17" t="s">
        <v>371</v>
      </c>
      <c r="I108" s="23">
        <v>156285</v>
      </c>
    </row>
    <row r="109" spans="1:9" x14ac:dyDescent="0.2">
      <c r="A109" s="3" t="s">
        <v>239</v>
      </c>
      <c r="B109" s="4">
        <v>297</v>
      </c>
      <c r="C109"/>
      <c r="H109" s="17" t="s">
        <v>386</v>
      </c>
      <c r="I109" s="23">
        <v>160068</v>
      </c>
    </row>
    <row r="110" spans="1:9" x14ac:dyDescent="0.2">
      <c r="A110" s="3" t="s">
        <v>160</v>
      </c>
      <c r="B110" s="4">
        <v>311</v>
      </c>
      <c r="C110"/>
      <c r="H110" s="17" t="s">
        <v>309</v>
      </c>
      <c r="I110" s="23">
        <v>166736</v>
      </c>
    </row>
    <row r="111" spans="1:9" x14ac:dyDescent="0.2">
      <c r="A111" s="3" t="s">
        <v>92</v>
      </c>
      <c r="B111" s="4">
        <v>314</v>
      </c>
      <c r="C111"/>
      <c r="H111" s="17" t="s">
        <v>382</v>
      </c>
      <c r="I111" s="23">
        <v>187641</v>
      </c>
    </row>
    <row r="112" spans="1:9" x14ac:dyDescent="0.2">
      <c r="A112" s="3" t="s">
        <v>265</v>
      </c>
      <c r="B112" s="4">
        <v>329</v>
      </c>
      <c r="C112"/>
      <c r="H112" s="17" t="s">
        <v>360</v>
      </c>
      <c r="I112" s="23">
        <v>390075</v>
      </c>
    </row>
    <row r="113" spans="1:9" x14ac:dyDescent="0.2">
      <c r="A113" s="3" t="s">
        <v>238</v>
      </c>
      <c r="B113" s="4">
        <v>343</v>
      </c>
      <c r="C113"/>
      <c r="H113" s="55" t="s">
        <v>4</v>
      </c>
      <c r="I113" s="56">
        <f>SUM(I6:I112)</f>
        <v>5933418</v>
      </c>
    </row>
    <row r="114" spans="1:9" x14ac:dyDescent="0.2">
      <c r="A114" s="3" t="s">
        <v>69</v>
      </c>
      <c r="B114" s="4">
        <v>345</v>
      </c>
      <c r="C114"/>
    </row>
    <row r="115" spans="1:9" x14ac:dyDescent="0.2">
      <c r="A115" s="3" t="s">
        <v>261</v>
      </c>
      <c r="B115" s="4">
        <v>362</v>
      </c>
      <c r="C115"/>
    </row>
    <row r="116" spans="1:9" x14ac:dyDescent="0.2">
      <c r="A116" s="3" t="s">
        <v>230</v>
      </c>
      <c r="B116" s="4">
        <v>369</v>
      </c>
      <c r="C116"/>
    </row>
    <row r="117" spans="1:9" x14ac:dyDescent="0.2">
      <c r="A117" s="3" t="s">
        <v>151</v>
      </c>
      <c r="B117" s="4">
        <v>377</v>
      </c>
      <c r="C117"/>
    </row>
    <row r="118" spans="1:9" x14ac:dyDescent="0.2">
      <c r="A118" s="3" t="s">
        <v>202</v>
      </c>
      <c r="B118" s="4">
        <v>390</v>
      </c>
      <c r="C118"/>
    </row>
    <row r="119" spans="1:9" x14ac:dyDescent="0.2">
      <c r="A119" s="3" t="s">
        <v>156</v>
      </c>
      <c r="B119" s="4">
        <v>398</v>
      </c>
      <c r="C119"/>
    </row>
    <row r="120" spans="1:9" x14ac:dyDescent="0.2">
      <c r="A120" s="3" t="s">
        <v>172</v>
      </c>
      <c r="B120" s="4">
        <v>405</v>
      </c>
      <c r="C120"/>
    </row>
    <row r="121" spans="1:9" x14ac:dyDescent="0.2">
      <c r="A121" s="3" t="s">
        <v>54</v>
      </c>
      <c r="B121" s="4">
        <v>407</v>
      </c>
      <c r="C121"/>
    </row>
    <row r="122" spans="1:9" x14ac:dyDescent="0.2">
      <c r="A122" s="3" t="s">
        <v>78</v>
      </c>
      <c r="B122" s="4">
        <v>420</v>
      </c>
      <c r="C122"/>
    </row>
    <row r="123" spans="1:9" x14ac:dyDescent="0.2">
      <c r="A123" s="3" t="s">
        <v>189</v>
      </c>
      <c r="B123" s="4">
        <v>430</v>
      </c>
      <c r="C123"/>
    </row>
    <row r="124" spans="1:9" x14ac:dyDescent="0.2">
      <c r="A124" s="3" t="s">
        <v>103</v>
      </c>
      <c r="B124" s="4">
        <v>465</v>
      </c>
      <c r="C124"/>
    </row>
    <row r="125" spans="1:9" x14ac:dyDescent="0.2">
      <c r="A125" s="3" t="s">
        <v>253</v>
      </c>
      <c r="B125" s="4">
        <v>467</v>
      </c>
      <c r="C125"/>
    </row>
    <row r="126" spans="1:9" x14ac:dyDescent="0.2">
      <c r="A126" s="3" t="s">
        <v>114</v>
      </c>
      <c r="B126" s="4">
        <v>475</v>
      </c>
      <c r="C126"/>
    </row>
    <row r="127" spans="1:9" x14ac:dyDescent="0.2">
      <c r="A127" s="3" t="s">
        <v>164</v>
      </c>
      <c r="B127" s="4">
        <v>500</v>
      </c>
      <c r="C127"/>
    </row>
    <row r="128" spans="1:9" x14ac:dyDescent="0.2">
      <c r="A128" s="3" t="s">
        <v>208</v>
      </c>
      <c r="B128" s="4">
        <v>501</v>
      </c>
      <c r="C128"/>
    </row>
    <row r="129" spans="1:3" x14ac:dyDescent="0.2">
      <c r="A129" s="3" t="s">
        <v>252</v>
      </c>
      <c r="B129" s="4">
        <v>512</v>
      </c>
      <c r="C129"/>
    </row>
    <row r="130" spans="1:3" x14ac:dyDescent="0.2">
      <c r="A130" s="3" t="s">
        <v>190</v>
      </c>
      <c r="B130" s="4">
        <v>531</v>
      </c>
      <c r="C130"/>
    </row>
    <row r="131" spans="1:3" x14ac:dyDescent="0.2">
      <c r="A131" s="3" t="s">
        <v>259</v>
      </c>
      <c r="B131" s="4">
        <v>555</v>
      </c>
      <c r="C131"/>
    </row>
    <row r="132" spans="1:3" x14ac:dyDescent="0.2">
      <c r="A132" s="3" t="s">
        <v>70</v>
      </c>
      <c r="B132" s="4">
        <v>564</v>
      </c>
      <c r="C132"/>
    </row>
    <row r="133" spans="1:3" x14ac:dyDescent="0.2">
      <c r="A133" s="3" t="s">
        <v>183</v>
      </c>
      <c r="B133" s="4">
        <v>571</v>
      </c>
      <c r="C133"/>
    </row>
    <row r="134" spans="1:3" x14ac:dyDescent="0.2">
      <c r="A134" s="3" t="s">
        <v>65</v>
      </c>
      <c r="B134" s="4">
        <v>591</v>
      </c>
      <c r="C134"/>
    </row>
    <row r="135" spans="1:3" x14ac:dyDescent="0.2">
      <c r="A135" s="3" t="s">
        <v>254</v>
      </c>
      <c r="B135" s="4">
        <v>594</v>
      </c>
      <c r="C135"/>
    </row>
    <row r="136" spans="1:3" x14ac:dyDescent="0.2">
      <c r="A136" s="3" t="s">
        <v>159</v>
      </c>
      <c r="B136" s="4">
        <v>595</v>
      </c>
      <c r="C136"/>
    </row>
    <row r="137" spans="1:3" x14ac:dyDescent="0.2">
      <c r="A137" s="3" t="s">
        <v>216</v>
      </c>
      <c r="B137" s="4">
        <v>621</v>
      </c>
      <c r="C137"/>
    </row>
    <row r="138" spans="1:3" x14ac:dyDescent="0.2">
      <c r="A138" s="3" t="s">
        <v>120</v>
      </c>
      <c r="B138" s="4">
        <v>633</v>
      </c>
      <c r="C138"/>
    </row>
    <row r="139" spans="1:3" x14ac:dyDescent="0.2">
      <c r="A139" s="3" t="s">
        <v>57</v>
      </c>
      <c r="B139" s="4">
        <v>656</v>
      </c>
      <c r="C139"/>
    </row>
    <row r="140" spans="1:3" x14ac:dyDescent="0.2">
      <c r="A140" s="3" t="s">
        <v>112</v>
      </c>
      <c r="B140" s="4">
        <v>658</v>
      </c>
      <c r="C140"/>
    </row>
    <row r="141" spans="1:3" x14ac:dyDescent="0.2">
      <c r="A141" s="3" t="s">
        <v>128</v>
      </c>
      <c r="B141" s="4">
        <v>671</v>
      </c>
      <c r="C141"/>
    </row>
    <row r="142" spans="1:3" x14ac:dyDescent="0.2">
      <c r="A142" s="3" t="s">
        <v>262</v>
      </c>
      <c r="B142" s="4">
        <v>672</v>
      </c>
      <c r="C142"/>
    </row>
    <row r="143" spans="1:3" x14ac:dyDescent="0.2">
      <c r="A143" s="3" t="s">
        <v>215</v>
      </c>
      <c r="B143" s="4">
        <v>691</v>
      </c>
      <c r="C143"/>
    </row>
    <row r="144" spans="1:3" x14ac:dyDescent="0.2">
      <c r="A144" s="3" t="s">
        <v>174</v>
      </c>
      <c r="B144" s="4">
        <v>724</v>
      </c>
      <c r="C144"/>
    </row>
    <row r="145" spans="1:3" x14ac:dyDescent="0.2">
      <c r="A145" s="3" t="s">
        <v>64</v>
      </c>
      <c r="B145" s="4">
        <v>840</v>
      </c>
      <c r="C145"/>
    </row>
    <row r="146" spans="1:3" x14ac:dyDescent="0.2">
      <c r="A146" s="3" t="s">
        <v>187</v>
      </c>
      <c r="B146" s="4">
        <v>861</v>
      </c>
      <c r="C146"/>
    </row>
    <row r="147" spans="1:3" x14ac:dyDescent="0.2">
      <c r="A147" s="3" t="s">
        <v>150</v>
      </c>
      <c r="B147" s="4">
        <v>880</v>
      </c>
      <c r="C147"/>
    </row>
    <row r="148" spans="1:3" x14ac:dyDescent="0.2">
      <c r="A148" s="3" t="s">
        <v>117</v>
      </c>
      <c r="B148" s="4">
        <v>892</v>
      </c>
      <c r="C148"/>
    </row>
    <row r="149" spans="1:3" x14ac:dyDescent="0.2">
      <c r="A149" s="3" t="s">
        <v>60</v>
      </c>
      <c r="B149" s="4">
        <v>951</v>
      </c>
      <c r="C149"/>
    </row>
    <row r="150" spans="1:3" x14ac:dyDescent="0.2">
      <c r="A150" s="3" t="s">
        <v>200</v>
      </c>
      <c r="B150" s="4">
        <v>968</v>
      </c>
      <c r="C150"/>
    </row>
    <row r="151" spans="1:3" x14ac:dyDescent="0.2">
      <c r="A151" s="3" t="s">
        <v>182</v>
      </c>
      <c r="B151" s="4">
        <v>996</v>
      </c>
      <c r="C151"/>
    </row>
    <row r="152" spans="1:3" x14ac:dyDescent="0.2">
      <c r="A152" s="3" t="s">
        <v>68</v>
      </c>
      <c r="B152" s="4">
        <v>1030</v>
      </c>
      <c r="C152"/>
    </row>
    <row r="153" spans="1:3" x14ac:dyDescent="0.2">
      <c r="A153" s="3" t="s">
        <v>161</v>
      </c>
      <c r="B153" s="4">
        <v>1162</v>
      </c>
      <c r="C153"/>
    </row>
    <row r="154" spans="1:3" x14ac:dyDescent="0.2">
      <c r="A154" s="3" t="s">
        <v>228</v>
      </c>
      <c r="B154" s="4">
        <v>1270</v>
      </c>
      <c r="C154"/>
    </row>
    <row r="155" spans="1:3" x14ac:dyDescent="0.2">
      <c r="A155" s="3" t="s">
        <v>51</v>
      </c>
      <c r="B155" s="4">
        <v>1321</v>
      </c>
      <c r="C155"/>
    </row>
    <row r="156" spans="1:3" x14ac:dyDescent="0.2">
      <c r="A156" s="3" t="s">
        <v>249</v>
      </c>
      <c r="B156" s="4">
        <v>1384</v>
      </c>
      <c r="C156"/>
    </row>
    <row r="157" spans="1:3" x14ac:dyDescent="0.2">
      <c r="A157" s="3" t="s">
        <v>52</v>
      </c>
      <c r="B157" s="4">
        <v>1401</v>
      </c>
      <c r="C157"/>
    </row>
    <row r="158" spans="1:3" x14ac:dyDescent="0.2">
      <c r="A158" s="3" t="s">
        <v>236</v>
      </c>
      <c r="B158" s="4">
        <v>1486</v>
      </c>
      <c r="C158"/>
    </row>
    <row r="159" spans="1:3" x14ac:dyDescent="0.2">
      <c r="A159" s="3" t="s">
        <v>269</v>
      </c>
      <c r="B159" s="4">
        <v>1523</v>
      </c>
      <c r="C159"/>
    </row>
    <row r="160" spans="1:3" x14ac:dyDescent="0.2">
      <c r="A160" s="3" t="s">
        <v>111</v>
      </c>
      <c r="B160" s="4">
        <v>1538</v>
      </c>
      <c r="C160"/>
    </row>
    <row r="161" spans="1:3" x14ac:dyDescent="0.2">
      <c r="A161" s="3" t="s">
        <v>207</v>
      </c>
      <c r="B161" s="4">
        <v>1597</v>
      </c>
      <c r="C161"/>
    </row>
    <row r="162" spans="1:3" x14ac:dyDescent="0.2">
      <c r="A162" s="3" t="s">
        <v>209</v>
      </c>
      <c r="B162" s="4">
        <v>1799</v>
      </c>
      <c r="C162"/>
    </row>
    <row r="163" spans="1:3" x14ac:dyDescent="0.2">
      <c r="A163" s="3" t="s">
        <v>188</v>
      </c>
      <c r="B163" s="4">
        <v>1865</v>
      </c>
      <c r="C163"/>
    </row>
    <row r="164" spans="1:3" x14ac:dyDescent="0.2">
      <c r="A164" s="3" t="s">
        <v>50</v>
      </c>
      <c r="B164" s="4">
        <v>1997</v>
      </c>
      <c r="C164"/>
    </row>
    <row r="165" spans="1:3" x14ac:dyDescent="0.2">
      <c r="A165" s="3" t="s">
        <v>206</v>
      </c>
      <c r="B165" s="4">
        <v>2050</v>
      </c>
      <c r="C165"/>
    </row>
    <row r="166" spans="1:3" x14ac:dyDescent="0.2">
      <c r="A166" s="3" t="s">
        <v>140</v>
      </c>
      <c r="B166" s="4">
        <v>2144</v>
      </c>
      <c r="C166"/>
    </row>
    <row r="167" spans="1:3" x14ac:dyDescent="0.2">
      <c r="A167" s="3" t="s">
        <v>108</v>
      </c>
      <c r="B167" s="4">
        <v>2228</v>
      </c>
      <c r="C167"/>
    </row>
    <row r="168" spans="1:3" x14ac:dyDescent="0.2">
      <c r="A168" s="3" t="s">
        <v>270</v>
      </c>
      <c r="B168" s="4">
        <v>2366</v>
      </c>
      <c r="C168"/>
    </row>
    <row r="169" spans="1:3" x14ac:dyDescent="0.2">
      <c r="A169" s="3" t="s">
        <v>243</v>
      </c>
      <c r="B169" s="4">
        <v>2435</v>
      </c>
      <c r="C169"/>
    </row>
    <row r="170" spans="1:3" x14ac:dyDescent="0.2">
      <c r="A170" s="3" t="s">
        <v>210</v>
      </c>
      <c r="B170" s="4">
        <v>2520</v>
      </c>
      <c r="C170"/>
    </row>
    <row r="171" spans="1:3" x14ac:dyDescent="0.2">
      <c r="A171" s="3" t="s">
        <v>129</v>
      </c>
      <c r="B171" s="4">
        <v>2889</v>
      </c>
      <c r="C171"/>
    </row>
    <row r="172" spans="1:3" x14ac:dyDescent="0.2">
      <c r="A172" s="3" t="s">
        <v>241</v>
      </c>
      <c r="B172" s="4">
        <v>2918</v>
      </c>
      <c r="C172"/>
    </row>
    <row r="173" spans="1:3" x14ac:dyDescent="0.2">
      <c r="A173" s="3" t="s">
        <v>119</v>
      </c>
      <c r="B173" s="4">
        <v>3982</v>
      </c>
      <c r="C173"/>
    </row>
    <row r="174" spans="1:3" x14ac:dyDescent="0.2">
      <c r="A174" s="3" t="s">
        <v>185</v>
      </c>
      <c r="B174" s="4">
        <v>4028</v>
      </c>
      <c r="C174"/>
    </row>
    <row r="175" spans="1:3" x14ac:dyDescent="0.2">
      <c r="A175" s="3" t="s">
        <v>48</v>
      </c>
      <c r="B175" s="4">
        <v>4079</v>
      </c>
      <c r="C175"/>
    </row>
    <row r="176" spans="1:3" x14ac:dyDescent="0.2">
      <c r="A176" s="3" t="s">
        <v>141</v>
      </c>
      <c r="B176" s="4">
        <v>4364</v>
      </c>
      <c r="C176"/>
    </row>
    <row r="177" spans="1:3" x14ac:dyDescent="0.2">
      <c r="A177" s="3" t="s">
        <v>49</v>
      </c>
      <c r="B177" s="4">
        <v>4945</v>
      </c>
      <c r="C177"/>
    </row>
    <row r="178" spans="1:3" x14ac:dyDescent="0.2">
      <c r="A178" s="3" t="s">
        <v>85</v>
      </c>
      <c r="B178" s="4">
        <v>5028</v>
      </c>
      <c r="C178"/>
    </row>
    <row r="179" spans="1:3" x14ac:dyDescent="0.2">
      <c r="A179" s="3" t="s">
        <v>162</v>
      </c>
      <c r="B179" s="4">
        <v>5333</v>
      </c>
      <c r="C179"/>
    </row>
    <row r="180" spans="1:3" x14ac:dyDescent="0.2">
      <c r="A180" s="3" t="s">
        <v>229</v>
      </c>
      <c r="B180" s="4">
        <v>5459</v>
      </c>
      <c r="C180"/>
    </row>
    <row r="181" spans="1:3" x14ac:dyDescent="0.2">
      <c r="A181" s="3" t="s">
        <v>169</v>
      </c>
      <c r="B181" s="4">
        <v>5706</v>
      </c>
      <c r="C181"/>
    </row>
    <row r="182" spans="1:3" x14ac:dyDescent="0.2">
      <c r="A182" s="3" t="s">
        <v>121</v>
      </c>
      <c r="B182" s="4">
        <v>5770</v>
      </c>
      <c r="C182"/>
    </row>
    <row r="183" spans="1:3" x14ac:dyDescent="0.2">
      <c r="A183" s="3" t="s">
        <v>242</v>
      </c>
      <c r="B183" s="4">
        <v>5783</v>
      </c>
      <c r="C183"/>
    </row>
    <row r="184" spans="1:3" x14ac:dyDescent="0.2">
      <c r="A184" s="3" t="s">
        <v>163</v>
      </c>
      <c r="B184" s="4">
        <v>5988</v>
      </c>
      <c r="C184"/>
    </row>
    <row r="185" spans="1:3" x14ac:dyDescent="0.2">
      <c r="A185" s="3" t="s">
        <v>56</v>
      </c>
      <c r="B185" s="4">
        <v>6060</v>
      </c>
      <c r="C185"/>
    </row>
    <row r="186" spans="1:3" x14ac:dyDescent="0.2">
      <c r="A186" s="3" t="s">
        <v>248</v>
      </c>
      <c r="B186" s="4">
        <v>6101</v>
      </c>
      <c r="C186"/>
    </row>
    <row r="187" spans="1:3" x14ac:dyDescent="0.2">
      <c r="A187" s="3" t="s">
        <v>96</v>
      </c>
      <c r="B187" s="4">
        <v>6500</v>
      </c>
      <c r="C187"/>
    </row>
    <row r="188" spans="1:3" x14ac:dyDescent="0.2">
      <c r="A188" s="3" t="s">
        <v>124</v>
      </c>
      <c r="B188" s="4">
        <v>6974</v>
      </c>
      <c r="C188"/>
    </row>
    <row r="189" spans="1:3" x14ac:dyDescent="0.2">
      <c r="A189" s="3" t="s">
        <v>197</v>
      </c>
      <c r="B189" s="4">
        <v>7288</v>
      </c>
      <c r="C189"/>
    </row>
    <row r="190" spans="1:3" x14ac:dyDescent="0.2">
      <c r="A190" s="3" t="s">
        <v>116</v>
      </c>
      <c r="B190" s="4">
        <v>8023</v>
      </c>
      <c r="C190"/>
    </row>
    <row r="191" spans="1:3" x14ac:dyDescent="0.2">
      <c r="A191" s="3" t="s">
        <v>251</v>
      </c>
      <c r="B191" s="4">
        <v>8266</v>
      </c>
      <c r="C191"/>
    </row>
    <row r="192" spans="1:3" x14ac:dyDescent="0.2">
      <c r="A192" s="3" t="s">
        <v>165</v>
      </c>
      <c r="B192" s="4">
        <v>8374</v>
      </c>
      <c r="C192"/>
    </row>
    <row r="193" spans="1:3" x14ac:dyDescent="0.2">
      <c r="A193" s="3" t="s">
        <v>145</v>
      </c>
      <c r="B193" s="4">
        <v>8768</v>
      </c>
      <c r="C193"/>
    </row>
    <row r="194" spans="1:3" x14ac:dyDescent="0.2">
      <c r="A194" s="3" t="s">
        <v>67</v>
      </c>
      <c r="B194" s="4">
        <v>9248</v>
      </c>
      <c r="C194"/>
    </row>
    <row r="195" spans="1:3" x14ac:dyDescent="0.2">
      <c r="A195" s="3" t="s">
        <v>224</v>
      </c>
      <c r="B195" s="4">
        <v>9433</v>
      </c>
      <c r="C195"/>
    </row>
    <row r="196" spans="1:3" x14ac:dyDescent="0.2">
      <c r="A196" s="3" t="s">
        <v>205</v>
      </c>
      <c r="B196" s="4">
        <v>9867</v>
      </c>
      <c r="C196"/>
    </row>
    <row r="197" spans="1:3" x14ac:dyDescent="0.2">
      <c r="A197" s="3" t="s">
        <v>155</v>
      </c>
      <c r="B197" s="4">
        <v>10104</v>
      </c>
      <c r="C197"/>
    </row>
    <row r="198" spans="1:3" x14ac:dyDescent="0.2">
      <c r="A198" s="3" t="s">
        <v>168</v>
      </c>
      <c r="B198" s="4">
        <v>12021</v>
      </c>
      <c r="C198"/>
    </row>
    <row r="199" spans="1:3" x14ac:dyDescent="0.2">
      <c r="A199" s="3" t="s">
        <v>181</v>
      </c>
      <c r="B199" s="4">
        <v>12230</v>
      </c>
      <c r="C199"/>
    </row>
    <row r="200" spans="1:3" x14ac:dyDescent="0.2">
      <c r="A200" s="3" t="s">
        <v>133</v>
      </c>
      <c r="B200" s="4">
        <v>12922</v>
      </c>
      <c r="C200"/>
    </row>
    <row r="201" spans="1:3" x14ac:dyDescent="0.2">
      <c r="A201" s="3" t="s">
        <v>132</v>
      </c>
      <c r="B201" s="4">
        <v>13020</v>
      </c>
      <c r="C201"/>
    </row>
    <row r="202" spans="1:3" x14ac:dyDescent="0.2">
      <c r="A202" s="3" t="s">
        <v>225</v>
      </c>
      <c r="B202" s="4">
        <v>15275</v>
      </c>
      <c r="C202"/>
    </row>
    <row r="203" spans="1:3" x14ac:dyDescent="0.2">
      <c r="A203" s="3" t="s">
        <v>153</v>
      </c>
      <c r="B203" s="4">
        <v>16964</v>
      </c>
      <c r="C203"/>
    </row>
    <row r="204" spans="1:3" x14ac:dyDescent="0.2">
      <c r="A204" s="3" t="s">
        <v>88</v>
      </c>
      <c r="B204" s="4">
        <v>17081</v>
      </c>
      <c r="C204"/>
    </row>
    <row r="205" spans="1:3" x14ac:dyDescent="0.2">
      <c r="A205" s="3" t="s">
        <v>235</v>
      </c>
      <c r="B205" s="4">
        <v>17125</v>
      </c>
      <c r="C205"/>
    </row>
    <row r="206" spans="1:3" x14ac:dyDescent="0.2">
      <c r="A206" s="3" t="s">
        <v>222</v>
      </c>
      <c r="B206" s="4">
        <v>20166</v>
      </c>
      <c r="C206"/>
    </row>
    <row r="207" spans="1:3" x14ac:dyDescent="0.2">
      <c r="A207" s="3" t="s">
        <v>102</v>
      </c>
      <c r="B207" s="4">
        <v>20241</v>
      </c>
      <c r="C207"/>
    </row>
    <row r="208" spans="1:3" x14ac:dyDescent="0.2">
      <c r="A208" s="3" t="s">
        <v>110</v>
      </c>
      <c r="B208" s="4">
        <v>21676</v>
      </c>
      <c r="C208"/>
    </row>
    <row r="209" spans="1:3" x14ac:dyDescent="0.2">
      <c r="A209" s="3" t="s">
        <v>158</v>
      </c>
      <c r="B209" s="4">
        <v>22107</v>
      </c>
      <c r="C209"/>
    </row>
    <row r="210" spans="1:3" x14ac:dyDescent="0.2">
      <c r="A210" s="3" t="s">
        <v>95</v>
      </c>
      <c r="B210" s="4">
        <v>24408</v>
      </c>
      <c r="C210"/>
    </row>
    <row r="211" spans="1:3" x14ac:dyDescent="0.2">
      <c r="A211" s="3" t="s">
        <v>237</v>
      </c>
      <c r="B211" s="4">
        <v>32766</v>
      </c>
      <c r="C211"/>
    </row>
    <row r="212" spans="1:3" x14ac:dyDescent="0.2">
      <c r="A212" s="3" t="s">
        <v>196</v>
      </c>
      <c r="B212" s="4">
        <v>33371</v>
      </c>
      <c r="C212"/>
    </row>
    <row r="213" spans="1:3" x14ac:dyDescent="0.2">
      <c r="A213" s="3" t="s">
        <v>61</v>
      </c>
      <c r="B213" s="4">
        <v>36038</v>
      </c>
      <c r="C213"/>
    </row>
    <row r="214" spans="1:3" x14ac:dyDescent="0.2">
      <c r="A214" s="3" t="s">
        <v>167</v>
      </c>
      <c r="B214" s="4">
        <v>42922</v>
      </c>
      <c r="C214"/>
    </row>
    <row r="215" spans="1:3" x14ac:dyDescent="0.2">
      <c r="A215" s="3" t="s">
        <v>214</v>
      </c>
      <c r="B215" s="4">
        <v>57833</v>
      </c>
      <c r="C215"/>
    </row>
    <row r="216" spans="1:3" x14ac:dyDescent="0.2">
      <c r="A216" s="3" t="s">
        <v>77</v>
      </c>
      <c r="B216" s="4">
        <v>66035</v>
      </c>
      <c r="C216"/>
    </row>
    <row r="217" spans="1:3" x14ac:dyDescent="0.2">
      <c r="A217" s="3" t="s">
        <v>247</v>
      </c>
      <c r="B217" s="4">
        <v>107169</v>
      </c>
      <c r="C217"/>
    </row>
    <row r="218" spans="1:3" x14ac:dyDescent="0.2">
      <c r="A218" s="3" t="s">
        <v>94</v>
      </c>
      <c r="B218" s="4">
        <v>110787</v>
      </c>
      <c r="C218"/>
    </row>
    <row r="219" spans="1:3" x14ac:dyDescent="0.2">
      <c r="A219" s="3" t="s">
        <v>138</v>
      </c>
      <c r="B219" s="4">
        <v>142996</v>
      </c>
      <c r="C219"/>
    </row>
    <row r="220" spans="1:3" x14ac:dyDescent="0.2">
      <c r="A220" s="3" t="s">
        <v>198</v>
      </c>
      <c r="B220" s="4">
        <v>157646</v>
      </c>
      <c r="C220"/>
    </row>
    <row r="221" spans="1:3" x14ac:dyDescent="0.2">
      <c r="A221" s="3" t="s">
        <v>139</v>
      </c>
      <c r="B221" s="4">
        <v>233886</v>
      </c>
      <c r="C221"/>
    </row>
    <row r="222" spans="1:3" x14ac:dyDescent="0.2">
      <c r="A222" s="3" t="s">
        <v>84</v>
      </c>
      <c r="B222" s="4">
        <v>279396</v>
      </c>
      <c r="C222"/>
    </row>
    <row r="223" spans="1:3" x14ac:dyDescent="0.2">
      <c r="A223" s="3" t="s">
        <v>131</v>
      </c>
      <c r="B223" s="4">
        <v>307260</v>
      </c>
      <c r="C223"/>
    </row>
    <row r="224" spans="1:3" x14ac:dyDescent="0.2">
      <c r="A224" s="3" t="s">
        <v>267</v>
      </c>
      <c r="B224" s="4">
        <v>457859</v>
      </c>
      <c r="C224"/>
    </row>
    <row r="225" spans="1:5" x14ac:dyDescent="0.2">
      <c r="A225" s="3" t="s">
        <v>106</v>
      </c>
      <c r="B225" s="4">
        <v>464438</v>
      </c>
      <c r="C225"/>
    </row>
    <row r="226" spans="1:5" x14ac:dyDescent="0.2">
      <c r="A226" s="3" t="s">
        <v>83</v>
      </c>
      <c r="B226" s="4">
        <v>558233</v>
      </c>
      <c r="C226"/>
    </row>
    <row r="227" spans="1:5" x14ac:dyDescent="0.2">
      <c r="A227" s="3" t="s">
        <v>195</v>
      </c>
      <c r="B227" s="4">
        <v>639251</v>
      </c>
      <c r="C227"/>
    </row>
    <row r="228" spans="1:5" x14ac:dyDescent="0.2">
      <c r="A228" s="3" t="s">
        <v>107</v>
      </c>
      <c r="B228" s="4">
        <v>822243</v>
      </c>
      <c r="C228"/>
    </row>
    <row r="229" spans="1:5" x14ac:dyDescent="0.2">
      <c r="A229" s="3" t="s">
        <v>223</v>
      </c>
      <c r="B229" s="4">
        <v>921544</v>
      </c>
      <c r="C229"/>
    </row>
    <row r="230" spans="1:5" ht="15" x14ac:dyDescent="0.25">
      <c r="A230" s="18" t="s">
        <v>4</v>
      </c>
      <c r="B230" s="19">
        <f>SUM(B6:B229)</f>
        <v>5933418</v>
      </c>
      <c r="C230"/>
    </row>
    <row r="231" spans="1:5" x14ac:dyDescent="0.2">
      <c r="A231" s="7"/>
      <c r="B231" s="8"/>
      <c r="C231" s="8"/>
    </row>
    <row r="232" spans="1:5" x14ac:dyDescent="0.2">
      <c r="A232" s="7"/>
      <c r="B232" s="8"/>
      <c r="C232" s="8"/>
    </row>
    <row r="233" spans="1:5" x14ac:dyDescent="0.2">
      <c r="A233" s="7"/>
      <c r="B233" s="8"/>
      <c r="C233" s="8"/>
    </row>
    <row r="234" spans="1:5" ht="8.25" customHeight="1" x14ac:dyDescent="0.2">
      <c r="A234" s="7"/>
      <c r="B234" s="8"/>
      <c r="C234" s="8"/>
    </row>
    <row r="235" spans="1:5" x14ac:dyDescent="0.2">
      <c r="A235" s="21" t="s">
        <v>45</v>
      </c>
      <c r="B235" s="21"/>
      <c r="C235" s="2"/>
    </row>
    <row r="236" spans="1:5" ht="25.5" x14ac:dyDescent="0.2">
      <c r="A236" s="61" t="s">
        <v>29</v>
      </c>
      <c r="B236" s="11" t="s">
        <v>31</v>
      </c>
    </row>
    <row r="237" spans="1:5" x14ac:dyDescent="0.2">
      <c r="A237" s="12" t="s">
        <v>292</v>
      </c>
      <c r="B237" s="22">
        <v>1.2999999999999999E-3</v>
      </c>
      <c r="D237" s="46"/>
      <c r="E237" s="43"/>
    </row>
    <row r="238" spans="1:5" x14ac:dyDescent="0.2">
      <c r="A238" s="13" t="s">
        <v>281</v>
      </c>
      <c r="B238" s="22">
        <v>7.8000000000000005E-3</v>
      </c>
      <c r="D238" s="46"/>
      <c r="E238" s="43"/>
    </row>
    <row r="239" spans="1:5" x14ac:dyDescent="0.2">
      <c r="A239" s="13" t="s">
        <v>285</v>
      </c>
      <c r="B239" s="22">
        <v>1.61E-2</v>
      </c>
      <c r="D239" s="46"/>
      <c r="E239" s="43"/>
    </row>
    <row r="240" spans="1:5" x14ac:dyDescent="0.2">
      <c r="A240" s="13" t="s">
        <v>291</v>
      </c>
      <c r="B240" s="22">
        <v>2.1600000000000001E-2</v>
      </c>
      <c r="D240" s="46"/>
      <c r="E240" s="43"/>
    </row>
    <row r="241" spans="1:5" x14ac:dyDescent="0.2">
      <c r="A241" s="13" t="s">
        <v>275</v>
      </c>
      <c r="B241" s="22">
        <v>2.1899999999999999E-2</v>
      </c>
      <c r="D241" s="46"/>
      <c r="E241" s="43"/>
    </row>
    <row r="242" spans="1:5" x14ac:dyDescent="0.2">
      <c r="A242" s="13" t="s">
        <v>288</v>
      </c>
      <c r="B242" s="22">
        <v>2.3900000000000001E-2</v>
      </c>
      <c r="D242" s="46"/>
      <c r="E242" s="43"/>
    </row>
    <row r="243" spans="1:5" x14ac:dyDescent="0.2">
      <c r="A243" s="13" t="s">
        <v>278</v>
      </c>
      <c r="B243" s="22">
        <v>2.8300000000000002E-2</v>
      </c>
      <c r="D243" s="46"/>
      <c r="E243" s="43"/>
    </row>
    <row r="244" spans="1:5" x14ac:dyDescent="0.2">
      <c r="A244" s="13" t="s">
        <v>282</v>
      </c>
      <c r="B244" s="22">
        <v>2.92E-2</v>
      </c>
      <c r="D244" s="46"/>
      <c r="E244" s="43"/>
    </row>
    <row r="245" spans="1:5" x14ac:dyDescent="0.2">
      <c r="A245" s="13" t="s">
        <v>277</v>
      </c>
      <c r="B245" s="22">
        <v>3.3500000000000002E-2</v>
      </c>
      <c r="D245" s="46"/>
      <c r="E245" s="43"/>
    </row>
    <row r="246" spans="1:5" x14ac:dyDescent="0.2">
      <c r="A246" s="13" t="s">
        <v>284</v>
      </c>
      <c r="B246" s="22">
        <v>3.4700000000000002E-2</v>
      </c>
      <c r="D246" s="46"/>
      <c r="E246" s="43"/>
    </row>
    <row r="247" spans="1:5" x14ac:dyDescent="0.2">
      <c r="A247" s="13" t="s">
        <v>280</v>
      </c>
      <c r="B247" s="22">
        <v>3.61E-2</v>
      </c>
      <c r="D247" s="46"/>
      <c r="E247" s="43"/>
    </row>
    <row r="248" spans="1:5" x14ac:dyDescent="0.2">
      <c r="A248" s="13" t="s">
        <v>279</v>
      </c>
      <c r="B248" s="22">
        <v>4.2500000000000003E-2</v>
      </c>
      <c r="D248" s="46"/>
      <c r="E248" s="43"/>
    </row>
    <row r="249" spans="1:5" x14ac:dyDescent="0.2">
      <c r="A249" s="13" t="s">
        <v>272</v>
      </c>
      <c r="B249" s="22">
        <v>5.8499999999999996E-2</v>
      </c>
      <c r="D249" s="46"/>
      <c r="E249" s="43"/>
    </row>
    <row r="250" spans="1:5" x14ac:dyDescent="0.2">
      <c r="A250" s="13" t="s">
        <v>287</v>
      </c>
      <c r="B250" s="22">
        <v>6.4100000000000004E-2</v>
      </c>
      <c r="D250" s="46"/>
      <c r="E250" s="43"/>
    </row>
    <row r="251" spans="1:5" x14ac:dyDescent="0.2">
      <c r="A251" s="13" t="s">
        <v>289</v>
      </c>
      <c r="B251" s="22">
        <v>7.4400000000000008E-2</v>
      </c>
      <c r="D251" s="46"/>
      <c r="E251" s="43"/>
    </row>
    <row r="252" spans="1:5" x14ac:dyDescent="0.2">
      <c r="A252" s="13" t="s">
        <v>283</v>
      </c>
      <c r="B252" s="22">
        <v>8.4499999999999992E-2</v>
      </c>
      <c r="D252" s="46"/>
      <c r="E252" s="43"/>
    </row>
    <row r="253" spans="1:5" x14ac:dyDescent="0.2">
      <c r="A253" s="13" t="s">
        <v>276</v>
      </c>
      <c r="B253" s="22">
        <v>8.8699999999999987E-2</v>
      </c>
      <c r="D253" s="46"/>
      <c r="E253" s="43"/>
    </row>
    <row r="254" spans="1:5" x14ac:dyDescent="0.2">
      <c r="A254" s="13" t="s">
        <v>286</v>
      </c>
      <c r="B254" s="22">
        <v>9.2499999999999999E-2</v>
      </c>
      <c r="D254" s="46"/>
      <c r="E254" s="43"/>
    </row>
    <row r="255" spans="1:5" x14ac:dyDescent="0.2">
      <c r="A255" s="13" t="s">
        <v>274</v>
      </c>
      <c r="B255" s="22">
        <v>0.10300000000000001</v>
      </c>
      <c r="D255" s="46"/>
      <c r="E255" s="43"/>
    </row>
    <row r="256" spans="1:5" x14ac:dyDescent="0.2">
      <c r="A256" s="14" t="s">
        <v>290</v>
      </c>
      <c r="B256" s="45">
        <v>0.13739999999999999</v>
      </c>
      <c r="D256" s="46"/>
      <c r="E256" s="43"/>
    </row>
    <row r="257" spans="1:3" ht="15" x14ac:dyDescent="0.25">
      <c r="A257"/>
      <c r="B257" s="44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</sheetData>
  <sheetProtection algorithmName="SHA-512" hashValue="bEQJqffAbkqvNwXMBQmeL8Xg9cVmKoLny6fNAbEqB+rRImiRC7Mk4rPe96DBs3z6eQ+6Qoh6fb4qR/JqYGi2gg==" saltValue="Cziyhou2Y07lnz3DFeNYgg==" spinCount="100000" sheet="1" objects="1" scenarios="1"/>
  <mergeCells count="3">
    <mergeCell ref="A2:C2"/>
    <mergeCell ref="A3:C3"/>
    <mergeCell ref="A4:C4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5</vt:i4>
      </vt:variant>
    </vt:vector>
  </HeadingPairs>
  <TitlesOfParts>
    <vt:vector size="13" baseType="lpstr">
      <vt:lpstr>1 Territori 2022</vt:lpstr>
      <vt:lpstr>2 incid%&gt;100000iscr 2022</vt:lpstr>
      <vt:lpstr>3 Continenti 2022</vt:lpstr>
      <vt:lpstr>4 Età e sesso 2022</vt:lpstr>
      <vt:lpstr>5 Regioni 2022</vt:lpstr>
      <vt:lpstr>6 Province 2022</vt:lpstr>
      <vt:lpstr>7 P_incid%&gt;100000iscr 2022</vt:lpstr>
      <vt:lpstr>fglav</vt:lpstr>
      <vt:lpstr>'1 Territori 2022'!Area_stampa</vt:lpstr>
      <vt:lpstr>'5 Regioni 2022'!Area_stampa</vt:lpstr>
      <vt:lpstr>'6 Province 2022'!Area_stampa</vt:lpstr>
      <vt:lpstr>'1 Territori 2022'!Titoli_stampa</vt:lpstr>
      <vt:lpstr>'6 Province 2022'!Titoli_stampa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2023-12-19T10:55:27Z</dcterms:created>
  <dcterms:modified xsi:type="dcterms:W3CDTF">2023-12-19T10:59:47Z</dcterms:modified>
  <cp:contentStatus>Finale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