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ra\Desktop\"/>
    </mc:Choice>
  </mc:AlternateContent>
  <bookViews>
    <workbookView xWindow="0" yWindow="0" windowWidth="23040" windowHeight="9192"/>
  </bookViews>
  <sheets>
    <sheet name="1st exp. 09-1369" sheetId="1" r:id="rId1"/>
  </sheets>
  <externalReferences>
    <externalReference r:id="rId2"/>
  </externalReferences>
  <definedNames>
    <definedName name="_13CGC_C.wke" localSheetId="0">#REF!</definedName>
    <definedName name="_13CGC_C.wke">#REF!</definedName>
    <definedName name="anaerobic">#REF!</definedName>
    <definedName name="we" localSheetId="0">#REF!</definedName>
    <definedName name="w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/>
  <c r="L2" i="1"/>
  <c r="M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</calcChain>
</file>

<file path=xl/sharedStrings.xml><?xml version="1.0" encoding="utf-8"?>
<sst xmlns="http://schemas.openxmlformats.org/spreadsheetml/2006/main" count="13" uniqueCount="6">
  <si>
    <t>SD</t>
  </si>
  <si>
    <t>CH4</t>
  </si>
  <si>
    <t>CO2</t>
  </si>
  <si>
    <t>69/3</t>
  </si>
  <si>
    <t>69/2</t>
  </si>
  <si>
    <t>69/1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</si>
</sst>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" x14ac:knownFonts="1"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en%20und%20code/Pe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ximum rates pre-incubation"/>
      <sheetName val="Fig.1 Rev.2"/>
      <sheetName val="Fig.1 Rev.1"/>
      <sheetName val="sample Data"/>
      <sheetName val="incubation data"/>
      <sheetName val="lag time methanogenesis"/>
      <sheetName val="methods New Experiment"/>
      <sheetName val="labelled Carex analysis "/>
      <sheetName val="Samples avail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workbookViewId="0">
      <selection sqref="A1:B1048576"/>
    </sheetView>
  </sheetViews>
  <sheetFormatPr defaultColWidth="11" defaultRowHeight="13.8" x14ac:dyDescent="0.25"/>
  <sheetData>
    <row r="1" spans="1:22" x14ac:dyDescent="0.25">
      <c r="A1" t="s">
        <v>5</v>
      </c>
      <c r="B1" t="s">
        <v>1</v>
      </c>
      <c r="C1" t="s">
        <v>2</v>
      </c>
      <c r="D1" t="s">
        <v>4</v>
      </c>
      <c r="E1" t="s">
        <v>1</v>
      </c>
      <c r="F1" t="s">
        <v>2</v>
      </c>
      <c r="G1" t="s">
        <v>3</v>
      </c>
      <c r="H1" t="s">
        <v>1</v>
      </c>
      <c r="I1" t="s">
        <v>2</v>
      </c>
      <c r="J1" t="s">
        <v>2</v>
      </c>
      <c r="K1" t="s">
        <v>0</v>
      </c>
      <c r="L1" t="s">
        <v>1</v>
      </c>
      <c r="M1" t="s">
        <v>0</v>
      </c>
    </row>
    <row r="2" spans="1:22" x14ac:dyDescent="0.25">
      <c r="A2" s="3">
        <v>0</v>
      </c>
      <c r="B2" s="2">
        <v>0</v>
      </c>
      <c r="C2" s="1">
        <v>0</v>
      </c>
      <c r="D2" s="3">
        <v>0</v>
      </c>
      <c r="E2" s="2">
        <v>0</v>
      </c>
      <c r="F2" s="1">
        <v>0</v>
      </c>
      <c r="G2" s="3">
        <v>0</v>
      </c>
      <c r="H2" s="2">
        <v>0</v>
      </c>
      <c r="I2" s="1">
        <v>0</v>
      </c>
      <c r="J2" s="1">
        <f>AVERAGE(C2,F2,I2)</f>
        <v>0</v>
      </c>
      <c r="K2">
        <f>_xlfn.STDEV.S(C2,F2,I2)</f>
        <v>0</v>
      </c>
      <c r="L2" s="1">
        <f>AVERAGE(B2,E2,H2)</f>
        <v>0</v>
      </c>
      <c r="M2">
        <f>_xlfn.STDEV.S(B2,E2,H2)</f>
        <v>0</v>
      </c>
      <c r="P2" s="3">
        <v>0</v>
      </c>
      <c r="Q2" s="2">
        <v>0</v>
      </c>
      <c r="R2" s="1">
        <v>0</v>
      </c>
      <c r="S2" s="2">
        <v>0</v>
      </c>
      <c r="T2" s="1">
        <v>0</v>
      </c>
      <c r="U2" s="2">
        <v>0</v>
      </c>
      <c r="V2" s="1">
        <v>0</v>
      </c>
    </row>
    <row r="3" spans="1:22" x14ac:dyDescent="0.25">
      <c r="A3" s="3">
        <v>6.9965277777810115</v>
      </c>
      <c r="B3" s="2">
        <v>-7.4774950800928874E-5</v>
      </c>
      <c r="C3" s="1">
        <v>0.51873959850315177</v>
      </c>
      <c r="D3" s="3">
        <v>6.992361111108039</v>
      </c>
      <c r="E3" s="2">
        <v>2.7256659232843578E-5</v>
      </c>
      <c r="F3" s="1">
        <v>1.3930448639156459</v>
      </c>
      <c r="G3" s="3">
        <v>6.9944444444481633</v>
      </c>
      <c r="H3" s="2">
        <v>1.780648660513769E-4</v>
      </c>
      <c r="I3" s="1">
        <v>0.91751521364654787</v>
      </c>
      <c r="J3" s="1">
        <f>AVERAGE(C3,F3,I3)</f>
        <v>0.9430998920217819</v>
      </c>
      <c r="K3">
        <f>_xlfn.STDEV.S(C3,F3,I3)</f>
        <v>0.43771378331927807</v>
      </c>
      <c r="L3" s="1">
        <f>AVERAGE(B3,E3,H3)</f>
        <v>4.3515524827763869E-5</v>
      </c>
      <c r="M3">
        <f>_xlfn.STDEV.S(B3,E3,H3)</f>
        <v>1.2720163630748681E-4</v>
      </c>
      <c r="P3" s="3">
        <v>6.9965277777810115</v>
      </c>
      <c r="Q3" s="2">
        <v>-7.4774950800928874E-5</v>
      </c>
      <c r="R3" s="1">
        <v>0.51873959850315177</v>
      </c>
      <c r="S3" s="2">
        <v>2.7256659232843578E-5</v>
      </c>
      <c r="T3" s="1">
        <v>1.3930448639156459</v>
      </c>
      <c r="U3" s="2">
        <v>1.780648660513769E-4</v>
      </c>
      <c r="V3" s="1">
        <v>0.91751521364654787</v>
      </c>
    </row>
    <row r="4" spans="1:22" x14ac:dyDescent="0.25">
      <c r="A4" s="3">
        <v>13.844444444446708</v>
      </c>
      <c r="B4" s="2">
        <v>3.8174568331114162E-4</v>
      </c>
      <c r="C4" s="1">
        <v>1.0164563307956749</v>
      </c>
      <c r="D4" s="3">
        <v>13.84375</v>
      </c>
      <c r="E4" s="2">
        <v>1.0925378707031166E-3</v>
      </c>
      <c r="F4" s="1">
        <v>2.7146044588444789</v>
      </c>
      <c r="G4" s="3">
        <v>13.84375</v>
      </c>
      <c r="H4" s="2">
        <v>4.3846444937957094E-4</v>
      </c>
      <c r="I4" s="1">
        <v>1.9451445977842687</v>
      </c>
      <c r="J4" s="1">
        <f>AVERAGE(C4,F4,I4)</f>
        <v>1.8920684624748076</v>
      </c>
      <c r="K4">
        <f>_xlfn.STDEV.S(C4,F4,I4)</f>
        <v>0.85031733682399735</v>
      </c>
      <c r="L4" s="1">
        <f>AVERAGE(B4,E4,H4)</f>
        <v>6.3758266779794306E-4</v>
      </c>
      <c r="M4">
        <f>_xlfn.STDEV.S(B4,E4,H4)</f>
        <v>3.9502206532540305E-4</v>
      </c>
      <c r="P4" s="3">
        <v>13.844444444446708</v>
      </c>
      <c r="Q4" s="2">
        <v>3.8174568331114162E-4</v>
      </c>
      <c r="R4" s="1">
        <v>1.0164563307956749</v>
      </c>
      <c r="S4" s="2">
        <v>1.0925378707031166E-3</v>
      </c>
      <c r="T4" s="1">
        <v>2.7146044588444789</v>
      </c>
      <c r="U4" s="2">
        <v>4.3846444937957094E-4</v>
      </c>
      <c r="V4" s="1">
        <v>1.9451445977842687</v>
      </c>
    </row>
    <row r="5" spans="1:22" x14ac:dyDescent="0.25">
      <c r="A5" s="3">
        <v>29.828472222223354</v>
      </c>
      <c r="B5" s="2">
        <v>-5.014833684339261E-5</v>
      </c>
      <c r="C5" s="1">
        <v>2.0149619031135426</v>
      </c>
      <c r="D5" s="3">
        <v>29.827777777776646</v>
      </c>
      <c r="E5" s="2">
        <v>1.1782095721767733E-3</v>
      </c>
      <c r="F5" s="1">
        <v>4.6993091861961194</v>
      </c>
      <c r="G5" s="3">
        <v>29.827777777776646</v>
      </c>
      <c r="H5" s="2">
        <v>6.2729660864741649E-4</v>
      </c>
      <c r="I5" s="1">
        <v>3.2291601058992119</v>
      </c>
      <c r="J5" s="1">
        <f>AVERAGE(C5,F5,I5)</f>
        <v>3.3144770650696245</v>
      </c>
      <c r="K5">
        <f>_xlfn.STDEV.S(C5,F5,I5)</f>
        <v>1.3442058330812905</v>
      </c>
      <c r="L5" s="1">
        <f>AVERAGE(B5,E5,H5)</f>
        <v>5.8511928132693239E-4</v>
      </c>
      <c r="M5">
        <f>_xlfn.STDEV.S(B5,E5,H5)</f>
        <v>6.152641573893468E-4</v>
      </c>
      <c r="P5" s="3">
        <v>29.828472222223354</v>
      </c>
      <c r="Q5" s="2">
        <v>-5.014833684339261E-5</v>
      </c>
      <c r="R5" s="1">
        <v>2.0149619031135426</v>
      </c>
      <c r="S5" s="2">
        <v>1.1782095721767733E-3</v>
      </c>
      <c r="T5" s="1">
        <v>4.6993091861961194</v>
      </c>
      <c r="U5" s="2">
        <v>6.2729660864741649E-4</v>
      </c>
      <c r="V5" s="1">
        <v>3.2291601058992119</v>
      </c>
    </row>
    <row r="6" spans="1:22" x14ac:dyDescent="0.25">
      <c r="A6" s="3">
        <v>37.026388888887595</v>
      </c>
      <c r="B6" s="2">
        <v>-8.6260311399023E-5</v>
      </c>
      <c r="C6" s="1">
        <v>2.6166987311077934</v>
      </c>
      <c r="D6" s="3">
        <v>37.025694444448163</v>
      </c>
      <c r="E6" s="2">
        <v>9.8738464112050738E-4</v>
      </c>
      <c r="F6" s="1">
        <v>5.6627722670411043</v>
      </c>
      <c r="G6" s="3">
        <v>37.025694444448163</v>
      </c>
      <c r="H6" s="2">
        <v>4.4280845954892121E-4</v>
      </c>
      <c r="I6" s="1">
        <v>4.0953552273204874</v>
      </c>
      <c r="J6" s="1">
        <f>AVERAGE(C6,F6,I6)</f>
        <v>4.1249420751564623</v>
      </c>
      <c r="K6">
        <f>_xlfn.STDEV.S(C6,F6,I6)</f>
        <v>1.523252287952316</v>
      </c>
      <c r="L6" s="1">
        <f>AVERAGE(B6,E6,H6)</f>
        <v>4.4797759642346851E-4</v>
      </c>
      <c r="M6">
        <f>_xlfn.STDEV.S(B6,E6,H6)</f>
        <v>5.3684114130689265E-4</v>
      </c>
      <c r="P6" s="3">
        <v>37.026388888887595</v>
      </c>
      <c r="Q6" s="2">
        <v>-8.6260311399023E-5</v>
      </c>
      <c r="R6" s="1">
        <v>2.6166987311077934</v>
      </c>
      <c r="S6" s="2">
        <v>9.8738464112050738E-4</v>
      </c>
      <c r="T6" s="1">
        <v>5.6627722670411043</v>
      </c>
      <c r="U6" s="2">
        <v>4.4280845954892121E-4</v>
      </c>
      <c r="V6" s="1">
        <v>4.0953552273204874</v>
      </c>
    </row>
    <row r="7" spans="1:22" x14ac:dyDescent="0.25">
      <c r="A7" s="3">
        <v>56.834722222221899</v>
      </c>
      <c r="B7" s="2">
        <v>-4.6678790142199735E-4</v>
      </c>
      <c r="C7" s="1">
        <v>4.0252726650881234</v>
      </c>
      <c r="D7" s="3">
        <v>56.834722222221899</v>
      </c>
      <c r="E7" s="2">
        <v>1.9773431041269379E-3</v>
      </c>
      <c r="F7" s="1">
        <v>8.35210436251527</v>
      </c>
      <c r="G7" s="3">
        <v>56.835416666668607</v>
      </c>
      <c r="H7" s="2">
        <v>1.1374735502054935E-3</v>
      </c>
      <c r="I7" s="1">
        <v>5.9490388406409505</v>
      </c>
      <c r="J7" s="1">
        <f>AVERAGE(C7,F7,I7)</f>
        <v>6.1088052894147822</v>
      </c>
      <c r="K7">
        <f>_xlfn.STDEV.S(C7,F7,I7)</f>
        <v>2.1678358155267241</v>
      </c>
      <c r="L7" s="1">
        <f>AVERAGE(B7,E7,H7)</f>
        <v>8.8267625097014461E-4</v>
      </c>
      <c r="M7">
        <f>_xlfn.STDEV.S(B7,E7,H7)</f>
        <v>1.2418274199117337E-3</v>
      </c>
      <c r="P7" s="3">
        <v>56.834722222221899</v>
      </c>
      <c r="Q7" s="2">
        <v>-4.6678790142199735E-4</v>
      </c>
      <c r="R7" s="1">
        <v>4.0252726650881234</v>
      </c>
      <c r="S7" s="2">
        <v>1.9773431041269379E-3</v>
      </c>
      <c r="T7" s="1">
        <v>8.35210436251527</v>
      </c>
      <c r="U7" s="2">
        <v>1.1374735502054935E-3</v>
      </c>
      <c r="V7" s="1">
        <v>5.9490388406409505</v>
      </c>
    </row>
    <row r="8" spans="1:22" x14ac:dyDescent="0.25">
      <c r="A8" s="3">
        <v>75.822222222224809</v>
      </c>
      <c r="B8" s="2">
        <v>9.9188934957539828E-4</v>
      </c>
      <c r="C8" s="1">
        <v>4.5203731976068902</v>
      </c>
      <c r="D8" s="3">
        <v>75.799305555556202</v>
      </c>
      <c r="E8" s="2">
        <v>2.1743937001541419E-3</v>
      </c>
      <c r="F8" s="1">
        <v>9.0223159545162499</v>
      </c>
      <c r="G8" s="3">
        <v>75.80000000000291</v>
      </c>
      <c r="H8" s="2">
        <v>2.3970015007574366E-3</v>
      </c>
      <c r="I8" s="1">
        <v>6.17848718268068</v>
      </c>
      <c r="J8" s="1">
        <f>AVERAGE(C8,F8,I8)</f>
        <v>6.573725444934607</v>
      </c>
      <c r="K8">
        <f>_xlfn.STDEV.S(C8,F8,I8)</f>
        <v>2.2768469666589977</v>
      </c>
      <c r="L8" s="1">
        <f>AVERAGE(B8,E8,H8)</f>
        <v>1.854428183495659E-3</v>
      </c>
      <c r="M8">
        <f>_xlfn.STDEV.S(B8,E8,H8)</f>
        <v>7.5522744139613419E-4</v>
      </c>
      <c r="P8" s="3">
        <v>75.822222222224809</v>
      </c>
      <c r="Q8" s="2">
        <v>9.9188934957539828E-4</v>
      </c>
      <c r="R8" s="1">
        <v>4.5203731976068902</v>
      </c>
      <c r="S8" s="2">
        <v>2.1743937001541419E-3</v>
      </c>
      <c r="T8" s="1">
        <v>9.0223159545162499</v>
      </c>
      <c r="U8" s="2">
        <v>2.3970015007574366E-3</v>
      </c>
      <c r="V8" s="1">
        <v>6.17848718268068</v>
      </c>
    </row>
    <row r="9" spans="1:22" x14ac:dyDescent="0.25">
      <c r="A9" s="3">
        <v>89.904166666667152</v>
      </c>
      <c r="B9" s="2">
        <v>7.6368156258054031E-4</v>
      </c>
      <c r="C9" s="1">
        <v>4.6079340951940591</v>
      </c>
      <c r="D9" s="3">
        <v>89.898611111108039</v>
      </c>
      <c r="E9" s="2">
        <v>2.0371689332670966E-3</v>
      </c>
      <c r="F9" s="1">
        <v>9.3120303440543388</v>
      </c>
      <c r="G9" s="3">
        <v>89.901388888887595</v>
      </c>
      <c r="H9" s="2">
        <v>1.5799335539931174E-3</v>
      </c>
      <c r="I9" s="1">
        <v>6.4297834056510688</v>
      </c>
      <c r="J9" s="1">
        <f>AVERAGE(C9,F9,I9)</f>
        <v>6.7832492816331564</v>
      </c>
      <c r="K9">
        <f>_xlfn.STDEV.S(C9,F9,I9)</f>
        <v>2.371884055713553</v>
      </c>
      <c r="L9" s="1">
        <f>AVERAGE(B9,E9,H9)</f>
        <v>1.460261349946918E-3</v>
      </c>
      <c r="M9">
        <f>_xlfn.STDEV.S(B9,E9,H9)</f>
        <v>6.451229325799045E-4</v>
      </c>
      <c r="P9" s="3">
        <v>89.904166666667152</v>
      </c>
      <c r="Q9" s="2">
        <v>7.6368156258054031E-4</v>
      </c>
      <c r="R9" s="1">
        <v>4.6079340951940591</v>
      </c>
      <c r="S9" s="2">
        <v>2.0371689332670966E-3</v>
      </c>
      <c r="T9" s="1">
        <v>9.3120303440543388</v>
      </c>
      <c r="U9" s="2">
        <v>1.5799335539931174E-3</v>
      </c>
      <c r="V9" s="1">
        <v>6.4297834056510688</v>
      </c>
    </row>
    <row r="10" spans="1:22" x14ac:dyDescent="0.25">
      <c r="A10" s="3">
        <v>108.92152777777665</v>
      </c>
      <c r="B10" s="2">
        <v>9.4049128916821097E-4</v>
      </c>
      <c r="C10" s="1">
        <v>4.6281710603417707</v>
      </c>
      <c r="D10" s="3">
        <v>108.9243055555562</v>
      </c>
      <c r="E10" s="2">
        <v>2.3280269279512288E-3</v>
      </c>
      <c r="F10" s="1">
        <v>9.8398154221463763</v>
      </c>
      <c r="G10" s="3">
        <v>108.92500000000291</v>
      </c>
      <c r="H10" s="2">
        <v>2.2321800310088919E-3</v>
      </c>
      <c r="I10" s="1">
        <v>6.9766217486100803</v>
      </c>
      <c r="J10" s="1">
        <f>AVERAGE(C10,F10,I10)</f>
        <v>7.14820274369941</v>
      </c>
      <c r="K10">
        <f>_xlfn.STDEV.S(C10,F10,I10)</f>
        <v>2.6100554145246222</v>
      </c>
      <c r="L10" s="1">
        <f>AVERAGE(B10,E10,H10)</f>
        <v>1.8335660827094441E-3</v>
      </c>
      <c r="M10">
        <f>_xlfn.STDEV.S(B10,E10,H10)</f>
        <v>7.749087669251172E-4</v>
      </c>
      <c r="P10" s="3">
        <v>108.92152777777665</v>
      </c>
      <c r="Q10" s="2">
        <v>9.4049128916821097E-4</v>
      </c>
      <c r="R10" s="1">
        <v>4.6281710603417707</v>
      </c>
      <c r="S10" s="2">
        <v>2.3280269279512288E-3</v>
      </c>
      <c r="T10" s="1">
        <v>9.8398154221463763</v>
      </c>
      <c r="U10" s="2">
        <v>2.2321800310088919E-3</v>
      </c>
      <c r="V10" s="1">
        <v>6.9766217486100803</v>
      </c>
    </row>
    <row r="11" spans="1:22" x14ac:dyDescent="0.25">
      <c r="A11" s="3">
        <v>125.70486111110949</v>
      </c>
      <c r="B11" s="2">
        <v>2.6162772114734713E-3</v>
      </c>
      <c r="C11" s="1">
        <v>4.9304098998852171</v>
      </c>
      <c r="D11" s="3">
        <v>125.71111111110804</v>
      </c>
      <c r="E11" s="2">
        <v>2.4335391753915127E-3</v>
      </c>
      <c r="F11" s="1">
        <v>9.5200347409515214</v>
      </c>
      <c r="G11" s="3">
        <v>125.70625000000291</v>
      </c>
      <c r="H11" s="2">
        <v>1.9813927016400614E-3</v>
      </c>
      <c r="I11" s="1">
        <v>6.9197123368079545</v>
      </c>
      <c r="J11" s="1">
        <f>AVERAGE(C11,F11,I11)</f>
        <v>7.1233856592148976</v>
      </c>
      <c r="K11">
        <f>_xlfn.STDEV.S(C11,F11,I11)</f>
        <v>2.3015812308342367</v>
      </c>
      <c r="L11" s="1">
        <f>AVERAGE(B11,E11,H11)</f>
        <v>2.343736362835015E-3</v>
      </c>
      <c r="M11">
        <f>_xlfn.STDEV.S(B11,E11,H11)</f>
        <v>3.26830222078521E-4</v>
      </c>
      <c r="P11" s="3">
        <v>125.70486111110949</v>
      </c>
      <c r="Q11" s="2">
        <v>2.6162772114734713E-3</v>
      </c>
      <c r="R11" s="1">
        <v>4.9304098998852171</v>
      </c>
      <c r="S11" s="2">
        <v>2.4335391753915127E-3</v>
      </c>
      <c r="T11" s="1">
        <v>9.5200347409515214</v>
      </c>
      <c r="U11" s="2">
        <v>1.9813927016400614E-3</v>
      </c>
      <c r="V11" s="1">
        <v>6.9197123368079545</v>
      </c>
    </row>
    <row r="12" spans="1:22" x14ac:dyDescent="0.25">
      <c r="A12" s="3">
        <v>136.83611111111531</v>
      </c>
      <c r="B12" s="2">
        <v>7.8818945942835095E-4</v>
      </c>
      <c r="C12" s="1">
        <v>5.0229198930825767</v>
      </c>
      <c r="D12" s="3">
        <v>136.83611111110804</v>
      </c>
      <c r="E12" s="2">
        <v>2.3952964126831111E-3</v>
      </c>
      <c r="F12" s="1">
        <v>9.7920869803503408</v>
      </c>
      <c r="G12" s="3">
        <v>136.83611111111531</v>
      </c>
      <c r="H12" s="2">
        <v>1.9295074076955037E-3</v>
      </c>
      <c r="I12" s="1">
        <v>7.1998710655321219</v>
      </c>
      <c r="J12" s="1">
        <f>AVERAGE(C12,F12,I12)</f>
        <v>7.3382926463216798</v>
      </c>
      <c r="K12">
        <f>_xlfn.STDEV.S(C12,F12,I12)</f>
        <v>2.3875948310152482</v>
      </c>
      <c r="L12" s="1">
        <f>AVERAGE(B12,E12,H12)</f>
        <v>1.7043310932689886E-3</v>
      </c>
      <c r="M12">
        <f>_xlfn.STDEV.S(B12,E12,H12)</f>
        <v>8.2687754186093422E-4</v>
      </c>
      <c r="P12" s="3">
        <v>136.83611111111531</v>
      </c>
      <c r="Q12" s="2">
        <v>7.8818945942835095E-4</v>
      </c>
      <c r="R12" s="1">
        <v>5.0229198930825767</v>
      </c>
      <c r="S12" s="2">
        <v>2.3952964126831111E-3</v>
      </c>
      <c r="T12" s="1">
        <v>9.7920869803503408</v>
      </c>
      <c r="U12" s="2">
        <v>1.9295074076955037E-3</v>
      </c>
      <c r="V12" s="1">
        <v>7.1998710655321219</v>
      </c>
    </row>
    <row r="13" spans="1:22" x14ac:dyDescent="0.25">
      <c r="A13" s="3">
        <v>150.92777777778247</v>
      </c>
      <c r="B13" s="2">
        <v>1.5710410179516168E-3</v>
      </c>
      <c r="C13" s="1">
        <v>5.0615896629031845</v>
      </c>
      <c r="D13" s="3">
        <v>150.92708333333576</v>
      </c>
      <c r="E13" s="2">
        <v>2.0210903351791133E-3</v>
      </c>
      <c r="F13" s="1">
        <v>9.8522615993711486</v>
      </c>
      <c r="G13" s="3">
        <v>150.92777777777519</v>
      </c>
      <c r="H13" s="2">
        <v>1.3943850923823337E-3</v>
      </c>
      <c r="I13" s="1">
        <v>7.3090044235247671</v>
      </c>
      <c r="J13" s="1">
        <f>AVERAGE(C13,F13,I13)</f>
        <v>7.4076185619330337</v>
      </c>
      <c r="K13">
        <f>_xlfn.STDEV.S(C13,F13,I13)</f>
        <v>2.3968579352844275</v>
      </c>
      <c r="L13" s="1">
        <f>AVERAGE(B13,E13,H13)</f>
        <v>1.6621721485043546E-3</v>
      </c>
      <c r="M13">
        <f>_xlfn.STDEV.S(B13,E13,H13)</f>
        <v>3.2313855782637227E-4</v>
      </c>
      <c r="P13" s="3">
        <v>150.92777777778247</v>
      </c>
      <c r="Q13" s="2">
        <v>1.5710410179516168E-3</v>
      </c>
      <c r="R13" s="1">
        <v>5.0615896629031845</v>
      </c>
      <c r="S13" s="2">
        <v>2.0210903351791133E-3</v>
      </c>
      <c r="T13" s="1">
        <v>9.8522615993711486</v>
      </c>
      <c r="U13" s="2">
        <v>1.3943850923823337E-3</v>
      </c>
      <c r="V13" s="1">
        <v>7.3090044235247671</v>
      </c>
    </row>
    <row r="14" spans="1:22" x14ac:dyDescent="0.25">
      <c r="A14" s="3">
        <v>164.90625</v>
      </c>
      <c r="B14" s="2">
        <v>2.4141320559618097E-3</v>
      </c>
      <c r="C14" s="1">
        <v>4.9108117490160996</v>
      </c>
      <c r="D14" s="3">
        <v>164.90902777777956</v>
      </c>
      <c r="E14" s="2">
        <v>2.6312255672079682E-3</v>
      </c>
      <c r="F14" s="1">
        <v>10.117267592781753</v>
      </c>
      <c r="G14" s="3">
        <v>164.91249999999854</v>
      </c>
      <c r="H14" s="2">
        <v>2.0293741899204527E-3</v>
      </c>
      <c r="I14" s="1">
        <v>7.3499150420724302</v>
      </c>
      <c r="J14" s="1">
        <f>AVERAGE(C14,F14,I14)</f>
        <v>7.4593314612900938</v>
      </c>
      <c r="K14">
        <f>_xlfn.STDEV.S(C14,F14,I14)</f>
        <v>2.6049519338878775</v>
      </c>
      <c r="L14" s="1">
        <f>AVERAGE(B14,E14,H14)</f>
        <v>2.3582439376967439E-3</v>
      </c>
      <c r="M14">
        <f>_xlfn.STDEV.S(B14,E14,H14)</f>
        <v>3.0479317808659585E-4</v>
      </c>
      <c r="P14" s="3">
        <v>164.90625</v>
      </c>
      <c r="Q14" s="2">
        <v>2.4141320559618097E-3</v>
      </c>
      <c r="R14" s="1">
        <v>4.9108117490160996</v>
      </c>
      <c r="S14" s="2">
        <v>2.6312255672079682E-3</v>
      </c>
      <c r="T14" s="1">
        <v>10.117267592781753</v>
      </c>
      <c r="U14" s="2">
        <v>2.0293741899204527E-3</v>
      </c>
      <c r="V14" s="1">
        <v>7.3499150420724302</v>
      </c>
    </row>
    <row r="15" spans="1:22" x14ac:dyDescent="0.25">
      <c r="A15" s="3">
        <v>178.82916666667006</v>
      </c>
      <c r="B15" s="2">
        <v>4.1742859381843928E-3</v>
      </c>
      <c r="C15" s="1">
        <v>5.039306152678015</v>
      </c>
      <c r="D15" s="3">
        <v>178.82916666667006</v>
      </c>
      <c r="E15" s="2">
        <v>2.4418117455930703E-3</v>
      </c>
      <c r="F15" s="1">
        <v>9.8646817857392843</v>
      </c>
      <c r="G15" s="3">
        <v>178.84166666666715</v>
      </c>
      <c r="H15" s="2">
        <v>1.9272835722370226E-3</v>
      </c>
      <c r="I15" s="1">
        <v>6.9918038602016495</v>
      </c>
      <c r="J15" s="1">
        <f>AVERAGE(C15,F15,I15)</f>
        <v>7.2985972662063157</v>
      </c>
      <c r="K15">
        <f>_xlfn.STDEV.S(C15,F15,I15)</f>
        <v>2.4272729853708923</v>
      </c>
      <c r="L15" s="1">
        <f>AVERAGE(B15,E15,H15)</f>
        <v>2.847793752004829E-3</v>
      </c>
      <c r="M15">
        <f>_xlfn.STDEV.S(B15,E15,H15)</f>
        <v>1.1772302027602153E-3</v>
      </c>
      <c r="P15" s="3">
        <v>178.82916666667006</v>
      </c>
      <c r="Q15" s="2">
        <v>4.1742859381843928E-3</v>
      </c>
      <c r="R15" s="1">
        <v>5.039306152678015</v>
      </c>
      <c r="S15" s="2">
        <v>2.4418117455930703E-3</v>
      </c>
      <c r="T15" s="1">
        <v>9.8646817857392843</v>
      </c>
      <c r="U15" s="2">
        <v>1.9272835722370226E-3</v>
      </c>
      <c r="V15" s="1">
        <v>6.9918038602016495</v>
      </c>
    </row>
    <row r="16" spans="1:22" x14ac:dyDescent="0.25">
      <c r="A16" s="3">
        <v>192.80694444444816</v>
      </c>
      <c r="B16" s="2">
        <v>6.6976261759576676E-3</v>
      </c>
      <c r="C16" s="1">
        <v>4.9902418635714128</v>
      </c>
      <c r="D16" s="3">
        <v>192.80625000000146</v>
      </c>
      <c r="E16" s="2">
        <v>2.9766242936664867E-3</v>
      </c>
      <c r="F16" s="1">
        <v>10.184290823317799</v>
      </c>
      <c r="G16" s="3">
        <v>192.80694444444816</v>
      </c>
      <c r="H16" s="2">
        <v>1.8977200083795495E-3</v>
      </c>
      <c r="I16" s="1">
        <v>7.2614121144921508</v>
      </c>
      <c r="J16" s="1">
        <f>AVERAGE(C16,F16,I16)</f>
        <v>7.4786482671271202</v>
      </c>
      <c r="K16">
        <f>_xlfn.STDEV.S(C16,F16,I16)</f>
        <v>2.603829834795155</v>
      </c>
      <c r="L16" s="1">
        <f>AVERAGE(B16,E16,H16)</f>
        <v>3.857323492667901E-3</v>
      </c>
      <c r="M16">
        <f>_xlfn.STDEV.S(B16,E16,H16)</f>
        <v>2.5182331333158795E-3</v>
      </c>
      <c r="P16" s="3">
        <v>192.80694444444816</v>
      </c>
      <c r="Q16" s="2">
        <v>6.6976261759576676E-3</v>
      </c>
      <c r="R16" s="1">
        <v>4.9902418635714128</v>
      </c>
      <c r="S16" s="2">
        <v>2.9766242936664867E-3</v>
      </c>
      <c r="T16" s="1">
        <v>10.184290823317799</v>
      </c>
      <c r="U16" s="2">
        <v>1.8977200083795495E-3</v>
      </c>
      <c r="V16" s="1">
        <v>7.2614121144921508</v>
      </c>
    </row>
    <row r="17" spans="1:22" x14ac:dyDescent="0.25">
      <c r="A17" s="3">
        <v>206.80555555555475</v>
      </c>
      <c r="B17" s="2">
        <v>1.0830269116225791E-2</v>
      </c>
      <c r="C17" s="1">
        <v>5.0701288188618721</v>
      </c>
      <c r="D17" s="3">
        <v>206.80486111110804</v>
      </c>
      <c r="E17" s="2">
        <v>2.3250637075123296E-3</v>
      </c>
      <c r="F17" s="1">
        <v>9.988239599166997</v>
      </c>
      <c r="G17" s="3">
        <v>206.80486111111531</v>
      </c>
      <c r="H17" s="2">
        <v>1.5356999023298989E-3</v>
      </c>
      <c r="I17" s="1">
        <v>7.5770173848633053</v>
      </c>
      <c r="J17" s="1">
        <f>AVERAGE(C17,F17,I17)</f>
        <v>7.5451286009640581</v>
      </c>
      <c r="K17">
        <f>_xlfn.STDEV.S(C17,F17,I17)</f>
        <v>2.4592104592210711</v>
      </c>
      <c r="L17" s="1">
        <f>AVERAGE(B17,E17,H17)</f>
        <v>4.8970109086893402E-3</v>
      </c>
      <c r="M17">
        <f>_xlfn.STDEV.S(B17,E17,H17)</f>
        <v>5.1534879957371611E-3</v>
      </c>
      <c r="P17" s="3">
        <v>206.80555555555475</v>
      </c>
      <c r="Q17" s="2">
        <v>1.0830269116225791E-2</v>
      </c>
      <c r="R17" s="1">
        <v>5.0701288188618721</v>
      </c>
      <c r="S17" s="2">
        <v>2.3250637075123296E-3</v>
      </c>
      <c r="T17" s="1">
        <v>9.988239599166997</v>
      </c>
      <c r="U17" s="2">
        <v>1.5356999023298989E-3</v>
      </c>
      <c r="V17" s="1">
        <v>7.5770173848633053</v>
      </c>
    </row>
    <row r="18" spans="1:22" x14ac:dyDescent="0.25">
      <c r="A18" s="3">
        <v>220.8881944444438</v>
      </c>
      <c r="B18" s="2">
        <v>1.7076243690422273E-2</v>
      </c>
      <c r="C18" s="1">
        <v>5.0022272657783056</v>
      </c>
      <c r="D18" s="3">
        <v>220.8881944444438</v>
      </c>
      <c r="E18" s="2">
        <v>3.1396658423598171E-3</v>
      </c>
      <c r="F18" s="1">
        <v>9.9857090361839909</v>
      </c>
      <c r="G18" s="3">
        <v>220.88888888889051</v>
      </c>
      <c r="H18" s="2">
        <v>2.630809169343756E-3</v>
      </c>
      <c r="I18" s="1">
        <v>7.5287871074105031</v>
      </c>
      <c r="J18" s="1">
        <f>AVERAGE(C18,F18,I18)</f>
        <v>7.5055744697909335</v>
      </c>
      <c r="K18">
        <f>_xlfn.STDEV.S(C18,F18,I18)</f>
        <v>2.4918219757639957</v>
      </c>
      <c r="L18" s="1">
        <f>AVERAGE(B18,E18,H18)</f>
        <v>7.6155729007086155E-3</v>
      </c>
      <c r="M18">
        <f>_xlfn.STDEV.S(B18,E18,H18)</f>
        <v>8.1971307554487734E-3</v>
      </c>
      <c r="P18" s="3">
        <v>220.8881944444438</v>
      </c>
      <c r="Q18" s="2">
        <v>1.7076243690422273E-2</v>
      </c>
      <c r="R18" s="1">
        <v>5.0022272657783056</v>
      </c>
      <c r="S18" s="2">
        <v>3.1396658423598171E-3</v>
      </c>
      <c r="T18" s="1">
        <v>9.9857090361839909</v>
      </c>
      <c r="U18" s="2">
        <v>2.630809169343756E-3</v>
      </c>
      <c r="V18" s="1">
        <v>7.5287871074105031</v>
      </c>
    </row>
    <row r="19" spans="1:22" x14ac:dyDescent="0.25">
      <c r="A19" s="3">
        <v>234.81111111111386</v>
      </c>
      <c r="B19" s="2">
        <v>2.1621790120370393E-2</v>
      </c>
      <c r="C19" s="1">
        <v>5.1213394592013497</v>
      </c>
      <c r="D19" s="3">
        <v>234.81041666666715</v>
      </c>
      <c r="E19" s="2">
        <v>2.9064475117559782E-3</v>
      </c>
      <c r="F19" s="1">
        <v>9.7513401190930349</v>
      </c>
      <c r="G19" s="3">
        <v>234.81111111111386</v>
      </c>
      <c r="H19" s="2">
        <v>2.088405635039431E-3</v>
      </c>
      <c r="I19" s="1">
        <v>7.3278239237063012</v>
      </c>
      <c r="J19" s="1">
        <f>AVERAGE(C19,F19,I19)</f>
        <v>7.4001678340002286</v>
      </c>
      <c r="K19">
        <f>_xlfn.STDEV.S(C19,F19,I19)</f>
        <v>2.3158479567248831</v>
      </c>
      <c r="L19" s="1">
        <f>AVERAGE(B19,E19,H19)</f>
        <v>8.8722144223886013E-3</v>
      </c>
      <c r="M19">
        <f>_xlfn.STDEV.S(B19,E19,H19)</f>
        <v>1.1049029753192875E-2</v>
      </c>
      <c r="P19" s="3">
        <v>234.81111111111386</v>
      </c>
      <c r="Q19" s="2">
        <v>2.1621790120370393E-2</v>
      </c>
      <c r="R19" s="1">
        <v>5.1213394592013497</v>
      </c>
      <c r="S19" s="2">
        <v>2.9064475117559782E-3</v>
      </c>
      <c r="T19" s="1">
        <v>9.7513401190930349</v>
      </c>
      <c r="U19" s="2">
        <v>2.088405635039431E-3</v>
      </c>
      <c r="V19" s="1">
        <v>7.3278239237063012</v>
      </c>
    </row>
    <row r="20" spans="1:22" x14ac:dyDescent="0.25">
      <c r="A20" s="3">
        <v>276.88333333333867</v>
      </c>
      <c r="B20" s="2">
        <v>2.6237803862846944E-2</v>
      </c>
      <c r="C20" s="1">
        <v>5.245701871939394</v>
      </c>
      <c r="D20" s="3">
        <v>276.88263888889196</v>
      </c>
      <c r="E20" s="2">
        <v>4.5091147706435705E-3</v>
      </c>
      <c r="F20" s="1">
        <v>10.363126821255685</v>
      </c>
      <c r="G20" s="3">
        <v>276.88333333333139</v>
      </c>
      <c r="H20" s="2">
        <v>2.8589233348632753E-3</v>
      </c>
      <c r="I20" s="1">
        <v>7.826946117210376</v>
      </c>
      <c r="J20" s="1">
        <f>AVERAGE(C20,F20,I20)</f>
        <v>7.8119249368018187</v>
      </c>
      <c r="K20">
        <f>_xlfn.STDEV.S(C20,F20,I20)</f>
        <v>2.5587455432041035</v>
      </c>
      <c r="L20" s="1">
        <f>AVERAGE(B20,E20,H20)</f>
        <v>1.1201947322784596E-2</v>
      </c>
      <c r="M20">
        <f>_xlfn.STDEV.S(B20,E20,H20)</f>
        <v>1.3047548404343341E-2</v>
      </c>
      <c r="P20" s="3">
        <v>276.88333333333867</v>
      </c>
      <c r="Q20" s="2">
        <v>2.6237803862846944E-2</v>
      </c>
      <c r="R20" s="1">
        <v>5.245701871939394</v>
      </c>
      <c r="S20" s="2">
        <v>4.5091147706435705E-3</v>
      </c>
      <c r="T20" s="1">
        <v>10.363126821255685</v>
      </c>
      <c r="U20" s="2">
        <v>2.8589233348632753E-3</v>
      </c>
      <c r="V20" s="1">
        <v>7.826946117210376</v>
      </c>
    </row>
    <row r="21" spans="1:22" x14ac:dyDescent="0.25">
      <c r="A21" s="3">
        <v>304.83125000000291</v>
      </c>
      <c r="B21" s="2">
        <v>2.9426778320933839E-2</v>
      </c>
      <c r="C21" s="1">
        <v>5.289250018245804</v>
      </c>
      <c r="D21" s="3">
        <v>304.8305555555562</v>
      </c>
      <c r="E21" s="2">
        <v>3.532244336485928E-3</v>
      </c>
      <c r="F21" s="1">
        <v>10.190694297248953</v>
      </c>
      <c r="G21" s="3">
        <v>304.83333333333576</v>
      </c>
      <c r="H21" s="2">
        <v>2.7272297681016047E-3</v>
      </c>
      <c r="I21" s="1">
        <v>8.3730594966396943</v>
      </c>
      <c r="J21" s="1">
        <f>AVERAGE(C21,F21,I21)</f>
        <v>7.9510012707114841</v>
      </c>
      <c r="K21">
        <f>_xlfn.STDEV.S(C21,F21,I21)</f>
        <v>2.4778294664077287</v>
      </c>
      <c r="L21" s="1">
        <f>AVERAGE(B21,E21,H21)</f>
        <v>1.1895417475173793E-2</v>
      </c>
      <c r="M21">
        <f>_xlfn.STDEV.S(B21,E21,H21)</f>
        <v>1.5187938370365283E-2</v>
      </c>
      <c r="P21" s="3">
        <v>304.83125000000291</v>
      </c>
      <c r="Q21" s="2">
        <v>2.9426778320933839E-2</v>
      </c>
      <c r="R21" s="1">
        <v>5.289250018245804</v>
      </c>
      <c r="S21" s="2">
        <v>3.532244336485928E-3</v>
      </c>
      <c r="T21" s="1">
        <v>10.190694297248953</v>
      </c>
      <c r="U21" s="2">
        <v>2.7272297681016047E-3</v>
      </c>
      <c r="V21" s="1">
        <v>8.3730594966396943</v>
      </c>
    </row>
    <row r="22" spans="1:22" x14ac:dyDescent="0.25">
      <c r="A22" s="3">
        <v>318.9423611111124</v>
      </c>
      <c r="B22" s="2">
        <v>3.5225906918278649E-2</v>
      </c>
      <c r="C22" s="1">
        <v>5.4557809351791509</v>
      </c>
      <c r="D22" s="3">
        <v>318.9416666666657</v>
      </c>
      <c r="E22" s="2">
        <v>4.4093292654032576E-3</v>
      </c>
      <c r="F22" s="1">
        <v>10.569024412561742</v>
      </c>
      <c r="G22" s="3">
        <v>318.9416666666657</v>
      </c>
      <c r="H22" s="2">
        <v>2.9033953200008726E-3</v>
      </c>
      <c r="I22" s="1">
        <v>8.071674092049804</v>
      </c>
      <c r="J22" s="1">
        <f>AVERAGE(C22,F22,I22)</f>
        <v>8.0321598132635668</v>
      </c>
      <c r="K22">
        <f>_xlfn.STDEV.S(C22,F22,I22)</f>
        <v>2.5568507481704708</v>
      </c>
      <c r="L22" s="1">
        <f>AVERAGE(B22,E22,H22)</f>
        <v>1.4179543834560928E-2</v>
      </c>
      <c r="M22">
        <f>_xlfn.STDEV.S(B22,E22,H22)</f>
        <v>1.8242231457547508E-2</v>
      </c>
      <c r="P22" s="3">
        <v>318.9423611111124</v>
      </c>
      <c r="Q22" s="2">
        <v>3.5225906918278649E-2</v>
      </c>
      <c r="R22" s="1">
        <v>5.4557809351791509</v>
      </c>
      <c r="S22" s="2">
        <v>4.4093292654032576E-3</v>
      </c>
      <c r="T22" s="1">
        <v>10.569024412561742</v>
      </c>
      <c r="U22" s="2">
        <v>2.9033953200008726E-3</v>
      </c>
      <c r="V22" s="1">
        <v>8.071674092049804</v>
      </c>
    </row>
    <row r="23" spans="1:22" x14ac:dyDescent="0.25">
      <c r="A23" s="3">
        <v>403.9333333333343</v>
      </c>
      <c r="B23" s="2">
        <v>0.59825202219583618</v>
      </c>
      <c r="C23" s="1">
        <v>5.4127218815953784</v>
      </c>
      <c r="D23" s="3">
        <v>403.9326388888876</v>
      </c>
      <c r="E23" s="2">
        <v>1.0407606416135969E-2</v>
      </c>
      <c r="F23" s="1">
        <v>10.630718277211624</v>
      </c>
      <c r="G23" s="3">
        <v>403.9326388888876</v>
      </c>
      <c r="H23" s="2">
        <v>1.4589262571773757E-2</v>
      </c>
      <c r="I23" s="1">
        <v>8.2081988947520372</v>
      </c>
      <c r="J23" s="1">
        <f>AVERAGE(C23,F23,I23)</f>
        <v>8.0838796845196796</v>
      </c>
      <c r="K23">
        <f>_xlfn.STDEV.S(C23,F23,I23)</f>
        <v>2.611218689748263</v>
      </c>
      <c r="L23" s="1">
        <f>AVERAGE(B23,E23,H23)</f>
        <v>0.20774963039458194</v>
      </c>
      <c r="M23">
        <f>_xlfn.STDEV.S(B23,E23,H23)</f>
        <v>0.33819145474705037</v>
      </c>
      <c r="P23" s="3">
        <v>403.9333333333343</v>
      </c>
      <c r="Q23" s="2">
        <v>0.59825202219583618</v>
      </c>
      <c r="R23" s="1">
        <v>5.4127218815953784</v>
      </c>
      <c r="S23" s="2">
        <v>1.0407606416135969E-2</v>
      </c>
      <c r="T23" s="1">
        <v>10.630718277211624</v>
      </c>
      <c r="U23" s="2">
        <v>1.4589262571773757E-2</v>
      </c>
      <c r="V23" s="1">
        <v>8.2081988947520372</v>
      </c>
    </row>
    <row r="24" spans="1:22" x14ac:dyDescent="0.25">
      <c r="A24" s="3">
        <v>479.7541666666657</v>
      </c>
      <c r="B24" s="2">
        <v>1.6294289732681606</v>
      </c>
      <c r="C24" s="1">
        <v>6.1036200938411067</v>
      </c>
      <c r="D24" s="3">
        <v>479.7541666666657</v>
      </c>
      <c r="E24" s="2">
        <v>6.3916564497455003E-2</v>
      </c>
      <c r="F24" s="1">
        <v>11.823979950685287</v>
      </c>
      <c r="G24" s="3">
        <v>479.75555555555911</v>
      </c>
      <c r="H24" s="2">
        <v>5.6473402510685486E-2</v>
      </c>
      <c r="I24" s="1">
        <v>7.7209719640757868</v>
      </c>
      <c r="J24" s="1">
        <f>AVERAGE(C24,F24,I24)</f>
        <v>8.5495240028673933</v>
      </c>
      <c r="K24">
        <f>_xlfn.STDEV.S(C24,F24,I24)</f>
        <v>2.9488138435119824</v>
      </c>
      <c r="L24" s="1">
        <f>AVERAGE(B24,E24,H24)</f>
        <v>0.58327298009210038</v>
      </c>
      <c r="M24">
        <f>_xlfn.STDEV.S(B24,E24,H24)</f>
        <v>0.90600530997822093</v>
      </c>
      <c r="P24" s="3">
        <v>479.7541666666657</v>
      </c>
      <c r="Q24" s="2">
        <v>1.6294289732681606</v>
      </c>
      <c r="R24" s="1">
        <v>6.1036200938411067</v>
      </c>
      <c r="S24" s="2">
        <v>6.3916564497455003E-2</v>
      </c>
      <c r="T24" s="1">
        <v>11.823979950685287</v>
      </c>
      <c r="U24" s="2">
        <v>5.6473402510685486E-2</v>
      </c>
      <c r="V24" s="1">
        <v>7.7209719640757868</v>
      </c>
    </row>
    <row r="25" spans="1:22" x14ac:dyDescent="0.25">
      <c r="A25" s="3">
        <v>552.9333333333343</v>
      </c>
      <c r="B25" s="2">
        <v>2.7152063912105446</v>
      </c>
      <c r="C25" s="1">
        <v>6.1472821503296098</v>
      </c>
      <c r="D25" s="3">
        <v>552.9333333333343</v>
      </c>
      <c r="E25" s="2">
        <v>9.9669269505021946E-2</v>
      </c>
      <c r="F25" s="1">
        <v>11.017599455243582</v>
      </c>
      <c r="G25" s="3">
        <v>552.93611111111386</v>
      </c>
      <c r="H25" s="2">
        <v>7.9533645852599436E-2</v>
      </c>
      <c r="I25" s="1">
        <v>8.5421754616806567</v>
      </c>
      <c r="J25" s="1">
        <f>AVERAGE(C25,F25,I25)</f>
        <v>8.5690190224179492</v>
      </c>
      <c r="K25">
        <f>_xlfn.STDEV.S(C25,F25,I25)</f>
        <v>2.4352696144782207</v>
      </c>
      <c r="L25" s="1">
        <f>AVERAGE(B25,E25,H25)</f>
        <v>0.96480310218938869</v>
      </c>
      <c r="M25">
        <f>_xlfn.STDEV.S(B25,E25,H25)</f>
        <v>1.5159271474899538</v>
      </c>
      <c r="P25" s="3">
        <v>552.9333333333343</v>
      </c>
      <c r="Q25" s="2">
        <v>2.7152063912105446</v>
      </c>
      <c r="R25" s="1">
        <v>6.1472821503296098</v>
      </c>
      <c r="S25" s="2">
        <v>9.9669269505021946E-2</v>
      </c>
      <c r="T25" s="1">
        <v>11.017599455243582</v>
      </c>
      <c r="U25" s="2">
        <v>7.9533645852599436E-2</v>
      </c>
      <c r="V25" s="1">
        <v>8.5421754616806567</v>
      </c>
    </row>
    <row r="26" spans="1:22" x14ac:dyDescent="0.25">
      <c r="A26" s="3">
        <v>572.87847222222626</v>
      </c>
      <c r="B26" s="2">
        <v>3.5614468739923448</v>
      </c>
      <c r="C26" s="1">
        <v>8.6230289394370576</v>
      </c>
      <c r="D26" s="3">
        <v>572.87777777777956</v>
      </c>
      <c r="E26" s="2">
        <v>0.11420113121201379</v>
      </c>
      <c r="F26" s="1">
        <v>11.073389102657572</v>
      </c>
      <c r="G26" s="3">
        <v>572.8791666666657</v>
      </c>
      <c r="H26" s="2">
        <v>8.6774009820341516E-2</v>
      </c>
      <c r="I26" s="1">
        <v>8.7362458621494969</v>
      </c>
      <c r="J26" s="1">
        <f>AVERAGE(C26,F26,I26)</f>
        <v>9.4775546347480404</v>
      </c>
      <c r="K26">
        <f>_xlfn.STDEV.S(C26,F26,I26)</f>
        <v>1.3831920526894348</v>
      </c>
      <c r="L26" s="1">
        <f>AVERAGE(B26,E26,H26)</f>
        <v>1.2541406716749</v>
      </c>
      <c r="M26">
        <f>_xlfn.STDEV.S(B26,E26,H26)</f>
        <v>1.9982328430857026</v>
      </c>
      <c r="P26" s="3">
        <v>572.87847222222626</v>
      </c>
      <c r="Q26" s="2">
        <v>3.5614468739923448</v>
      </c>
      <c r="R26" s="1">
        <v>8.6230289394370576</v>
      </c>
      <c r="S26" s="2">
        <v>0.11420113121201379</v>
      </c>
      <c r="T26" s="1">
        <v>11.073389102657572</v>
      </c>
      <c r="U26" s="2">
        <v>8.6774009820341516E-2</v>
      </c>
      <c r="V26" s="1">
        <v>8.7362458621494969</v>
      </c>
    </row>
    <row r="27" spans="1:22" x14ac:dyDescent="0.25">
      <c r="A27" s="3">
        <v>622.94374999999854</v>
      </c>
      <c r="B27" s="2">
        <v>9.4989778856796772</v>
      </c>
      <c r="C27" s="1">
        <v>10.172419002196699</v>
      </c>
      <c r="D27" s="3">
        <v>622.9423611111124</v>
      </c>
      <c r="E27" s="2">
        <v>0.16750104449145187</v>
      </c>
      <c r="F27" s="1">
        <v>10.865609840558935</v>
      </c>
      <c r="G27" s="3">
        <v>622.94305555555911</v>
      </c>
      <c r="H27" s="2">
        <v>0.10741253366506474</v>
      </c>
      <c r="I27" s="1">
        <v>8.6138610306785814</v>
      </c>
      <c r="J27" s="1">
        <f>AVERAGE(C27,F27,I27)</f>
        <v>9.8839632911447399</v>
      </c>
      <c r="K27">
        <f>_xlfn.STDEV.S(C27,F27,I27)</f>
        <v>1.1532554784731208</v>
      </c>
      <c r="L27" s="1">
        <f>AVERAGE(B27,E27,H27)</f>
        <v>3.257963821278731</v>
      </c>
      <c r="M27">
        <f>_xlfn.STDEV.S(B27,E27,H27)</f>
        <v>5.4049602284680267</v>
      </c>
      <c r="P27" s="3">
        <v>622.94374999999854</v>
      </c>
      <c r="Q27" s="2">
        <v>9.4989778856796772</v>
      </c>
      <c r="R27" s="1">
        <v>10.172419002196699</v>
      </c>
      <c r="S27" s="2">
        <v>0.16750104449145187</v>
      </c>
      <c r="T27" s="1">
        <v>10.865609840558935</v>
      </c>
      <c r="U27" s="2">
        <v>0.10741253366506474</v>
      </c>
      <c r="V27" s="1">
        <v>8.6138610306785814</v>
      </c>
    </row>
    <row r="28" spans="1:22" x14ac:dyDescent="0.25">
      <c r="A28" s="3">
        <v>649.94027777777956</v>
      </c>
      <c r="B28" s="2">
        <v>16.775598157155624</v>
      </c>
      <c r="C28" s="1">
        <v>12.95678581770796</v>
      </c>
      <c r="D28" s="3">
        <v>649.93958333333285</v>
      </c>
      <c r="E28" s="2">
        <v>0.23745516899536845</v>
      </c>
      <c r="F28" s="1">
        <v>11.656364571422149</v>
      </c>
      <c r="G28" s="3">
        <v>649.93958333333285</v>
      </c>
      <c r="H28" s="2">
        <v>0.13488986502022735</v>
      </c>
      <c r="I28" s="1">
        <v>9.6397292296034198</v>
      </c>
      <c r="J28" s="1">
        <f>AVERAGE(C28,F28,I28)</f>
        <v>11.417626539577844</v>
      </c>
      <c r="K28">
        <f>_xlfn.STDEV.S(C28,F28,I28)</f>
        <v>1.67136560574238</v>
      </c>
      <c r="L28" s="1">
        <f>AVERAGE(B28,E28,H28)</f>
        <v>5.7159810637237394</v>
      </c>
      <c r="M28">
        <f>_xlfn.STDEV.S(B28,E28,H28)</f>
        <v>9.5780466484765512</v>
      </c>
      <c r="P28" s="3">
        <v>649.94027777777956</v>
      </c>
      <c r="Q28" s="2">
        <v>16.775598157155624</v>
      </c>
      <c r="R28" s="1">
        <v>12.95678581770796</v>
      </c>
      <c r="S28" s="2">
        <v>0.23745516899536845</v>
      </c>
      <c r="T28" s="1">
        <v>11.656364571422149</v>
      </c>
      <c r="U28" s="2">
        <v>0.13488986502022735</v>
      </c>
      <c r="V28" s="1">
        <v>9.6397292296034198</v>
      </c>
    </row>
    <row r="29" spans="1:22" x14ac:dyDescent="0.25">
      <c r="A29" s="3">
        <v>725.875</v>
      </c>
      <c r="B29" s="2">
        <v>20.485975128271498</v>
      </c>
      <c r="C29" s="1">
        <v>13.988865003450826</v>
      </c>
      <c r="D29" s="3">
        <v>725.87430555555329</v>
      </c>
      <c r="E29" s="2">
        <v>0.46825012763178203</v>
      </c>
      <c r="F29" s="1">
        <v>11.347133628892371</v>
      </c>
      <c r="G29" s="3">
        <v>725.87430555555329</v>
      </c>
      <c r="H29" s="2">
        <v>0.19855414600981872</v>
      </c>
      <c r="I29" s="1">
        <v>9.8400538721219473</v>
      </c>
      <c r="J29" s="1">
        <f>AVERAGE(C29,F29,I29)</f>
        <v>11.725350834821716</v>
      </c>
      <c r="K29">
        <f>_xlfn.STDEV.S(C29,F29,I29)</f>
        <v>2.1001058644757178</v>
      </c>
      <c r="L29" s="1">
        <f>AVERAGE(B29,E29,H29)</f>
        <v>7.0509264673043672</v>
      </c>
      <c r="M29">
        <f>_xlfn.STDEV.S(B29,E29,H29)</f>
        <v>11.635874843454694</v>
      </c>
      <c r="P29" s="3">
        <v>725.875</v>
      </c>
      <c r="Q29" s="2">
        <v>20.485975128271498</v>
      </c>
      <c r="R29" s="1">
        <v>13.988865003450826</v>
      </c>
      <c r="S29" s="2">
        <v>0.46825012763178203</v>
      </c>
      <c r="T29" s="1">
        <v>11.347133628892371</v>
      </c>
      <c r="U29" s="2">
        <v>0.19855414600981872</v>
      </c>
      <c r="V29" s="1">
        <v>9.8400538721219473</v>
      </c>
    </row>
    <row r="30" spans="1:22" x14ac:dyDescent="0.25">
      <c r="A30" s="3">
        <v>774.90486111111386</v>
      </c>
      <c r="B30" s="2">
        <v>19.97171488815701</v>
      </c>
      <c r="C30" s="1">
        <v>13.340286646326879</v>
      </c>
      <c r="D30" s="3">
        <v>774.90416666666715</v>
      </c>
      <c r="E30" s="2">
        <v>0.82620417425801951</v>
      </c>
      <c r="F30" s="1">
        <v>11.820312939520035</v>
      </c>
      <c r="G30" s="3">
        <v>774.90416666666715</v>
      </c>
      <c r="H30" s="2">
        <v>0.24229967093056273</v>
      </c>
      <c r="I30" s="1">
        <v>9.1610270922123007</v>
      </c>
      <c r="J30" s="1">
        <f>AVERAGE(C30,F30,I30)</f>
        <v>11.440542226019739</v>
      </c>
      <c r="K30">
        <f>_xlfn.STDEV.S(C30,F30,I30)</f>
        <v>2.115353859591544</v>
      </c>
      <c r="L30" s="1">
        <f>AVERAGE(B30,E30,H30)</f>
        <v>7.0134062444485314</v>
      </c>
      <c r="M30">
        <f>_xlfn.STDEV.S(B30,E30,H30)</f>
        <v>11.226021481204233</v>
      </c>
      <c r="P30" s="3">
        <v>774.90486111111386</v>
      </c>
      <c r="Q30" s="2">
        <v>19.97171488815701</v>
      </c>
      <c r="R30" s="1">
        <v>13.340286646326879</v>
      </c>
      <c r="S30" s="2">
        <v>0.82620417425801951</v>
      </c>
      <c r="T30" s="1">
        <v>11.820312939520035</v>
      </c>
      <c r="U30" s="2">
        <v>0.24229967093056273</v>
      </c>
      <c r="V30" s="1">
        <v>9.1610270922123007</v>
      </c>
    </row>
    <row r="31" spans="1:22" x14ac:dyDescent="0.25">
      <c r="A31" s="3">
        <v>815.87291666666715</v>
      </c>
      <c r="B31" s="2">
        <v>20.392523039450104</v>
      </c>
      <c r="C31" s="1">
        <v>12.95356235666754</v>
      </c>
      <c r="D31" s="3">
        <v>815.87152777778101</v>
      </c>
      <c r="E31" s="2">
        <v>1.2569045738531563</v>
      </c>
      <c r="F31" s="1">
        <v>10.073672630980891</v>
      </c>
      <c r="G31" s="3">
        <v>815.87222222222044</v>
      </c>
      <c r="H31" s="2">
        <v>0.28198963908051294</v>
      </c>
      <c r="I31" s="1">
        <v>7.9187233413360829</v>
      </c>
      <c r="J31" s="1">
        <f>AVERAGE(C31,F31,I31)</f>
        <v>10.315319442994838</v>
      </c>
      <c r="K31">
        <f>_xlfn.STDEV.S(C31,F31,I31)</f>
        <v>2.5261029004958089</v>
      </c>
      <c r="L31" s="1">
        <f>AVERAGE(B31,E31,H31)</f>
        <v>7.3104724174612583</v>
      </c>
      <c r="M31">
        <f>_xlfn.STDEV.S(B31,E31,H31)</f>
        <v>11.339869978960065</v>
      </c>
      <c r="P31" s="3">
        <v>815.87291666666715</v>
      </c>
      <c r="Q31" s="2">
        <v>20.392523039450104</v>
      </c>
      <c r="R31" s="1">
        <v>12.95356235666754</v>
      </c>
      <c r="S31" s="2">
        <v>1.2569045738531563</v>
      </c>
      <c r="T31" s="1">
        <v>10.073672630980891</v>
      </c>
      <c r="U31" s="2">
        <v>0.28198963908051294</v>
      </c>
      <c r="V31" s="1">
        <v>7.9187233413360829</v>
      </c>
    </row>
    <row r="32" spans="1:22" x14ac:dyDescent="0.25">
      <c r="A32" s="3">
        <v>864.92638888888905</v>
      </c>
      <c r="B32" s="2">
        <v>20.852090630666364</v>
      </c>
      <c r="C32" s="1">
        <v>13.830564050856028</v>
      </c>
      <c r="D32" s="3">
        <v>864.92569444444234</v>
      </c>
      <c r="E32" s="2">
        <v>2.1759928202523136</v>
      </c>
      <c r="F32" s="1">
        <v>11.29279649102352</v>
      </c>
      <c r="G32" s="3">
        <v>864.92569444444234</v>
      </c>
      <c r="H32" s="2">
        <v>0.36790658124553305</v>
      </c>
      <c r="I32" s="1">
        <v>9.3915931880123544</v>
      </c>
      <c r="J32" s="1">
        <f>AVERAGE(C32,F32,I32)</f>
        <v>11.504984576630633</v>
      </c>
      <c r="K32">
        <f>_xlfn.STDEV.S(C32,F32,I32)</f>
        <v>2.2270795715575531</v>
      </c>
      <c r="L32" s="1">
        <f>AVERAGE(B32,E32,H32)</f>
        <v>7.798663344054737</v>
      </c>
      <c r="M32">
        <f>_xlfn.STDEV.S(B32,E32,H32)</f>
        <v>11.340690759696436</v>
      </c>
      <c r="P32" s="3">
        <v>864.92638888888905</v>
      </c>
      <c r="Q32" s="2">
        <v>20.852090630666364</v>
      </c>
      <c r="R32" s="1">
        <v>13.830564050856028</v>
      </c>
      <c r="S32" s="2">
        <v>2.1759928202523136</v>
      </c>
      <c r="T32" s="1">
        <v>11.29279649102352</v>
      </c>
      <c r="U32" s="2">
        <v>0.36790658124553305</v>
      </c>
      <c r="V32" s="1">
        <v>9.3915931880123544</v>
      </c>
    </row>
    <row r="33" spans="1:22" x14ac:dyDescent="0.25">
      <c r="A33" s="3">
        <v>915.88472222222481</v>
      </c>
      <c r="B33" s="2">
        <v>21.313527010353184</v>
      </c>
      <c r="C33" s="1">
        <v>14.289001650844009</v>
      </c>
      <c r="D33" s="3">
        <v>915.8840277777781</v>
      </c>
      <c r="E33" s="2">
        <v>4.2287447894479788</v>
      </c>
      <c r="F33" s="1">
        <v>12.70540941337681</v>
      </c>
      <c r="G33" s="3">
        <v>915.8840277777781</v>
      </c>
      <c r="H33" s="2">
        <v>0.46214348654478865</v>
      </c>
      <c r="I33" s="1">
        <v>9.3852676709412552</v>
      </c>
      <c r="J33" s="1">
        <f>AVERAGE(C33,F33,I33)</f>
        <v>12.126559578387358</v>
      </c>
      <c r="K33">
        <f>_xlfn.STDEV.S(C33,F33,I33)</f>
        <v>2.5025890763394862</v>
      </c>
      <c r="L33" s="1">
        <f>AVERAGE(B33,E33,H33)</f>
        <v>8.6681384287819849</v>
      </c>
      <c r="M33">
        <f>_xlfn.STDEV.S(B33,E33,H33)</f>
        <v>11.11198499944796</v>
      </c>
      <c r="P33" s="3">
        <v>915.88472222222481</v>
      </c>
      <c r="Q33" s="2">
        <v>21.313527010353184</v>
      </c>
      <c r="R33" s="1">
        <v>14.289001650844009</v>
      </c>
      <c r="S33" s="2">
        <v>4.2287447894479788</v>
      </c>
      <c r="T33" s="1">
        <v>12.70540941337681</v>
      </c>
      <c r="U33" s="2">
        <v>0.46214348654478865</v>
      </c>
      <c r="V33" s="1">
        <v>9.3852676709412552</v>
      </c>
    </row>
    <row r="34" spans="1:22" x14ac:dyDescent="0.25">
      <c r="A34" s="3">
        <v>970.74722222222772</v>
      </c>
      <c r="B34" s="2">
        <v>24.430605230151372</v>
      </c>
      <c r="C34" s="1">
        <v>16.698958802048939</v>
      </c>
      <c r="D34" s="3">
        <v>970.75763888889196</v>
      </c>
      <c r="E34" s="2">
        <v>8.5456806623393486</v>
      </c>
      <c r="F34" s="1">
        <v>15.00064731817309</v>
      </c>
      <c r="G34" s="3">
        <v>970.75763888889196</v>
      </c>
      <c r="H34" s="2">
        <v>0.70942376229243631</v>
      </c>
      <c r="I34" s="1">
        <v>10.910925038734003</v>
      </c>
      <c r="J34" s="1">
        <f>AVERAGE(C34,F34,I34)</f>
        <v>14.203510386318678</v>
      </c>
      <c r="K34">
        <f>_xlfn.STDEV.S(C34,F34,I34)</f>
        <v>2.9752149800330523</v>
      </c>
      <c r="L34" s="1">
        <f>AVERAGE(B34,E34,H34)</f>
        <v>11.228569884927721</v>
      </c>
      <c r="M34">
        <f>_xlfn.STDEV.S(B34,E34,H34)</f>
        <v>12.086026373183376</v>
      </c>
      <c r="P34" s="3">
        <v>970.74722222222772</v>
      </c>
      <c r="Q34" s="2">
        <v>24.430605230151372</v>
      </c>
      <c r="R34" s="1">
        <v>16.698958802048939</v>
      </c>
      <c r="S34" s="2">
        <v>8.5456806623393486</v>
      </c>
      <c r="T34" s="1">
        <v>15.00064731817309</v>
      </c>
      <c r="U34" s="2">
        <v>0.70942376229243631</v>
      </c>
      <c r="V34" s="1">
        <v>10.910925038734003</v>
      </c>
    </row>
    <row r="35" spans="1:22" x14ac:dyDescent="0.25">
      <c r="A35" s="3">
        <v>1060.7847222222263</v>
      </c>
      <c r="B35" s="2">
        <v>25.709233974034298</v>
      </c>
      <c r="C35" s="1">
        <v>17.765754557506138</v>
      </c>
      <c r="D35" s="3">
        <v>1060.7840277777796</v>
      </c>
      <c r="E35" s="2">
        <v>18.630896789869176</v>
      </c>
      <c r="F35" s="1">
        <v>18.242459918788459</v>
      </c>
      <c r="G35" s="3">
        <v>1060.7840277777796</v>
      </c>
      <c r="H35" s="2">
        <v>1.6512703228132763</v>
      </c>
      <c r="I35" s="1">
        <v>12.135772936377776</v>
      </c>
      <c r="J35" s="1">
        <f>AVERAGE(C35,F35,I35)</f>
        <v>16.047995804224126</v>
      </c>
      <c r="K35">
        <f>_xlfn.STDEV.S(C35,F35,I35)</f>
        <v>3.3964581296026211</v>
      </c>
      <c r="L35" s="1">
        <f>AVERAGE(B35,E35,H35)</f>
        <v>15.330467028905582</v>
      </c>
      <c r="M35">
        <f>_xlfn.STDEV.S(B35,E35,H35)</f>
        <v>12.363900323771569</v>
      </c>
      <c r="P35" s="3">
        <v>1060.7847222222263</v>
      </c>
      <c r="Q35" s="2">
        <v>25.709233974034298</v>
      </c>
      <c r="R35" s="1">
        <v>17.765754557506138</v>
      </c>
      <c r="S35" s="2">
        <v>18.630896789869176</v>
      </c>
      <c r="T35" s="1">
        <v>18.242459918788459</v>
      </c>
      <c r="U35" s="2">
        <v>1.6512703228132763</v>
      </c>
      <c r="V35" s="1">
        <v>12.135772936377776</v>
      </c>
    </row>
    <row r="36" spans="1:22" x14ac:dyDescent="0.25">
      <c r="A36" s="3">
        <v>1131.9666666666672</v>
      </c>
      <c r="B36" s="2">
        <v>26.08691058924013</v>
      </c>
      <c r="C36" s="1">
        <v>17.436937738635326</v>
      </c>
      <c r="D36" s="3">
        <v>1131.9659722222204</v>
      </c>
      <c r="E36" s="2">
        <v>23.80041850736017</v>
      </c>
      <c r="F36" s="1">
        <v>19.301730221523975</v>
      </c>
      <c r="G36" s="3">
        <v>1131.9666666666672</v>
      </c>
      <c r="H36" s="2">
        <v>4.8223195509495209</v>
      </c>
      <c r="I36" s="1">
        <v>13.07683998141213</v>
      </c>
      <c r="J36" s="1">
        <f>AVERAGE(C36,F36,I36)</f>
        <v>16.605169313857143</v>
      </c>
      <c r="K36">
        <f>_xlfn.STDEV.S(C36,F36,I36)</f>
        <v>3.1947133924193243</v>
      </c>
      <c r="L36" s="1">
        <f>AVERAGE(B36,E36,H36)</f>
        <v>18.236549549183273</v>
      </c>
      <c r="M36">
        <f>_xlfn.STDEV.S(B36,E36,H36)</f>
        <v>11.673182357192093</v>
      </c>
      <c r="P36" s="3">
        <v>1131.9666666666672</v>
      </c>
      <c r="Q36" s="2">
        <v>26.08691058924013</v>
      </c>
      <c r="R36" s="1">
        <v>17.436937738635326</v>
      </c>
      <c r="S36" s="2">
        <v>23.80041850736017</v>
      </c>
      <c r="T36" s="1">
        <v>19.301730221523975</v>
      </c>
      <c r="U36" s="2">
        <v>4.8223195509495209</v>
      </c>
      <c r="V36" s="1">
        <v>13.07683998141213</v>
      </c>
    </row>
    <row r="37" spans="1:22" x14ac:dyDescent="0.25">
      <c r="A37" s="3">
        <v>1200.9187500000044</v>
      </c>
      <c r="B37" s="2">
        <v>25.6318846845165</v>
      </c>
      <c r="C37" s="1">
        <v>17.628141379161875</v>
      </c>
      <c r="D37" s="3">
        <v>1200.9187499999971</v>
      </c>
      <c r="E37" s="2">
        <v>25.556548411973917</v>
      </c>
      <c r="F37" s="1">
        <v>19.444807126673055</v>
      </c>
      <c r="G37" s="3">
        <v>1200.9187499999971</v>
      </c>
      <c r="H37" s="2">
        <v>14.42238494328511</v>
      </c>
      <c r="I37" s="1">
        <v>14.978799839982136</v>
      </c>
      <c r="J37" s="1">
        <f>AVERAGE(C37,F37,I37)</f>
        <v>17.350582781939021</v>
      </c>
      <c r="K37">
        <f>_xlfn.STDEV.S(C37,F37,I37)</f>
        <v>2.245903905416105</v>
      </c>
      <c r="L37" s="1">
        <f>AVERAGE(B37,E37,H37)</f>
        <v>21.870272679925176</v>
      </c>
      <c r="M37">
        <f>_xlfn.STDEV.S(B37,E37,H37)</f>
        <v>6.450169973860012</v>
      </c>
      <c r="P37" s="3">
        <v>1200.9187500000044</v>
      </c>
      <c r="Q37" s="2">
        <v>25.6318846845165</v>
      </c>
      <c r="R37" s="1">
        <v>17.628141379161875</v>
      </c>
      <c r="S37" s="2">
        <v>25.556548411973917</v>
      </c>
      <c r="T37" s="1">
        <v>19.444807126673055</v>
      </c>
      <c r="U37" s="2">
        <v>14.42238494328511</v>
      </c>
      <c r="V37" s="1">
        <v>14.978799839982136</v>
      </c>
    </row>
    <row r="38" spans="1:22" x14ac:dyDescent="0.25">
      <c r="A38" s="3">
        <v>1246.7354166666701</v>
      </c>
      <c r="B38" s="2">
        <v>25.520435203898469</v>
      </c>
      <c r="C38" s="1">
        <v>17.767066100332208</v>
      </c>
      <c r="D38" s="3">
        <v>1246.7347222222234</v>
      </c>
      <c r="E38" s="2">
        <v>26.030527422859166</v>
      </c>
      <c r="F38" s="1">
        <v>19.666592834119626</v>
      </c>
      <c r="G38" s="3">
        <v>1246.7347222222234</v>
      </c>
      <c r="H38" s="2">
        <v>22.970785985655581</v>
      </c>
      <c r="I38" s="1">
        <v>17.368842148306381</v>
      </c>
      <c r="J38" s="1">
        <f>AVERAGE(C38,F38,I38)</f>
        <v>18.267500360919403</v>
      </c>
      <c r="K38">
        <f>_xlfn.STDEV.S(C38,F38,I38)</f>
        <v>1.2279008064236705</v>
      </c>
      <c r="L38" s="1">
        <f>AVERAGE(B38,E38,H38)</f>
        <v>24.840582870804408</v>
      </c>
      <c r="M38">
        <f>_xlfn.STDEV.S(B38,E38,H38)</f>
        <v>1.6392540412471901</v>
      </c>
      <c r="P38" s="3">
        <v>1246.7354166666701</v>
      </c>
      <c r="Q38" s="2">
        <v>25.520435203898469</v>
      </c>
      <c r="R38" s="1">
        <v>17.767066100332208</v>
      </c>
      <c r="S38" s="2">
        <v>26.030527422859166</v>
      </c>
      <c r="T38" s="1">
        <v>19.666592834119626</v>
      </c>
      <c r="U38" s="2">
        <v>22.970785985655581</v>
      </c>
      <c r="V38" s="1">
        <v>17.368842148306381</v>
      </c>
    </row>
    <row r="39" spans="1:22" x14ac:dyDescent="0.25">
      <c r="A39" s="3">
        <v>1273.7451388888876</v>
      </c>
      <c r="B39" s="2">
        <v>25.717878666960591</v>
      </c>
      <c r="C39" s="1">
        <v>18.014243202333546</v>
      </c>
      <c r="D39" s="3">
        <v>1273.7444444444482</v>
      </c>
      <c r="E39" s="2">
        <v>27.146876792990231</v>
      </c>
      <c r="F39" s="1">
        <v>20.526928877042177</v>
      </c>
      <c r="G39" s="3">
        <v>1273.7444444444482</v>
      </c>
      <c r="H39" s="2">
        <v>24.716857555671357</v>
      </c>
      <c r="I39" s="1">
        <v>18.24925952202117</v>
      </c>
      <c r="J39" s="1">
        <f>AVERAGE(C39,F39,I39)</f>
        <v>18.930143867132298</v>
      </c>
      <c r="K39">
        <f>_xlfn.STDEV.S(C39,F39,I39)</f>
        <v>1.3878400280776417</v>
      </c>
      <c r="L39" s="1">
        <f>AVERAGE(B39,E39,H39)</f>
        <v>25.860537671874059</v>
      </c>
      <c r="M39">
        <f>_xlfn.STDEV.S(B39,E39,H39)</f>
        <v>1.2212747713750276</v>
      </c>
      <c r="P39" s="3">
        <v>1273.7451388888876</v>
      </c>
      <c r="Q39" s="2">
        <v>25.717878666960591</v>
      </c>
      <c r="R39" s="1">
        <v>18.014243202333546</v>
      </c>
      <c r="S39" s="2">
        <v>27.146876792990231</v>
      </c>
      <c r="T39" s="1">
        <v>20.526928877042177</v>
      </c>
      <c r="U39" s="2">
        <v>24.716857555671357</v>
      </c>
      <c r="V39" s="1">
        <v>18.24925952202117</v>
      </c>
    </row>
    <row r="40" spans="1:22" x14ac:dyDescent="0.25">
      <c r="A40" s="3">
        <v>1307.8319444444496</v>
      </c>
      <c r="B40" s="2">
        <v>25.72423945946769</v>
      </c>
      <c r="C40" s="1">
        <v>14.448551612265014</v>
      </c>
      <c r="D40" s="3">
        <v>1307.8312500000029</v>
      </c>
      <c r="E40" s="2">
        <v>27.158743423592302</v>
      </c>
      <c r="F40" s="1">
        <v>15.935944181244887</v>
      </c>
      <c r="G40" s="3">
        <v>1307.8305555555562</v>
      </c>
      <c r="H40" s="2">
        <v>24.716658386492352</v>
      </c>
      <c r="I40" s="1">
        <v>14.39208977269438</v>
      </c>
      <c r="J40" s="1">
        <f>AVERAGE(C40,F40,I40)</f>
        <v>14.925528522068092</v>
      </c>
      <c r="K40">
        <f>_xlfn.STDEV.S(C40,F40,I40)</f>
        <v>0.87550090694652061</v>
      </c>
      <c r="L40" s="1">
        <f>AVERAGE(B40,E40,H40)</f>
        <v>25.866547089850783</v>
      </c>
      <c r="M40">
        <f>_xlfn.STDEV.S(B40,E40,H40)</f>
        <v>1.2272462786074376</v>
      </c>
      <c r="P40" s="3">
        <v>1307.8319444444496</v>
      </c>
      <c r="Q40" s="2">
        <v>25.72423945946769</v>
      </c>
      <c r="R40" s="1">
        <v>14.448551612265014</v>
      </c>
      <c r="S40" s="2">
        <v>27.158743423592302</v>
      </c>
      <c r="T40" s="1">
        <v>15.935944181244887</v>
      </c>
      <c r="U40" s="2">
        <v>24.716658386492352</v>
      </c>
      <c r="V40" s="1">
        <v>14.39208977269438</v>
      </c>
    </row>
    <row r="41" spans="1:22" x14ac:dyDescent="0.25">
      <c r="A41" s="3">
        <v>1326.8868055555577</v>
      </c>
      <c r="B41" s="2">
        <v>26.060015472305242</v>
      </c>
      <c r="C41" s="1">
        <v>22.406501286462301</v>
      </c>
      <c r="D41" s="3">
        <v>1326.8861111111109</v>
      </c>
      <c r="E41" s="2">
        <v>27.513753232945152</v>
      </c>
      <c r="F41" s="1">
        <v>23.729595926452376</v>
      </c>
      <c r="G41" s="3">
        <v>1326.8861111111109</v>
      </c>
      <c r="H41" s="2">
        <v>25.228972431482855</v>
      </c>
      <c r="I41" s="1">
        <v>22.037634135938159</v>
      </c>
      <c r="J41" s="1">
        <f>AVERAGE(C41,F41,I41)</f>
        <v>22.72457711628428</v>
      </c>
      <c r="K41">
        <f>_xlfn.STDEV.S(C41,F41,I41)</f>
        <v>0.88969817931572903</v>
      </c>
      <c r="L41" s="1">
        <f>AVERAGE(B41,E41,H41)</f>
        <v>26.267580378911081</v>
      </c>
      <c r="M41">
        <f>_xlfn.STDEV.S(B41,E41,H41)</f>
        <v>1.1564463759826449</v>
      </c>
      <c r="P41" s="3">
        <v>1326.8868055555577</v>
      </c>
      <c r="Q41" s="2">
        <v>26.060015472305242</v>
      </c>
      <c r="R41" s="1">
        <v>22.406501286462301</v>
      </c>
      <c r="S41" s="2">
        <v>27.513753232945152</v>
      </c>
      <c r="T41" s="1">
        <v>23.729595926452376</v>
      </c>
      <c r="U41" s="2">
        <v>25.228972431482855</v>
      </c>
      <c r="V41" s="1">
        <v>22.037634135938159</v>
      </c>
    </row>
    <row r="42" spans="1:22" x14ac:dyDescent="0.25">
      <c r="A42" s="3">
        <v>1358.8986111111153</v>
      </c>
      <c r="B42" s="2">
        <v>26.337943590455154</v>
      </c>
      <c r="C42" s="1">
        <v>22.980316719939058</v>
      </c>
      <c r="D42" s="3">
        <v>1358.8979166666686</v>
      </c>
      <c r="E42" s="2">
        <v>27.861911463120098</v>
      </c>
      <c r="F42" s="1">
        <v>24.480045766630255</v>
      </c>
      <c r="G42" s="3">
        <v>1358.8979166666686</v>
      </c>
      <c r="H42" s="2">
        <v>25.546415234418475</v>
      </c>
      <c r="I42" s="1">
        <v>22.790939501828923</v>
      </c>
      <c r="J42" s="1">
        <f>AVERAGE(C42,F42,I42)</f>
        <v>23.417100662799413</v>
      </c>
      <c r="K42">
        <f>_xlfn.STDEV.S(C42,F42,I42)</f>
        <v>0.9253945931348716</v>
      </c>
      <c r="L42" s="1">
        <f>AVERAGE(B42,E42,H42)</f>
        <v>26.582090095997909</v>
      </c>
      <c r="M42">
        <f>_xlfn.STDEV.S(B42,E42,H42)</f>
        <v>1.1768969085733094</v>
      </c>
      <c r="P42" s="3">
        <v>1358.8986111111153</v>
      </c>
      <c r="Q42" s="2">
        <v>26.337943590455154</v>
      </c>
      <c r="R42" s="1">
        <v>22.980316719939058</v>
      </c>
      <c r="S42" s="2">
        <v>27.861911463120098</v>
      </c>
      <c r="T42" s="1">
        <v>24.480045766630255</v>
      </c>
      <c r="U42" s="2">
        <v>25.546415234418475</v>
      </c>
      <c r="V42" s="1">
        <v>22.790939501828923</v>
      </c>
    </row>
    <row r="43" spans="1:22" x14ac:dyDescent="0.25">
      <c r="A43" s="3">
        <v>1392.9194444444438</v>
      </c>
      <c r="B43" s="2">
        <v>26.603351554011493</v>
      </c>
      <c r="C43" s="1">
        <v>23.491768327935478</v>
      </c>
      <c r="D43" s="3">
        <v>1392.9187499999971</v>
      </c>
      <c r="E43" s="2">
        <v>28.195348255345326</v>
      </c>
      <c r="F43" s="1">
        <v>25.024083802144894</v>
      </c>
      <c r="G43" s="3">
        <v>1392.9180555555577</v>
      </c>
      <c r="H43" s="2">
        <v>25.829393130801801</v>
      </c>
      <c r="I43" s="1">
        <v>23.250576229690381</v>
      </c>
      <c r="J43" s="1">
        <f>AVERAGE(C43,F43,I43)</f>
        <v>23.922142786590253</v>
      </c>
      <c r="K43">
        <f>_xlfn.STDEV.S(C43,F43,I43)</f>
        <v>0.96189859568728253</v>
      </c>
      <c r="L43" s="1">
        <f>AVERAGE(B43,E43,H43)</f>
        <v>26.876030980052874</v>
      </c>
      <c r="M43">
        <f>_xlfn.STDEV.S(B43,E43,H43)</f>
        <v>1.2063173151696591</v>
      </c>
      <c r="P43" s="3">
        <v>1392.9194444444438</v>
      </c>
      <c r="Q43" s="2">
        <v>26.603351554011493</v>
      </c>
      <c r="R43" s="1">
        <v>23.491768327935478</v>
      </c>
      <c r="S43" s="2">
        <v>28.195348255345326</v>
      </c>
      <c r="T43" s="1">
        <v>25.024083802144894</v>
      </c>
      <c r="U43" s="2">
        <v>25.829393130801801</v>
      </c>
      <c r="V43" s="1">
        <v>23.250576229690381</v>
      </c>
    </row>
    <row r="44" spans="1:22" x14ac:dyDescent="0.25">
      <c r="A44" s="3">
        <v>1445.9541666666701</v>
      </c>
      <c r="B44" s="2">
        <v>26.907757518242331</v>
      </c>
      <c r="C44" s="1">
        <v>23.236264806161863</v>
      </c>
      <c r="D44" s="3">
        <v>1445.9527777777766</v>
      </c>
      <c r="E44" s="2">
        <v>28.484678927401202</v>
      </c>
      <c r="F44" s="1">
        <v>24.178287979072138</v>
      </c>
      <c r="G44" s="3">
        <v>1445.9527777777766</v>
      </c>
      <c r="H44" s="2">
        <v>26.088072909242218</v>
      </c>
      <c r="I44" s="1">
        <v>22.281631856938304</v>
      </c>
      <c r="J44" s="1">
        <f>AVERAGE(C44,F44,I44)</f>
        <v>23.232061547390771</v>
      </c>
      <c r="K44">
        <f>_xlfn.STDEV.S(C44,F44,I44)</f>
        <v>0.9483350473040425</v>
      </c>
      <c r="L44" s="1">
        <f>AVERAGE(B44,E44,H44)</f>
        <v>27.160169784961919</v>
      </c>
      <c r="M44">
        <f>_xlfn.STDEV.S(B44,E44,H44)</f>
        <v>1.2180780212539157</v>
      </c>
      <c r="P44" s="3">
        <v>1445.9541666666701</v>
      </c>
      <c r="Q44" s="2">
        <v>26.907757518242331</v>
      </c>
      <c r="R44" s="1">
        <v>23.236264806161863</v>
      </c>
      <c r="S44" s="2">
        <v>28.484678927401202</v>
      </c>
      <c r="T44" s="1">
        <v>24.178287979072138</v>
      </c>
      <c r="U44" s="2">
        <v>26.088072909242218</v>
      </c>
      <c r="V44" s="1">
        <v>22.281631856938304</v>
      </c>
    </row>
    <row r="45" spans="1:22" x14ac:dyDescent="0.25">
      <c r="A45" s="3">
        <v>1475.7708333333358</v>
      </c>
      <c r="B45" s="2">
        <v>27.166954583780178</v>
      </c>
      <c r="C45" s="1">
        <v>24.012374629405357</v>
      </c>
      <c r="D45" s="3">
        <v>1475.7701388888891</v>
      </c>
      <c r="E45" s="2">
        <v>28.90007951928715</v>
      </c>
      <c r="F45" s="1">
        <v>25.589613619197955</v>
      </c>
      <c r="G45" s="3">
        <v>1475.7694444444423</v>
      </c>
      <c r="H45" s="2">
        <v>26.472111709005897</v>
      </c>
      <c r="I45" s="1">
        <v>23.799994917774637</v>
      </c>
      <c r="J45" s="1">
        <f>AVERAGE(C45,F45,I45)</f>
        <v>24.467327722125983</v>
      </c>
      <c r="K45">
        <f>_xlfn.STDEV.S(C45,F45,I45)</f>
        <v>0.97771187553034655</v>
      </c>
      <c r="L45" s="1">
        <f>AVERAGE(B45,E45,H45)</f>
        <v>27.513048604024409</v>
      </c>
      <c r="M45">
        <f>_xlfn.STDEV.S(B45,E45,H45)</f>
        <v>1.2504370136384702</v>
      </c>
      <c r="P45" s="3">
        <v>1475.7708333333358</v>
      </c>
      <c r="Q45" s="2">
        <v>27.166954583780178</v>
      </c>
      <c r="R45" s="1">
        <v>24.012374629405357</v>
      </c>
      <c r="S45" s="2">
        <v>28.90007951928715</v>
      </c>
      <c r="T45" s="1">
        <v>25.589613619197955</v>
      </c>
      <c r="U45" s="2">
        <v>26.472111709005897</v>
      </c>
      <c r="V45" s="1">
        <v>23.799994917774637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 exp. 09-1369</vt:lpstr>
    </vt:vector>
  </TitlesOfParts>
  <Company>UHH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Kaiser</dc:creator>
  <cp:lastModifiedBy>Lara Kaiser</cp:lastModifiedBy>
  <dcterms:created xsi:type="dcterms:W3CDTF">2020-10-21T08:08:17Z</dcterms:created>
  <dcterms:modified xsi:type="dcterms:W3CDTF">2020-10-21T08:08:52Z</dcterms:modified>
</cp:coreProperties>
</file>