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Universität Hamburg\simple model\faster\"/>
    </mc:Choice>
  </mc:AlternateContent>
  <bookViews>
    <workbookView xWindow="0" yWindow="0" windowWidth="15528" windowHeight="12852"/>
  </bookViews>
  <sheets>
    <sheet name="Zusammenf. Permafrost Data" sheetId="1" r:id="rId1"/>
  </sheets>
  <definedNames>
    <definedName name="_13CGC_C.wke">#REF!</definedName>
    <definedName name="_xlnm.Print_Area" localSheetId="0">'Zusammenf. Permafrost Data'!$B$16:$H$22</definedName>
  </definedNames>
  <calcPr calcId="162913"/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0" i="1"/>
  <c r="G19" i="1"/>
  <c r="G18" i="1"/>
  <c r="G17" i="1"/>
  <c r="D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<sst xmlns="http://schemas.openxmlformats.org/spreadsheetml/2006/main" count="77" uniqueCount="19">
  <si>
    <t>depth</t>
  </si>
  <si>
    <t>Canorg (%)</t>
  </si>
  <si>
    <t>Corg (%)</t>
  </si>
  <si>
    <t>C/N</t>
  </si>
  <si>
    <t>Ntot  (%)</t>
  </si>
  <si>
    <t>pH (H2O)</t>
  </si>
  <si>
    <t>d13C (VPDB)</t>
  </si>
  <si>
    <t>STD</t>
  </si>
  <si>
    <t>Wassergehalt (%)</t>
  </si>
  <si>
    <t xml:space="preserve">Alter (berechnet) </t>
  </si>
  <si>
    <t>Site</t>
  </si>
  <si>
    <t>K</t>
  </si>
  <si>
    <t>core</t>
  </si>
  <si>
    <t>Location</t>
  </si>
  <si>
    <t>cliff</t>
  </si>
  <si>
    <t>S</t>
  </si>
  <si>
    <t>Probe</t>
  </si>
  <si>
    <t>weight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</si>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</sst>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000"/>
    <numFmt numFmtId="166" formatCode="0.000"/>
  </numFmts>
  <fonts count="7" x14ac:knownFonts="1">
    <font>
      <sz val="11"/>
      <name val="Arial"/>
    </font>
    <font>
      <sz val="1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6" fillId="0" borderId="0"/>
  </cellStyleXfs>
  <cellXfs count="32">
    <xf numFmtId="0" fontId="0" fillId="0" borderId="0" xfId="0"/>
    <xf numFmtId="0" fontId="1" fillId="0" borderId="0" xfId="1"/>
    <xf numFmtId="0" fontId="1" fillId="0" borderId="0" xfId="2" applyFont="1"/>
    <xf numFmtId="0" fontId="1" fillId="0" borderId="0" xfId="2" applyFont="1" applyFill="1"/>
    <xf numFmtId="0" fontId="1" fillId="0" borderId="0" xfId="2" applyFill="1"/>
    <xf numFmtId="0" fontId="1" fillId="0" borderId="0" xfId="2"/>
    <xf numFmtId="2" fontId="1" fillId="0" borderId="0" xfId="2" applyNumberFormat="1"/>
    <xf numFmtId="1" fontId="1" fillId="0" borderId="0" xfId="2" applyNumberFormat="1"/>
    <xf numFmtId="164" fontId="1" fillId="0" borderId="0" xfId="2" applyNumberFormat="1"/>
    <xf numFmtId="2" fontId="1" fillId="0" borderId="0" xfId="1" applyNumberFormat="1" applyFont="1"/>
    <xf numFmtId="2" fontId="1" fillId="0" borderId="0" xfId="1" applyNumberFormat="1"/>
    <xf numFmtId="164" fontId="1" fillId="0" borderId="0" xfId="1" applyNumberFormat="1"/>
    <xf numFmtId="2" fontId="1" fillId="0" borderId="0" xfId="1" quotePrefix="1" applyNumberFormat="1"/>
    <xf numFmtId="2" fontId="1" fillId="0" borderId="0" xfId="1" applyNumberFormat="1" applyBorder="1"/>
    <xf numFmtId="164" fontId="0" fillId="0" borderId="0" xfId="0" applyNumberFormat="1" applyFill="1" applyBorder="1"/>
    <xf numFmtId="164" fontId="1" fillId="0" borderId="0" xfId="2" applyNumberFormat="1" applyBorder="1"/>
    <xf numFmtId="0" fontId="1" fillId="0" borderId="0" xfId="1" applyFont="1"/>
    <xf numFmtId="0" fontId="4" fillId="0" borderId="0" xfId="3" applyFont="1" applyFill="1" applyBorder="1" applyAlignment="1">
      <alignment horizontal="left"/>
    </xf>
    <xf numFmtId="2" fontId="1" fillId="0" borderId="0" xfId="2" applyNumberFormat="1" applyFill="1"/>
    <xf numFmtId="0" fontId="0" fillId="0" borderId="0" xfId="0" applyFill="1" applyBorder="1"/>
    <xf numFmtId="0" fontId="1" fillId="0" borderId="0" xfId="3" applyFont="1"/>
    <xf numFmtId="0" fontId="2" fillId="0" borderId="0" xfId="1" applyFont="1"/>
    <xf numFmtId="166" fontId="1" fillId="0" borderId="0" xfId="1" applyNumberFormat="1"/>
    <xf numFmtId="0" fontId="1" fillId="0" borderId="0" xfId="2" applyFont="1" applyAlignment="1">
      <alignment horizontal="center"/>
    </xf>
    <xf numFmtId="0" fontId="1" fillId="0" borderId="0" xfId="2" applyFont="1" applyFill="1" applyAlignment="1">
      <alignment horizontal="center"/>
    </xf>
    <xf numFmtId="2" fontId="1" fillId="0" borderId="0" xfId="2" applyNumberFormat="1" applyBorder="1"/>
    <xf numFmtId="0" fontId="3" fillId="0" borderId="0" xfId="3" applyFill="1" applyAlignment="1">
      <alignment horizontal="left"/>
    </xf>
    <xf numFmtId="0" fontId="1" fillId="0" borderId="0" xfId="1" applyFont="1" applyAlignment="1">
      <alignment horizontal="left"/>
    </xf>
    <xf numFmtId="165" fontId="1" fillId="0" borderId="1" xfId="3" applyNumberFormat="1" applyFont="1" applyFill="1" applyBorder="1" applyAlignment="1">
      <alignment horizontal="left"/>
    </xf>
    <xf numFmtId="0" fontId="1" fillId="0" borderId="0" xfId="3" applyFont="1" applyFill="1" applyAlignment="1">
      <alignment horizontal="left"/>
    </xf>
    <xf numFmtId="0" fontId="1" fillId="0" borderId="0" xfId="2" applyFont="1" applyFill="1" applyAlignment="1">
      <alignment horizontal="left"/>
    </xf>
    <xf numFmtId="2" fontId="1" fillId="0" borderId="0" xfId="1" applyNumberFormat="1" applyFill="1"/>
  </cellXfs>
  <cellStyles count="11">
    <cellStyle name="Standard" xfId="0" builtinId="0"/>
    <cellStyle name="Standard 2" xfId="1"/>
    <cellStyle name="Standard 2 2" xfId="4"/>
    <cellStyle name="Standard 3" xfId="5"/>
    <cellStyle name="Standard 4" xfId="6"/>
    <cellStyle name="Standard 4 2" xfId="7"/>
    <cellStyle name="Standard 5" xfId="8"/>
    <cellStyle name="Standard 6" xfId="9"/>
    <cellStyle name="Standard 7" xfId="10"/>
    <cellStyle name="Standard_Gefrorene Proben aus Exkursionen vor 2008 2" xfId="2"/>
    <cellStyle name="Standard_results of Sashas samples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topLeftCell="B1" zoomScale="85" zoomScaleNormal="100" workbookViewId="0">
      <pane ySplit="1" topLeftCell="A2" activePane="bottomLeft" state="frozen"/>
      <selection activeCell="B1" sqref="B1"/>
      <selection pane="bottomLeft" activeCell="C21" sqref="C21"/>
    </sheetView>
  </sheetViews>
  <sheetFormatPr baseColWidth="10" defaultColWidth="9" defaultRowHeight="13.8" x14ac:dyDescent="0.25"/>
  <cols>
    <col min="1" max="1" width="9" style="1"/>
    <col min="2" max="2" width="26.3984375" style="1" customWidth="1"/>
    <col min="3" max="3" width="27.296875" style="27" customWidth="1"/>
    <col min="4" max="4" width="12.09765625" style="1" customWidth="1"/>
    <col min="5" max="9" width="9" style="1" customWidth="1"/>
    <col min="10" max="10" width="12.3984375" style="1" customWidth="1"/>
    <col min="11" max="13" width="9" style="1" customWidth="1"/>
    <col min="14" max="14" width="15.5" style="1" customWidth="1"/>
    <col min="15" max="15" width="9" style="1" customWidth="1"/>
    <col min="16" max="16384" width="9" style="1"/>
  </cols>
  <sheetData>
    <row r="1" spans="1:17" x14ac:dyDescent="0.25">
      <c r="A1" s="1" t="s">
        <v>13</v>
      </c>
      <c r="B1" s="1" t="s">
        <v>10</v>
      </c>
      <c r="C1" s="27" t="s">
        <v>16</v>
      </c>
      <c r="D1" s="3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6</v>
      </c>
      <c r="M1" s="2" t="s">
        <v>7</v>
      </c>
      <c r="N1" s="1" t="s">
        <v>8</v>
      </c>
      <c r="O1" s="1" t="s">
        <v>9</v>
      </c>
      <c r="P1" s="1" t="s">
        <v>17</v>
      </c>
      <c r="Q1" s="1" t="s">
        <v>18</v>
      </c>
    </row>
    <row r="2" spans="1:17" x14ac:dyDescent="0.25">
      <c r="A2" s="1" t="s">
        <v>12</v>
      </c>
      <c r="B2" s="1" t="s">
        <v>11</v>
      </c>
      <c r="C2" s="27">
        <v>1351</v>
      </c>
      <c r="D2" s="4">
        <v>72</v>
      </c>
      <c r="E2" s="5"/>
      <c r="F2" s="6">
        <v>3.8780000000000001</v>
      </c>
      <c r="G2" s="7">
        <f>F2/H2</f>
        <v>19.487437185929647</v>
      </c>
      <c r="H2" s="8">
        <v>0.19900000000000001</v>
      </c>
      <c r="I2" s="8">
        <v>3.95</v>
      </c>
      <c r="J2" s="9">
        <v>-29.091693628859119</v>
      </c>
      <c r="K2" s="10">
        <v>7.2667938399557888E-2</v>
      </c>
      <c r="N2" s="11">
        <v>27.25199543899658</v>
      </c>
      <c r="O2" s="1">
        <v>2340</v>
      </c>
      <c r="P2" s="1">
        <v>11.82</v>
      </c>
      <c r="Q2" s="1">
        <v>4</v>
      </c>
    </row>
    <row r="3" spans="1:17" x14ac:dyDescent="0.25">
      <c r="A3" s="1" t="s">
        <v>12</v>
      </c>
      <c r="B3" s="1" t="s">
        <v>11</v>
      </c>
      <c r="C3" s="27">
        <v>1352</v>
      </c>
      <c r="D3" s="4">
        <v>98</v>
      </c>
      <c r="E3" s="5"/>
      <c r="F3" s="6">
        <v>12.38</v>
      </c>
      <c r="G3" s="7">
        <f t="shared" ref="G3:G15" si="0">F3/H3</f>
        <v>15.974193548387097</v>
      </c>
      <c r="H3" s="8">
        <v>0.77500000000000002</v>
      </c>
      <c r="I3" s="8">
        <v>4.78</v>
      </c>
      <c r="J3" s="12">
        <v>-28.478612077046357</v>
      </c>
      <c r="K3" s="10">
        <v>0.47519132267149294</v>
      </c>
      <c r="N3" s="11">
        <v>62.89</v>
      </c>
      <c r="O3" s="1">
        <v>2564.2718446601939</v>
      </c>
      <c r="P3" s="1">
        <v>7.26</v>
      </c>
      <c r="Q3" s="1">
        <v>12</v>
      </c>
    </row>
    <row r="4" spans="1:17" x14ac:dyDescent="0.25">
      <c r="A4" s="1" t="s">
        <v>12</v>
      </c>
      <c r="B4" s="1" t="s">
        <v>11</v>
      </c>
      <c r="C4" s="27">
        <v>1353</v>
      </c>
      <c r="D4" s="4">
        <v>123</v>
      </c>
      <c r="E4" s="5"/>
      <c r="F4" s="6">
        <v>7.3470000000000004</v>
      </c>
      <c r="G4" s="7">
        <f t="shared" si="0"/>
        <v>15.37029288702929</v>
      </c>
      <c r="H4" s="8">
        <v>0.47799999999999998</v>
      </c>
      <c r="I4" s="8">
        <v>4.3</v>
      </c>
      <c r="J4" s="12">
        <v>-28.559214417465455</v>
      </c>
      <c r="K4" s="10">
        <v>2.7784799976301323E-2</v>
      </c>
      <c r="N4" s="11">
        <v>41.82</v>
      </c>
      <c r="O4" s="1">
        <v>3777.8640776699026</v>
      </c>
      <c r="P4" s="1">
        <v>10.02</v>
      </c>
      <c r="Q4" s="1">
        <v>7.2</v>
      </c>
    </row>
    <row r="5" spans="1:17" x14ac:dyDescent="0.25">
      <c r="A5" s="1" t="s">
        <v>12</v>
      </c>
      <c r="B5" s="1" t="s">
        <v>11</v>
      </c>
      <c r="C5" s="27">
        <v>1354</v>
      </c>
      <c r="D5" s="4">
        <v>225</v>
      </c>
      <c r="E5" s="5"/>
      <c r="F5" s="6">
        <v>9.266</v>
      </c>
      <c r="G5" s="7">
        <f t="shared" si="0"/>
        <v>20.916478555304739</v>
      </c>
      <c r="H5" s="8">
        <v>0.443</v>
      </c>
      <c r="I5" s="8">
        <v>4.45</v>
      </c>
      <c r="J5" s="13">
        <v>-28.813615554413232</v>
      </c>
      <c r="K5" s="10">
        <v>0.14961046141085774</v>
      </c>
      <c r="N5" s="11">
        <v>45.25</v>
      </c>
      <c r="O5" s="1">
        <v>8729.3203883495153</v>
      </c>
      <c r="P5" s="1">
        <v>10.8</v>
      </c>
      <c r="Q5" s="1">
        <v>8.92</v>
      </c>
    </row>
    <row r="6" spans="1:17" x14ac:dyDescent="0.25">
      <c r="A6" s="1" t="s">
        <v>12</v>
      </c>
      <c r="B6" s="1" t="s">
        <v>11</v>
      </c>
      <c r="C6" s="27">
        <v>1355</v>
      </c>
      <c r="D6" s="4">
        <v>326</v>
      </c>
      <c r="E6" s="6">
        <v>0.27</v>
      </c>
      <c r="F6" s="6">
        <v>1.4550000000000001</v>
      </c>
      <c r="G6" s="7">
        <f t="shared" si="0"/>
        <v>10.93984962406015</v>
      </c>
      <c r="H6" s="8">
        <v>0.13300000000000001</v>
      </c>
      <c r="I6" s="8">
        <v>7.6</v>
      </c>
      <c r="J6" s="10">
        <v>-26.12005022066657</v>
      </c>
      <c r="K6" s="13">
        <v>8.6499999999999133E-2</v>
      </c>
      <c r="L6" s="10">
        <v>-25.964900000000004</v>
      </c>
      <c r="M6" s="10">
        <v>9.4500000000000028E-2</v>
      </c>
      <c r="N6" s="11">
        <v>28.03</v>
      </c>
      <c r="O6" s="1">
        <v>16630</v>
      </c>
      <c r="P6" s="1">
        <v>13.88</v>
      </c>
      <c r="Q6" s="1">
        <v>5.4</v>
      </c>
    </row>
    <row r="7" spans="1:17" x14ac:dyDescent="0.25">
      <c r="A7" s="1" t="s">
        <v>12</v>
      </c>
      <c r="B7" s="1" t="s">
        <v>11</v>
      </c>
      <c r="C7" s="27">
        <v>1356</v>
      </c>
      <c r="D7" s="4">
        <v>386</v>
      </c>
      <c r="E7" s="6">
        <v>0.23599999999999999</v>
      </c>
      <c r="F7" s="6">
        <v>2.5249999999999999</v>
      </c>
      <c r="G7" s="7">
        <f t="shared" si="0"/>
        <v>11.529680365296803</v>
      </c>
      <c r="H7" s="8">
        <v>0.219</v>
      </c>
      <c r="I7" s="8">
        <v>7.9</v>
      </c>
      <c r="J7" s="10">
        <v>-25.755462182316244</v>
      </c>
      <c r="K7" s="13">
        <v>0.10700000000000109</v>
      </c>
      <c r="L7" s="10">
        <v>-25.460900000000002</v>
      </c>
      <c r="M7" s="10">
        <v>3.8500000000000867E-2</v>
      </c>
      <c r="N7" s="11">
        <v>37.450000000000003</v>
      </c>
      <c r="O7" s="1">
        <v>16544.85436893204</v>
      </c>
      <c r="P7" s="1">
        <v>12.5</v>
      </c>
      <c r="Q7" s="1">
        <v>7.5</v>
      </c>
    </row>
    <row r="8" spans="1:17" x14ac:dyDescent="0.25">
      <c r="A8" s="1" t="s">
        <v>12</v>
      </c>
      <c r="B8" s="1" t="s">
        <v>11</v>
      </c>
      <c r="C8" s="27">
        <v>1357</v>
      </c>
      <c r="D8" s="4">
        <v>506</v>
      </c>
      <c r="E8" s="6">
        <v>0.26200000000000001</v>
      </c>
      <c r="F8" s="6">
        <v>2.036</v>
      </c>
      <c r="G8" s="7">
        <f t="shared" si="0"/>
        <v>11.186813186813188</v>
      </c>
      <c r="H8" s="8">
        <v>0.182</v>
      </c>
      <c r="I8" s="8">
        <v>8.08</v>
      </c>
      <c r="J8" s="10">
        <v>-25.790957540709179</v>
      </c>
      <c r="K8" s="13">
        <v>6.3000000000000611E-2</v>
      </c>
      <c r="L8" s="10">
        <v>-25.663900000000005</v>
      </c>
      <c r="M8" s="10">
        <v>0.18849999999989439</v>
      </c>
      <c r="N8" s="11">
        <v>30.63</v>
      </c>
      <c r="O8" s="1">
        <v>22056.369785794814</v>
      </c>
      <c r="P8" s="1">
        <v>13.4</v>
      </c>
      <c r="Q8" s="1">
        <v>5.9</v>
      </c>
    </row>
    <row r="9" spans="1:17" x14ac:dyDescent="0.25">
      <c r="A9" s="1" t="s">
        <v>12</v>
      </c>
      <c r="B9" s="1" t="s">
        <v>11</v>
      </c>
      <c r="C9" s="27">
        <v>1358</v>
      </c>
      <c r="D9" s="4">
        <v>627</v>
      </c>
      <c r="E9" s="6">
        <v>0.14399999999999999</v>
      </c>
      <c r="F9" s="6">
        <v>1.524</v>
      </c>
      <c r="G9" s="7">
        <f t="shared" si="0"/>
        <v>11.043478260869565</v>
      </c>
      <c r="H9" s="8">
        <v>0.13800000000000001</v>
      </c>
      <c r="I9" s="8">
        <v>7.43</v>
      </c>
      <c r="J9" s="10">
        <v>-25.644160475482913</v>
      </c>
      <c r="K9" s="13">
        <v>0.25810273078895646</v>
      </c>
      <c r="L9" s="10"/>
      <c r="M9" s="10"/>
      <c r="N9" s="11">
        <v>25.3</v>
      </c>
      <c r="O9" s="1">
        <v>23420.518602029311</v>
      </c>
      <c r="P9" s="1">
        <v>8.35</v>
      </c>
      <c r="Q9" s="1">
        <v>2.8</v>
      </c>
    </row>
    <row r="10" spans="1:17" x14ac:dyDescent="0.25">
      <c r="A10" s="1" t="s">
        <v>12</v>
      </c>
      <c r="B10" s="1" t="s">
        <v>11</v>
      </c>
      <c r="C10" s="27">
        <v>1359</v>
      </c>
      <c r="D10" s="4">
        <v>928</v>
      </c>
      <c r="E10" s="6">
        <v>0.112</v>
      </c>
      <c r="F10" s="6">
        <v>1.7489999999999999</v>
      </c>
      <c r="G10" s="7">
        <f t="shared" si="0"/>
        <v>12.860294117647056</v>
      </c>
      <c r="H10" s="8">
        <v>0.13600000000000001</v>
      </c>
      <c r="I10" s="8">
        <v>7.57</v>
      </c>
      <c r="J10" s="10">
        <v>-25.72030915468364</v>
      </c>
      <c r="K10" s="13">
        <v>8.3000000000000185E-2</v>
      </c>
      <c r="L10" s="10">
        <v>-25.375900000000001</v>
      </c>
      <c r="M10" s="10">
        <v>4.3499999999999872E-2</v>
      </c>
      <c r="N10" s="14">
        <v>22.88</v>
      </c>
      <c r="O10" s="1">
        <v>26813.979706877115</v>
      </c>
      <c r="P10" s="1">
        <v>15.49</v>
      </c>
      <c r="Q10" s="1">
        <v>4.5</v>
      </c>
    </row>
    <row r="11" spans="1:17" x14ac:dyDescent="0.25">
      <c r="A11" s="1" t="s">
        <v>12</v>
      </c>
      <c r="B11" s="1" t="s">
        <v>11</v>
      </c>
      <c r="C11" s="27">
        <v>1360</v>
      </c>
      <c r="D11" s="4">
        <v>1130</v>
      </c>
      <c r="E11" s="6">
        <v>6.2E-2</v>
      </c>
      <c r="F11" s="6">
        <v>3.6280000000000001</v>
      </c>
      <c r="G11" s="7">
        <f t="shared" si="0"/>
        <v>11.517460317460317</v>
      </c>
      <c r="H11" s="8">
        <v>0.315</v>
      </c>
      <c r="I11" s="8">
        <v>7.15</v>
      </c>
      <c r="J11" s="10">
        <v>-26.227265742441965</v>
      </c>
      <c r="K11" s="13">
        <v>3.700000000000081E-2</v>
      </c>
      <c r="L11" s="10">
        <v>-25.5505</v>
      </c>
      <c r="M11" s="10">
        <v>1.7500000000000071E-2</v>
      </c>
      <c r="N11" s="11">
        <v>29.26</v>
      </c>
      <c r="O11" s="1">
        <v>29091.319052987601</v>
      </c>
      <c r="P11" s="1">
        <v>14.15</v>
      </c>
      <c r="Q11" s="1">
        <v>5.85</v>
      </c>
    </row>
    <row r="12" spans="1:17" x14ac:dyDescent="0.25">
      <c r="A12" s="1" t="s">
        <v>12</v>
      </c>
      <c r="B12" s="1" t="s">
        <v>11</v>
      </c>
      <c r="C12" s="27">
        <v>1361</v>
      </c>
      <c r="D12" s="4">
        <v>1595</v>
      </c>
      <c r="E12" s="6">
        <v>0.123</v>
      </c>
      <c r="F12" s="6">
        <v>9.5670000000000002</v>
      </c>
      <c r="G12" s="7">
        <f t="shared" si="0"/>
        <v>13.986842105263158</v>
      </c>
      <c r="H12" s="8">
        <v>0.68400000000000005</v>
      </c>
      <c r="I12" s="8">
        <v>7.12</v>
      </c>
      <c r="J12" s="10">
        <v>-26.838952882761141</v>
      </c>
      <c r="K12" s="13">
        <v>1.1499999999999844E-2</v>
      </c>
      <c r="L12" s="10">
        <v>-26.399500000000003</v>
      </c>
      <c r="M12" s="10">
        <v>0.15049999999999919</v>
      </c>
      <c r="N12" s="11">
        <v>47.28</v>
      </c>
      <c r="O12" s="1">
        <v>34333.7091319053</v>
      </c>
      <c r="P12" s="1">
        <v>9.6300000000000008</v>
      </c>
      <c r="Q12" s="1">
        <v>8.6300000000000008</v>
      </c>
    </row>
    <row r="13" spans="1:17" x14ac:dyDescent="0.25">
      <c r="A13" s="1" t="s">
        <v>12</v>
      </c>
      <c r="B13" s="1" t="s">
        <v>11</v>
      </c>
      <c r="C13" s="27">
        <v>1362</v>
      </c>
      <c r="D13" s="4">
        <v>1764</v>
      </c>
      <c r="E13" s="6">
        <v>5.8999999999999997E-2</v>
      </c>
      <c r="F13" s="6">
        <v>2.101</v>
      </c>
      <c r="G13" s="7">
        <f t="shared" si="0"/>
        <v>12.358823529411763</v>
      </c>
      <c r="H13" s="8">
        <v>0.17</v>
      </c>
      <c r="I13" s="15">
        <v>7.28</v>
      </c>
      <c r="J13" s="10">
        <v>-26.201872213967306</v>
      </c>
      <c r="K13" s="10">
        <v>6.5212126130230155E-2</v>
      </c>
      <c r="N13" s="11">
        <v>30.86</v>
      </c>
      <c r="O13" s="1">
        <v>36239.007891770008</v>
      </c>
      <c r="P13" s="1">
        <v>13.5</v>
      </c>
      <c r="Q13" s="1">
        <v>6</v>
      </c>
    </row>
    <row r="14" spans="1:17" x14ac:dyDescent="0.25">
      <c r="A14" s="1" t="s">
        <v>12</v>
      </c>
      <c r="B14" s="1" t="s">
        <v>11</v>
      </c>
      <c r="C14" s="27">
        <v>1363</v>
      </c>
      <c r="D14" s="4">
        <v>2132</v>
      </c>
      <c r="E14" s="10">
        <v>2.5999999999999999E-2</v>
      </c>
      <c r="F14" s="6">
        <v>5.8120000000000003</v>
      </c>
      <c r="G14" s="7">
        <f t="shared" si="0"/>
        <v>13.707547169811322</v>
      </c>
      <c r="H14" s="8">
        <v>0.42399999999999999</v>
      </c>
      <c r="I14" s="8">
        <v>6.48</v>
      </c>
      <c r="J14" s="10">
        <v>-27.360009905894003</v>
      </c>
      <c r="K14" s="10">
        <v>3.7754388812238512E-2</v>
      </c>
      <c r="N14" s="11">
        <v>43.225806451612904</v>
      </c>
      <c r="O14" s="1">
        <v>40000</v>
      </c>
      <c r="P14" s="1">
        <v>11.38</v>
      </c>
      <c r="Q14" s="1">
        <v>8.67</v>
      </c>
    </row>
    <row r="15" spans="1:17" x14ac:dyDescent="0.25">
      <c r="A15" s="1" t="s">
        <v>12</v>
      </c>
      <c r="B15" s="1" t="s">
        <v>11</v>
      </c>
      <c r="C15" s="27">
        <v>1364</v>
      </c>
      <c r="D15" s="4">
        <v>2243</v>
      </c>
      <c r="E15" s="10">
        <v>3.0000000000000001E-3</v>
      </c>
      <c r="F15" s="10">
        <v>0.57699999999999996</v>
      </c>
      <c r="G15" s="7">
        <f t="shared" si="0"/>
        <v>16.027777777777779</v>
      </c>
      <c r="H15" s="11">
        <v>3.5999999999999997E-2</v>
      </c>
      <c r="I15" s="11">
        <v>6.75</v>
      </c>
      <c r="J15" s="10">
        <v>-26.689687964338781</v>
      </c>
      <c r="K15" s="10">
        <v>0.10708517554016692</v>
      </c>
      <c r="N15" s="11">
        <v>18.739999999999998</v>
      </c>
      <c r="O15" s="1">
        <v>41639.233370913193</v>
      </c>
      <c r="P15" s="1">
        <v>15.37</v>
      </c>
      <c r="Q15" s="1">
        <v>3.55</v>
      </c>
    </row>
    <row r="16" spans="1:17" ht="15" x14ac:dyDescent="0.25">
      <c r="A16" s="1" t="s">
        <v>14</v>
      </c>
      <c r="B16" s="17" t="s">
        <v>11</v>
      </c>
      <c r="C16" s="28">
        <v>1365</v>
      </c>
      <c r="D16" s="10">
        <v>1920</v>
      </c>
      <c r="E16" s="18">
        <v>4.2999999999999997E-2</v>
      </c>
      <c r="F16" s="18">
        <v>4.7649999999999997</v>
      </c>
      <c r="G16" s="7">
        <f t="shared" ref="G16:G22" si="1">F16/H16</f>
        <v>12.441253263707571</v>
      </c>
      <c r="H16" s="6">
        <v>0.38300000000000001</v>
      </c>
      <c r="I16" s="8">
        <v>6.44</v>
      </c>
      <c r="J16" s="13">
        <v>-27.736899999999999</v>
      </c>
      <c r="K16" s="13">
        <v>5.8500000000000441E-2</v>
      </c>
      <c r="L16" s="10">
        <v>-27.072000000000003</v>
      </c>
      <c r="M16" s="10">
        <v>0.10499999999999865</v>
      </c>
      <c r="N16" s="14">
        <v>50.562372188139058</v>
      </c>
      <c r="O16" s="1">
        <v>38000</v>
      </c>
      <c r="P16" s="1">
        <v>9.7799999999999994</v>
      </c>
      <c r="Q16" s="1">
        <v>10</v>
      </c>
    </row>
    <row r="17" spans="1:17" ht="15" x14ac:dyDescent="0.25">
      <c r="A17" s="1" t="s">
        <v>14</v>
      </c>
      <c r="B17" s="17" t="s">
        <v>11</v>
      </c>
      <c r="C17" s="28">
        <v>1366</v>
      </c>
      <c r="D17" s="10">
        <f>D16+131-50</f>
        <v>2001</v>
      </c>
      <c r="E17" s="6">
        <v>7.9000000000000001E-2</v>
      </c>
      <c r="F17" s="6">
        <v>4.7830000000000004</v>
      </c>
      <c r="G17" s="7">
        <f t="shared" si="1"/>
        <v>13.360335195530729</v>
      </c>
      <c r="H17" s="6">
        <v>0.35799999999999998</v>
      </c>
      <c r="I17" s="8">
        <v>7.22</v>
      </c>
      <c r="J17" s="13">
        <v>-28.801900000000003</v>
      </c>
      <c r="K17" s="13">
        <v>0.2825000000002843</v>
      </c>
      <c r="L17" s="10">
        <v>-28.227950000000003</v>
      </c>
      <c r="M17" s="10">
        <v>0.34473254488076627</v>
      </c>
      <c r="N17" s="19">
        <v>43.44</v>
      </c>
      <c r="O17" s="1">
        <v>38900.315000000002</v>
      </c>
      <c r="P17" s="1">
        <v>11.5</v>
      </c>
      <c r="Q17" s="1">
        <v>8.8000000000000007</v>
      </c>
    </row>
    <row r="18" spans="1:17" ht="15" x14ac:dyDescent="0.25">
      <c r="A18" s="1" t="s">
        <v>14</v>
      </c>
      <c r="B18" s="17" t="s">
        <v>11</v>
      </c>
      <c r="C18" s="28">
        <v>1367</v>
      </c>
      <c r="D18" s="1">
        <v>393.63799999999998</v>
      </c>
      <c r="E18" s="6">
        <v>9.4E-2</v>
      </c>
      <c r="F18" s="6">
        <v>3.7690000000000001</v>
      </c>
      <c r="G18" s="7">
        <f t="shared" si="1"/>
        <v>12.819727891156464</v>
      </c>
      <c r="H18" s="6">
        <v>0.29399999999999998</v>
      </c>
      <c r="I18" s="8">
        <v>6.94</v>
      </c>
      <c r="J18" s="13">
        <v>-26.469400000000004</v>
      </c>
      <c r="K18" s="13">
        <v>2.1000000000000796E-2</v>
      </c>
      <c r="L18" s="10">
        <v>-25.636500000000002</v>
      </c>
      <c r="M18" s="10">
        <v>4.4499999999999318E-2</v>
      </c>
      <c r="N18">
        <v>33.08</v>
      </c>
      <c r="O18" s="1">
        <v>16915.631067961163</v>
      </c>
      <c r="P18" s="1">
        <v>13.06</v>
      </c>
      <c r="Q18" s="1">
        <v>6.5</v>
      </c>
    </row>
    <row r="19" spans="1:17" ht="15" x14ac:dyDescent="0.25">
      <c r="A19" s="1" t="s">
        <v>14</v>
      </c>
      <c r="B19" s="17" t="s">
        <v>11</v>
      </c>
      <c r="C19" s="28">
        <v>1368</v>
      </c>
      <c r="D19" s="1">
        <v>493.63799999999998</v>
      </c>
      <c r="E19" s="6">
        <v>6.9000000000000006E-2</v>
      </c>
      <c r="F19" s="6">
        <v>5.9640000000000004</v>
      </c>
      <c r="G19" s="7">
        <f t="shared" si="1"/>
        <v>12.476987447698747</v>
      </c>
      <c r="H19" s="6">
        <v>0.47799999999999998</v>
      </c>
      <c r="I19" s="8">
        <v>7.05</v>
      </c>
      <c r="J19" s="13">
        <v>-26.503400000000006</v>
      </c>
      <c r="K19" s="13">
        <v>2.9999999999999361E-2</v>
      </c>
      <c r="L19" s="10">
        <v>-25.891500000000001</v>
      </c>
      <c r="M19" s="10">
        <v>8.0500000000000682E-2</v>
      </c>
      <c r="N19" s="14">
        <v>44.669299111549854</v>
      </c>
      <c r="O19" s="1">
        <v>21770</v>
      </c>
      <c r="P19" s="1">
        <v>12.3</v>
      </c>
      <c r="Q19" s="1">
        <v>9.9</v>
      </c>
    </row>
    <row r="20" spans="1:17" ht="15" x14ac:dyDescent="0.25">
      <c r="A20" s="1" t="s">
        <v>14</v>
      </c>
      <c r="B20" s="17" t="s">
        <v>11</v>
      </c>
      <c r="C20" s="28">
        <v>1369</v>
      </c>
      <c r="D20" s="1">
        <v>443.63799999999998</v>
      </c>
      <c r="E20" s="6">
        <v>0.14399999999999999</v>
      </c>
      <c r="F20" s="6">
        <v>4.87</v>
      </c>
      <c r="G20" s="7">
        <f t="shared" si="1"/>
        <v>13.954154727793698</v>
      </c>
      <c r="H20" s="6">
        <v>0.34899999999999998</v>
      </c>
      <c r="I20" s="8">
        <v>7.15</v>
      </c>
      <c r="J20" s="13">
        <v>-26.915400000000005</v>
      </c>
      <c r="K20" s="13">
        <v>1.2999999999999901E-2</v>
      </c>
      <c r="L20" s="10">
        <v>-26.4495</v>
      </c>
      <c r="M20" s="10">
        <v>2.4999999999995026E-3</v>
      </c>
      <c r="N20">
        <v>37.39</v>
      </c>
      <c r="O20" s="1">
        <v>19342.815533980582</v>
      </c>
      <c r="P20" s="1">
        <v>12.22</v>
      </c>
      <c r="Q20" s="1">
        <v>7.3</v>
      </c>
    </row>
    <row r="21" spans="1:17" ht="15" x14ac:dyDescent="0.25">
      <c r="A21" s="1" t="s">
        <v>12</v>
      </c>
      <c r="B21" s="17" t="s">
        <v>15</v>
      </c>
      <c r="C21" s="28">
        <v>1371</v>
      </c>
      <c r="D21" s="1">
        <v>19.5</v>
      </c>
      <c r="E21" s="6"/>
      <c r="F21" s="6">
        <v>0.76700000000000002</v>
      </c>
      <c r="G21" s="7">
        <v>19</v>
      </c>
      <c r="H21" s="6">
        <v>0.04</v>
      </c>
      <c r="I21" s="8">
        <v>5.95</v>
      </c>
      <c r="J21" s="13">
        <v>-27.23</v>
      </c>
      <c r="K21" s="13">
        <v>0.09</v>
      </c>
      <c r="L21" s="10"/>
      <c r="M21" s="10"/>
      <c r="N21" s="31">
        <v>19</v>
      </c>
      <c r="P21" s="1">
        <v>17</v>
      </c>
      <c r="Q21" s="1">
        <v>4</v>
      </c>
    </row>
    <row r="22" spans="1:17" ht="15" x14ac:dyDescent="0.25">
      <c r="A22" s="1" t="s">
        <v>14</v>
      </c>
      <c r="B22" s="17" t="s">
        <v>11</v>
      </c>
      <c r="C22" s="28">
        <v>1370</v>
      </c>
      <c r="D22" s="1">
        <v>343.63799999999998</v>
      </c>
      <c r="E22" s="6">
        <v>5.7000000000000002E-2</v>
      </c>
      <c r="F22" s="6">
        <v>3.5720000000000001</v>
      </c>
      <c r="G22" s="7">
        <f t="shared" si="1"/>
        <v>13.479245283018868</v>
      </c>
      <c r="H22" s="6">
        <v>0.26500000000000001</v>
      </c>
      <c r="I22" s="8">
        <v>7.17</v>
      </c>
      <c r="J22" s="13">
        <v>-26.875400000000006</v>
      </c>
      <c r="K22" s="13">
        <v>4.1999999999999815E-2</v>
      </c>
      <c r="L22" s="10">
        <v>-26.170500000000001</v>
      </c>
      <c r="M22" s="10">
        <v>2.7499999999999858E-2</v>
      </c>
      <c r="N22">
        <v>30.95</v>
      </c>
      <c r="O22" s="1">
        <v>14488.446601941747</v>
      </c>
      <c r="P22" s="1">
        <v>13.81</v>
      </c>
      <c r="Q22" s="1">
        <v>6.2</v>
      </c>
    </row>
    <row r="23" spans="1:17" x14ac:dyDescent="0.25">
      <c r="A23" s="1" t="s">
        <v>12</v>
      </c>
      <c r="B23" s="26" t="s">
        <v>15</v>
      </c>
      <c r="C23" s="29">
        <v>1372</v>
      </c>
      <c r="D23" s="20">
        <v>69</v>
      </c>
      <c r="E23" s="5"/>
      <c r="F23" s="6">
        <v>0.59599999999999997</v>
      </c>
      <c r="G23" s="7">
        <f t="shared" ref="G23:G31" si="2">F23/H23</f>
        <v>16.108108108108109</v>
      </c>
      <c r="H23" s="5">
        <v>3.6999999999999998E-2</v>
      </c>
      <c r="I23" s="5">
        <v>6.15</v>
      </c>
      <c r="J23" s="10">
        <v>-27.302321671555141</v>
      </c>
      <c r="K23" s="10">
        <v>0.1481855998736121</v>
      </c>
      <c r="M23" s="11"/>
      <c r="N23" s="14">
        <v>20.96</v>
      </c>
      <c r="O23" s="1">
        <v>45.220700000000022</v>
      </c>
      <c r="P23" s="1">
        <v>17.77</v>
      </c>
      <c r="Q23" s="1">
        <v>4.5999999999999996</v>
      </c>
    </row>
    <row r="24" spans="1:17" x14ac:dyDescent="0.25">
      <c r="A24" s="1" t="s">
        <v>12</v>
      </c>
      <c r="B24" s="26" t="s">
        <v>15</v>
      </c>
      <c r="C24" s="29">
        <v>1373</v>
      </c>
      <c r="D24" s="20">
        <v>87.5</v>
      </c>
      <c r="E24" s="5"/>
      <c r="F24" s="6">
        <v>1.3839999999999999</v>
      </c>
      <c r="G24" s="7">
        <f t="shared" si="2"/>
        <v>21.968253968253965</v>
      </c>
      <c r="H24" s="5">
        <v>6.3E-2</v>
      </c>
      <c r="I24" s="5">
        <v>6.08</v>
      </c>
      <c r="J24" s="10">
        <v>-26.974370898974932</v>
      </c>
      <c r="K24" s="10">
        <v>0.39112449197405913</v>
      </c>
      <c r="M24" s="11"/>
      <c r="N24" s="14">
        <v>31.97</v>
      </c>
      <c r="O24" s="1">
        <v>175</v>
      </c>
      <c r="P24" s="1">
        <v>14.226000000000001</v>
      </c>
      <c r="Q24" s="1">
        <v>6.6</v>
      </c>
    </row>
    <row r="25" spans="1:17" x14ac:dyDescent="0.25">
      <c r="A25" s="1" t="s">
        <v>12</v>
      </c>
      <c r="B25" s="26" t="s">
        <v>15</v>
      </c>
      <c r="C25" s="29">
        <v>1374</v>
      </c>
      <c r="D25" s="20">
        <v>146.5</v>
      </c>
      <c r="E25" s="5"/>
      <c r="F25" s="6">
        <v>4.593</v>
      </c>
      <c r="G25" s="7">
        <f t="shared" si="2"/>
        <v>25.659217877094974</v>
      </c>
      <c r="H25" s="5">
        <v>0.17899999999999999</v>
      </c>
      <c r="I25" s="5">
        <v>5.98</v>
      </c>
      <c r="J25" s="10">
        <v>-25.94114964772762</v>
      </c>
      <c r="K25" s="10">
        <v>0.27357341515108302</v>
      </c>
      <c r="M25" s="11"/>
      <c r="N25" s="14">
        <v>64.260000000000005</v>
      </c>
      <c r="O25" s="1">
        <v>578.44395000000009</v>
      </c>
      <c r="P25" s="1">
        <v>7.44</v>
      </c>
      <c r="Q25" s="1">
        <v>13</v>
      </c>
    </row>
    <row r="26" spans="1:17" x14ac:dyDescent="0.25">
      <c r="A26" s="1" t="s">
        <v>12</v>
      </c>
      <c r="B26" s="26" t="s">
        <v>15</v>
      </c>
      <c r="C26" s="29">
        <v>1375</v>
      </c>
      <c r="D26" s="20">
        <v>201.5</v>
      </c>
      <c r="E26" s="5"/>
      <c r="F26" s="6">
        <v>4.3630000000000004</v>
      </c>
      <c r="G26" s="7">
        <f t="shared" si="2"/>
        <v>22.260204081632654</v>
      </c>
      <c r="H26" s="5">
        <v>0.19600000000000001</v>
      </c>
      <c r="I26" s="5">
        <v>5.77</v>
      </c>
      <c r="J26" s="10">
        <v>-27.399044480058059</v>
      </c>
      <c r="K26" s="10">
        <v>0.31061981511955555</v>
      </c>
      <c r="M26" s="11"/>
      <c r="N26" s="14">
        <v>53.44</v>
      </c>
      <c r="O26" s="1">
        <v>956.86045000000013</v>
      </c>
      <c r="P26" s="1">
        <v>9.9600000000000009</v>
      </c>
      <c r="Q26" s="1">
        <v>11.5</v>
      </c>
    </row>
    <row r="27" spans="1:17" x14ac:dyDescent="0.25">
      <c r="A27" s="1" t="s">
        <v>12</v>
      </c>
      <c r="B27" s="26" t="s">
        <v>15</v>
      </c>
      <c r="C27" s="29">
        <v>1376</v>
      </c>
      <c r="D27" s="20">
        <v>220</v>
      </c>
      <c r="E27" s="5">
        <v>3.9E-2</v>
      </c>
      <c r="F27" s="6">
        <v>6.78</v>
      </c>
      <c r="G27" s="7">
        <f t="shared" si="2"/>
        <v>22.675585284280938</v>
      </c>
      <c r="H27" s="5">
        <v>0.29899999999999999</v>
      </c>
      <c r="I27" s="5">
        <v>5.99</v>
      </c>
      <c r="J27" s="13">
        <v>-28.075900000000004</v>
      </c>
      <c r="K27" s="13">
        <v>8.1500000000000128E-2</v>
      </c>
      <c r="L27" s="10">
        <v>-27.584</v>
      </c>
      <c r="M27" s="10">
        <v>0.1509999999999998</v>
      </c>
      <c r="N27" s="14">
        <v>53.9</v>
      </c>
      <c r="O27" s="1">
        <v>1080</v>
      </c>
      <c r="P27" s="1">
        <v>10.72</v>
      </c>
      <c r="Q27" s="1">
        <v>12.5</v>
      </c>
    </row>
    <row r="28" spans="1:17" x14ac:dyDescent="0.25">
      <c r="A28" s="1" t="s">
        <v>12</v>
      </c>
      <c r="B28" s="26" t="s">
        <v>15</v>
      </c>
      <c r="C28" s="30">
        <v>1377</v>
      </c>
      <c r="D28" s="2">
        <v>290.5</v>
      </c>
      <c r="E28" s="5">
        <v>7.0000000000000007E-2</v>
      </c>
      <c r="F28" s="6">
        <v>4.8289999999999997</v>
      </c>
      <c r="G28" s="7">
        <f t="shared" si="2"/>
        <v>23.788177339901473</v>
      </c>
      <c r="H28" s="5">
        <v>0.20300000000000001</v>
      </c>
      <c r="I28" s="5">
        <v>6.42</v>
      </c>
      <c r="J28" s="13">
        <v>-26.649400000000007</v>
      </c>
      <c r="K28" s="13">
        <v>1.9000000000000128E-2</v>
      </c>
      <c r="L28" s="10">
        <v>-25.863500000000002</v>
      </c>
      <c r="M28" s="10">
        <v>0.11650000000000027</v>
      </c>
      <c r="N28" s="14">
        <v>52.63</v>
      </c>
      <c r="O28" s="1">
        <v>1569.20715</v>
      </c>
      <c r="P28" s="1">
        <v>9.67</v>
      </c>
      <c r="Q28" s="1">
        <v>10.5</v>
      </c>
    </row>
    <row r="29" spans="1:17" x14ac:dyDescent="0.25">
      <c r="A29" s="1" t="s">
        <v>12</v>
      </c>
      <c r="B29" s="26" t="s">
        <v>15</v>
      </c>
      <c r="C29" s="30">
        <v>1378</v>
      </c>
      <c r="D29" s="2">
        <v>327</v>
      </c>
      <c r="E29" s="5">
        <v>9.4E-2</v>
      </c>
      <c r="F29" s="6">
        <v>4.04</v>
      </c>
      <c r="G29" s="7">
        <f t="shared" si="2"/>
        <v>19.238095238095237</v>
      </c>
      <c r="H29" s="5">
        <v>0.21</v>
      </c>
      <c r="I29" s="5">
        <v>6.37</v>
      </c>
      <c r="J29" s="13">
        <v>-26.620400000000004</v>
      </c>
      <c r="K29" s="13">
        <v>1.2000000000000455E-2</v>
      </c>
      <c r="L29" s="10">
        <v>-25.95</v>
      </c>
      <c r="M29" s="10">
        <v>0.12700000000000067</v>
      </c>
      <c r="N29" s="14">
        <v>59.89</v>
      </c>
      <c r="O29" s="1">
        <v>1820.3380999999999</v>
      </c>
      <c r="P29" s="1">
        <v>8.66</v>
      </c>
      <c r="Q29" s="1">
        <v>13</v>
      </c>
    </row>
    <row r="30" spans="1:17" x14ac:dyDescent="0.25">
      <c r="A30" s="1" t="s">
        <v>12</v>
      </c>
      <c r="B30" s="26" t="s">
        <v>15</v>
      </c>
      <c r="C30" s="30">
        <v>1379</v>
      </c>
      <c r="D30" s="2">
        <v>379.5</v>
      </c>
      <c r="E30" s="5">
        <v>5.0999999999999997E-2</v>
      </c>
      <c r="F30" s="6">
        <v>3.16</v>
      </c>
      <c r="G30" s="7">
        <f t="shared" si="2"/>
        <v>14.905660377358492</v>
      </c>
      <c r="H30" s="5">
        <v>0.21199999999999999</v>
      </c>
      <c r="I30" s="5">
        <v>6.57</v>
      </c>
      <c r="J30" s="13">
        <v>-26.973900000000008</v>
      </c>
      <c r="K30" s="13">
        <v>1.4499999999999957E-2</v>
      </c>
      <c r="L30" s="10">
        <v>-26.406500000000001</v>
      </c>
      <c r="M30" s="10">
        <v>3.8499999999999091E-2</v>
      </c>
      <c r="N30" s="14">
        <v>48.1</v>
      </c>
      <c r="O30" s="1">
        <v>2181.5538500000002</v>
      </c>
      <c r="P30" s="1">
        <v>8.84</v>
      </c>
      <c r="Q30" s="1">
        <v>8.1999999999999993</v>
      </c>
    </row>
    <row r="31" spans="1:17" x14ac:dyDescent="0.25">
      <c r="A31" s="1" t="s">
        <v>12</v>
      </c>
      <c r="B31" s="26" t="s">
        <v>15</v>
      </c>
      <c r="C31" s="30">
        <v>1380</v>
      </c>
      <c r="D31" s="2">
        <v>419</v>
      </c>
      <c r="E31" s="5">
        <v>7.2999999999999995E-2</v>
      </c>
      <c r="F31" s="6">
        <v>1.887</v>
      </c>
      <c r="G31" s="7">
        <f t="shared" si="2"/>
        <v>14.627906976744185</v>
      </c>
      <c r="H31" s="5">
        <v>0.129</v>
      </c>
      <c r="I31" s="5">
        <v>6.74</v>
      </c>
      <c r="J31" s="13">
        <v>-26.642400000000002</v>
      </c>
      <c r="K31" s="13">
        <v>4.699999999999882E-2</v>
      </c>
      <c r="L31" s="10">
        <v>-26.226000000000003</v>
      </c>
      <c r="M31" s="10">
        <v>7.949999999999946E-2</v>
      </c>
      <c r="N31" s="14">
        <v>12.24</v>
      </c>
      <c r="O31" s="1">
        <v>2455</v>
      </c>
      <c r="P31" s="1">
        <v>17.899999999999999</v>
      </c>
      <c r="Q31" s="1">
        <v>2.5</v>
      </c>
    </row>
    <row r="33" spans="4:14" ht="14.4" x14ac:dyDescent="0.3">
      <c r="N33" s="21"/>
    </row>
    <row r="34" spans="4:14" x14ac:dyDescent="0.25">
      <c r="D34" s="20"/>
    </row>
    <row r="35" spans="4:14" x14ac:dyDescent="0.25">
      <c r="D35" s="20"/>
    </row>
    <row r="36" spans="4:14" x14ac:dyDescent="0.25">
      <c r="D36" s="20"/>
    </row>
    <row r="37" spans="4:14" x14ac:dyDescent="0.25">
      <c r="D37" s="20"/>
    </row>
    <row r="38" spans="4:14" x14ac:dyDescent="0.25">
      <c r="D38" s="20"/>
    </row>
    <row r="39" spans="4:14" x14ac:dyDescent="0.25">
      <c r="D39" s="20"/>
    </row>
    <row r="40" spans="4:14" x14ac:dyDescent="0.25">
      <c r="D40" s="2"/>
    </row>
    <row r="41" spans="4:14" x14ac:dyDescent="0.25">
      <c r="D41" s="2"/>
    </row>
    <row r="42" spans="4:14" x14ac:dyDescent="0.25">
      <c r="D42" s="2"/>
    </row>
    <row r="43" spans="4:14" x14ac:dyDescent="0.25">
      <c r="D43" s="2"/>
    </row>
    <row r="53" spans="4:4" x14ac:dyDescent="0.25">
      <c r="D53" s="22"/>
    </row>
    <row r="68" spans="5:12" x14ac:dyDescent="0.25">
      <c r="F68" s="23"/>
      <c r="G68" s="23"/>
      <c r="H68" s="23"/>
      <c r="I68" s="23"/>
    </row>
    <row r="69" spans="5:12" x14ac:dyDescent="0.25">
      <c r="E69" s="24"/>
      <c r="F69" s="6"/>
      <c r="G69" s="6"/>
      <c r="H69" s="6"/>
      <c r="I69" s="6"/>
      <c r="K69" s="16"/>
      <c r="L69" s="16"/>
    </row>
    <row r="70" spans="5:12" x14ac:dyDescent="0.25">
      <c r="F70" s="6"/>
      <c r="G70" s="6"/>
      <c r="H70" s="6"/>
      <c r="I70" s="6"/>
      <c r="J70" s="10"/>
      <c r="K70" s="10"/>
      <c r="L70" s="10"/>
    </row>
    <row r="71" spans="5:12" x14ac:dyDescent="0.25">
      <c r="F71" s="6"/>
      <c r="G71" s="6"/>
      <c r="H71" s="6"/>
      <c r="I71" s="6"/>
      <c r="J71" s="10"/>
      <c r="K71" s="10"/>
      <c r="L71" s="10"/>
    </row>
    <row r="72" spans="5:12" x14ac:dyDescent="0.25">
      <c r="F72" s="6"/>
      <c r="G72" s="6"/>
      <c r="H72" s="6"/>
      <c r="I72" s="6"/>
      <c r="J72" s="10"/>
      <c r="K72" s="10"/>
      <c r="L72" s="10"/>
    </row>
    <row r="73" spans="5:12" x14ac:dyDescent="0.25">
      <c r="F73" s="6"/>
      <c r="G73" s="6"/>
      <c r="H73" s="6"/>
      <c r="I73" s="6"/>
      <c r="J73" s="10"/>
      <c r="K73" s="10"/>
      <c r="L73" s="10"/>
    </row>
    <row r="74" spans="5:12" x14ac:dyDescent="0.25">
      <c r="F74" s="6"/>
      <c r="G74" s="6"/>
      <c r="H74" s="6"/>
      <c r="I74" s="6"/>
      <c r="J74" s="10"/>
      <c r="K74" s="10"/>
      <c r="L74" s="10"/>
    </row>
    <row r="75" spans="5:12" x14ac:dyDescent="0.25">
      <c r="F75" s="6"/>
      <c r="G75" s="6"/>
      <c r="H75" s="6"/>
      <c r="I75" s="6"/>
      <c r="J75" s="10"/>
      <c r="K75" s="10"/>
      <c r="L75" s="10"/>
    </row>
    <row r="76" spans="5:12" x14ac:dyDescent="0.25">
      <c r="F76" s="6"/>
      <c r="G76" s="6"/>
      <c r="H76" s="6"/>
      <c r="I76" s="6"/>
      <c r="J76" s="10"/>
      <c r="K76" s="10"/>
      <c r="L76" s="10"/>
    </row>
    <row r="77" spans="5:12" x14ac:dyDescent="0.25">
      <c r="F77" s="6"/>
      <c r="G77" s="6"/>
      <c r="H77" s="6"/>
      <c r="I77" s="6"/>
      <c r="J77" s="10"/>
      <c r="K77" s="10"/>
      <c r="L77" s="10"/>
    </row>
    <row r="78" spans="5:12" x14ac:dyDescent="0.25">
      <c r="F78" s="6"/>
      <c r="G78" s="6"/>
      <c r="H78" s="6"/>
      <c r="I78" s="6"/>
      <c r="J78" s="10"/>
      <c r="K78" s="10"/>
      <c r="L78" s="10"/>
    </row>
    <row r="79" spans="5:12" x14ac:dyDescent="0.25">
      <c r="F79" s="6"/>
      <c r="G79" s="6"/>
      <c r="H79" s="6"/>
      <c r="I79" s="6"/>
      <c r="J79" s="10"/>
      <c r="K79" s="10"/>
      <c r="L79" s="10"/>
    </row>
    <row r="80" spans="5:12" x14ac:dyDescent="0.25">
      <c r="F80" s="6"/>
      <c r="G80" s="6"/>
      <c r="H80" s="6"/>
      <c r="I80" s="25"/>
      <c r="J80" s="10"/>
      <c r="K80" s="10"/>
      <c r="L80" s="10"/>
    </row>
    <row r="81" spans="5:12" x14ac:dyDescent="0.25">
      <c r="F81" s="6"/>
      <c r="G81" s="6"/>
      <c r="H81" s="6"/>
      <c r="I81" s="6"/>
      <c r="J81" s="10"/>
      <c r="K81" s="10"/>
      <c r="L81" s="10"/>
    </row>
    <row r="82" spans="5:12" x14ac:dyDescent="0.25">
      <c r="F82" s="10"/>
      <c r="G82" s="10"/>
      <c r="H82" s="10"/>
      <c r="I82" s="10"/>
      <c r="J82" s="10"/>
      <c r="K82" s="10"/>
      <c r="L82" s="10"/>
    </row>
    <row r="83" spans="5:12" x14ac:dyDescent="0.25">
      <c r="F83" s="18"/>
      <c r="G83" s="18"/>
      <c r="H83" s="6"/>
      <c r="I83" s="6"/>
      <c r="J83" s="10"/>
      <c r="K83" s="10"/>
      <c r="L83" s="10"/>
    </row>
    <row r="84" spans="5:12" x14ac:dyDescent="0.25">
      <c r="F84" s="6"/>
      <c r="G84" s="6"/>
      <c r="H84" s="6"/>
      <c r="I84" s="6"/>
      <c r="J84" s="10"/>
      <c r="K84" s="10"/>
      <c r="L84" s="10"/>
    </row>
    <row r="85" spans="5:12" x14ac:dyDescent="0.25">
      <c r="F85" s="6"/>
      <c r="G85" s="6"/>
      <c r="H85" s="6"/>
      <c r="I85" s="6"/>
      <c r="J85" s="10"/>
      <c r="K85" s="10"/>
      <c r="L85" s="10"/>
    </row>
    <row r="86" spans="5:12" x14ac:dyDescent="0.25">
      <c r="F86" s="6"/>
      <c r="G86" s="6"/>
      <c r="H86" s="6"/>
      <c r="I86" s="6"/>
      <c r="J86" s="10"/>
      <c r="K86" s="10"/>
      <c r="L86" s="10"/>
    </row>
    <row r="87" spans="5:12" x14ac:dyDescent="0.25">
      <c r="F87" s="6"/>
      <c r="G87" s="6"/>
      <c r="H87" s="6"/>
      <c r="I87" s="6"/>
      <c r="J87" s="10"/>
      <c r="K87" s="10"/>
      <c r="L87" s="10"/>
    </row>
    <row r="88" spans="5:12" x14ac:dyDescent="0.25">
      <c r="F88" s="6"/>
      <c r="G88" s="6"/>
      <c r="H88" s="6"/>
      <c r="I88" s="6"/>
      <c r="J88" s="10"/>
      <c r="K88" s="10"/>
      <c r="L88" s="10"/>
    </row>
    <row r="89" spans="5:12" x14ac:dyDescent="0.25">
      <c r="F89" s="6"/>
      <c r="G89" s="6"/>
      <c r="H89" s="6"/>
      <c r="I89" s="6"/>
      <c r="J89" s="10"/>
      <c r="K89" s="10"/>
      <c r="L89" s="10"/>
    </row>
    <row r="90" spans="5:12" x14ac:dyDescent="0.25">
      <c r="F90" s="6"/>
      <c r="G90" s="6"/>
      <c r="H90" s="6"/>
      <c r="I90" s="6"/>
      <c r="J90" s="10"/>
      <c r="K90" s="10"/>
      <c r="L90" s="10"/>
    </row>
    <row r="91" spans="5:12" x14ac:dyDescent="0.25">
      <c r="J91" s="10"/>
    </row>
    <row r="92" spans="5:12" x14ac:dyDescent="0.25">
      <c r="F92" s="23"/>
      <c r="G92" s="23"/>
      <c r="H92" s="23"/>
      <c r="I92" s="23"/>
    </row>
    <row r="93" spans="5:12" x14ac:dyDescent="0.25">
      <c r="E93" s="24"/>
      <c r="F93" s="6"/>
      <c r="G93" s="6"/>
      <c r="H93" s="6"/>
      <c r="I93" s="6"/>
    </row>
    <row r="94" spans="5:12" x14ac:dyDescent="0.25">
      <c r="E94" s="20"/>
      <c r="F94" s="6"/>
      <c r="G94" s="6"/>
      <c r="H94" s="6"/>
      <c r="I94" s="6"/>
      <c r="J94" s="10"/>
      <c r="K94" s="10"/>
      <c r="L94" s="10"/>
    </row>
    <row r="95" spans="5:12" x14ac:dyDescent="0.25">
      <c r="E95" s="20"/>
      <c r="F95" s="6"/>
      <c r="G95" s="6"/>
      <c r="H95" s="6"/>
      <c r="I95" s="6"/>
      <c r="J95" s="10"/>
      <c r="K95" s="10"/>
      <c r="L95" s="10"/>
    </row>
    <row r="96" spans="5:12" x14ac:dyDescent="0.25">
      <c r="E96" s="20"/>
      <c r="F96" s="6"/>
      <c r="G96" s="6"/>
      <c r="H96" s="6"/>
      <c r="I96" s="6"/>
      <c r="J96" s="10"/>
      <c r="K96" s="10"/>
      <c r="L96" s="10"/>
    </row>
    <row r="97" spans="5:12" x14ac:dyDescent="0.25">
      <c r="E97" s="20"/>
      <c r="F97" s="6"/>
      <c r="G97" s="6"/>
      <c r="H97" s="6"/>
      <c r="I97" s="6"/>
      <c r="J97" s="10"/>
      <c r="K97" s="10"/>
      <c r="L97" s="10"/>
    </row>
    <row r="98" spans="5:12" x14ac:dyDescent="0.25">
      <c r="E98" s="20"/>
      <c r="F98" s="6"/>
      <c r="G98" s="6"/>
      <c r="H98" s="6"/>
      <c r="I98" s="6"/>
      <c r="J98" s="10"/>
      <c r="K98" s="10"/>
      <c r="L98" s="10"/>
    </row>
    <row r="99" spans="5:12" x14ac:dyDescent="0.25">
      <c r="E99" s="20"/>
      <c r="F99" s="6"/>
      <c r="G99" s="6"/>
      <c r="H99" s="6"/>
      <c r="I99" s="6"/>
      <c r="J99" s="10"/>
      <c r="K99" s="10"/>
      <c r="L99" s="10"/>
    </row>
    <row r="100" spans="5:12" x14ac:dyDescent="0.25">
      <c r="E100" s="2"/>
      <c r="F100" s="6"/>
      <c r="G100" s="6"/>
      <c r="H100" s="6"/>
      <c r="I100" s="6"/>
      <c r="J100" s="10"/>
      <c r="K100" s="10"/>
      <c r="L100" s="10"/>
    </row>
    <row r="101" spans="5:12" x14ac:dyDescent="0.25">
      <c r="E101" s="2"/>
      <c r="F101" s="6"/>
      <c r="G101" s="6"/>
      <c r="H101" s="6"/>
      <c r="I101" s="6"/>
      <c r="J101" s="10"/>
      <c r="K101" s="10"/>
      <c r="L101" s="10"/>
    </row>
    <row r="102" spans="5:12" x14ac:dyDescent="0.25">
      <c r="E102" s="2"/>
      <c r="F102" s="6"/>
      <c r="G102" s="6"/>
      <c r="H102" s="6"/>
      <c r="I102" s="6"/>
      <c r="J102" s="10"/>
      <c r="K102" s="10"/>
      <c r="L102" s="10"/>
    </row>
    <row r="103" spans="5:12" x14ac:dyDescent="0.25">
      <c r="E103" s="2"/>
      <c r="J103" s="10"/>
      <c r="K103" s="10"/>
      <c r="L103" s="10"/>
    </row>
  </sheetData>
  <pageMargins left="0.7" right="0.7" top="0.78740157499999996" bottom="0.78740157499999996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Zusammenf. Permafrost Data</vt:lpstr>
      <vt:lpstr>'Zusammenf. Permafrost Data'!Druckbereich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Knoblauch</dc:creator>
  <cp:keywords/>
  <dc:description/>
  <cp:lastModifiedBy>Lara Kaiser</cp:lastModifiedBy>
  <cp:revision/>
  <dcterms:created xsi:type="dcterms:W3CDTF">2014-02-04T18:24:07Z</dcterms:created>
  <dcterms:modified xsi:type="dcterms:W3CDTF">2022-01-28T14:04:59Z</dcterms:modified>
  <cp:category/>
  <cp:contentStatus/>
</cp:coreProperties>
</file>