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icciardi\Desktop\"/>
    </mc:Choice>
  </mc:AlternateContent>
  <xr:revisionPtr revIDLastSave="0" documentId="13_ncr:1_{B517C514-8A5D-4FAC-9132-247A71836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fficienza Cadito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B13" i="1"/>
  <c r="B12" i="1"/>
  <c r="B11" i="1"/>
  <c r="B17" i="1" s="1"/>
  <c r="B16" i="1" l="1"/>
</calcChain>
</file>

<file path=xl/sharedStrings.xml><?xml version="1.0" encoding="utf-8"?>
<sst xmlns="http://schemas.openxmlformats.org/spreadsheetml/2006/main" count="33" uniqueCount="30">
  <si>
    <t>Parametro</t>
  </si>
  <si>
    <t>Valore</t>
  </si>
  <si>
    <t>Unità</t>
  </si>
  <si>
    <t>Descrizione</t>
  </si>
  <si>
    <t>Q (portata totale)</t>
  </si>
  <si>
    <t>m³/s</t>
  </si>
  <si>
    <t>Portata complessiva</t>
  </si>
  <si>
    <t>Q1</t>
  </si>
  <si>
    <t>Portata in ingresso alla griglia</t>
  </si>
  <si>
    <t>v (velocità)</t>
  </si>
  <si>
    <t>m/s</t>
  </si>
  <si>
    <t>Velocità del flusso</t>
  </si>
  <si>
    <t>v0 (velocità rif.)</t>
  </si>
  <si>
    <t>Velocità di riferimento</t>
  </si>
  <si>
    <t>j (pendenza)</t>
  </si>
  <si>
    <t>-</t>
  </si>
  <si>
    <t>Pendenza longitudinale</t>
  </si>
  <si>
    <t>L (lunghezza griglia)</t>
  </si>
  <si>
    <t>m</t>
  </si>
  <si>
    <t>Lunghezza della griglia</t>
  </si>
  <si>
    <t>E0 (efficienza geometrica)</t>
  </si>
  <si>
    <t>Efficienza geometrica (tra 0 e 1)</t>
  </si>
  <si>
    <t>Efficienza R1</t>
  </si>
  <si>
    <t>Efficienza R2</t>
  </si>
  <si>
    <t>Q1* intercettata</t>
  </si>
  <si>
    <t>Q2</t>
  </si>
  <si>
    <t>Q2* intercettata</t>
  </si>
  <si>
    <t>Efficienza totale (Q1*+Q2*)/Q</t>
  </si>
  <si>
    <t>Efficienza da formula combinata</t>
  </si>
  <si>
    <t>(Non modificare le formule)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</si>
</sst>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Efficienze caditoia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'Efficienza Caditoie'!$A$11:$A$17</c:f>
              <c:strCache>
                <c:ptCount val="7"/>
                <c:pt idx="0">
                  <c:v>Efficienza R1</c:v>
                </c:pt>
                <c:pt idx="1">
                  <c:v>Efficienza R2</c:v>
                </c:pt>
                <c:pt idx="2">
                  <c:v>Q1* intercettata</c:v>
                </c:pt>
                <c:pt idx="3">
                  <c:v>Q2</c:v>
                </c:pt>
                <c:pt idx="4">
                  <c:v>Q2* intercettata</c:v>
                </c:pt>
                <c:pt idx="5">
                  <c:v>Efficienza totale (Q1*+Q2*)/Q</c:v>
                </c:pt>
                <c:pt idx="6">
                  <c:v>Efficienza da formula combinata</c:v>
                </c:pt>
              </c:strCache>
            </c:strRef>
          </c:cat>
          <c:val>
            <c:numRef>
              <c:f>'Efficienza Caditoie'!$B$11:$B$17</c:f>
              <c:numCache>
                <c:formatCode>General</c:formatCode>
                <c:ptCount val="7"/>
                <c:pt idx="0">
                  <c:v>0.85</c:v>
                </c:pt>
                <c:pt idx="1">
                  <c:v>3.5291262075464506E-2</c:v>
                </c:pt>
                <c:pt idx="2">
                  <c:v>51</c:v>
                </c:pt>
                <c:pt idx="3">
                  <c:v>40</c:v>
                </c:pt>
                <c:pt idx="4">
                  <c:v>1.4116504830185803</c:v>
                </c:pt>
                <c:pt idx="5">
                  <c:v>0.52411650483018579</c:v>
                </c:pt>
                <c:pt idx="6">
                  <c:v>0.60558737862263934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3-46F9-B104-D3CE7032C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Parametro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Efficienza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30480</xdr:colOff>
      <xdr:row>9</xdr:row>
      <xdr:rowOff>175260</xdr:rowOff>
    </xdr:from>
    <xdr:ext cx="5707380" cy="3848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FFC6A-5FF1-4C64-9E5E-9C9CCBFEA427}" name="Tabella1" displayName="Tabella1" ref="A1:D8" totalsRowShown="0">
  <autoFilter ref="A1:D8" xr:uid="{32CFFC6A-5FF1-4C64-9E5E-9C9CCBFEA427}"/>
  <tableColumns count="4">
    <tableColumn id="1" xr3:uid="{9B767D28-244F-4DA8-B416-5E8310946684}" name="Parametro"/>
    <tableColumn id="2" xr3:uid="{362ECC70-4688-4F8F-B5E6-2A291FD929C9}" name="Valore"/>
    <tableColumn id="3" xr3:uid="{E4D275E0-9B38-466A-A266-AE3841C74B04}" name="Unità"/>
    <tableColumn id="4" xr3:uid="{E33ED0F6-7F35-45C7-9CBB-85EA00C676A8}" name="Descrizion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K11" sqref="K11"/>
    </sheetView>
  </sheetViews>
  <sheetFormatPr defaultRowHeight="14.4" x14ac:dyDescent="0.3"/>
  <cols>
    <col min="1" max="1" width="29.6640625" customWidth="1"/>
    <col min="2" max="2" width="13.88671875" customWidth="1"/>
    <col min="3" max="3" width="11.44140625" customWidth="1"/>
    <col min="4" max="4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 t="s">
        <v>5</v>
      </c>
      <c r="D2" t="s">
        <v>6</v>
      </c>
    </row>
    <row r="3" spans="1:4" x14ac:dyDescent="0.3">
      <c r="A3" t="s">
        <v>7</v>
      </c>
      <c r="B3">
        <v>60</v>
      </c>
      <c r="C3" t="s">
        <v>5</v>
      </c>
      <c r="D3" t="s">
        <v>8</v>
      </c>
    </row>
    <row r="4" spans="1:4" x14ac:dyDescent="0.3">
      <c r="A4" t="s">
        <v>9</v>
      </c>
      <c r="B4">
        <v>1.5</v>
      </c>
      <c r="C4" t="s">
        <v>10</v>
      </c>
      <c r="D4" t="s">
        <v>11</v>
      </c>
    </row>
    <row r="5" spans="1:4" x14ac:dyDescent="0.3">
      <c r="A5" t="s">
        <v>12</v>
      </c>
      <c r="B5">
        <v>1</v>
      </c>
      <c r="C5" t="s">
        <v>10</v>
      </c>
      <c r="D5" t="s">
        <v>13</v>
      </c>
    </row>
    <row r="6" spans="1:4" x14ac:dyDescent="0.3">
      <c r="A6" t="s">
        <v>14</v>
      </c>
      <c r="B6">
        <v>0.01</v>
      </c>
      <c r="C6" t="s">
        <v>15</v>
      </c>
      <c r="D6" t="s">
        <v>16</v>
      </c>
    </row>
    <row r="7" spans="1:4" x14ac:dyDescent="0.3">
      <c r="A7" t="s">
        <v>17</v>
      </c>
      <c r="B7">
        <v>0.5</v>
      </c>
      <c r="C7" t="s">
        <v>18</v>
      </c>
      <c r="D7" t="s">
        <v>19</v>
      </c>
    </row>
    <row r="8" spans="1:4" x14ac:dyDescent="0.3">
      <c r="A8" t="s">
        <v>20</v>
      </c>
      <c r="B8">
        <v>0.7</v>
      </c>
      <c r="C8" t="s">
        <v>15</v>
      </c>
      <c r="D8" t="s">
        <v>21</v>
      </c>
    </row>
    <row r="11" spans="1:4" x14ac:dyDescent="0.3">
      <c r="A11" s="1" t="s">
        <v>22</v>
      </c>
      <c r="B11" s="2">
        <f>1-0.3*(B4-B5)</f>
        <v>0.85</v>
      </c>
    </row>
    <row r="12" spans="1:4" x14ac:dyDescent="0.3">
      <c r="A12" s="3" t="s">
        <v>23</v>
      </c>
      <c r="B12" s="4">
        <f>1/(1+(0.083*B4^1.8)/(B6*B7^(2/3)))</f>
        <v>3.5291262075464506E-2</v>
      </c>
    </row>
    <row r="13" spans="1:4" x14ac:dyDescent="0.3">
      <c r="A13" s="3" t="s">
        <v>24</v>
      </c>
      <c r="B13" s="4">
        <f>B3*(1-0.3*(B4-B5))</f>
        <v>51</v>
      </c>
    </row>
    <row r="14" spans="1:4" x14ac:dyDescent="0.3">
      <c r="A14" s="3" t="s">
        <v>25</v>
      </c>
      <c r="B14" s="4">
        <f>B2-B3</f>
        <v>40</v>
      </c>
    </row>
    <row r="15" spans="1:4" x14ac:dyDescent="0.3">
      <c r="A15" s="3" t="s">
        <v>26</v>
      </c>
      <c r="B15" s="4">
        <f>B14*B12</f>
        <v>1.4116504830185803</v>
      </c>
    </row>
    <row r="16" spans="1:4" x14ac:dyDescent="0.3">
      <c r="A16" s="3" t="s">
        <v>27</v>
      </c>
      <c r="B16" s="4">
        <f>(B13+B15)/B2</f>
        <v>0.52411650483018579</v>
      </c>
    </row>
    <row r="17" spans="1:2" x14ac:dyDescent="0.3">
      <c r="A17" s="3" t="s">
        <v>28</v>
      </c>
      <c r="B17" s="4">
        <f>B11*B8 + B12*(1-B8)</f>
        <v>0.60558737862263934</v>
      </c>
    </row>
    <row r="18" spans="1:2" x14ac:dyDescent="0.3">
      <c r="A18" s="5" t="s">
        <v>29</v>
      </c>
      <c r="B18" s="6"/>
    </row>
    <row r="19" spans="1:2" x14ac:dyDescent="0.3">
      <c r="A19" s="5"/>
      <c r="B19" s="6"/>
    </row>
    <row r="20" spans="1:2" x14ac:dyDescent="0.3">
      <c r="A20" s="5"/>
      <c r="B20" s="6"/>
    </row>
    <row r="21" spans="1:2" x14ac:dyDescent="0.3">
      <c r="A21" s="5"/>
      <c r="B21" s="6"/>
    </row>
    <row r="22" spans="1:2" x14ac:dyDescent="0.3">
      <c r="A22" s="5"/>
      <c r="B22" s="6"/>
    </row>
    <row r="23" spans="1:2" x14ac:dyDescent="0.3">
      <c r="A23" s="5"/>
      <c r="B23" s="6"/>
    </row>
    <row r="24" spans="1:2" x14ac:dyDescent="0.3">
      <c r="A24" s="5"/>
      <c r="B24" s="6"/>
    </row>
    <row r="25" spans="1:2" x14ac:dyDescent="0.3">
      <c r="A25" s="5"/>
      <c r="B25" s="6"/>
    </row>
    <row r="26" spans="1:2" x14ac:dyDescent="0.3">
      <c r="A26" s="5"/>
      <c r="B26" s="6"/>
    </row>
    <row r="27" spans="1:2" x14ac:dyDescent="0.3">
      <c r="A27" s="5"/>
      <c r="B27" s="6"/>
    </row>
    <row r="28" spans="1:2" x14ac:dyDescent="0.3">
      <c r="A28" s="5"/>
      <c r="B28" s="6"/>
    </row>
    <row r="29" spans="1:2" x14ac:dyDescent="0.3">
      <c r="A29" s="5"/>
      <c r="B29" s="6"/>
    </row>
    <row r="30" spans="1:2" x14ac:dyDescent="0.3">
      <c r="A30" s="5"/>
      <c r="B30" s="6"/>
    </row>
    <row r="31" spans="1:2" x14ac:dyDescent="0.3">
      <c r="A31" s="7"/>
      <c r="B31" s="8"/>
    </row>
  </sheetData>
  <mergeCells count="1">
    <mergeCell ref="A18:B31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Efficienza Caditoie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Ricciardi</cp:lastModifiedBy>
  <dcterms:created xsi:type="dcterms:W3CDTF">2025-06-18T13:00:53Z</dcterms:created>
  <dcterms:modified xsi:type="dcterms:W3CDTF">2025-06-18T14:11:08Z</dcterms:modified>
</cp:coreProperties>
</file>