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us\IdeaProjects\Country\src\main\resources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</calcChain>
</file>

<file path=xl/sharedStrings.xml><?xml version="1.0" encoding="utf-8"?>
<sst xmlns="http://schemas.openxmlformats.org/spreadsheetml/2006/main" count="158" uniqueCount="158">
  <si>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</si>
  <si>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</si>
  <si>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</si>
  <si>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</si>
  <si>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</si>
  <si>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</si>
  <si>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</si>
  <si>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</si>
  <si>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</si>
  <si>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</si>
  <si>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</si>
  <si>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</si>
  <si>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</si>
  <si>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</si>
  <si>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</si>
  <si>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</si>
  <si>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</si>
  <si>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</si>
  <si>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</si>
  <si>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</si>
  <si>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</si>
  <si>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</si>
  <si>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</si>
  <si>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</si>
  <si>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</si>
  <si>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</si>
  <si>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</si>
  <si>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</si>
  <si>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</si>
  <si>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</si>
  <si>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</si>
  <si>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</si>
  <si>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</si>
  <si>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</si>
  <si>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</si>
  <si>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</si>
  <si>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</si>
  <si>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</si>
  <si>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</si>
  <si>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</si>
  <si>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</si>
  <si>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</si>
  <si>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</si>
  <si>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</si>
  <si>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</si>
  <si>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</si>
  <si>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</si>
  <si>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</si>
  <si>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</si>
  <si>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</si>
  <si>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</si>
  <si>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</si>
  <si>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</si>
  <si>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</si>
  <si>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</si>
  <si>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</si>
  <si>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</si>
  <si>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</si>
  <si>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</si>
  <si>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</si>
  <si>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</si>
  <si>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</si>
  <si>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</si>
  <si>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</si>
  <si>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</si>
  <si>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</si>
  <si>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</si>
  <si>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</si>
  <si>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</si>
  <si>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</si>
  <si>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</si>
  <si>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</si>
  <si>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</si>
  <si>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</si>
  <si>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</si>
  <si>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</si>
  <si>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</si>
  <si>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</si>
  <si>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</si>
  <si>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</si>
  <si>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</si>
  <si>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</si>
  <si>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</si>
  <si>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</si>
  <si>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</si>
  <si>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</si>
  <si>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</si>
  <si>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</si>
  <si>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</si>
  <si>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</si>
  <si>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</si>
  <si>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</si>
  <si>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</si>
  <si>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</si>
  <si>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</si>
  <si>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</si>
  <si>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</si>
  <si>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</si>
  <si>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</si>
  <si>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</si>
  <si>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</si>
  <si>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</si>
  <si>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</si>
  <si>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</si>
  <si>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North Cyprus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</si>
  <si>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</si>
  <si>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</si>
  <si>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</si>
  <si>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</si>
  <si>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</si>
  <si>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</si>
  <si>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</si>
  <si>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</si>
  <si>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</si>
  <si>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</si>
  <si>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</si>
  <si>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</si>
  <si>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</si>
  <si>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</si>
  <si>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</si>
  <si>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</si>
  <si>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</si>
  <si>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</si>
  <si>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</si>
  <si>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</si>
  <si>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Somaliland region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</si>
  <si>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</si>
  <si>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</si>
  <si>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</si>
  <si>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</si>
  <si>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</si>
  <si>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</si>
  <si>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</si>
  <si>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</si>
  <si>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</si>
  <si>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</si>
  <si>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</si>
  <si>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</si>
  <si>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</si>
  <si>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</si>
  <si>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</si>
  <si>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</si>
  <si>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</si>
  <si>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</si>
  <si>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</si>
  <si>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</si>
  <si>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</si>
  <si>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</si>
  <si>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</si>
  <si>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</si>
  <si>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</si>
  <si>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</si>
  <si>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</si>
  <si>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</si>
  <si>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</si>
  <si>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</si>
  <si>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</si>
  <si>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Qatarу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</si>
</sst>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Лист1!$A$1:$A$160</c:f>
              <c:strCache>
                <c:ptCount val="158"/>
                <c:pt idx="0">
                  <c:v>Congo (Kinshasa)</c:v>
                </c:pt>
                <c:pt idx="1">
                  <c:v>Burundi</c:v>
                </c:pt>
                <c:pt idx="2">
                  <c:v>Malawi</c:v>
                </c:pt>
                <c:pt idx="3">
                  <c:v>Niger</c:v>
                </c:pt>
                <c:pt idx="4">
                  <c:v>Liberia</c:v>
                </c:pt>
                <c:pt idx="5">
                  <c:v>Central African Republic</c:v>
                </c:pt>
                <c:pt idx="6">
                  <c:v>Mozambique</c:v>
                </c:pt>
                <c:pt idx="7">
                  <c:v>Guinea</c:v>
                </c:pt>
                <c:pt idx="8">
                  <c:v>Somaliland region</c:v>
                </c:pt>
                <c:pt idx="9">
                  <c:v>Ethiopia</c:v>
                </c:pt>
                <c:pt idx="10">
                  <c:v>Madagascar</c:v>
                </c:pt>
                <c:pt idx="11">
                  <c:v>Togo</c:v>
                </c:pt>
                <c:pt idx="12">
                  <c:v>Uganda</c:v>
                </c:pt>
                <c:pt idx="13">
                  <c:v>Rwanda</c:v>
                </c:pt>
                <c:pt idx="14">
                  <c:v>Comoros</c:v>
                </c:pt>
                <c:pt idx="15">
                  <c:v>Burkina Faso</c:v>
                </c:pt>
                <c:pt idx="16">
                  <c:v>Mali</c:v>
                </c:pt>
                <c:pt idx="17">
                  <c:v>Haiti</c:v>
                </c:pt>
                <c:pt idx="18">
                  <c:v>Zimbabwe</c:v>
                </c:pt>
                <c:pt idx="19">
                  <c:v>Myanmar</c:v>
                </c:pt>
                <c:pt idx="20">
                  <c:v>Tanzania</c:v>
                </c:pt>
                <c:pt idx="21">
                  <c:v>Benin</c:v>
                </c:pt>
                <c:pt idx="22">
                  <c:v>Afghanistan</c:v>
                </c:pt>
                <c:pt idx="23">
                  <c:v>Sierra Leone</c:v>
                </c:pt>
                <c:pt idx="24">
                  <c:v>Chad</c:v>
                </c:pt>
                <c:pt idx="25">
                  <c:v>Nepal</c:v>
                </c:pt>
                <c:pt idx="26">
                  <c:v>Kenya</c:v>
                </c:pt>
                <c:pt idx="27">
                  <c:v>Senegal</c:v>
                </c:pt>
                <c:pt idx="28">
                  <c:v>Lesotho</c:v>
                </c:pt>
                <c:pt idx="29">
                  <c:v>Tajikistan</c:v>
                </c:pt>
                <c:pt idx="30">
                  <c:v>Bangladesh</c:v>
                </c:pt>
                <c:pt idx="31">
                  <c:v>Cameroon</c:v>
                </c:pt>
                <c:pt idx="32">
                  <c:v>Djibouti</c:v>
                </c:pt>
                <c:pt idx="33">
                  <c:v>Mauritania</c:v>
                </c:pt>
                <c:pt idx="34">
                  <c:v>Cambodia</c:v>
                </c:pt>
                <c:pt idx="35">
                  <c:v>Ivory Coast</c:v>
                </c:pt>
                <c:pt idx="36">
                  <c:v>Zambia</c:v>
                </c:pt>
                <c:pt idx="37">
                  <c:v>Kyrgyzstan</c:v>
                </c:pt>
                <c:pt idx="38">
                  <c:v>Sudan</c:v>
                </c:pt>
                <c:pt idx="39">
                  <c:v>Ghana</c:v>
                </c:pt>
                <c:pt idx="40">
                  <c:v>Yemen</c:v>
                </c:pt>
                <c:pt idx="41">
                  <c:v>Laos</c:v>
                </c:pt>
                <c:pt idx="42">
                  <c:v>Nicaragua</c:v>
                </c:pt>
                <c:pt idx="43">
                  <c:v>Moldova</c:v>
                </c:pt>
                <c:pt idx="44">
                  <c:v>Honduras</c:v>
                </c:pt>
                <c:pt idx="45">
                  <c:v>Pakistan</c:v>
                </c:pt>
                <c:pt idx="46">
                  <c:v>Palestinian Territories</c:v>
                </c:pt>
                <c:pt idx="47">
                  <c:v>Vietnam</c:v>
                </c:pt>
                <c:pt idx="48">
                  <c:v>Uzbekistan</c:v>
                </c:pt>
                <c:pt idx="49">
                  <c:v>India</c:v>
                </c:pt>
                <c:pt idx="50">
                  <c:v>Nigeria</c:v>
                </c:pt>
                <c:pt idx="51">
                  <c:v>Syria</c:v>
                </c:pt>
                <c:pt idx="52">
                  <c:v>Congo (Brazzaville)</c:v>
                </c:pt>
                <c:pt idx="53">
                  <c:v>Bolivia</c:v>
                </c:pt>
                <c:pt idx="54">
                  <c:v>Philippines</c:v>
                </c:pt>
                <c:pt idx="55">
                  <c:v>Swaziland</c:v>
                </c:pt>
                <c:pt idx="56">
                  <c:v>Morocco</c:v>
                </c:pt>
                <c:pt idx="57">
                  <c:v>Georgia</c:v>
                </c:pt>
                <c:pt idx="58">
                  <c:v>Guatemala</c:v>
                </c:pt>
                <c:pt idx="59">
                  <c:v>Angola</c:v>
                </c:pt>
                <c:pt idx="60">
                  <c:v>Paraguay</c:v>
                </c:pt>
                <c:pt idx="61">
                  <c:v>El Salvador</c:v>
                </c:pt>
                <c:pt idx="62">
                  <c:v>Armenia</c:v>
                </c:pt>
                <c:pt idx="63">
                  <c:v>Bhutan</c:v>
                </c:pt>
                <c:pt idx="64">
                  <c:v>Ukraine</c:v>
                </c:pt>
                <c:pt idx="65">
                  <c:v>Kosovo</c:v>
                </c:pt>
                <c:pt idx="66">
                  <c:v>Jamaica</c:v>
                </c:pt>
                <c:pt idx="67">
                  <c:v>Mongolia</c:v>
                </c:pt>
                <c:pt idx="68">
                  <c:v>Indonesia</c:v>
                </c:pt>
                <c:pt idx="69">
                  <c:v>Bosnia and Herzegovina</c:v>
                </c:pt>
                <c:pt idx="70">
                  <c:v>Sri Lanka</c:v>
                </c:pt>
                <c:pt idx="71">
                  <c:v>Ecuador</c:v>
                </c:pt>
                <c:pt idx="72">
                  <c:v>Albania</c:v>
                </c:pt>
                <c:pt idx="73">
                  <c:v>Tunisia</c:v>
                </c:pt>
                <c:pt idx="74">
                  <c:v>Egypt</c:v>
                </c:pt>
                <c:pt idx="75">
                  <c:v>China</c:v>
                </c:pt>
                <c:pt idx="76">
                  <c:v>Dominican Republic</c:v>
                </c:pt>
                <c:pt idx="77">
                  <c:v>Peru</c:v>
                </c:pt>
                <c:pt idx="78">
                  <c:v>Jordan</c:v>
                </c:pt>
                <c:pt idx="79">
                  <c:v>Macedonia</c:v>
                </c:pt>
                <c:pt idx="80">
                  <c:v>Colombia</c:v>
                </c:pt>
                <c:pt idx="81">
                  <c:v>South Africa</c:v>
                </c:pt>
                <c:pt idx="82">
                  <c:v>Serbia</c:v>
                </c:pt>
                <c:pt idx="83">
                  <c:v>Algeria</c:v>
                </c:pt>
                <c:pt idx="84">
                  <c:v>Costa Rica</c:v>
                </c:pt>
                <c:pt idx="85">
                  <c:v>Turkmenistan</c:v>
                </c:pt>
                <c:pt idx="86">
                  <c:v>Thailand</c:v>
                </c:pt>
                <c:pt idx="87">
                  <c:v>Montenegro</c:v>
                </c:pt>
                <c:pt idx="88">
                  <c:v>Brazil</c:v>
                </c:pt>
                <c:pt idx="89">
                  <c:v>Iraq</c:v>
                </c:pt>
                <c:pt idx="90">
                  <c:v>Botswana</c:v>
                </c:pt>
                <c:pt idx="91">
                  <c:v>Suriname</c:v>
                </c:pt>
                <c:pt idx="92">
                  <c:v>Mauritius</c:v>
                </c:pt>
                <c:pt idx="93">
                  <c:v>Iran</c:v>
                </c:pt>
                <c:pt idx="94">
                  <c:v>Bulgaria</c:v>
                </c:pt>
                <c:pt idx="95">
                  <c:v>Mexico</c:v>
                </c:pt>
                <c:pt idx="96">
                  <c:v>Azerbaijan</c:v>
                </c:pt>
                <c:pt idx="97">
                  <c:v>Lebanon</c:v>
                </c:pt>
                <c:pt idx="98">
                  <c:v>Belarus</c:v>
                </c:pt>
                <c:pt idx="99">
                  <c:v>Romania</c:v>
                </c:pt>
                <c:pt idx="100">
                  <c:v>Venezuela</c:v>
                </c:pt>
                <c:pt idx="101">
                  <c:v>Argentina</c:v>
                </c:pt>
                <c:pt idx="102">
                  <c:v>Gabon</c:v>
                </c:pt>
                <c:pt idx="103">
                  <c:v>Turkey</c:v>
                </c:pt>
                <c:pt idx="104">
                  <c:v>Uruguay</c:v>
                </c:pt>
                <c:pt idx="105">
                  <c:v>Panama</c:v>
                </c:pt>
                <c:pt idx="106">
                  <c:v>Croatia</c:v>
                </c:pt>
                <c:pt idx="107">
                  <c:v>Chile</c:v>
                </c:pt>
                <c:pt idx="108">
                  <c:v>Latvia</c:v>
                </c:pt>
                <c:pt idx="109">
                  <c:v>Hungary</c:v>
                </c:pt>
                <c:pt idx="110">
                  <c:v>Kazakhstan</c:v>
                </c:pt>
                <c:pt idx="111">
                  <c:v>Malaysia</c:v>
                </c:pt>
                <c:pt idx="112">
                  <c:v>Poland</c:v>
                </c:pt>
                <c:pt idx="113">
                  <c:v>Libya</c:v>
                </c:pt>
                <c:pt idx="114">
                  <c:v>Russia</c:v>
                </c:pt>
                <c:pt idx="115">
                  <c:v>Lithuania</c:v>
                </c:pt>
                <c:pt idx="116">
                  <c:v>Estonia</c:v>
                </c:pt>
                <c:pt idx="117">
                  <c:v>Greece</c:v>
                </c:pt>
                <c:pt idx="118">
                  <c:v>Portugal</c:v>
                </c:pt>
                <c:pt idx="119">
                  <c:v>Slovakia</c:v>
                </c:pt>
                <c:pt idx="120">
                  <c:v>Czech Republic</c:v>
                </c:pt>
                <c:pt idx="121">
                  <c:v>Slovenia</c:v>
                </c:pt>
                <c:pt idx="122">
                  <c:v>Malta</c:v>
                </c:pt>
                <c:pt idx="123">
                  <c:v>North Cyprus</c:v>
                </c:pt>
                <c:pt idx="124">
                  <c:v>Cyprus</c:v>
                </c:pt>
                <c:pt idx="125">
                  <c:v>Trinidad and Tobago</c:v>
                </c:pt>
                <c:pt idx="126">
                  <c:v>Israel</c:v>
                </c:pt>
                <c:pt idx="127">
                  <c:v>Spain</c:v>
                </c:pt>
                <c:pt idx="128">
                  <c:v>South Korea</c:v>
                </c:pt>
                <c:pt idx="129">
                  <c:v>New Zealand</c:v>
                </c:pt>
                <c:pt idx="130">
                  <c:v>Italy</c:v>
                </c:pt>
                <c:pt idx="131">
                  <c:v>United Kingdom</c:v>
                </c:pt>
                <c:pt idx="132">
                  <c:v>Japan</c:v>
                </c:pt>
                <c:pt idx="133">
                  <c:v>France</c:v>
                </c:pt>
                <c:pt idx="134">
                  <c:v>Finland</c:v>
                </c:pt>
                <c:pt idx="135">
                  <c:v>Taiwan</c:v>
                </c:pt>
                <c:pt idx="136">
                  <c:v>Iceland</c:v>
                </c:pt>
                <c:pt idx="137">
                  <c:v>Belgium</c:v>
                </c:pt>
                <c:pt idx="138">
                  <c:v>Bahrain</c:v>
                </c:pt>
                <c:pt idx="139">
                  <c:v>Denmark</c:v>
                </c:pt>
                <c:pt idx="140">
                  <c:v>Canada</c:v>
                </c:pt>
                <c:pt idx="141">
                  <c:v>Germany</c:v>
                </c:pt>
                <c:pt idx="142">
                  <c:v>Netherlands</c:v>
                </c:pt>
                <c:pt idx="143">
                  <c:v>Sweden</c:v>
                </c:pt>
                <c:pt idx="144">
                  <c:v>Australia</c:v>
                </c:pt>
                <c:pt idx="145">
                  <c:v>Ireland</c:v>
                </c:pt>
                <c:pt idx="146">
                  <c:v>Austria</c:v>
                </c:pt>
                <c:pt idx="147">
                  <c:v>Oman</c:v>
                </c:pt>
                <c:pt idx="148">
                  <c:v>Hong Kong</c:v>
                </c:pt>
                <c:pt idx="149">
                  <c:v>United States</c:v>
                </c:pt>
                <c:pt idx="150">
                  <c:v>Saudi Arabia</c:v>
                </c:pt>
                <c:pt idx="151">
                  <c:v>Switzerland</c:v>
                </c:pt>
                <c:pt idx="152">
                  <c:v>United Arab Emirates</c:v>
                </c:pt>
                <c:pt idx="153">
                  <c:v>Norway</c:v>
                </c:pt>
                <c:pt idx="154">
                  <c:v>Singapore</c:v>
                </c:pt>
                <c:pt idx="155">
                  <c:v>Kuwait</c:v>
                </c:pt>
                <c:pt idx="156">
                  <c:v>Luxembourg</c:v>
                </c:pt>
                <c:pt idx="157">
                  <c:v>Qatarу</c:v>
                </c:pt>
              </c:strCache>
            </c:strRef>
          </c:cat>
          <c:val>
            <c:numRef>
              <c:f>Лист1!$B$1:$B$160</c:f>
              <c:numCache>
                <c:formatCode>General</c:formatCode>
                <c:ptCount val="160"/>
                <c:pt idx="0">
                  <c:v>0</c:v>
                </c:pt>
                <c:pt idx="1">
                  <c:v>1.5299999999999999E-2</c:v>
                </c:pt>
                <c:pt idx="2">
                  <c:v>1.6039999999999999E-2</c:v>
                </c:pt>
                <c:pt idx="3">
                  <c:v>6.9400000000000003E-2</c:v>
                </c:pt>
                <c:pt idx="4">
                  <c:v>7.1199999999999999E-2</c:v>
                </c:pt>
                <c:pt idx="5">
                  <c:v>7.85E-2</c:v>
                </c:pt>
                <c:pt idx="6">
                  <c:v>8.3080000000000001E-2</c:v>
                </c:pt>
                <c:pt idx="7">
                  <c:v>0.17416999999999999</c:v>
                </c:pt>
                <c:pt idx="8">
                  <c:v>0.18847</c:v>
                </c:pt>
                <c:pt idx="9">
                  <c:v>0.19073000000000001</c:v>
                </c:pt>
                <c:pt idx="10">
                  <c:v>0.20824000000000001</c:v>
                </c:pt>
                <c:pt idx="11">
                  <c:v>0.20868</c:v>
                </c:pt>
                <c:pt idx="12">
                  <c:v>0.21102000000000001</c:v>
                </c:pt>
                <c:pt idx="13">
                  <c:v>0.22208</c:v>
                </c:pt>
                <c:pt idx="14">
                  <c:v>0.23905999999999999</c:v>
                </c:pt>
                <c:pt idx="15">
                  <c:v>0.25812000000000002</c:v>
                </c:pt>
                <c:pt idx="16">
                  <c:v>0.26074000000000003</c:v>
                </c:pt>
                <c:pt idx="17">
                  <c:v>0.26673000000000002</c:v>
                </c:pt>
                <c:pt idx="18">
                  <c:v>0.27100000000000002</c:v>
                </c:pt>
                <c:pt idx="19">
                  <c:v>0.27107999999999999</c:v>
                </c:pt>
                <c:pt idx="20">
                  <c:v>0.28520000000000001</c:v>
                </c:pt>
                <c:pt idx="21">
                  <c:v>0.28665000000000002</c:v>
                </c:pt>
                <c:pt idx="22">
                  <c:v>0.31981999999999999</c:v>
                </c:pt>
                <c:pt idx="23">
                  <c:v>0.33023999999999998</c:v>
                </c:pt>
                <c:pt idx="24">
                  <c:v>0.34193000000000001</c:v>
                </c:pt>
                <c:pt idx="25">
                  <c:v>0.35997000000000001</c:v>
                </c:pt>
                <c:pt idx="26">
                  <c:v>0.36470999999999998</c:v>
                </c:pt>
                <c:pt idx="27">
                  <c:v>0.36498000000000003</c:v>
                </c:pt>
                <c:pt idx="28">
                  <c:v>0.37545000000000001</c:v>
                </c:pt>
                <c:pt idx="29">
                  <c:v>0.39046999999999998</c:v>
                </c:pt>
                <c:pt idx="30">
                  <c:v>0.39752999999999999</c:v>
                </c:pt>
                <c:pt idx="31">
                  <c:v>0.42249999999999999</c:v>
                </c:pt>
                <c:pt idx="32">
                  <c:v>0.44024999999999997</c:v>
                </c:pt>
                <c:pt idx="33">
                  <c:v>0.45406999999999997</c:v>
                </c:pt>
                <c:pt idx="34">
                  <c:v>0.46038000000000001</c:v>
                </c:pt>
                <c:pt idx="35">
                  <c:v>0.46533999999999998</c:v>
                </c:pt>
                <c:pt idx="36">
                  <c:v>0.47038000000000002</c:v>
                </c:pt>
                <c:pt idx="37">
                  <c:v>0.47427999999999998</c:v>
                </c:pt>
                <c:pt idx="38">
                  <c:v>0.52107000000000003</c:v>
                </c:pt>
                <c:pt idx="39">
                  <c:v>0.54557999999999995</c:v>
                </c:pt>
                <c:pt idx="40">
                  <c:v>0.54649000000000003</c:v>
                </c:pt>
                <c:pt idx="41">
                  <c:v>0.59065999999999996</c:v>
                </c:pt>
                <c:pt idx="42">
                  <c:v>0.59325000000000006</c:v>
                </c:pt>
                <c:pt idx="43">
                  <c:v>0.59448000000000001</c:v>
                </c:pt>
                <c:pt idx="44">
                  <c:v>0.59531999999999996</c:v>
                </c:pt>
                <c:pt idx="45">
                  <c:v>0.59543000000000001</c:v>
                </c:pt>
                <c:pt idx="46">
                  <c:v>0.59867000000000004</c:v>
                </c:pt>
                <c:pt idx="47">
                  <c:v>0.63216000000000006</c:v>
                </c:pt>
                <c:pt idx="48">
                  <c:v>0.63244</c:v>
                </c:pt>
                <c:pt idx="49">
                  <c:v>0.64498999999999995</c:v>
                </c:pt>
                <c:pt idx="50">
                  <c:v>0.65434999999999999</c:v>
                </c:pt>
                <c:pt idx="51">
                  <c:v>0.66320000000000001</c:v>
                </c:pt>
                <c:pt idx="52">
                  <c:v>0.67866000000000004</c:v>
                </c:pt>
                <c:pt idx="53">
                  <c:v>0.68132999999999999</c:v>
                </c:pt>
                <c:pt idx="54">
                  <c:v>0.70531999999999995</c:v>
                </c:pt>
                <c:pt idx="55">
                  <c:v>0.71206000000000003</c:v>
                </c:pt>
                <c:pt idx="56">
                  <c:v>0.73479000000000005</c:v>
                </c:pt>
                <c:pt idx="57">
                  <c:v>0.7419</c:v>
                </c:pt>
                <c:pt idx="58">
                  <c:v>0.74553000000000003</c:v>
                </c:pt>
                <c:pt idx="59">
                  <c:v>0.75778000000000001</c:v>
                </c:pt>
                <c:pt idx="60">
                  <c:v>0.75985000000000003</c:v>
                </c:pt>
                <c:pt idx="61">
                  <c:v>0.76454</c:v>
                </c:pt>
                <c:pt idx="62">
                  <c:v>0.76820999999999995</c:v>
                </c:pt>
                <c:pt idx="63">
                  <c:v>0.77041999999999999</c:v>
                </c:pt>
                <c:pt idx="64">
                  <c:v>0.79906999999999995</c:v>
                </c:pt>
                <c:pt idx="65">
                  <c:v>0.80147999999999997</c:v>
                </c:pt>
                <c:pt idx="66">
                  <c:v>0.81037999999999999</c:v>
                </c:pt>
                <c:pt idx="67">
                  <c:v>0.82818999999999998</c:v>
                </c:pt>
                <c:pt idx="68">
                  <c:v>0.82826999999999995</c:v>
                </c:pt>
                <c:pt idx="69">
                  <c:v>0.83223000000000003</c:v>
                </c:pt>
                <c:pt idx="70">
                  <c:v>0.83523999999999998</c:v>
                </c:pt>
                <c:pt idx="71">
                  <c:v>0.86402000000000001</c:v>
                </c:pt>
                <c:pt idx="72">
                  <c:v>0.87866999999999995</c:v>
                </c:pt>
                <c:pt idx="73">
                  <c:v>0.88112999999999997</c:v>
                </c:pt>
                <c:pt idx="74">
                  <c:v>0.88180000000000003</c:v>
                </c:pt>
                <c:pt idx="75">
                  <c:v>0.89012000000000002</c:v>
                </c:pt>
                <c:pt idx="76">
                  <c:v>0.89537</c:v>
                </c:pt>
                <c:pt idx="77">
                  <c:v>0.90019000000000005</c:v>
                </c:pt>
                <c:pt idx="78">
                  <c:v>0.90198</c:v>
                </c:pt>
                <c:pt idx="79">
                  <c:v>0.91851000000000005</c:v>
                </c:pt>
                <c:pt idx="80">
                  <c:v>0.91861000000000004</c:v>
                </c:pt>
                <c:pt idx="81">
                  <c:v>0.92049000000000003</c:v>
                </c:pt>
                <c:pt idx="82">
                  <c:v>0.92052999999999996</c:v>
                </c:pt>
                <c:pt idx="83">
                  <c:v>0.93928999999999996</c:v>
                </c:pt>
                <c:pt idx="84">
                  <c:v>0.95577999999999996</c:v>
                </c:pt>
                <c:pt idx="85">
                  <c:v>0.95847000000000004</c:v>
                </c:pt>
                <c:pt idx="86">
                  <c:v>0.96689999999999998</c:v>
                </c:pt>
                <c:pt idx="87">
                  <c:v>0.97438000000000002</c:v>
                </c:pt>
                <c:pt idx="88">
                  <c:v>0.98124</c:v>
                </c:pt>
                <c:pt idx="89">
                  <c:v>0.98548999999999998</c:v>
                </c:pt>
                <c:pt idx="90">
                  <c:v>0.99355000000000004</c:v>
                </c:pt>
                <c:pt idx="91">
                  <c:v>0.99534</c:v>
                </c:pt>
                <c:pt idx="92">
                  <c:v>1.0076099999999999</c:v>
                </c:pt>
                <c:pt idx="93">
                  <c:v>1.0087999999999999</c:v>
                </c:pt>
                <c:pt idx="94">
                  <c:v>1.0121599999999999</c:v>
                </c:pt>
                <c:pt idx="95">
                  <c:v>1.02054</c:v>
                </c:pt>
                <c:pt idx="96">
                  <c:v>1.02389</c:v>
                </c:pt>
                <c:pt idx="97">
                  <c:v>1.0256400000000001</c:v>
                </c:pt>
                <c:pt idx="98">
                  <c:v>1.0319199999999999</c:v>
                </c:pt>
                <c:pt idx="99">
                  <c:v>1.04345</c:v>
                </c:pt>
                <c:pt idx="100">
                  <c:v>1.0442400000000001</c:v>
                </c:pt>
                <c:pt idx="101">
                  <c:v>1.0535099999999999</c:v>
                </c:pt>
                <c:pt idx="102">
                  <c:v>1.0602400000000001</c:v>
                </c:pt>
                <c:pt idx="103">
                  <c:v>1.06098</c:v>
                </c:pt>
                <c:pt idx="104">
                  <c:v>1.06166</c:v>
                </c:pt>
                <c:pt idx="105">
                  <c:v>1.0635300000000001</c:v>
                </c:pt>
                <c:pt idx="106">
                  <c:v>1.0825400000000001</c:v>
                </c:pt>
                <c:pt idx="107">
                  <c:v>1.1071500000000001</c:v>
                </c:pt>
                <c:pt idx="108">
                  <c:v>1.1131200000000001</c:v>
                </c:pt>
                <c:pt idx="109">
                  <c:v>1.12094</c:v>
                </c:pt>
                <c:pt idx="110">
                  <c:v>1.1225400000000001</c:v>
                </c:pt>
                <c:pt idx="111">
                  <c:v>1.12486</c:v>
                </c:pt>
                <c:pt idx="112">
                  <c:v>1.1255500000000001</c:v>
                </c:pt>
                <c:pt idx="113">
                  <c:v>1.1314500000000001</c:v>
                </c:pt>
                <c:pt idx="114">
                  <c:v>1.13764</c:v>
                </c:pt>
                <c:pt idx="115">
                  <c:v>1.14723</c:v>
                </c:pt>
                <c:pt idx="116">
                  <c:v>1.15174</c:v>
                </c:pt>
                <c:pt idx="117">
                  <c:v>1.1540600000000001</c:v>
                </c:pt>
                <c:pt idx="118">
                  <c:v>1.15991</c:v>
                </c:pt>
                <c:pt idx="119">
                  <c:v>1.1689099999999999</c:v>
                </c:pt>
                <c:pt idx="120">
                  <c:v>1.1789799999999999</c:v>
                </c:pt>
                <c:pt idx="121">
                  <c:v>1.1849799999999999</c:v>
                </c:pt>
                <c:pt idx="122">
                  <c:v>1.2074</c:v>
                </c:pt>
                <c:pt idx="123">
                  <c:v>1.2080599999999999</c:v>
                </c:pt>
                <c:pt idx="124">
                  <c:v>1.2081299999999999</c:v>
                </c:pt>
                <c:pt idx="125">
                  <c:v>1.21183</c:v>
                </c:pt>
                <c:pt idx="126">
                  <c:v>1.2285699999999999</c:v>
                </c:pt>
                <c:pt idx="127">
                  <c:v>1.23011</c:v>
                </c:pt>
                <c:pt idx="128">
                  <c:v>1.24461</c:v>
                </c:pt>
                <c:pt idx="129">
                  <c:v>1.2501800000000001</c:v>
                </c:pt>
                <c:pt idx="130">
                  <c:v>1.2511399999999999</c:v>
                </c:pt>
                <c:pt idx="131">
                  <c:v>1.26637</c:v>
                </c:pt>
                <c:pt idx="132">
                  <c:v>1.27074</c:v>
                </c:pt>
                <c:pt idx="133">
                  <c:v>1.2777799999999999</c:v>
                </c:pt>
                <c:pt idx="134">
                  <c:v>1.2902499999999999</c:v>
                </c:pt>
                <c:pt idx="135">
                  <c:v>1.29098</c:v>
                </c:pt>
                <c:pt idx="136">
                  <c:v>1.3023199999999999</c:v>
                </c:pt>
                <c:pt idx="137">
                  <c:v>1.30782</c:v>
                </c:pt>
                <c:pt idx="138">
                  <c:v>1.32376</c:v>
                </c:pt>
                <c:pt idx="139">
                  <c:v>1.32548</c:v>
                </c:pt>
                <c:pt idx="140">
                  <c:v>1.32629</c:v>
                </c:pt>
                <c:pt idx="141">
                  <c:v>1.32792</c:v>
                </c:pt>
                <c:pt idx="142">
                  <c:v>1.32944</c:v>
                </c:pt>
                <c:pt idx="143">
                  <c:v>1.3317099999999999</c:v>
                </c:pt>
                <c:pt idx="144">
                  <c:v>1.33358</c:v>
                </c:pt>
                <c:pt idx="145">
                  <c:v>1.33596</c:v>
                </c:pt>
                <c:pt idx="146">
                  <c:v>1.3372299999999999</c:v>
                </c:pt>
                <c:pt idx="147">
                  <c:v>1.3601099999999999</c:v>
                </c:pt>
                <c:pt idx="148">
                  <c:v>1.3860399999999999</c:v>
                </c:pt>
                <c:pt idx="149">
                  <c:v>1.3945099999999999</c:v>
                </c:pt>
                <c:pt idx="150">
                  <c:v>1.39541</c:v>
                </c:pt>
                <c:pt idx="151">
                  <c:v>1.3965099999999999</c:v>
                </c:pt>
                <c:pt idx="152">
                  <c:v>1.42727</c:v>
                </c:pt>
                <c:pt idx="153">
                  <c:v>1.4590000000000001</c:v>
                </c:pt>
                <c:pt idx="154">
                  <c:v>1.52186</c:v>
                </c:pt>
                <c:pt idx="155">
                  <c:v>1.5542199999999999</c:v>
                </c:pt>
                <c:pt idx="156">
                  <c:v>1.5639099999999999</c:v>
                </c:pt>
                <c:pt idx="157">
                  <c:v>1.69042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5-4DA7-A7E3-F56F5F4A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935408"/>
        <c:axId val="398934752"/>
      </c:barChart>
      <c:catAx>
        <c:axId val="39893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34752"/>
        <c:crosses val="autoZero"/>
        <c:auto val="1"/>
        <c:lblAlgn val="ctr"/>
        <c:lblOffset val="100"/>
        <c:noMultiLvlLbl val="0"/>
      </c:catAx>
      <c:valAx>
        <c:axId val="3989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18</xdr:col>
      <xdr:colOff>238125</xdr:colOff>
      <xdr:row>97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tabSelected="1" topLeftCell="A45" workbookViewId="0">
      <selection activeCell="E158" sqref="E158"/>
    </sheetView>
  </sheetViews>
  <sheetFormatPr defaultRowHeight="15" x14ac:dyDescent="0.25"/>
  <sheetData>
    <row r="1" spans="1:2" x14ac:dyDescent="0.25">
      <c r="A1" t="s">
        <v>32</v>
      </c>
      <c r="B1">
        <f>0</f>
        <v>0</v>
      </c>
    </row>
    <row r="2" spans="1:2" x14ac:dyDescent="0.25">
      <c r="A2" t="s">
        <v>21</v>
      </c>
      <c r="B2">
        <f>0.0153</f>
        <v>1.5299999999999999E-2</v>
      </c>
    </row>
    <row r="3" spans="1:2" x14ac:dyDescent="0.25">
      <c r="A3" t="s">
        <v>85</v>
      </c>
      <c r="B3">
        <f>0.01604</f>
        <v>1.6039999999999999E-2</v>
      </c>
    </row>
    <row r="4" spans="1:2" x14ac:dyDescent="0.25">
      <c r="A4" t="s">
        <v>102</v>
      </c>
      <c r="B4">
        <f>0.0694</f>
        <v>6.9400000000000003E-2</v>
      </c>
    </row>
    <row r="5" spans="1:2" x14ac:dyDescent="0.25">
      <c r="A5" t="s">
        <v>79</v>
      </c>
      <c r="B5">
        <f>0.0712</f>
        <v>7.1199999999999999E-2</v>
      </c>
    </row>
    <row r="6" spans="1:2" x14ac:dyDescent="0.25">
      <c r="A6" t="s">
        <v>25</v>
      </c>
      <c r="B6">
        <f>0.0785</f>
        <v>7.85E-2</v>
      </c>
    </row>
    <row r="7" spans="1:2" x14ac:dyDescent="0.25">
      <c r="A7" t="s">
        <v>96</v>
      </c>
      <c r="B7">
        <f>0.08308</f>
        <v>8.3080000000000001E-2</v>
      </c>
    </row>
    <row r="8" spans="1:2" x14ac:dyDescent="0.25">
      <c r="A8" t="s">
        <v>53</v>
      </c>
      <c r="B8">
        <f>0.17417</f>
        <v>0.17416999999999999</v>
      </c>
    </row>
    <row r="9" spans="1:2" x14ac:dyDescent="0.25">
      <c r="A9" t="s">
        <v>125</v>
      </c>
      <c r="B9">
        <f>0.18847</f>
        <v>0.18847</v>
      </c>
    </row>
    <row r="10" spans="1:2" x14ac:dyDescent="0.25">
      <c r="A10" t="s">
        <v>44</v>
      </c>
      <c r="B10">
        <f>0.19073</f>
        <v>0.19073000000000001</v>
      </c>
    </row>
    <row r="11" spans="1:2" x14ac:dyDescent="0.25">
      <c r="A11" t="s">
        <v>84</v>
      </c>
      <c r="B11">
        <f>0.20824</f>
        <v>0.20824000000000001</v>
      </c>
    </row>
    <row r="12" spans="1:2" x14ac:dyDescent="0.25">
      <c r="A12" t="s">
        <v>140</v>
      </c>
      <c r="B12">
        <f>0.20868</f>
        <v>0.20868</v>
      </c>
    </row>
    <row r="13" spans="1:2" x14ac:dyDescent="0.25">
      <c r="A13" t="s">
        <v>145</v>
      </c>
      <c r="B13">
        <f>0.21102</f>
        <v>0.21102000000000001</v>
      </c>
    </row>
    <row r="14" spans="1:2" x14ac:dyDescent="0.25">
      <c r="A14" t="s">
        <v>117</v>
      </c>
      <c r="B14">
        <f>0.22208</f>
        <v>0.22208</v>
      </c>
    </row>
    <row r="15" spans="1:2" x14ac:dyDescent="0.25">
      <c r="A15" t="s">
        <v>30</v>
      </c>
      <c r="B15">
        <f>0.23906</f>
        <v>0.23905999999999999</v>
      </c>
    </row>
    <row r="16" spans="1:2" x14ac:dyDescent="0.25">
      <c r="A16" t="s">
        <v>20</v>
      </c>
      <c r="B16">
        <f>0.25812</f>
        <v>0.25812000000000002</v>
      </c>
    </row>
    <row r="17" spans="1:2" x14ac:dyDescent="0.25">
      <c r="A17" t="s">
        <v>87</v>
      </c>
      <c r="B17">
        <f>0.26074</f>
        <v>0.26074000000000003</v>
      </c>
    </row>
    <row r="18" spans="1:2" x14ac:dyDescent="0.25">
      <c r="A18" t="s">
        <v>54</v>
      </c>
      <c r="B18">
        <f>0.26673</f>
        <v>0.26673000000000002</v>
      </c>
    </row>
    <row r="19" spans="1:2" x14ac:dyDescent="0.25">
      <c r="A19" t="s">
        <v>156</v>
      </c>
      <c r="B19">
        <f>0.271</f>
        <v>0.27100000000000002</v>
      </c>
    </row>
    <row r="20" spans="1:2" x14ac:dyDescent="0.25">
      <c r="A20" t="s">
        <v>97</v>
      </c>
      <c r="B20">
        <f>0.27108</f>
        <v>0.27107999999999999</v>
      </c>
    </row>
    <row r="21" spans="1:2" x14ac:dyDescent="0.25">
      <c r="A21" t="s">
        <v>138</v>
      </c>
      <c r="B21">
        <f>0.2852</f>
        <v>0.28520000000000001</v>
      </c>
    </row>
    <row r="22" spans="1:2" x14ac:dyDescent="0.25">
      <c r="A22" t="s">
        <v>13</v>
      </c>
      <c r="B22">
        <f>0.28665</f>
        <v>0.28665000000000002</v>
      </c>
    </row>
    <row r="23" spans="1:2" x14ac:dyDescent="0.25">
      <c r="A23" t="s">
        <v>0</v>
      </c>
      <c r="B23">
        <f>0.31982</f>
        <v>0.31981999999999999</v>
      </c>
    </row>
    <row r="24" spans="1:2" x14ac:dyDescent="0.25">
      <c r="A24" t="s">
        <v>121</v>
      </c>
      <c r="B24">
        <f>0.33024</f>
        <v>0.33023999999999998</v>
      </c>
    </row>
    <row r="25" spans="1:2" x14ac:dyDescent="0.25">
      <c r="A25" t="s">
        <v>26</v>
      </c>
      <c r="B25">
        <f>0.34193</f>
        <v>0.34193000000000001</v>
      </c>
    </row>
    <row r="26" spans="1:2" x14ac:dyDescent="0.25">
      <c r="A26" t="s">
        <v>98</v>
      </c>
      <c r="B26">
        <f>0.35997</f>
        <v>0.35997000000000001</v>
      </c>
    </row>
    <row r="27" spans="1:2" x14ac:dyDescent="0.25">
      <c r="A27" t="s">
        <v>71</v>
      </c>
      <c r="B27">
        <f>0.36471</f>
        <v>0.36470999999999998</v>
      </c>
    </row>
    <row r="28" spans="1:2" x14ac:dyDescent="0.25">
      <c r="A28" t="s">
        <v>119</v>
      </c>
      <c r="B28">
        <f>0.36498</f>
        <v>0.36498000000000003</v>
      </c>
    </row>
    <row r="29" spans="1:2" x14ac:dyDescent="0.25">
      <c r="A29" t="s">
        <v>78</v>
      </c>
      <c r="B29">
        <f>0.37545</f>
        <v>0.37545000000000001</v>
      </c>
    </row>
    <row r="30" spans="1:2" x14ac:dyDescent="0.25">
      <c r="A30" t="s">
        <v>137</v>
      </c>
      <c r="B30">
        <f>0.39047</f>
        <v>0.39046999999999998</v>
      </c>
    </row>
    <row r="31" spans="1:2" x14ac:dyDescent="0.25">
      <c r="A31" t="s">
        <v>10</v>
      </c>
      <c r="B31">
        <f>0.39753</f>
        <v>0.39752999999999999</v>
      </c>
    </row>
    <row r="32" spans="1:2" x14ac:dyDescent="0.25">
      <c r="A32" t="s">
        <v>23</v>
      </c>
      <c r="B32">
        <f>0.4225</f>
        <v>0.42249999999999999</v>
      </c>
    </row>
    <row r="33" spans="1:2" x14ac:dyDescent="0.25">
      <c r="A33" t="s">
        <v>38</v>
      </c>
      <c r="B33">
        <f>0.44025</f>
        <v>0.44024999999999997</v>
      </c>
    </row>
    <row r="34" spans="1:2" x14ac:dyDescent="0.25">
      <c r="A34" t="s">
        <v>89</v>
      </c>
      <c r="B34">
        <f>0.45407</f>
        <v>0.45406999999999997</v>
      </c>
    </row>
    <row r="35" spans="1:2" x14ac:dyDescent="0.25">
      <c r="A35" t="s">
        <v>22</v>
      </c>
      <c r="B35">
        <f>0.46038</f>
        <v>0.46038000000000001</v>
      </c>
    </row>
    <row r="36" spans="1:2" x14ac:dyDescent="0.25">
      <c r="A36" t="s">
        <v>66</v>
      </c>
      <c r="B36">
        <f>0.46534</f>
        <v>0.46533999999999998</v>
      </c>
    </row>
    <row r="37" spans="1:2" x14ac:dyDescent="0.25">
      <c r="A37" t="s">
        <v>155</v>
      </c>
      <c r="B37">
        <f>0.47038</f>
        <v>0.47038000000000002</v>
      </c>
    </row>
    <row r="38" spans="1:2" x14ac:dyDescent="0.25">
      <c r="A38" t="s">
        <v>74</v>
      </c>
      <c r="B38">
        <f>0.47428</f>
        <v>0.47427999999999998</v>
      </c>
    </row>
    <row r="39" spans="1:2" x14ac:dyDescent="0.25">
      <c r="A39" t="s">
        <v>130</v>
      </c>
      <c r="B39">
        <f>0.52107</f>
        <v>0.52107000000000003</v>
      </c>
    </row>
    <row r="40" spans="1:2" x14ac:dyDescent="0.25">
      <c r="A40" t="s">
        <v>50</v>
      </c>
      <c r="B40">
        <f>0.54558</f>
        <v>0.54557999999999995</v>
      </c>
    </row>
    <row r="41" spans="1:2" x14ac:dyDescent="0.25">
      <c r="A41" t="s">
        <v>154</v>
      </c>
      <c r="B41">
        <f>0.54649</f>
        <v>0.54649000000000003</v>
      </c>
    </row>
    <row r="42" spans="1:2" x14ac:dyDescent="0.25">
      <c r="A42" t="s">
        <v>75</v>
      </c>
      <c r="B42">
        <f>0.59066</f>
        <v>0.59065999999999996</v>
      </c>
    </row>
    <row r="43" spans="1:2" x14ac:dyDescent="0.25">
      <c r="A43" t="s">
        <v>101</v>
      </c>
      <c r="B43">
        <f>0.59325</f>
        <v>0.59325000000000006</v>
      </c>
    </row>
    <row r="44" spans="1:2" x14ac:dyDescent="0.25">
      <c r="A44" t="s">
        <v>92</v>
      </c>
      <c r="B44">
        <f>0.59448</f>
        <v>0.59448000000000001</v>
      </c>
    </row>
    <row r="45" spans="1:2" x14ac:dyDescent="0.25">
      <c r="A45" t="s">
        <v>55</v>
      </c>
      <c r="B45">
        <f>0.59532</f>
        <v>0.59531999999999996</v>
      </c>
    </row>
    <row r="46" spans="1:2" x14ac:dyDescent="0.25">
      <c r="A46" t="s">
        <v>107</v>
      </c>
      <c r="B46">
        <f>0.59543</f>
        <v>0.59543000000000001</v>
      </c>
    </row>
    <row r="47" spans="1:2" x14ac:dyDescent="0.25">
      <c r="A47" t="s">
        <v>108</v>
      </c>
      <c r="B47">
        <f>0.59867</f>
        <v>0.59867000000000004</v>
      </c>
    </row>
    <row r="48" spans="1:2" x14ac:dyDescent="0.25">
      <c r="A48" t="s">
        <v>153</v>
      </c>
      <c r="B48">
        <f>0.63216</f>
        <v>0.63216000000000006</v>
      </c>
    </row>
    <row r="49" spans="1:2" x14ac:dyDescent="0.25">
      <c r="A49" t="s">
        <v>151</v>
      </c>
      <c r="B49">
        <f>0.63244</f>
        <v>0.63244</v>
      </c>
    </row>
    <row r="50" spans="1:2" x14ac:dyDescent="0.25">
      <c r="A50" t="s">
        <v>59</v>
      </c>
      <c r="B50">
        <f>0.64499</f>
        <v>0.64498999999999995</v>
      </c>
    </row>
    <row r="51" spans="1:2" x14ac:dyDescent="0.25">
      <c r="A51" t="s">
        <v>103</v>
      </c>
      <c r="B51">
        <f>0.65435</f>
        <v>0.65434999999999999</v>
      </c>
    </row>
    <row r="52" spans="1:2" x14ac:dyDescent="0.25">
      <c r="A52" t="s">
        <v>135</v>
      </c>
      <c r="B52">
        <f>0.6632</f>
        <v>0.66320000000000001</v>
      </c>
    </row>
    <row r="53" spans="1:2" x14ac:dyDescent="0.25">
      <c r="A53" t="s">
        <v>31</v>
      </c>
      <c r="B53">
        <f>0.67866</f>
        <v>0.67866000000000004</v>
      </c>
    </row>
    <row r="54" spans="1:2" x14ac:dyDescent="0.25">
      <c r="A54" t="s">
        <v>15</v>
      </c>
      <c r="B54">
        <f>0.68133</f>
        <v>0.68132999999999999</v>
      </c>
    </row>
    <row r="55" spans="1:2" x14ac:dyDescent="0.25">
      <c r="A55" t="s">
        <v>112</v>
      </c>
      <c r="B55">
        <f>0.70532</f>
        <v>0.70531999999999995</v>
      </c>
    </row>
    <row r="56" spans="1:2" x14ac:dyDescent="0.25">
      <c r="A56" t="s">
        <v>132</v>
      </c>
      <c r="B56">
        <f>0.71206</f>
        <v>0.71206000000000003</v>
      </c>
    </row>
    <row r="57" spans="1:2" x14ac:dyDescent="0.25">
      <c r="A57" t="s">
        <v>95</v>
      </c>
      <c r="B57">
        <f>0.73479</f>
        <v>0.73479000000000005</v>
      </c>
    </row>
    <row r="58" spans="1:2" x14ac:dyDescent="0.25">
      <c r="A58" t="s">
        <v>48</v>
      </c>
      <c r="B58">
        <f>0.7419</f>
        <v>0.7419</v>
      </c>
    </row>
    <row r="59" spans="1:2" x14ac:dyDescent="0.25">
      <c r="A59" t="s">
        <v>52</v>
      </c>
      <c r="B59">
        <f>0.74553</f>
        <v>0.74553000000000003</v>
      </c>
    </row>
    <row r="60" spans="1:2" x14ac:dyDescent="0.25">
      <c r="A60" t="s">
        <v>3</v>
      </c>
      <c r="B60">
        <f>0.75778</f>
        <v>0.75778000000000001</v>
      </c>
    </row>
    <row r="61" spans="1:2" x14ac:dyDescent="0.25">
      <c r="A61" t="s">
        <v>110</v>
      </c>
      <c r="B61">
        <f>0.75985</f>
        <v>0.75985000000000003</v>
      </c>
    </row>
    <row r="62" spans="1:2" x14ac:dyDescent="0.25">
      <c r="A62" t="s">
        <v>42</v>
      </c>
      <c r="B62">
        <f>0.76454</f>
        <v>0.76454</v>
      </c>
    </row>
    <row r="63" spans="1:2" x14ac:dyDescent="0.25">
      <c r="A63" t="s">
        <v>5</v>
      </c>
      <c r="B63">
        <f>0.76821</f>
        <v>0.76820999999999995</v>
      </c>
    </row>
    <row r="64" spans="1:2" x14ac:dyDescent="0.25">
      <c r="A64" t="s">
        <v>14</v>
      </c>
      <c r="B64">
        <f>0.77042</f>
        <v>0.77041999999999999</v>
      </c>
    </row>
    <row r="65" spans="1:2" x14ac:dyDescent="0.25">
      <c r="A65" t="s">
        <v>146</v>
      </c>
      <c r="B65">
        <f>0.79907</f>
        <v>0.79906999999999995</v>
      </c>
    </row>
    <row r="66" spans="1:2" x14ac:dyDescent="0.25">
      <c r="A66" t="s">
        <v>72</v>
      </c>
      <c r="B66">
        <f>0.80148</f>
        <v>0.80147999999999997</v>
      </c>
    </row>
    <row r="67" spans="1:2" x14ac:dyDescent="0.25">
      <c r="A67" t="s">
        <v>67</v>
      </c>
      <c r="B67">
        <f>0.81038</f>
        <v>0.81037999999999999</v>
      </c>
    </row>
    <row r="68" spans="1:2" x14ac:dyDescent="0.25">
      <c r="A68" t="s">
        <v>93</v>
      </c>
      <c r="B68">
        <f>0.82819</f>
        <v>0.82818999999999998</v>
      </c>
    </row>
    <row r="69" spans="1:2" x14ac:dyDescent="0.25">
      <c r="A69" t="s">
        <v>60</v>
      </c>
      <c r="B69">
        <f>0.82827</f>
        <v>0.82826999999999995</v>
      </c>
    </row>
    <row r="70" spans="1:2" x14ac:dyDescent="0.25">
      <c r="A70" t="s">
        <v>16</v>
      </c>
      <c r="B70">
        <f>0.83223</f>
        <v>0.83223000000000003</v>
      </c>
    </row>
    <row r="71" spans="1:2" x14ac:dyDescent="0.25">
      <c r="A71" t="s">
        <v>129</v>
      </c>
      <c r="B71">
        <f>0.83524</f>
        <v>0.83523999999999998</v>
      </c>
    </row>
    <row r="72" spans="1:2" x14ac:dyDescent="0.25">
      <c r="A72" t="s">
        <v>40</v>
      </c>
      <c r="B72">
        <f>0.86402</f>
        <v>0.86402000000000001</v>
      </c>
    </row>
    <row r="73" spans="1:2" x14ac:dyDescent="0.25">
      <c r="A73" t="s">
        <v>1</v>
      </c>
      <c r="B73">
        <f>0.87867</f>
        <v>0.87866999999999995</v>
      </c>
    </row>
    <row r="74" spans="1:2" x14ac:dyDescent="0.25">
      <c r="A74" t="s">
        <v>142</v>
      </c>
      <c r="B74">
        <f>0.88113</f>
        <v>0.88112999999999997</v>
      </c>
    </row>
    <row r="75" spans="1:2" x14ac:dyDescent="0.25">
      <c r="A75" t="s">
        <v>41</v>
      </c>
      <c r="B75">
        <f>0.8818</f>
        <v>0.88180000000000003</v>
      </c>
    </row>
    <row r="76" spans="1:2" x14ac:dyDescent="0.25">
      <c r="A76" t="s">
        <v>28</v>
      </c>
      <c r="B76">
        <f>0.89012</f>
        <v>0.89012000000000002</v>
      </c>
    </row>
    <row r="77" spans="1:2" x14ac:dyDescent="0.25">
      <c r="A77" t="s">
        <v>39</v>
      </c>
      <c r="B77">
        <f>0.89537</f>
        <v>0.89537</v>
      </c>
    </row>
    <row r="78" spans="1:2" x14ac:dyDescent="0.25">
      <c r="A78" t="s">
        <v>111</v>
      </c>
      <c r="B78">
        <f>0.90019</f>
        <v>0.90019000000000005</v>
      </c>
    </row>
    <row r="79" spans="1:2" x14ac:dyDescent="0.25">
      <c r="A79" t="s">
        <v>69</v>
      </c>
      <c r="B79">
        <f>0.90198</f>
        <v>0.90198</v>
      </c>
    </row>
    <row r="80" spans="1:2" x14ac:dyDescent="0.25">
      <c r="A80" t="s">
        <v>83</v>
      </c>
      <c r="B80">
        <f>0.91851</f>
        <v>0.91851000000000005</v>
      </c>
    </row>
    <row r="81" spans="1:2" x14ac:dyDescent="0.25">
      <c r="A81" t="s">
        <v>29</v>
      </c>
      <c r="B81">
        <f>0.91861</f>
        <v>0.91861000000000004</v>
      </c>
    </row>
    <row r="82" spans="1:2" x14ac:dyDescent="0.25">
      <c r="A82" t="s">
        <v>126</v>
      </c>
      <c r="B82">
        <f>0.92049</f>
        <v>0.92049000000000003</v>
      </c>
    </row>
    <row r="83" spans="1:2" x14ac:dyDescent="0.25">
      <c r="A83" t="s">
        <v>120</v>
      </c>
      <c r="B83">
        <f>0.92053</f>
        <v>0.92052999999999996</v>
      </c>
    </row>
    <row r="84" spans="1:2" x14ac:dyDescent="0.25">
      <c r="A84" t="s">
        <v>2</v>
      </c>
      <c r="B84">
        <f>0.93929</f>
        <v>0.93928999999999996</v>
      </c>
    </row>
    <row r="85" spans="1:2" x14ac:dyDescent="0.25">
      <c r="A85" t="s">
        <v>33</v>
      </c>
      <c r="B85">
        <f>0.95578</f>
        <v>0.95577999999999996</v>
      </c>
    </row>
    <row r="86" spans="1:2" x14ac:dyDescent="0.25">
      <c r="A86" t="s">
        <v>144</v>
      </c>
      <c r="B86">
        <f>0.95847</f>
        <v>0.95847000000000004</v>
      </c>
    </row>
    <row r="87" spans="1:2" x14ac:dyDescent="0.25">
      <c r="A87" t="s">
        <v>139</v>
      </c>
      <c r="B87">
        <f>0.9669</f>
        <v>0.96689999999999998</v>
      </c>
    </row>
    <row r="88" spans="1:2" x14ac:dyDescent="0.25">
      <c r="A88" t="s">
        <v>94</v>
      </c>
      <c r="B88">
        <f>0.97438</f>
        <v>0.97438000000000002</v>
      </c>
    </row>
    <row r="89" spans="1:2" x14ac:dyDescent="0.25">
      <c r="A89" t="s">
        <v>18</v>
      </c>
      <c r="B89">
        <f>0.98124</f>
        <v>0.98124</v>
      </c>
    </row>
    <row r="90" spans="1:2" x14ac:dyDescent="0.25">
      <c r="A90" t="s">
        <v>62</v>
      </c>
      <c r="B90">
        <f>0.98549</f>
        <v>0.98548999999999998</v>
      </c>
    </row>
    <row r="91" spans="1:2" x14ac:dyDescent="0.25">
      <c r="A91" t="s">
        <v>17</v>
      </c>
      <c r="B91">
        <f>0.99355</f>
        <v>0.99355000000000004</v>
      </c>
    </row>
    <row r="92" spans="1:2" x14ac:dyDescent="0.25">
      <c r="A92" t="s">
        <v>131</v>
      </c>
      <c r="B92">
        <f>0.99534</f>
        <v>0.99534</v>
      </c>
    </row>
    <row r="93" spans="1:2" x14ac:dyDescent="0.25">
      <c r="A93" t="s">
        <v>90</v>
      </c>
      <c r="B93">
        <f>1.00761</f>
        <v>1.0076099999999999</v>
      </c>
    </row>
    <row r="94" spans="1:2" x14ac:dyDescent="0.25">
      <c r="A94" t="s">
        <v>61</v>
      </c>
      <c r="B94">
        <f>1.0088</f>
        <v>1.0087999999999999</v>
      </c>
    </row>
    <row r="95" spans="1:2" x14ac:dyDescent="0.25">
      <c r="A95" t="s">
        <v>19</v>
      </c>
      <c r="B95">
        <f>1.01216</f>
        <v>1.0121599999999999</v>
      </c>
    </row>
    <row r="96" spans="1:2" x14ac:dyDescent="0.25">
      <c r="A96" t="s">
        <v>91</v>
      </c>
      <c r="B96">
        <f>1.02054</f>
        <v>1.02054</v>
      </c>
    </row>
    <row r="97" spans="1:2" x14ac:dyDescent="0.25">
      <c r="A97" t="s">
        <v>8</v>
      </c>
      <c r="B97">
        <f>1.02389</f>
        <v>1.02389</v>
      </c>
    </row>
    <row r="98" spans="1:2" x14ac:dyDescent="0.25">
      <c r="A98" t="s">
        <v>77</v>
      </c>
      <c r="B98">
        <f>1.02564</f>
        <v>1.0256400000000001</v>
      </c>
    </row>
    <row r="99" spans="1:2" x14ac:dyDescent="0.25">
      <c r="A99" t="s">
        <v>11</v>
      </c>
      <c r="B99">
        <f>1.03192</f>
        <v>1.0319199999999999</v>
      </c>
    </row>
    <row r="100" spans="1:2" x14ac:dyDescent="0.25">
      <c r="A100" t="s">
        <v>115</v>
      </c>
      <c r="B100">
        <f>1.04345</f>
        <v>1.04345</v>
      </c>
    </row>
    <row r="101" spans="1:2" x14ac:dyDescent="0.25">
      <c r="A101" t="s">
        <v>152</v>
      </c>
      <c r="B101">
        <f>1.04424</f>
        <v>1.0442400000000001</v>
      </c>
    </row>
    <row r="102" spans="1:2" x14ac:dyDescent="0.25">
      <c r="A102" t="s">
        <v>4</v>
      </c>
      <c r="B102">
        <f>1.05351</f>
        <v>1.0535099999999999</v>
      </c>
    </row>
    <row r="103" spans="1:2" x14ac:dyDescent="0.25">
      <c r="A103" t="s">
        <v>47</v>
      </c>
      <c r="B103">
        <f>1.06024</f>
        <v>1.0602400000000001</v>
      </c>
    </row>
    <row r="104" spans="1:2" x14ac:dyDescent="0.25">
      <c r="A104" t="s">
        <v>143</v>
      </c>
      <c r="B104">
        <f>1.06098</f>
        <v>1.06098</v>
      </c>
    </row>
    <row r="105" spans="1:2" x14ac:dyDescent="0.25">
      <c r="A105" t="s">
        <v>150</v>
      </c>
      <c r="B105">
        <f>1.06166</f>
        <v>1.06166</v>
      </c>
    </row>
    <row r="106" spans="1:2" x14ac:dyDescent="0.25">
      <c r="A106" t="s">
        <v>109</v>
      </c>
      <c r="B106">
        <f>1.06353</f>
        <v>1.0635300000000001</v>
      </c>
    </row>
    <row r="107" spans="1:2" x14ac:dyDescent="0.25">
      <c r="A107" t="s">
        <v>34</v>
      </c>
      <c r="B107">
        <f>1.08254</f>
        <v>1.0825400000000001</v>
      </c>
    </row>
    <row r="108" spans="1:2" x14ac:dyDescent="0.25">
      <c r="A108" t="s">
        <v>27</v>
      </c>
      <c r="B108">
        <f>1.10715</f>
        <v>1.1071500000000001</v>
      </c>
    </row>
    <row r="109" spans="1:2" x14ac:dyDescent="0.25">
      <c r="A109" t="s">
        <v>76</v>
      </c>
      <c r="B109">
        <f>1.11312</f>
        <v>1.1131200000000001</v>
      </c>
    </row>
    <row r="110" spans="1:2" x14ac:dyDescent="0.25">
      <c r="A110" t="s">
        <v>57</v>
      </c>
      <c r="B110">
        <f>1.12094</f>
        <v>1.12094</v>
      </c>
    </row>
    <row r="111" spans="1:2" x14ac:dyDescent="0.25">
      <c r="A111" t="s">
        <v>70</v>
      </c>
      <c r="B111">
        <f>1.12254</f>
        <v>1.1225400000000001</v>
      </c>
    </row>
    <row r="112" spans="1:2" x14ac:dyDescent="0.25">
      <c r="A112" t="s">
        <v>86</v>
      </c>
      <c r="B112">
        <f>1.12486</f>
        <v>1.12486</v>
      </c>
    </row>
    <row r="113" spans="1:2" x14ac:dyDescent="0.25">
      <c r="A113" t="s">
        <v>113</v>
      </c>
      <c r="B113">
        <f>1.12555</f>
        <v>1.1255500000000001</v>
      </c>
    </row>
    <row r="114" spans="1:2" x14ac:dyDescent="0.25">
      <c r="A114" t="s">
        <v>80</v>
      </c>
      <c r="B114">
        <f>1.13145</f>
        <v>1.1314500000000001</v>
      </c>
    </row>
    <row r="115" spans="1:2" x14ac:dyDescent="0.25">
      <c r="A115" t="s">
        <v>116</v>
      </c>
      <c r="B115">
        <f>1.13764</f>
        <v>1.13764</v>
      </c>
    </row>
    <row r="116" spans="1:2" x14ac:dyDescent="0.25">
      <c r="A116" t="s">
        <v>81</v>
      </c>
      <c r="B116">
        <f>1.14723</f>
        <v>1.14723</v>
      </c>
    </row>
    <row r="117" spans="1:2" x14ac:dyDescent="0.25">
      <c r="A117" t="s">
        <v>43</v>
      </c>
      <c r="B117">
        <f>1.15174</f>
        <v>1.15174</v>
      </c>
    </row>
    <row r="118" spans="1:2" x14ac:dyDescent="0.25">
      <c r="A118" t="s">
        <v>51</v>
      </c>
      <c r="B118">
        <f>1.15406</f>
        <v>1.1540600000000001</v>
      </c>
    </row>
    <row r="119" spans="1:2" x14ac:dyDescent="0.25">
      <c r="A119" t="s">
        <v>114</v>
      </c>
      <c r="B119">
        <f>1.15991</f>
        <v>1.15991</v>
      </c>
    </row>
    <row r="120" spans="1:2" x14ac:dyDescent="0.25">
      <c r="A120" t="s">
        <v>123</v>
      </c>
      <c r="B120">
        <f>1.16891</f>
        <v>1.1689099999999999</v>
      </c>
    </row>
    <row r="121" spans="1:2" x14ac:dyDescent="0.25">
      <c r="A121" t="s">
        <v>36</v>
      </c>
      <c r="B121">
        <f>1.17898</f>
        <v>1.1789799999999999</v>
      </c>
    </row>
    <row r="122" spans="1:2" x14ac:dyDescent="0.25">
      <c r="A122" t="s">
        <v>124</v>
      </c>
      <c r="B122">
        <f>1.18498</f>
        <v>1.1849799999999999</v>
      </c>
    </row>
    <row r="123" spans="1:2" x14ac:dyDescent="0.25">
      <c r="A123" t="s">
        <v>88</v>
      </c>
      <c r="B123">
        <f>1.2074</f>
        <v>1.2074</v>
      </c>
    </row>
    <row r="124" spans="1:2" x14ac:dyDescent="0.25">
      <c r="A124" t="s">
        <v>104</v>
      </c>
      <c r="B124">
        <f>1.20806</f>
        <v>1.2080599999999999</v>
      </c>
    </row>
    <row r="125" spans="1:2" x14ac:dyDescent="0.25">
      <c r="A125" t="s">
        <v>35</v>
      </c>
      <c r="B125">
        <f>1.20813</f>
        <v>1.2081299999999999</v>
      </c>
    </row>
    <row r="126" spans="1:2" x14ac:dyDescent="0.25">
      <c r="A126" t="s">
        <v>141</v>
      </c>
      <c r="B126">
        <f>1.21183</f>
        <v>1.21183</v>
      </c>
    </row>
    <row r="127" spans="1:2" x14ac:dyDescent="0.25">
      <c r="A127" t="s">
        <v>64</v>
      </c>
      <c r="B127">
        <f>1.22857</f>
        <v>1.2285699999999999</v>
      </c>
    </row>
    <row r="128" spans="1:2" x14ac:dyDescent="0.25">
      <c r="A128" t="s">
        <v>128</v>
      </c>
      <c r="B128">
        <f>1.23011</f>
        <v>1.23011</v>
      </c>
    </row>
    <row r="129" spans="1:2" x14ac:dyDescent="0.25">
      <c r="A129" t="s">
        <v>127</v>
      </c>
      <c r="B129">
        <f>1.24461</f>
        <v>1.24461</v>
      </c>
    </row>
    <row r="130" spans="1:2" x14ac:dyDescent="0.25">
      <c r="A130" t="s">
        <v>100</v>
      </c>
      <c r="B130">
        <f>1.25018</f>
        <v>1.2501800000000001</v>
      </c>
    </row>
    <row r="131" spans="1:2" x14ac:dyDescent="0.25">
      <c r="A131" t="s">
        <v>65</v>
      </c>
      <c r="B131">
        <f>1.25114</f>
        <v>1.2511399999999999</v>
      </c>
    </row>
    <row r="132" spans="1:2" x14ac:dyDescent="0.25">
      <c r="A132" t="s">
        <v>148</v>
      </c>
      <c r="B132">
        <f>1.26637</f>
        <v>1.26637</v>
      </c>
    </row>
    <row r="133" spans="1:2" x14ac:dyDescent="0.25">
      <c r="A133" t="s">
        <v>68</v>
      </c>
      <c r="B133">
        <f>1.27074</f>
        <v>1.27074</v>
      </c>
    </row>
    <row r="134" spans="1:2" x14ac:dyDescent="0.25">
      <c r="A134" t="s">
        <v>46</v>
      </c>
      <c r="B134">
        <f>1.27778</f>
        <v>1.2777799999999999</v>
      </c>
    </row>
    <row r="135" spans="1:2" x14ac:dyDescent="0.25">
      <c r="A135" t="s">
        <v>45</v>
      </c>
      <c r="B135">
        <f>1.29025</f>
        <v>1.2902499999999999</v>
      </c>
    </row>
    <row r="136" spans="1:2" x14ac:dyDescent="0.25">
      <c r="A136" t="s">
        <v>136</v>
      </c>
      <c r="B136">
        <f>1.29098</f>
        <v>1.29098</v>
      </c>
    </row>
    <row r="137" spans="1:2" x14ac:dyDescent="0.25">
      <c r="A137" t="s">
        <v>58</v>
      </c>
      <c r="B137">
        <f>1.30232</f>
        <v>1.3023199999999999</v>
      </c>
    </row>
    <row r="138" spans="1:2" x14ac:dyDescent="0.25">
      <c r="A138" t="s">
        <v>12</v>
      </c>
      <c r="B138">
        <f>1.30782</f>
        <v>1.30782</v>
      </c>
    </row>
    <row r="139" spans="1:2" x14ac:dyDescent="0.25">
      <c r="A139" t="s">
        <v>9</v>
      </c>
      <c r="B139">
        <f>1.32376</f>
        <v>1.32376</v>
      </c>
    </row>
    <row r="140" spans="1:2" x14ac:dyDescent="0.25">
      <c r="A140" t="s">
        <v>37</v>
      </c>
      <c r="B140">
        <f>1.32548</f>
        <v>1.32548</v>
      </c>
    </row>
    <row r="141" spans="1:2" x14ac:dyDescent="0.25">
      <c r="A141" t="s">
        <v>24</v>
      </c>
      <c r="B141">
        <f>1.32629</f>
        <v>1.32629</v>
      </c>
    </row>
    <row r="142" spans="1:2" x14ac:dyDescent="0.25">
      <c r="A142" t="s">
        <v>49</v>
      </c>
      <c r="B142">
        <f>1.32792</f>
        <v>1.32792</v>
      </c>
    </row>
    <row r="143" spans="1:2" x14ac:dyDescent="0.25">
      <c r="A143" t="s">
        <v>99</v>
      </c>
      <c r="B143">
        <f>1.32944</f>
        <v>1.32944</v>
      </c>
    </row>
    <row r="144" spans="1:2" x14ac:dyDescent="0.25">
      <c r="A144" t="s">
        <v>133</v>
      </c>
      <c r="B144">
        <f>1.33171</f>
        <v>1.3317099999999999</v>
      </c>
    </row>
    <row r="145" spans="1:2" x14ac:dyDescent="0.25">
      <c r="A145" t="s">
        <v>6</v>
      </c>
      <c r="B145">
        <f>1.33358</f>
        <v>1.33358</v>
      </c>
    </row>
    <row r="146" spans="1:2" x14ac:dyDescent="0.25">
      <c r="A146" t="s">
        <v>63</v>
      </c>
      <c r="B146">
        <f>1.33596</f>
        <v>1.33596</v>
      </c>
    </row>
    <row r="147" spans="1:2" x14ac:dyDescent="0.25">
      <c r="A147" t="s">
        <v>7</v>
      </c>
      <c r="B147">
        <f>1.33723</f>
        <v>1.3372299999999999</v>
      </c>
    </row>
    <row r="148" spans="1:2" x14ac:dyDescent="0.25">
      <c r="A148" t="s">
        <v>106</v>
      </c>
      <c r="B148">
        <f>1.36011</f>
        <v>1.3601099999999999</v>
      </c>
    </row>
    <row r="149" spans="1:2" x14ac:dyDescent="0.25">
      <c r="A149" t="s">
        <v>56</v>
      </c>
      <c r="B149">
        <f>1.38604</f>
        <v>1.3860399999999999</v>
      </c>
    </row>
    <row r="150" spans="1:2" x14ac:dyDescent="0.25">
      <c r="A150" t="s">
        <v>149</v>
      </c>
      <c r="B150">
        <f>1.39451</f>
        <v>1.3945099999999999</v>
      </c>
    </row>
    <row r="151" spans="1:2" x14ac:dyDescent="0.25">
      <c r="A151" t="s">
        <v>118</v>
      </c>
      <c r="B151">
        <f>1.39541</f>
        <v>1.39541</v>
      </c>
    </row>
    <row r="152" spans="1:2" x14ac:dyDescent="0.25">
      <c r="A152" t="s">
        <v>134</v>
      </c>
      <c r="B152">
        <f>1.39651</f>
        <v>1.3965099999999999</v>
      </c>
    </row>
    <row r="153" spans="1:2" x14ac:dyDescent="0.25">
      <c r="A153" t="s">
        <v>147</v>
      </c>
      <c r="B153">
        <f>1.42727</f>
        <v>1.42727</v>
      </c>
    </row>
    <row r="154" spans="1:2" x14ac:dyDescent="0.25">
      <c r="A154" t="s">
        <v>105</v>
      </c>
      <c r="B154">
        <f>1.459</f>
        <v>1.4590000000000001</v>
      </c>
    </row>
    <row r="155" spans="1:2" x14ac:dyDescent="0.25">
      <c r="A155" t="s">
        <v>122</v>
      </c>
      <c r="B155">
        <f>1.52186</f>
        <v>1.52186</v>
      </c>
    </row>
    <row r="156" spans="1:2" x14ac:dyDescent="0.25">
      <c r="A156" t="s">
        <v>73</v>
      </c>
      <c r="B156">
        <f>1.55422</f>
        <v>1.5542199999999999</v>
      </c>
    </row>
    <row r="157" spans="1:2" x14ac:dyDescent="0.25">
      <c r="A157" t="s">
        <v>82</v>
      </c>
      <c r="B157">
        <f>1.56391</f>
        <v>1.5639099999999999</v>
      </c>
    </row>
    <row r="158" spans="1:2" x14ac:dyDescent="0.25">
      <c r="A158" t="s">
        <v>157</v>
      </c>
      <c r="B158">
        <f>1.69042</f>
        <v>1.69042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Denius</dc:creator>
  <cp:lastModifiedBy>Denius</cp:lastModifiedBy>
  <dcterms:created xsi:type="dcterms:W3CDTF">2023-01-08T14:23:05Z</dcterms:created>
  <dcterms:modified xsi:type="dcterms:W3CDTF">2023-01-08T14:29:51Z</dcterms:modified>
</cp:coreProperties>
</file>