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gpighero\Desktop\"/>
    </mc:Choice>
  </mc:AlternateContent>
  <xr:revisionPtr revIDLastSave="0" documentId="13_ncr:1_{DE49CFF3-8B7E-4C57-9946-F954DB080869}" xr6:coauthVersionLast="46" xr6:coauthVersionMax="46" xr10:uidLastSave="{00000000-0000-0000-0000-000000000000}"/>
  <bookViews>
    <workbookView xWindow="-120" yWindow="-120" windowWidth="38640" windowHeight="21240" xr2:uid="{763362C4-1D5B-4F2B-862B-1B65FDA7EF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75" i="1" l="1"/>
  <c r="AX77" i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76" i="1"/>
  <c r="AL77" i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76" i="1"/>
  <c r="T77" i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P77" i="1"/>
  <c r="P78" i="1"/>
  <c r="P79" i="1"/>
  <c r="P80" i="1"/>
  <c r="P81" i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T76" i="1"/>
  <c r="P76" i="1"/>
  <c r="F77" i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G77" i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H77" i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I77" i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J77" i="1"/>
  <c r="J78" i="1" s="1"/>
  <c r="K77" i="1"/>
  <c r="K78" i="1"/>
  <c r="K79" i="1" s="1"/>
  <c r="J79" i="1"/>
  <c r="J80" i="1" s="1"/>
  <c r="K80" i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J81" i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K76" i="1"/>
  <c r="J76" i="1"/>
  <c r="I76" i="1"/>
  <c r="H76" i="1"/>
  <c r="G76" i="1"/>
  <c r="F76" i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76" i="1"/>
  <c r="D77" i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76" i="1"/>
  <c r="E16" i="1"/>
  <c r="D15" i="1"/>
  <c r="D75" i="1"/>
  <c r="C77" i="1"/>
  <c r="C78" i="1"/>
  <c r="C79" i="1"/>
  <c r="C80" i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76" i="1"/>
  <c r="N75" i="1"/>
  <c r="M75" i="1"/>
  <c r="L75" i="1"/>
  <c r="K75" i="1"/>
  <c r="J75" i="1"/>
  <c r="I75" i="1"/>
  <c r="H75" i="1"/>
  <c r="G75" i="1"/>
  <c r="F75" i="1"/>
  <c r="E75" i="1"/>
  <c r="O74" i="1"/>
  <c r="P74" i="1" s="1"/>
  <c r="N74" i="1"/>
  <c r="M52" i="1"/>
  <c r="M53" i="1" s="1"/>
  <c r="M54" i="1" s="1"/>
  <c r="M55" i="1" s="1"/>
  <c r="M56" i="1" s="1"/>
  <c r="M57" i="1" s="1"/>
  <c r="M58" i="1" s="1"/>
  <c r="M59" i="1" s="1"/>
  <c r="M60" i="1" s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M38" i="1"/>
  <c r="M39" i="1"/>
  <c r="M40" i="1"/>
  <c r="M41" i="1"/>
  <c r="M42" i="1"/>
  <c r="M43" i="1"/>
  <c r="M44" i="1"/>
  <c r="M45" i="1"/>
  <c r="I38" i="1"/>
  <c r="I46" i="1" s="1"/>
  <c r="I39" i="1"/>
  <c r="I40" i="1"/>
  <c r="I41" i="1"/>
  <c r="I42" i="1"/>
  <c r="I43" i="1"/>
  <c r="I44" i="1"/>
  <c r="I45" i="1"/>
  <c r="I37" i="1"/>
  <c r="M37" i="1"/>
  <c r="E37" i="1"/>
  <c r="E38" i="1"/>
  <c r="E46" i="1" s="1"/>
  <c r="E39" i="1"/>
  <c r="E40" i="1"/>
  <c r="E41" i="1"/>
  <c r="E42" i="1"/>
  <c r="E43" i="1"/>
  <c r="E44" i="1"/>
  <c r="E45" i="1"/>
  <c r="K16" i="1"/>
  <c r="L16" i="1"/>
  <c r="M16" i="1"/>
  <c r="H16" i="1"/>
  <c r="G16" i="1" s="1"/>
  <c r="J15" i="1"/>
  <c r="M15" i="1"/>
  <c r="E15" i="1"/>
  <c r="F15" i="1"/>
  <c r="G15" i="1"/>
  <c r="H15" i="1"/>
  <c r="I15" i="1"/>
  <c r="K15" i="1"/>
  <c r="L15" i="1"/>
  <c r="N14" i="1"/>
  <c r="O14" i="1" s="1"/>
  <c r="Q74" i="1" l="1"/>
  <c r="P75" i="1"/>
  <c r="O75" i="1"/>
  <c r="D52" i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F52" i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H52" i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I52" i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E52" i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I16" i="1"/>
  <c r="N16" i="1"/>
  <c r="M46" i="1"/>
  <c r="E47" i="1" s="1"/>
  <c r="F47" i="1" s="1"/>
  <c r="O15" i="1"/>
  <c r="P14" i="1"/>
  <c r="P16" i="1" s="1"/>
  <c r="N15" i="1"/>
  <c r="R74" i="1" l="1"/>
  <c r="Q75" i="1"/>
  <c r="Q14" i="1"/>
  <c r="Q16" i="1" s="1"/>
  <c r="P15" i="1"/>
  <c r="S74" i="1" l="1"/>
  <c r="R75" i="1"/>
  <c r="R14" i="1"/>
  <c r="R16" i="1" s="1"/>
  <c r="Q15" i="1"/>
  <c r="T74" i="1" l="1"/>
  <c r="S75" i="1"/>
  <c r="S14" i="1"/>
  <c r="S16" i="1" s="1"/>
  <c r="R15" i="1"/>
  <c r="T75" i="1" l="1"/>
  <c r="U74" i="1"/>
  <c r="T14" i="1"/>
  <c r="S15" i="1"/>
  <c r="V74" i="1" l="1"/>
  <c r="U75" i="1"/>
  <c r="U14" i="1"/>
  <c r="U16" i="1" s="1"/>
  <c r="T15" i="1"/>
  <c r="W74" i="1" l="1"/>
  <c r="V75" i="1"/>
  <c r="V14" i="1"/>
  <c r="V16" i="1" s="1"/>
  <c r="U15" i="1"/>
  <c r="W75" i="1" l="1"/>
  <c r="X74" i="1"/>
  <c r="W14" i="1"/>
  <c r="W16" i="1" s="1"/>
  <c r="V15" i="1"/>
  <c r="Y74" i="1" l="1"/>
  <c r="X75" i="1"/>
  <c r="X14" i="1"/>
  <c r="X16" i="1" s="1"/>
  <c r="W15" i="1"/>
  <c r="Y75" i="1" l="1"/>
  <c r="Z74" i="1"/>
  <c r="Y14" i="1"/>
  <c r="Y16" i="1" s="1"/>
  <c r="X15" i="1"/>
  <c r="AA74" i="1" l="1"/>
  <c r="Z75" i="1"/>
  <c r="Z14" i="1"/>
  <c r="Z16" i="1" s="1"/>
  <c r="Y15" i="1"/>
  <c r="AB74" i="1" l="1"/>
  <c r="AA75" i="1"/>
  <c r="AA14" i="1"/>
  <c r="AA16" i="1" s="1"/>
  <c r="Z15" i="1"/>
  <c r="AC74" i="1" l="1"/>
  <c r="AB75" i="1"/>
  <c r="AB14" i="1"/>
  <c r="AB16" i="1" s="1"/>
  <c r="AA15" i="1"/>
  <c r="AD74" i="1" l="1"/>
  <c r="AC75" i="1"/>
  <c r="AC14" i="1"/>
  <c r="AC16" i="1" s="1"/>
  <c r="AB15" i="1"/>
  <c r="AE74" i="1" l="1"/>
  <c r="AD75" i="1"/>
  <c r="AD14" i="1"/>
  <c r="AC15" i="1"/>
  <c r="AF74" i="1" l="1"/>
  <c r="AE75" i="1"/>
  <c r="AE14" i="1"/>
  <c r="AE16" i="1" s="1"/>
  <c r="AD15" i="1"/>
  <c r="AG74" i="1" l="1"/>
  <c r="AF75" i="1"/>
  <c r="AF14" i="1"/>
  <c r="AF16" i="1" s="1"/>
  <c r="AE15" i="1"/>
  <c r="AH74" i="1" l="1"/>
  <c r="AG75" i="1"/>
  <c r="AG14" i="1"/>
  <c r="AG16" i="1" s="1"/>
  <c r="AF15" i="1"/>
  <c r="AH75" i="1" l="1"/>
  <c r="AI74" i="1"/>
  <c r="AH14" i="1"/>
  <c r="AH16" i="1" s="1"/>
  <c r="AG15" i="1"/>
  <c r="AI75" i="1" l="1"/>
  <c r="AJ74" i="1"/>
  <c r="AH15" i="1"/>
  <c r="AI14" i="1"/>
  <c r="AI16" i="1" s="1"/>
  <c r="AJ75" i="1" l="1"/>
  <c r="AK74" i="1"/>
  <c r="AJ14" i="1"/>
  <c r="AJ16" i="1" s="1"/>
  <c r="AI15" i="1"/>
  <c r="AK75" i="1" l="1"/>
  <c r="AL74" i="1"/>
  <c r="AK14" i="1"/>
  <c r="AK16" i="1" s="1"/>
  <c r="AJ15" i="1"/>
  <c r="AM74" i="1" l="1"/>
  <c r="AL75" i="1"/>
  <c r="AL14" i="1"/>
  <c r="AL16" i="1" s="1"/>
  <c r="AK15" i="1"/>
  <c r="AN74" i="1" l="1"/>
  <c r="AM75" i="1"/>
  <c r="AM14" i="1"/>
  <c r="AM16" i="1" s="1"/>
  <c r="AL15" i="1"/>
  <c r="AO74" i="1" l="1"/>
  <c r="AN75" i="1"/>
  <c r="AN14" i="1"/>
  <c r="AN16" i="1" s="1"/>
  <c r="AM15" i="1"/>
  <c r="AP74" i="1" l="1"/>
  <c r="AO75" i="1"/>
  <c r="AO14" i="1"/>
  <c r="AO16" i="1" s="1"/>
  <c r="AN15" i="1"/>
  <c r="AQ74" i="1" l="1"/>
  <c r="AP75" i="1"/>
  <c r="AP14" i="1"/>
  <c r="AP16" i="1" s="1"/>
  <c r="AO15" i="1"/>
  <c r="AR74" i="1" l="1"/>
  <c r="AQ75" i="1"/>
  <c r="AQ14" i="1"/>
  <c r="AQ16" i="1" s="1"/>
  <c r="AP15" i="1"/>
  <c r="AR75" i="1" l="1"/>
  <c r="AS74" i="1"/>
  <c r="AR14" i="1"/>
  <c r="AR16" i="1" s="1"/>
  <c r="AQ15" i="1"/>
  <c r="AT74" i="1" l="1"/>
  <c r="AS75" i="1"/>
  <c r="AS14" i="1"/>
  <c r="AS16" i="1" s="1"/>
  <c r="AR15" i="1"/>
  <c r="AT75" i="1" l="1"/>
  <c r="AU74" i="1"/>
  <c r="AT14" i="1"/>
  <c r="AT16" i="1" s="1"/>
  <c r="AS15" i="1"/>
  <c r="AU75" i="1" l="1"/>
  <c r="AV74" i="1"/>
  <c r="AU14" i="1"/>
  <c r="AU16" i="1" s="1"/>
  <c r="AT15" i="1"/>
  <c r="AV75" i="1" l="1"/>
  <c r="AW74" i="1"/>
  <c r="AV14" i="1"/>
  <c r="AV16" i="1" s="1"/>
  <c r="AU15" i="1"/>
  <c r="AW75" i="1" l="1"/>
  <c r="AX74" i="1"/>
  <c r="AX75" i="1" s="1"/>
  <c r="AW14" i="1"/>
  <c r="AW16" i="1" s="1"/>
  <c r="AV15" i="1"/>
  <c r="AX14" i="1" l="1"/>
  <c r="AX15" i="1" s="1"/>
  <c r="AW15" i="1"/>
</calcChain>
</file>

<file path=xl/sharedStrings.xml><?xml version="1.0" encoding="utf-8"?>
<sst xmlns="http://schemas.openxmlformats.org/spreadsheetml/2006/main" count="13" uniqueCount="10">
  <si>
    <t>预测</t>
    <phoneticPr fontId="1" type="noConversion"/>
  </si>
  <si>
    <t>x0=-1.1353</t>
    <phoneticPr fontId="1" type="noConversion"/>
  </si>
  <si>
    <t>实际</t>
    <phoneticPr fontId="1" type="noConversion"/>
  </si>
  <si>
    <t>k</t>
    <phoneticPr fontId="1" type="noConversion"/>
  </si>
  <si>
    <t>k1=11.88</t>
    <phoneticPr fontId="1" type="noConversion"/>
  </si>
  <si>
    <t>k2=154.091</t>
    <phoneticPr fontId="1" type="noConversion"/>
  </si>
  <si>
    <t>垂直方向</t>
    <phoneticPr fontId="1" type="noConversion"/>
  </si>
  <si>
    <t>半径方向</t>
    <phoneticPr fontId="1" type="noConversion"/>
  </si>
  <si>
    <t>垂直距离</t>
    <phoneticPr fontId="1" type="noConversion"/>
  </si>
  <si>
    <t>预测值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</si>
</sst>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7C3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下洗流场分布图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88648293963254"/>
          <c:y val="0.17113444152814231"/>
          <c:w val="0.84022462817147858"/>
          <c:h val="0.50003062117235342"/>
        </c:manualLayout>
      </c:layout>
      <c:lineChart>
        <c:grouping val="standard"/>
        <c:varyColors val="0"/>
        <c:ser>
          <c:idx val="0"/>
          <c:order val="0"/>
          <c:tx>
            <c:v>预测值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Sheet1!$D$14:$AX$14</c:f>
              <c:numCache>
                <c:formatCode>General</c:formatCode>
                <c:ptCount val="4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0.70000000000000007</c:v>
                </c:pt>
                <c:pt idx="11">
                  <c:v>0.75000000000000011</c:v>
                </c:pt>
                <c:pt idx="12">
                  <c:v>0.80000000000000016</c:v>
                </c:pt>
                <c:pt idx="13">
                  <c:v>0.8500000000000002</c:v>
                </c:pt>
                <c:pt idx="14">
                  <c:v>0.90000000000000024</c:v>
                </c:pt>
                <c:pt idx="15">
                  <c:v>0.95000000000000029</c:v>
                </c:pt>
                <c:pt idx="16">
                  <c:v>1.0000000000000002</c:v>
                </c:pt>
                <c:pt idx="17">
                  <c:v>1.0500000000000003</c:v>
                </c:pt>
                <c:pt idx="18">
                  <c:v>1.1000000000000003</c:v>
                </c:pt>
                <c:pt idx="19">
                  <c:v>1.1500000000000004</c:v>
                </c:pt>
                <c:pt idx="20">
                  <c:v>1.2000000000000004</c:v>
                </c:pt>
                <c:pt idx="21">
                  <c:v>1.2500000000000004</c:v>
                </c:pt>
                <c:pt idx="22">
                  <c:v>1.3000000000000005</c:v>
                </c:pt>
                <c:pt idx="23">
                  <c:v>1.3500000000000005</c:v>
                </c:pt>
                <c:pt idx="24">
                  <c:v>1.4000000000000006</c:v>
                </c:pt>
                <c:pt idx="25">
                  <c:v>1.4500000000000006</c:v>
                </c:pt>
                <c:pt idx="26">
                  <c:v>1.5000000000000007</c:v>
                </c:pt>
                <c:pt idx="27">
                  <c:v>1.5500000000000007</c:v>
                </c:pt>
                <c:pt idx="28">
                  <c:v>1.6000000000000008</c:v>
                </c:pt>
                <c:pt idx="29">
                  <c:v>1.6500000000000008</c:v>
                </c:pt>
                <c:pt idx="30">
                  <c:v>1.7000000000000008</c:v>
                </c:pt>
                <c:pt idx="31">
                  <c:v>1.7500000000000009</c:v>
                </c:pt>
                <c:pt idx="32">
                  <c:v>1.8000000000000009</c:v>
                </c:pt>
                <c:pt idx="33">
                  <c:v>1.850000000000001</c:v>
                </c:pt>
                <c:pt idx="34">
                  <c:v>1.900000000000001</c:v>
                </c:pt>
                <c:pt idx="35">
                  <c:v>1.9500000000000011</c:v>
                </c:pt>
                <c:pt idx="36">
                  <c:v>2.0000000000000009</c:v>
                </c:pt>
                <c:pt idx="37">
                  <c:v>2.0500000000000007</c:v>
                </c:pt>
                <c:pt idx="38">
                  <c:v>2.1000000000000005</c:v>
                </c:pt>
                <c:pt idx="39">
                  <c:v>2.1500000000000004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2.3499999999999996</c:v>
                </c:pt>
                <c:pt idx="44">
                  <c:v>2.3999999999999995</c:v>
                </c:pt>
                <c:pt idx="45">
                  <c:v>2.4499999999999993</c:v>
                </c:pt>
                <c:pt idx="46">
                  <c:v>2.4999999999999991</c:v>
                </c:pt>
              </c:numCache>
            </c:numRef>
          </c:cat>
          <c:val>
            <c:numRef>
              <c:f>Sheet1!$D$15:$AX$15</c:f>
              <c:numCache>
                <c:formatCode>General</c:formatCode>
                <c:ptCount val="47"/>
                <c:pt idx="0">
                  <c:v>8.8968771062682546</c:v>
                </c:pt>
                <c:pt idx="1">
                  <c:v>8.5757597632281826</c:v>
                </c:pt>
                <c:pt idx="2">
                  <c:v>8.2770152581341883</c:v>
                </c:pt>
                <c:pt idx="3">
                  <c:v>7.9983841648151888</c:v>
                </c:pt>
                <c:pt idx="4">
                  <c:v>7.7379013873510072</c:v>
                </c:pt>
                <c:pt idx="5">
                  <c:v>7.49384974452785</c:v>
                </c:pt>
                <c:pt idx="6">
                  <c:v>7.2647220693450745</c:v>
                </c:pt>
                <c:pt idx="7">
                  <c:v>7.049190055183054</c:v>
                </c:pt>
                <c:pt idx="8">
                  <c:v>6.8460784878695327</c:v>
                </c:pt>
                <c:pt idx="9">
                  <c:v>6.6543438077634018</c:v>
                </c:pt>
                <c:pt idx="10">
                  <c:v>6.4730561761019993</c:v>
                </c:pt>
                <c:pt idx="11">
                  <c:v>6.3013843950564903</c:v>
                </c:pt>
                <c:pt idx="12">
                  <c:v>6.1385831654007124</c:v>
                </c:pt>
                <c:pt idx="13">
                  <c:v>5.9839822696821638</c:v>
                </c:pt>
                <c:pt idx="14">
                  <c:v>5.8369773497764452</c:v>
                </c:pt>
                <c:pt idx="15">
                  <c:v>5.6970220112214074</c:v>
                </c:pt>
                <c:pt idx="16">
                  <c:v>5.5636210368566479</c:v>
                </c:pt>
                <c:pt idx="17">
                  <c:v>5.4363245321008558</c:v>
                </c:pt>
                <c:pt idx="18">
                  <c:v>5.3147228559924837</c:v>
                </c:pt>
                <c:pt idx="19">
                  <c:v>5.1984422176519489</c:v>
                </c:pt>
                <c:pt idx="20">
                  <c:v>5.0871408384361754</c:v>
                </c:pt>
                <c:pt idx="21">
                  <c:v>4.9805055967802785</c:v>
                </c:pt>
                <c:pt idx="22">
                  <c:v>4.8782490863548631</c:v>
                </c:pt>
                <c:pt idx="23">
                  <c:v>4.7801070293324743</c:v>
                </c:pt>
                <c:pt idx="24">
                  <c:v>4.685835995740149</c:v>
                </c:pt>
                <c:pt idx="25">
                  <c:v>4.5952113874598686</c:v>
                </c:pt>
                <c:pt idx="26">
                  <c:v>4.5080256517284552</c:v>
                </c:pt>
                <c:pt idx="27">
                  <c:v>4.4240866942241084</c:v>
                </c:pt>
                <c:pt idx="28">
                  <c:v>4.3432164662011479</c:v>
                </c:pt>
                <c:pt idx="29">
                  <c:v>4.2652497038021027</c:v>
                </c:pt>
                <c:pt idx="30">
                  <c:v>4.1900328007618226</c:v>
                </c:pt>
                <c:pt idx="31">
                  <c:v>4.1174227983225302</c:v>
                </c:pt>
                <c:pt idx="32">
                  <c:v>4.0472864783838105</c:v>
                </c:pt>
                <c:pt idx="33">
                  <c:v>3.9794995477841413</c:v>
                </c:pt>
                <c:pt idx="34">
                  <c:v>3.9139459032056125</c:v>
                </c:pt>
                <c:pt idx="35">
                  <c:v>3.8505169675558282</c:v>
                </c:pt>
                <c:pt idx="36">
                  <c:v>3.7891110898478608</c:v>
                </c:pt>
                <c:pt idx="37">
                  <c:v>3.7296330016011043</c:v>
                </c:pt>
                <c:pt idx="38">
                  <c:v>3.6719933236485023</c:v>
                </c:pt>
                <c:pt idx="39">
                  <c:v>3.6161081179800929</c:v>
                </c:pt>
                <c:pt idx="40">
                  <c:v>3.5618984798968607</c:v>
                </c:pt>
                <c:pt idx="41">
                  <c:v>3.5092901663072698</c:v>
                </c:pt>
                <c:pt idx="42">
                  <c:v>3.4582132564841501</c:v>
                </c:pt>
                <c:pt idx="43">
                  <c:v>3.408601842022208</c:v>
                </c:pt>
                <c:pt idx="44">
                  <c:v>3.3603937431052535</c:v>
                </c:pt>
                <c:pt idx="45">
                  <c:v>3.3135302485147697</c:v>
                </c:pt>
                <c:pt idx="46">
                  <c:v>3.2679558770940509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2-445D-B071-6BFD98A6774C}"/>
            </c:ext>
          </c:extLst>
        </c:ser>
        <c:ser>
          <c:idx val="1"/>
          <c:order val="1"/>
          <c:tx>
            <c:v>测量值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Sheet1!$D$14:$AX$14</c:f>
              <c:numCache>
                <c:formatCode>General</c:formatCode>
                <c:ptCount val="4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0.70000000000000007</c:v>
                </c:pt>
                <c:pt idx="11">
                  <c:v>0.75000000000000011</c:v>
                </c:pt>
                <c:pt idx="12">
                  <c:v>0.80000000000000016</c:v>
                </c:pt>
                <c:pt idx="13">
                  <c:v>0.8500000000000002</c:v>
                </c:pt>
                <c:pt idx="14">
                  <c:v>0.90000000000000024</c:v>
                </c:pt>
                <c:pt idx="15">
                  <c:v>0.95000000000000029</c:v>
                </c:pt>
                <c:pt idx="16">
                  <c:v>1.0000000000000002</c:v>
                </c:pt>
                <c:pt idx="17">
                  <c:v>1.0500000000000003</c:v>
                </c:pt>
                <c:pt idx="18">
                  <c:v>1.1000000000000003</c:v>
                </c:pt>
                <c:pt idx="19">
                  <c:v>1.1500000000000004</c:v>
                </c:pt>
                <c:pt idx="20">
                  <c:v>1.2000000000000004</c:v>
                </c:pt>
                <c:pt idx="21">
                  <c:v>1.2500000000000004</c:v>
                </c:pt>
                <c:pt idx="22">
                  <c:v>1.3000000000000005</c:v>
                </c:pt>
                <c:pt idx="23">
                  <c:v>1.3500000000000005</c:v>
                </c:pt>
                <c:pt idx="24">
                  <c:v>1.4000000000000006</c:v>
                </c:pt>
                <c:pt idx="25">
                  <c:v>1.4500000000000006</c:v>
                </c:pt>
                <c:pt idx="26">
                  <c:v>1.5000000000000007</c:v>
                </c:pt>
                <c:pt idx="27">
                  <c:v>1.5500000000000007</c:v>
                </c:pt>
                <c:pt idx="28">
                  <c:v>1.6000000000000008</c:v>
                </c:pt>
                <c:pt idx="29">
                  <c:v>1.6500000000000008</c:v>
                </c:pt>
                <c:pt idx="30">
                  <c:v>1.7000000000000008</c:v>
                </c:pt>
                <c:pt idx="31">
                  <c:v>1.7500000000000009</c:v>
                </c:pt>
                <c:pt idx="32">
                  <c:v>1.8000000000000009</c:v>
                </c:pt>
                <c:pt idx="33">
                  <c:v>1.850000000000001</c:v>
                </c:pt>
                <c:pt idx="34">
                  <c:v>1.900000000000001</c:v>
                </c:pt>
                <c:pt idx="35">
                  <c:v>1.9500000000000011</c:v>
                </c:pt>
                <c:pt idx="36">
                  <c:v>2.0000000000000009</c:v>
                </c:pt>
                <c:pt idx="37">
                  <c:v>2.0500000000000007</c:v>
                </c:pt>
                <c:pt idx="38">
                  <c:v>2.1000000000000005</c:v>
                </c:pt>
                <c:pt idx="39">
                  <c:v>2.1500000000000004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2.3499999999999996</c:v>
                </c:pt>
                <c:pt idx="44">
                  <c:v>2.3999999999999995</c:v>
                </c:pt>
                <c:pt idx="45">
                  <c:v>2.4499999999999993</c:v>
                </c:pt>
                <c:pt idx="46">
                  <c:v>2.4999999999999991</c:v>
                </c:pt>
              </c:numCache>
            </c:numRef>
          </c:cat>
          <c:val>
            <c:numRef>
              <c:f>Sheet1!$D$16:$AX$16</c:f>
              <c:numCache>
                <c:formatCode>General</c:formatCode>
                <c:ptCount val="47"/>
                <c:pt idx="0">
                  <c:v>9.25</c:v>
                </c:pt>
                <c:pt idx="1">
                  <c:v>8.75</c:v>
                </c:pt>
                <c:pt idx="2">
                  <c:v>8.25</c:v>
                </c:pt>
                <c:pt idx="3">
                  <c:v>8.0875000000000004</c:v>
                </c:pt>
                <c:pt idx="4">
                  <c:v>7.9249999999999998</c:v>
                </c:pt>
                <c:pt idx="5">
                  <c:v>7.7624999999999993</c:v>
                </c:pt>
                <c:pt idx="6">
                  <c:v>7.6</c:v>
                </c:pt>
                <c:pt idx="7">
                  <c:v>7.39</c:v>
                </c:pt>
                <c:pt idx="8">
                  <c:v>7.18</c:v>
                </c:pt>
                <c:pt idx="9">
                  <c:v>6.97</c:v>
                </c:pt>
                <c:pt idx="10">
                  <c:v>6.76</c:v>
                </c:pt>
                <c:pt idx="11">
                  <c:v>6.55</c:v>
                </c:pt>
                <c:pt idx="12">
                  <c:v>6.2899999999999991</c:v>
                </c:pt>
                <c:pt idx="13">
                  <c:v>6.0299999999999985</c:v>
                </c:pt>
                <c:pt idx="14">
                  <c:v>5.7699999999999987</c:v>
                </c:pt>
                <c:pt idx="15">
                  <c:v>5.509999999999998</c:v>
                </c:pt>
                <c:pt idx="16">
                  <c:v>5.25</c:v>
                </c:pt>
                <c:pt idx="17">
                  <c:v>5.1499999999999995</c:v>
                </c:pt>
                <c:pt idx="18">
                  <c:v>5.0499999999999989</c:v>
                </c:pt>
                <c:pt idx="19">
                  <c:v>4.9499999999999993</c:v>
                </c:pt>
                <c:pt idx="20">
                  <c:v>4.8499999999999996</c:v>
                </c:pt>
                <c:pt idx="21">
                  <c:v>4.7499999999999991</c:v>
                </c:pt>
                <c:pt idx="22">
                  <c:v>4.6499999999999986</c:v>
                </c:pt>
                <c:pt idx="23">
                  <c:v>4.5499999999999989</c:v>
                </c:pt>
                <c:pt idx="24">
                  <c:v>4.4499999999999993</c:v>
                </c:pt>
                <c:pt idx="25">
                  <c:v>4.3499999999999988</c:v>
                </c:pt>
                <c:pt idx="26">
                  <c:v>4.25</c:v>
                </c:pt>
                <c:pt idx="27">
                  <c:v>4.2024999999999997</c:v>
                </c:pt>
                <c:pt idx="28">
                  <c:v>4.1549999999999994</c:v>
                </c:pt>
                <c:pt idx="29">
                  <c:v>4.107499999999999</c:v>
                </c:pt>
                <c:pt idx="30">
                  <c:v>4.0599999999999996</c:v>
                </c:pt>
                <c:pt idx="31">
                  <c:v>4.0124999999999993</c:v>
                </c:pt>
                <c:pt idx="32">
                  <c:v>3.964999999999999</c:v>
                </c:pt>
                <c:pt idx="33">
                  <c:v>3.9174999999999991</c:v>
                </c:pt>
                <c:pt idx="34">
                  <c:v>3.8699999999999992</c:v>
                </c:pt>
                <c:pt idx="35">
                  <c:v>3.8224999999999989</c:v>
                </c:pt>
                <c:pt idx="36">
                  <c:v>3.774999999999999</c:v>
                </c:pt>
                <c:pt idx="37">
                  <c:v>3.7274999999999991</c:v>
                </c:pt>
                <c:pt idx="38">
                  <c:v>3.6799999999999997</c:v>
                </c:pt>
                <c:pt idx="39">
                  <c:v>3.6324999999999998</c:v>
                </c:pt>
                <c:pt idx="40">
                  <c:v>3.585</c:v>
                </c:pt>
                <c:pt idx="41">
                  <c:v>3.5375000000000001</c:v>
                </c:pt>
                <c:pt idx="42">
                  <c:v>3.49</c:v>
                </c:pt>
                <c:pt idx="43">
                  <c:v>3.4425000000000003</c:v>
                </c:pt>
                <c:pt idx="44">
                  <c:v>3.3950000000000005</c:v>
                </c:pt>
                <c:pt idx="45">
                  <c:v>3.3475000000000006</c:v>
                </c:pt>
                <c:pt idx="46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2-445D-B071-6BFD98A6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25135"/>
        <c:axId val="389326383"/>
      </c:lineChart>
      <c:catAx>
        <c:axId val="38932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垂直距离 </a:t>
                </a:r>
                <a:r>
                  <a:rPr lang="en-US" altLang="zh-CN"/>
                  <a:t>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326383"/>
        <c:crosses val="autoZero"/>
        <c:auto val="1"/>
        <c:lblAlgn val="ctr"/>
        <c:lblOffset val="100"/>
        <c:noMultiLvlLbl val="0"/>
      </c:catAx>
      <c:valAx>
        <c:axId val="3893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下洗速度 </a:t>
                </a:r>
                <a:r>
                  <a:rPr lang="en-US" altLang="zh-CN"/>
                  <a:t>m/s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3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Sheet1!$C$75:$C$175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Sheet1!$H$75:$H$175</c:f>
              <c:numCache>
                <c:formatCode>General</c:formatCode>
                <c:ptCount val="101"/>
                <c:pt idx="0">
                  <c:v>7.7379013873510072</c:v>
                </c:pt>
                <c:pt idx="1">
                  <c:v>7.7296988840743168</c:v>
                </c:pt>
                <c:pt idx="2">
                  <c:v>7.7287171941819421</c:v>
                </c:pt>
                <c:pt idx="3">
                  <c:v>7.7265047598182877</c:v>
                </c:pt>
                <c:pt idx="4">
                  <c:v>7.7225722361577631</c:v>
                </c:pt>
                <c:pt idx="5">
                  <c:v>7.7164286092394105</c:v>
                </c:pt>
                <c:pt idx="6">
                  <c:v>7.7075825269989231</c:v>
                </c:pt>
                <c:pt idx="7">
                  <c:v>7.6955416355683361</c:v>
                </c:pt>
                <c:pt idx="8">
                  <c:v>7.679811689675903</c:v>
                </c:pt>
                <c:pt idx="9">
                  <c:v>7.6598954353918938</c:v>
                </c:pt>
                <c:pt idx="10">
                  <c:v>7.6352912618103703</c:v>
                </c:pt>
                <c:pt idx="11">
                  <c:v>7.6054916149505436</c:v>
                </c:pt>
                <c:pt idx="12">
                  <c:v>7.569981163094015</c:v>
                </c:pt>
                <c:pt idx="13">
                  <c:v>7.5282346979269228</c:v>
                </c:pt>
                <c:pt idx="14">
                  <c:v>7.4797147501864307</c:v>
                </c:pt>
                <c:pt idx="15">
                  <c:v>7.4238688919536946</c:v>
                </c:pt>
                <c:pt idx="16">
                  <c:v>7.360126690206763</c:v>
                </c:pt>
                <c:pt idx="17">
                  <c:v>7.2878962676566559</c:v>
                </c:pt>
                <c:pt idx="18">
                  <c:v>7.2065604171645274</c:v>
                </c:pt>
                <c:pt idx="19">
                  <c:v>7.1154722051641075</c:v>
                </c:pt>
                <c:pt idx="20">
                  <c:v>7.0139499876175249</c:v>
                </c:pt>
                <c:pt idx="21">
                  <c:v>6.9012717495226665</c:v>
                </c:pt>
                <c:pt idx="22">
                  <c:v>6.7766686668130163</c:v>
                </c:pt>
                <c:pt idx="23">
                  <c:v>6.6393177795912184</c:v>
                </c:pt>
                <c:pt idx="24">
                  <c:v>6.4883336617862373</c:v>
                </c:pt>
                <c:pt idx="25">
                  <c:v>6.3227589816213401</c:v>
                </c:pt>
                <c:pt idx="26">
                  <c:v>6.1415538829119409</c:v>
                </c:pt>
                <c:pt idx="27">
                  <c:v>5.9435842035640922</c:v>
                </c:pt>
                <c:pt idx="28">
                  <c:v>5.7276087299286429</c:v>
                </c:pt>
                <c:pt idx="29">
                  <c:v>5.4922660483439172</c:v>
                </c:pt>
                <c:pt idx="30">
                  <c:v>5.2360622578650924</c:v>
                </c:pt>
                <c:pt idx="31">
                  <c:v>4.9573621568133053</c:v>
                </c:pt>
                <c:pt idx="32">
                  <c:v>4.6543891070816557</c:v>
                </c:pt>
                <c:pt idx="33">
                  <c:v>4.3252437995928528</c:v>
                </c:pt>
                <c:pt idx="34">
                  <c:v>3.9679619921974765</c:v>
                </c:pt>
                <c:pt idx="35">
                  <c:v>3.5806509107154354</c:v>
                </c:pt>
                <c:pt idx="36">
                  <c:v>3.1617836798690937</c:v>
                </c:pt>
                <c:pt idx="37">
                  <c:v>2.7108121352902539</c:v>
                </c:pt>
                <c:pt idx="38">
                  <c:v>2.2294223158305884</c:v>
                </c:pt>
                <c:pt idx="39">
                  <c:v>1.7240702597426358</c:v>
                </c:pt>
                <c:pt idx="40">
                  <c:v>1.2109114807446739</c:v>
                </c:pt>
                <c:pt idx="41">
                  <c:v>0.72424094484142454</c:v>
                </c:pt>
                <c:pt idx="42">
                  <c:v>0.32505414444710679</c:v>
                </c:pt>
                <c:pt idx="43">
                  <c:v>8.538708580366465E-2</c:v>
                </c:pt>
                <c:pt idx="44">
                  <c:v>8.8259932190532901E-3</c:v>
                </c:pt>
                <c:pt idx="45">
                  <c:v>2.9529678491158198E-4</c:v>
                </c:pt>
                <c:pt idx="46">
                  <c:v>5.1903597979846674E-6</c:v>
                </c:pt>
                <c:pt idx="47">
                  <c:v>7.1675231760921251E-8</c:v>
                </c:pt>
                <c:pt idx="48">
                  <c:v>8.2142078799220719E-10</c:v>
                </c:pt>
                <c:pt idx="49">
                  <c:v>7.798927153486207E-12</c:v>
                </c:pt>
                <c:pt idx="50">
                  <c:v>6.1109555737693811E-14</c:v>
                </c:pt>
                <c:pt idx="51">
                  <c:v>3.9364431717384633E-16</c:v>
                </c:pt>
                <c:pt idx="52">
                  <c:v>2.0765132437467853E-18</c:v>
                </c:pt>
                <c:pt idx="53">
                  <c:v>8.9354523543260429E-21</c:v>
                </c:pt>
                <c:pt idx="54">
                  <c:v>3.1243865517107767E-23</c:v>
                </c:pt>
                <c:pt idx="55">
                  <c:v>8.8428979657778385E-26</c:v>
                </c:pt>
                <c:pt idx="56">
                  <c:v>2.0180009444290662E-28</c:v>
                </c:pt>
                <c:pt idx="57">
                  <c:v>3.6987950940282789E-31</c:v>
                </c:pt>
                <c:pt idx="58">
                  <c:v>5.4240863733255283E-34</c:v>
                </c:pt>
                <c:pt idx="59">
                  <c:v>6.3392166668770339E-37</c:v>
                </c:pt>
                <c:pt idx="60">
                  <c:v>5.8816953987639675E-40</c:v>
                </c:pt>
                <c:pt idx="61">
                  <c:v>4.3156146379504505E-43</c:v>
                </c:pt>
                <c:pt idx="62">
                  <c:v>2.4944295290188585E-46</c:v>
                </c:pt>
                <c:pt idx="63">
                  <c:v>1.1313670693022589E-49</c:v>
                </c:pt>
                <c:pt idx="64">
                  <c:v>4.0110197507073005E-53</c:v>
                </c:pt>
                <c:pt idx="65">
                  <c:v>1.1072362587432956E-56</c:v>
                </c:pt>
                <c:pt idx="66">
                  <c:v>2.3706928459730491E-60</c:v>
                </c:pt>
                <c:pt idx="67">
                  <c:v>3.9217059731841178E-64</c:v>
                </c:pt>
                <c:pt idx="68">
                  <c:v>4.9929219850922847E-68</c:v>
                </c:pt>
                <c:pt idx="69">
                  <c:v>4.8733746533962927E-72</c:v>
                </c:pt>
                <c:pt idx="70">
                  <c:v>3.6325813507354685E-76</c:v>
                </c:pt>
                <c:pt idx="71">
                  <c:v>2.0598077414705862E-80</c:v>
                </c:pt>
                <c:pt idx="72">
                  <c:v>8.8507295589305258E-85</c:v>
                </c:pt>
                <c:pt idx="73">
                  <c:v>2.8706996905848057E-89</c:v>
                </c:pt>
                <c:pt idx="74">
                  <c:v>7.001128046420698E-94</c:v>
                </c:pt>
                <c:pt idx="75">
                  <c:v>1.2788956341770861E-98</c:v>
                </c:pt>
                <c:pt idx="76">
                  <c:v>1.7430276407778445E-103</c:v>
                </c:pt>
                <c:pt idx="77">
                  <c:v>1.7655937720378696E-108</c:v>
                </c:pt>
                <c:pt idx="78">
                  <c:v>1.3240668313728022E-113</c:v>
                </c:pt>
                <c:pt idx="79">
                  <c:v>7.3227951972559196E-119</c:v>
                </c:pt>
                <c:pt idx="80">
                  <c:v>2.97513716130155E-124</c:v>
                </c:pt>
                <c:pt idx="81">
                  <c:v>8.8453593153893113E-130</c:v>
                </c:pt>
                <c:pt idx="82">
                  <c:v>1.9169801156872342E-135</c:v>
                </c:pt>
                <c:pt idx="83">
                  <c:v>3.0166757893018978E-141</c:v>
                </c:pt>
                <c:pt idx="84">
                  <c:v>3.4337116985678116E-147</c:v>
                </c:pt>
                <c:pt idx="85">
                  <c:v>2.816037529235809E-153</c:v>
                </c:pt>
                <c:pt idx="86">
                  <c:v>1.6575541607438052E-159</c:v>
                </c:pt>
                <c:pt idx="87">
                  <c:v>6.9753652955572662E-166</c:v>
                </c:pt>
                <c:pt idx="88">
                  <c:v>2.0905058287895689E-172</c:v>
                </c:pt>
                <c:pt idx="89">
                  <c:v>4.4446366889732858E-179</c:v>
                </c:pt>
                <c:pt idx="90">
                  <c:v>6.6778532047453108E-186</c:v>
                </c:pt>
                <c:pt idx="91">
                  <c:v>7.0626623722100539E-193</c:v>
                </c:pt>
                <c:pt idx="92">
                  <c:v>5.2377680089349421E-200</c:v>
                </c:pt>
                <c:pt idx="93">
                  <c:v>2.7132234831050915E-207</c:v>
                </c:pt>
                <c:pt idx="94">
                  <c:v>9.779161768684572E-215</c:v>
                </c:pt>
                <c:pt idx="95">
                  <c:v>2.4429226012574999E-222</c:v>
                </c:pt>
                <c:pt idx="96">
                  <c:v>4.2133259490123518E-230</c:v>
                </c:pt>
                <c:pt idx="97">
                  <c:v>4.9976166691075876E-238</c:v>
                </c:pt>
                <c:pt idx="98">
                  <c:v>4.0610526234770984E-246</c:v>
                </c:pt>
                <c:pt idx="99">
                  <c:v>2.2519945983053143E-254</c:v>
                </c:pt>
                <c:pt idx="100">
                  <c:v>8.489153428271727E-263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B-4AA5-B1C5-281AD9F97E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Sheet1!$C$75:$C$175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Sheet1!$AX$75:$AX$175</c:f>
              <c:numCache>
                <c:formatCode>General</c:formatCode>
                <c:ptCount val="101"/>
                <c:pt idx="0">
                  <c:v>3.2679558770940509</c:v>
                </c:pt>
                <c:pt idx="1">
                  <c:v>3.2673377260570002</c:v>
                </c:pt>
                <c:pt idx="2">
                  <c:v>3.2656529810099455</c:v>
                </c:pt>
                <c:pt idx="3">
                  <c:v>3.2618644171658877</c:v>
                </c:pt>
                <c:pt idx="4">
                  <c:v>3.2551348976132353</c:v>
                </c:pt>
                <c:pt idx="5">
                  <c:v>3.2446297571041227</c:v>
                </c:pt>
                <c:pt idx="6">
                  <c:v>3.2295157682159572</c:v>
                </c:pt>
                <c:pt idx="7">
                  <c:v>3.2089590714768859</c:v>
                </c:pt>
                <c:pt idx="8">
                  <c:v>3.1821223197971293</c:v>
                </c:pt>
                <c:pt idx="9">
                  <c:v>3.1481611539758321</c:v>
                </c:pt>
                <c:pt idx="10">
                  <c:v>3.1062201527979019</c:v>
                </c:pt>
                <c:pt idx="11">
                  <c:v>3.0554284459473871</c:v>
                </c:pt>
                <c:pt idx="12">
                  <c:v>2.9948952568274319</c:v>
                </c:pt>
                <c:pt idx="13">
                  <c:v>2.9237057804804563</c:v>
                </c:pt>
                <c:pt idx="14">
                  <c:v>2.8409180401122796</c:v>
                </c:pt>
                <c:pt idx="15">
                  <c:v>2.7455617728842676</c:v>
                </c:pt>
                <c:pt idx="16">
                  <c:v>2.6366410888004186</c:v>
                </c:pt>
                <c:pt idx="17">
                  <c:v>2.5131438282511303</c:v>
                </c:pt>
                <c:pt idx="18">
                  <c:v>2.3740625673579072</c:v>
                </c:pt>
                <c:pt idx="19">
                  <c:v>2.218435703528832</c:v>
                </c:pt>
                <c:pt idx="20">
                  <c:v>2.0454230694835132</c:v>
                </c:pt>
                <c:pt idx="21">
                  <c:v>1.8544408863290045</c:v>
                </c:pt>
                <c:pt idx="22">
                  <c:v>1.6453984283514882</c:v>
                </c:pt>
                <c:pt idx="23">
                  <c:v>1.419107175300782</c:v>
                </c:pt>
                <c:pt idx="24">
                  <c:v>1.1779736914126051</c:v>
                </c:pt>
                <c:pt idx="25">
                  <c:v>0.92712396434760003</c:v>
                </c:pt>
                <c:pt idx="26">
                  <c:v>0.67605358842691232</c:v>
                </c:pt>
                <c:pt idx="27">
                  <c:v>0.44045619786527129</c:v>
                </c:pt>
                <c:pt idx="28">
                  <c:v>0.24236200261077545</c:v>
                </c:pt>
                <c:pt idx="29">
                  <c:v>0.1039257937684888</c:v>
                </c:pt>
                <c:pt idx="30">
                  <c:v>3.175941242384319E-2</c:v>
                </c:pt>
                <c:pt idx="31">
                  <c:v>6.6441461067838501E-3</c:v>
                </c:pt>
                <c:pt idx="32">
                  <c:v>1.0142866217754097E-3</c:v>
                </c:pt>
                <c:pt idx="33">
                  <c:v>1.2573699578773294E-4</c:v>
                </c:pt>
                <c:pt idx="34">
                  <c:v>1.3409749186476503E-5</c:v>
                </c:pt>
                <c:pt idx="35">
                  <c:v>1.2466529683022501E-6</c:v>
                </c:pt>
                <c:pt idx="36">
                  <c:v>1.0093910762875571E-7</c:v>
                </c:pt>
                <c:pt idx="37">
                  <c:v>7.0934425893476978E-9</c:v>
                </c:pt>
                <c:pt idx="38">
                  <c:v>4.3099731712420942E-10</c:v>
                </c:pt>
                <c:pt idx="39">
                  <c:v>2.2554300494902532E-11</c:v>
                </c:pt>
                <c:pt idx="40">
                  <c:v>1.0125975901360487E-12</c:v>
                </c:pt>
                <c:pt idx="41">
                  <c:v>3.8851914263952558E-14</c:v>
                </c:pt>
                <c:pt idx="42">
                  <c:v>1.2690280430489415E-15</c:v>
                </c:pt>
                <c:pt idx="43">
                  <c:v>3.5150259991583481E-17</c:v>
                </c:pt>
                <c:pt idx="44">
                  <c:v>8.2243133407423669E-19</c:v>
                </c:pt>
                <c:pt idx="45">
                  <c:v>1.6191974028483093E-20</c:v>
                </c:pt>
                <c:pt idx="46">
                  <c:v>2.6720479781808337E-22</c:v>
                </c:pt>
                <c:pt idx="47">
                  <c:v>3.68169889917933E-24</c:v>
                </c:pt>
                <c:pt idx="48">
                  <c:v>4.2191707855008543E-26</c:v>
                </c:pt>
                <c:pt idx="49">
                  <c:v>4.00586237116673E-28</c:v>
                </c:pt>
                <c:pt idx="50">
                  <c:v>3.1388479891264345E-30</c:v>
                </c:pt>
                <c:pt idx="51">
                  <c:v>2.0219254720328351E-32</c:v>
                </c:pt>
                <c:pt idx="52">
                  <c:v>1.0665859603121262E-34</c:v>
                </c:pt>
                <c:pt idx="53">
                  <c:v>4.5896302654760292E-37</c:v>
                </c:pt>
                <c:pt idx="54">
                  <c:v>1.6048184814992105E-39</c:v>
                </c:pt>
                <c:pt idx="55">
                  <c:v>4.5420903753799429E-42</c:v>
                </c:pt>
                <c:pt idx="56">
                  <c:v>1.0365315423372798E-44</c:v>
                </c:pt>
                <c:pt idx="57">
                  <c:v>1.8998592613084181E-47</c:v>
                </c:pt>
                <c:pt idx="58">
                  <c:v>2.786042608074387E-50</c:v>
                </c:pt>
                <c:pt idx="59">
                  <c:v>3.2560926431019362E-53</c:v>
                </c:pt>
                <c:pt idx="60">
                  <c:v>3.0210901635448635E-56</c:v>
                </c:pt>
                <c:pt idx="61">
                  <c:v>2.2166841443544028E-59</c:v>
                </c:pt>
                <c:pt idx="62">
                  <c:v>1.2812456278096927E-62</c:v>
                </c:pt>
                <c:pt idx="63">
                  <c:v>5.8111848586139229E-66</c:v>
                </c:pt>
                <c:pt idx="64">
                  <c:v>2.060231190685684E-69</c:v>
                </c:pt>
                <c:pt idx="65">
                  <c:v>5.68723870112782E-73</c:v>
                </c:pt>
                <c:pt idx="66">
                  <c:v>1.2176891784060188E-76</c:v>
                </c:pt>
                <c:pt idx="67">
                  <c:v>2.0143558169284803E-80</c:v>
                </c:pt>
                <c:pt idx="68">
                  <c:v>2.5645781486200558E-84</c:v>
                </c:pt>
                <c:pt idx="69">
                  <c:v>2.5031735291389631E-88</c:v>
                </c:pt>
                <c:pt idx="70">
                  <c:v>1.8658490525180359E-92</c:v>
                </c:pt>
                <c:pt idx="71">
                  <c:v>1.0580053002843498E-96</c:v>
                </c:pt>
                <c:pt idx="72">
                  <c:v>4.546113016376184E-101</c:v>
                </c:pt>
                <c:pt idx="73">
                  <c:v>1.4745140660530615E-105</c:v>
                </c:pt>
                <c:pt idx="74">
                  <c:v>3.5960786203251039E-110</c:v>
                </c:pt>
                <c:pt idx="75">
                  <c:v>6.568954627308326E-115</c:v>
                </c:pt>
                <c:pt idx="76">
                  <c:v>8.9529350014408571E-120</c:v>
                </c:pt>
                <c:pt idx="77">
                  <c:v>9.0688442972422867E-125</c:v>
                </c:pt>
                <c:pt idx="78">
                  <c:v>6.8009732040476131E-130</c:v>
                </c:pt>
                <c:pt idx="79">
                  <c:v>3.761300618310244E-135</c:v>
                </c:pt>
                <c:pt idx="80">
                  <c:v>1.5281576150804671E-140</c:v>
                </c:pt>
                <c:pt idx="81">
                  <c:v>4.5433546297481356E-146</c:v>
                </c:pt>
                <c:pt idx="82">
                  <c:v>9.8464292666887325E-152</c:v>
                </c:pt>
                <c:pt idx="83">
                  <c:v>1.5494936299453941E-157</c:v>
                </c:pt>
                <c:pt idx="84">
                  <c:v>1.7637010986954775E-163</c:v>
                </c:pt>
                <c:pt idx="85">
                  <c:v>1.44643724350896E-169</c:v>
                </c:pt>
                <c:pt idx="86">
                  <c:v>8.5139066732668937E-176</c:v>
                </c:pt>
                <c:pt idx="87">
                  <c:v>3.5828457702805871E-182</c:v>
                </c:pt>
                <c:pt idx="88">
                  <c:v>1.0737731500880834E-188</c:v>
                </c:pt>
                <c:pt idx="89">
                  <c:v>2.2829553846684441E-195</c:v>
                </c:pt>
                <c:pt idx="90">
                  <c:v>3.4300308436054407E-202</c:v>
                </c:pt>
                <c:pt idx="91">
                  <c:v>3.6276852802690486E-209</c:v>
                </c:pt>
                <c:pt idx="92">
                  <c:v>2.6903415321454214E-216</c:v>
                </c:pt>
                <c:pt idx="93">
                  <c:v>1.3936275547404748E-223</c:v>
                </c:pt>
                <c:pt idx="94">
                  <c:v>5.0229954841414524E-231</c:v>
                </c:pt>
                <c:pt idx="95">
                  <c:v>1.2547894681032665E-238</c:v>
                </c:pt>
                <c:pt idx="96">
                  <c:v>2.1641443014958754E-246</c:v>
                </c:pt>
                <c:pt idx="97">
                  <c:v>2.5669895389995323E-254</c:v>
                </c:pt>
                <c:pt idx="98">
                  <c:v>2.0859302127415523E-262</c:v>
                </c:pt>
                <c:pt idx="99">
                  <c:v>1.1567206847750225E-270</c:v>
                </c:pt>
                <c:pt idx="100">
                  <c:v>4.3603920604872657E-279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B-4AA5-B1C5-281AD9F9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08623"/>
        <c:axId val="789807791"/>
      </c:lineChart>
      <c:catAx>
        <c:axId val="7898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807791"/>
        <c:crosses val="autoZero"/>
        <c:auto val="1"/>
        <c:lblAlgn val="ctr"/>
        <c:lblOffset val="100"/>
        <c:noMultiLvlLbl val="0"/>
      </c:catAx>
      <c:valAx>
        <c:axId val="7898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8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395184</xdr:colOff>
      <xdr:row>18</xdr:row>
      <xdr:rowOff>54015</xdr:rowOff>
    </xdr:from>
    <xdr:to>
      <xdr:col>14</xdr:col>
      <xdr:colOff>184976</xdr:colOff>
      <xdr:row>33</xdr:row>
      <xdr:rowOff>38250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017394F-07EB-4378-AF2A-E0029A492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200353</xdr:colOff>
      <xdr:row>83</xdr:row>
      <xdr:rowOff>86710</xdr:rowOff>
    </xdr:from>
    <xdr:to>
      <xdr:col>13</xdr:col>
      <xdr:colOff>673319</xdr:colOff>
      <xdr:row>98</xdr:row>
      <xdr:rowOff>70945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5A3E983-A548-4B1B-9A16-5590359FC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A46C-CB66-4590-AD7E-BE99EA64E309}">
  <dimension ref="A1:AX175"/>
  <sheetViews>
    <sheetView tabSelected="1" topLeftCell="A72" zoomScale="145" zoomScaleNormal="145" workbookViewId="0">
      <selection activeCell="K74" sqref="K74"/>
    </sheetView>
  </sheetViews>
  <sheetFormatPr defaultRowHeight="14.25" x14ac:dyDescent="0.2"/>
  <sheetData>
    <row r="1" spans="1:50" x14ac:dyDescent="0.2">
      <c r="B1">
        <v>0.1</v>
      </c>
      <c r="C1">
        <v>0.15</v>
      </c>
      <c r="D1">
        <v>0.2</v>
      </c>
      <c r="E1">
        <v>0.3</v>
      </c>
      <c r="F1">
        <v>0.5</v>
      </c>
      <c r="G1">
        <v>0.75</v>
      </c>
      <c r="H1">
        <v>1</v>
      </c>
      <c r="I1">
        <v>1.5</v>
      </c>
      <c r="J1">
        <v>2.5</v>
      </c>
      <c r="N1" t="s">
        <v>4</v>
      </c>
      <c r="O1" t="s">
        <v>1</v>
      </c>
      <c r="Q1" t="s">
        <v>5</v>
      </c>
    </row>
    <row r="2" spans="1:50" x14ac:dyDescent="0.2">
      <c r="A2">
        <v>0</v>
      </c>
      <c r="B2">
        <v>1.8</v>
      </c>
      <c r="C2">
        <v>6.2</v>
      </c>
      <c r="D2">
        <v>9.25</v>
      </c>
      <c r="E2">
        <v>8.25</v>
      </c>
      <c r="F2">
        <v>7.6</v>
      </c>
      <c r="G2">
        <v>6.55</v>
      </c>
      <c r="H2">
        <v>5.25</v>
      </c>
      <c r="I2">
        <v>4.25</v>
      </c>
      <c r="J2">
        <v>3.3</v>
      </c>
    </row>
    <row r="3" spans="1:50" x14ac:dyDescent="0.2">
      <c r="A3">
        <v>2.5000000000000001E-2</v>
      </c>
      <c r="B3">
        <v>6.7</v>
      </c>
      <c r="C3">
        <v>8.15</v>
      </c>
      <c r="D3">
        <v>7.75</v>
      </c>
      <c r="E3">
        <v>7.9</v>
      </c>
      <c r="F3">
        <v>7.1</v>
      </c>
    </row>
    <row r="4" spans="1:50" x14ac:dyDescent="0.2">
      <c r="A4">
        <v>0.05</v>
      </c>
      <c r="B4">
        <v>8.6999999999999993</v>
      </c>
      <c r="C4">
        <v>8.35</v>
      </c>
      <c r="D4">
        <v>8.1</v>
      </c>
      <c r="E4">
        <v>7.55</v>
      </c>
      <c r="F4">
        <v>6.45</v>
      </c>
    </row>
    <row r="5" spans="1:50" x14ac:dyDescent="0.2">
      <c r="A5">
        <v>7.4999999999999997E-2</v>
      </c>
      <c r="B5">
        <v>9.7799999999999994</v>
      </c>
      <c r="C5">
        <v>7.8</v>
      </c>
      <c r="D5">
        <v>7.58</v>
      </c>
      <c r="E5">
        <v>7.13</v>
      </c>
      <c r="F5">
        <v>4.5999999999999996</v>
      </c>
    </row>
    <row r="6" spans="1:50" x14ac:dyDescent="0.2">
      <c r="A6">
        <v>0.1</v>
      </c>
      <c r="B6">
        <v>4.4000000000000004</v>
      </c>
      <c r="C6">
        <v>6.3</v>
      </c>
      <c r="D6">
        <v>5.32</v>
      </c>
      <c r="E6">
        <v>6.5</v>
      </c>
      <c r="F6">
        <v>4.4000000000000004</v>
      </c>
    </row>
    <row r="7" spans="1:50" x14ac:dyDescent="0.2">
      <c r="A7">
        <v>0.125</v>
      </c>
      <c r="B7">
        <v>0.65</v>
      </c>
      <c r="C7">
        <v>1.35</v>
      </c>
      <c r="D7">
        <v>3.25</v>
      </c>
      <c r="E7">
        <v>5.54</v>
      </c>
      <c r="F7">
        <v>3.9</v>
      </c>
    </row>
    <row r="8" spans="1:50" x14ac:dyDescent="0.2">
      <c r="A8">
        <v>0.15</v>
      </c>
      <c r="B8">
        <v>0.36</v>
      </c>
      <c r="C8">
        <v>0.51</v>
      </c>
      <c r="D8">
        <v>1.1000000000000001</v>
      </c>
      <c r="E8">
        <v>3.27</v>
      </c>
      <c r="F8">
        <v>1.75</v>
      </c>
    </row>
    <row r="9" spans="1:50" x14ac:dyDescent="0.2">
      <c r="A9">
        <v>0.17499999999999999</v>
      </c>
      <c r="B9">
        <v>0.28000000000000003</v>
      </c>
      <c r="C9">
        <v>0.25</v>
      </c>
      <c r="D9">
        <v>0.41</v>
      </c>
      <c r="E9">
        <v>1.65</v>
      </c>
      <c r="F9">
        <v>0.8</v>
      </c>
    </row>
    <row r="10" spans="1:50" x14ac:dyDescent="0.2">
      <c r="A10">
        <v>0.2</v>
      </c>
      <c r="B10">
        <v>0.13</v>
      </c>
      <c r="C10">
        <v>0.12</v>
      </c>
      <c r="D10">
        <v>0.22</v>
      </c>
      <c r="E10">
        <v>0.32</v>
      </c>
      <c r="F10">
        <v>0.35</v>
      </c>
    </row>
    <row r="11" spans="1:50" x14ac:dyDescent="0.2">
      <c r="A11">
        <v>0.22500000000000001</v>
      </c>
      <c r="B11">
        <v>0.09</v>
      </c>
      <c r="C11">
        <v>0.08</v>
      </c>
      <c r="D11">
        <v>0.1</v>
      </c>
      <c r="E11">
        <v>0.2</v>
      </c>
      <c r="F11">
        <v>0.26</v>
      </c>
    </row>
    <row r="14" spans="1:50" x14ac:dyDescent="0.2">
      <c r="A14" s="1" t="s">
        <v>6</v>
      </c>
      <c r="B14" s="1">
        <v>0.1</v>
      </c>
      <c r="C14" s="1">
        <v>0.15</v>
      </c>
      <c r="D14" s="1">
        <v>0.2</v>
      </c>
      <c r="E14" s="1">
        <v>0.25</v>
      </c>
      <c r="F14" s="1">
        <v>0.3</v>
      </c>
      <c r="G14" s="1">
        <v>0.35</v>
      </c>
      <c r="H14" s="1">
        <v>0.4</v>
      </c>
      <c r="I14" s="1">
        <v>0.45</v>
      </c>
      <c r="J14" s="1">
        <v>0.5</v>
      </c>
      <c r="K14" s="1">
        <v>0.55000000000000004</v>
      </c>
      <c r="L14" s="1">
        <v>0.6</v>
      </c>
      <c r="M14" s="1">
        <v>0.65</v>
      </c>
      <c r="N14" s="1">
        <f>M14+0.05</f>
        <v>0.70000000000000007</v>
      </c>
      <c r="O14" s="1">
        <f t="shared" ref="O14:AX14" si="0">N14+0.05</f>
        <v>0.75000000000000011</v>
      </c>
      <c r="P14" s="1">
        <f t="shared" si="0"/>
        <v>0.80000000000000016</v>
      </c>
      <c r="Q14" s="1">
        <f t="shared" si="0"/>
        <v>0.8500000000000002</v>
      </c>
      <c r="R14" s="1">
        <f t="shared" si="0"/>
        <v>0.90000000000000024</v>
      </c>
      <c r="S14" s="1">
        <f t="shared" si="0"/>
        <v>0.95000000000000029</v>
      </c>
      <c r="T14" s="1">
        <f t="shared" si="0"/>
        <v>1.0000000000000002</v>
      </c>
      <c r="U14" s="1">
        <f t="shared" si="0"/>
        <v>1.0500000000000003</v>
      </c>
      <c r="V14" s="1">
        <f t="shared" si="0"/>
        <v>1.1000000000000003</v>
      </c>
      <c r="W14" s="1">
        <f t="shared" si="0"/>
        <v>1.1500000000000004</v>
      </c>
      <c r="X14" s="1">
        <f t="shared" si="0"/>
        <v>1.2000000000000004</v>
      </c>
      <c r="Y14" s="1">
        <f t="shared" si="0"/>
        <v>1.2500000000000004</v>
      </c>
      <c r="Z14" s="1">
        <f t="shared" si="0"/>
        <v>1.3000000000000005</v>
      </c>
      <c r="AA14" s="1">
        <f t="shared" si="0"/>
        <v>1.3500000000000005</v>
      </c>
      <c r="AB14" s="1">
        <f t="shared" si="0"/>
        <v>1.4000000000000006</v>
      </c>
      <c r="AC14" s="1">
        <f t="shared" si="0"/>
        <v>1.4500000000000006</v>
      </c>
      <c r="AD14" s="1">
        <f t="shared" si="0"/>
        <v>1.5000000000000007</v>
      </c>
      <c r="AE14" s="1">
        <f t="shared" si="0"/>
        <v>1.5500000000000007</v>
      </c>
      <c r="AF14" s="1">
        <f t="shared" si="0"/>
        <v>1.6000000000000008</v>
      </c>
      <c r="AG14" s="1">
        <f t="shared" si="0"/>
        <v>1.6500000000000008</v>
      </c>
      <c r="AH14" s="1">
        <f t="shared" si="0"/>
        <v>1.7000000000000008</v>
      </c>
      <c r="AI14" s="1">
        <f t="shared" si="0"/>
        <v>1.7500000000000009</v>
      </c>
      <c r="AJ14" s="1">
        <f t="shared" si="0"/>
        <v>1.8000000000000009</v>
      </c>
      <c r="AK14" s="1">
        <f t="shared" si="0"/>
        <v>1.850000000000001</v>
      </c>
      <c r="AL14" s="1">
        <f t="shared" si="0"/>
        <v>1.900000000000001</v>
      </c>
      <c r="AM14" s="1">
        <f t="shared" si="0"/>
        <v>1.9500000000000011</v>
      </c>
      <c r="AN14" s="1">
        <f t="shared" si="0"/>
        <v>2.0000000000000009</v>
      </c>
      <c r="AO14" s="1">
        <f t="shared" si="0"/>
        <v>2.0500000000000007</v>
      </c>
      <c r="AP14" s="1">
        <f t="shared" si="0"/>
        <v>2.1000000000000005</v>
      </c>
      <c r="AQ14" s="1">
        <f t="shared" si="0"/>
        <v>2.1500000000000004</v>
      </c>
      <c r="AR14" s="1">
        <f t="shared" si="0"/>
        <v>2.2000000000000002</v>
      </c>
      <c r="AS14" s="1">
        <f t="shared" si="0"/>
        <v>2.25</v>
      </c>
      <c r="AT14" s="1">
        <f t="shared" si="0"/>
        <v>2.2999999999999998</v>
      </c>
      <c r="AU14" s="1">
        <f t="shared" si="0"/>
        <v>2.3499999999999996</v>
      </c>
      <c r="AV14" s="1">
        <f t="shared" si="0"/>
        <v>2.3999999999999995</v>
      </c>
      <c r="AW14" s="1">
        <f t="shared" si="0"/>
        <v>2.4499999999999993</v>
      </c>
      <c r="AX14" s="1">
        <f t="shared" si="0"/>
        <v>2.4999999999999991</v>
      </c>
    </row>
    <row r="15" spans="1:50" x14ac:dyDescent="0.2">
      <c r="A15" s="1" t="s">
        <v>0</v>
      </c>
      <c r="B15" s="1"/>
      <c r="C15" s="1"/>
      <c r="D15" s="1">
        <f>11.88/(D14+1.1353)</f>
        <v>8.8968771062682546</v>
      </c>
      <c r="E15" s="1">
        <f t="shared" ref="E15:M15" si="1">11.88/(E14+1.1353)</f>
        <v>8.5757597632281826</v>
      </c>
      <c r="F15" s="1">
        <f t="shared" si="1"/>
        <v>8.2770152581341883</v>
      </c>
      <c r="G15" s="1">
        <f t="shared" si="1"/>
        <v>7.9983841648151888</v>
      </c>
      <c r="H15" s="1">
        <f t="shared" si="1"/>
        <v>7.7379013873510072</v>
      </c>
      <c r="I15" s="1">
        <f t="shared" si="1"/>
        <v>7.49384974452785</v>
      </c>
      <c r="J15" s="1">
        <f>11.88/(J14+1.1353)</f>
        <v>7.2647220693450745</v>
      </c>
      <c r="K15" s="1">
        <f t="shared" si="1"/>
        <v>7.049190055183054</v>
      </c>
      <c r="L15" s="1">
        <f t="shared" si="1"/>
        <v>6.8460784878695327</v>
      </c>
      <c r="M15" s="1">
        <f t="shared" si="1"/>
        <v>6.6543438077634018</v>
      </c>
      <c r="N15" s="1">
        <f t="shared" ref="N15" si="2">11.88/(N14+1.1353)</f>
        <v>6.4730561761019993</v>
      </c>
      <c r="O15" s="1">
        <f t="shared" ref="O15" si="3">11.88/(O14+1.1353)</f>
        <v>6.3013843950564903</v>
      </c>
      <c r="P15" s="1">
        <f t="shared" ref="P15" si="4">11.88/(P14+1.1353)</f>
        <v>6.1385831654007124</v>
      </c>
      <c r="Q15" s="1">
        <f t="shared" ref="Q15" si="5">11.88/(Q14+1.1353)</f>
        <v>5.9839822696821638</v>
      </c>
      <c r="R15" s="1">
        <f t="shared" ref="R15" si="6">11.88/(R14+1.1353)</f>
        <v>5.8369773497764452</v>
      </c>
      <c r="S15" s="1">
        <f t="shared" ref="S15" si="7">11.88/(S14+1.1353)</f>
        <v>5.6970220112214074</v>
      </c>
      <c r="T15" s="1">
        <f t="shared" ref="T15" si="8">11.88/(T14+1.1353)</f>
        <v>5.5636210368566479</v>
      </c>
      <c r="U15" s="1">
        <f t="shared" ref="U15:V15" si="9">11.88/(U14+1.1353)</f>
        <v>5.4363245321008558</v>
      </c>
      <c r="V15" s="1">
        <f t="shared" si="9"/>
        <v>5.3147228559924837</v>
      </c>
      <c r="W15" s="1">
        <f t="shared" ref="W15" si="10">11.88/(W14+1.1353)</f>
        <v>5.1984422176519489</v>
      </c>
      <c r="X15" s="1">
        <f t="shared" ref="X15" si="11">11.88/(X14+1.1353)</f>
        <v>5.0871408384361754</v>
      </c>
      <c r="Y15" s="1">
        <f t="shared" ref="Y15" si="12">11.88/(Y14+1.1353)</f>
        <v>4.9805055967802785</v>
      </c>
      <c r="Z15" s="1">
        <f t="shared" ref="Z15" si="13">11.88/(Z14+1.1353)</f>
        <v>4.8782490863548631</v>
      </c>
      <c r="AA15" s="1">
        <f t="shared" ref="AA15" si="14">11.88/(AA14+1.1353)</f>
        <v>4.7801070293324743</v>
      </c>
      <c r="AB15" s="1">
        <f t="shared" ref="AB15" si="15">11.88/(AB14+1.1353)</f>
        <v>4.685835995740149</v>
      </c>
      <c r="AC15" s="1">
        <f t="shared" ref="AC15" si="16">11.88/(AC14+1.1353)</f>
        <v>4.5952113874598686</v>
      </c>
      <c r="AD15" s="1">
        <f t="shared" ref="AD15:AE15" si="17">11.88/(AD14+1.1353)</f>
        <v>4.5080256517284552</v>
      </c>
      <c r="AE15" s="1">
        <f t="shared" si="17"/>
        <v>4.4240866942241084</v>
      </c>
      <c r="AF15" s="1">
        <f t="shared" ref="AF15" si="18">11.88/(AF14+1.1353)</f>
        <v>4.3432164662011479</v>
      </c>
      <c r="AG15" s="1">
        <f t="shared" ref="AG15" si="19">11.88/(AG14+1.1353)</f>
        <v>4.2652497038021027</v>
      </c>
      <c r="AH15" s="1">
        <f t="shared" ref="AH15" si="20">11.88/(AH14+1.1353)</f>
        <v>4.1900328007618226</v>
      </c>
      <c r="AI15" s="1">
        <f t="shared" ref="AI15" si="21">11.88/(AI14+1.1353)</f>
        <v>4.1174227983225302</v>
      </c>
      <c r="AJ15" s="1">
        <f t="shared" ref="AJ15" si="22">11.88/(AJ14+1.1353)</f>
        <v>4.0472864783838105</v>
      </c>
      <c r="AK15" s="1">
        <f t="shared" ref="AK15" si="23">11.88/(AK14+1.1353)</f>
        <v>3.9794995477841413</v>
      </c>
      <c r="AL15" s="1">
        <f t="shared" ref="AL15" si="24">11.88/(AL14+1.1353)</f>
        <v>3.9139459032056125</v>
      </c>
      <c r="AM15" s="1">
        <f t="shared" ref="AM15:AN15" si="25">11.88/(AM14+1.1353)</f>
        <v>3.8505169675558282</v>
      </c>
      <c r="AN15" s="1">
        <f t="shared" si="25"/>
        <v>3.7891110898478608</v>
      </c>
      <c r="AO15" s="1">
        <f t="shared" ref="AO15" si="26">11.88/(AO14+1.1353)</f>
        <v>3.7296330016011043</v>
      </c>
      <c r="AP15" s="1">
        <f t="shared" ref="AP15" si="27">11.88/(AP14+1.1353)</f>
        <v>3.6719933236485023</v>
      </c>
      <c r="AQ15" s="1">
        <f t="shared" ref="AQ15" si="28">11.88/(AQ14+1.1353)</f>
        <v>3.6161081179800929</v>
      </c>
      <c r="AR15" s="1">
        <f t="shared" ref="AR15" si="29">11.88/(AR14+1.1353)</f>
        <v>3.5618984798968607</v>
      </c>
      <c r="AS15" s="1">
        <f t="shared" ref="AS15" si="30">11.88/(AS14+1.1353)</f>
        <v>3.5092901663072698</v>
      </c>
      <c r="AT15" s="1">
        <f t="shared" ref="AT15" si="31">11.88/(AT14+1.1353)</f>
        <v>3.4582132564841501</v>
      </c>
      <c r="AU15" s="1">
        <f t="shared" ref="AU15" si="32">11.88/(AU14+1.1353)</f>
        <v>3.408601842022208</v>
      </c>
      <c r="AV15" s="1">
        <f t="shared" ref="AV15:AW15" si="33">11.88/(AV14+1.1353)</f>
        <v>3.3603937431052535</v>
      </c>
      <c r="AW15" s="1">
        <f t="shared" si="33"/>
        <v>3.3135302485147697</v>
      </c>
      <c r="AX15" s="1">
        <f t="shared" ref="AX15" si="34">11.88/(AX14+1.1353)</f>
        <v>3.2679558770940509</v>
      </c>
    </row>
    <row r="16" spans="1:50" x14ac:dyDescent="0.2">
      <c r="A16" s="1" t="s">
        <v>2</v>
      </c>
      <c r="B16" s="1"/>
      <c r="C16" s="1"/>
      <c r="D16" s="1">
        <v>9.25</v>
      </c>
      <c r="E16" s="1">
        <f>(D16+F16)/2</f>
        <v>8.75</v>
      </c>
      <c r="F16" s="1">
        <v>8.25</v>
      </c>
      <c r="G16" s="1">
        <f>(H16+F16)/2</f>
        <v>8.0875000000000004</v>
      </c>
      <c r="H16" s="1">
        <f>SUM(F16,J16)/2</f>
        <v>7.9249999999999998</v>
      </c>
      <c r="I16" s="1">
        <f>SUM(H16,J16)/2</f>
        <v>7.7624999999999993</v>
      </c>
      <c r="J16" s="1">
        <v>7.6</v>
      </c>
      <c r="K16" s="1">
        <f>-4.2*(K14-0.5)+7.6</f>
        <v>7.39</v>
      </c>
      <c r="L16" s="1">
        <f t="shared" ref="L16:N16" si="35">-4.2*(L14-0.5)+7.6</f>
        <v>7.18</v>
      </c>
      <c r="M16" s="1">
        <f t="shared" si="35"/>
        <v>6.97</v>
      </c>
      <c r="N16" s="1">
        <f t="shared" si="35"/>
        <v>6.76</v>
      </c>
      <c r="O16" s="1">
        <v>6.55</v>
      </c>
      <c r="P16" s="1">
        <f>-5.2*(P14-0.75)+6.55</f>
        <v>6.2899999999999991</v>
      </c>
      <c r="Q16" s="1">
        <f t="shared" ref="Q16:S16" si="36">-5.2*(Q14-0.75)+6.55</f>
        <v>6.0299999999999985</v>
      </c>
      <c r="R16" s="1">
        <f t="shared" si="36"/>
        <v>5.7699999999999987</v>
      </c>
      <c r="S16" s="1">
        <f t="shared" si="36"/>
        <v>5.509999999999998</v>
      </c>
      <c r="T16" s="1">
        <v>5.25</v>
      </c>
      <c r="U16" s="1">
        <f>-2*(U14-1)+5.25</f>
        <v>5.1499999999999995</v>
      </c>
      <c r="V16" s="1">
        <f t="shared" ref="V16:AC16" si="37">-2*(V14-1)+5.25</f>
        <v>5.0499999999999989</v>
      </c>
      <c r="W16" s="1">
        <f t="shared" si="37"/>
        <v>4.9499999999999993</v>
      </c>
      <c r="X16" s="1">
        <f t="shared" si="37"/>
        <v>4.8499999999999996</v>
      </c>
      <c r="Y16" s="1">
        <f t="shared" si="37"/>
        <v>4.7499999999999991</v>
      </c>
      <c r="Z16" s="1">
        <f t="shared" si="37"/>
        <v>4.6499999999999986</v>
      </c>
      <c r="AA16" s="1">
        <f t="shared" si="37"/>
        <v>4.5499999999999989</v>
      </c>
      <c r="AB16" s="1">
        <f t="shared" si="37"/>
        <v>4.4499999999999993</v>
      </c>
      <c r="AC16" s="1">
        <f t="shared" si="37"/>
        <v>4.3499999999999988</v>
      </c>
      <c r="AD16" s="1">
        <v>4.25</v>
      </c>
      <c r="AE16" s="1">
        <f>-0.95*(AE14-1.5)+4.25</f>
        <v>4.2024999999999997</v>
      </c>
      <c r="AF16" s="1">
        <f t="shared" ref="AF16:AW16" si="38">-0.95*(AF14-1.5)+4.25</f>
        <v>4.1549999999999994</v>
      </c>
      <c r="AG16" s="1">
        <f t="shared" si="38"/>
        <v>4.107499999999999</v>
      </c>
      <c r="AH16" s="1">
        <f t="shared" si="38"/>
        <v>4.0599999999999996</v>
      </c>
      <c r="AI16" s="1">
        <f t="shared" si="38"/>
        <v>4.0124999999999993</v>
      </c>
      <c r="AJ16" s="1">
        <f t="shared" si="38"/>
        <v>3.964999999999999</v>
      </c>
      <c r="AK16" s="1">
        <f t="shared" si="38"/>
        <v>3.9174999999999991</v>
      </c>
      <c r="AL16" s="1">
        <f t="shared" si="38"/>
        <v>3.8699999999999992</v>
      </c>
      <c r="AM16" s="1">
        <f t="shared" si="38"/>
        <v>3.8224999999999989</v>
      </c>
      <c r="AN16" s="1">
        <f t="shared" si="38"/>
        <v>3.774999999999999</v>
      </c>
      <c r="AO16" s="1">
        <f t="shared" si="38"/>
        <v>3.7274999999999991</v>
      </c>
      <c r="AP16" s="1">
        <f t="shared" si="38"/>
        <v>3.6799999999999997</v>
      </c>
      <c r="AQ16" s="1">
        <f t="shared" si="38"/>
        <v>3.6324999999999998</v>
      </c>
      <c r="AR16" s="1">
        <f t="shared" si="38"/>
        <v>3.585</v>
      </c>
      <c r="AS16" s="1">
        <f t="shared" si="38"/>
        <v>3.5375000000000001</v>
      </c>
      <c r="AT16" s="1">
        <f t="shared" si="38"/>
        <v>3.49</v>
      </c>
      <c r="AU16" s="1">
        <f t="shared" si="38"/>
        <v>3.4425000000000003</v>
      </c>
      <c r="AV16" s="1">
        <f t="shared" si="38"/>
        <v>3.3950000000000005</v>
      </c>
      <c r="AW16" s="1">
        <f t="shared" si="38"/>
        <v>3.3475000000000006</v>
      </c>
      <c r="AX16" s="1">
        <v>3.3</v>
      </c>
    </row>
    <row r="35" spans="3:13" x14ac:dyDescent="0.2">
      <c r="E35" t="s">
        <v>3</v>
      </c>
      <c r="I35" t="s">
        <v>3</v>
      </c>
      <c r="M35" t="s">
        <v>3</v>
      </c>
    </row>
    <row r="36" spans="3:13" x14ac:dyDescent="0.2">
      <c r="C36">
        <v>0</v>
      </c>
      <c r="D36">
        <v>9.25</v>
      </c>
      <c r="G36">
        <v>0</v>
      </c>
      <c r="H36">
        <v>8.25</v>
      </c>
      <c r="K36">
        <v>0</v>
      </c>
      <c r="L36">
        <v>7.6</v>
      </c>
    </row>
    <row r="37" spans="3:13" x14ac:dyDescent="0.2">
      <c r="C37">
        <v>2.5000000000000001E-2</v>
      </c>
      <c r="D37">
        <v>7.75</v>
      </c>
      <c r="E37">
        <f>LN(D37/9.25)/(C37/1.3353)/(C37/1.3353)</f>
        <v>-504.75531003169965</v>
      </c>
      <c r="G37">
        <v>2.5000000000000001E-2</v>
      </c>
      <c r="H37">
        <v>7.9</v>
      </c>
      <c r="I37">
        <f>LN(H37/8.25)/(G37/1.4353)/(G37/1.4353)</f>
        <v>-142.88902438255855</v>
      </c>
      <c r="K37">
        <v>2.5000000000000001E-2</v>
      </c>
      <c r="L37">
        <v>7.1</v>
      </c>
      <c r="M37">
        <f>LN(L37/7.6)/(K37/1.6353)/(K37/1.6353)</f>
        <v>-291.18237736865916</v>
      </c>
    </row>
    <row r="38" spans="3:13" x14ac:dyDescent="0.2">
      <c r="C38">
        <v>0.05</v>
      </c>
      <c r="D38">
        <v>8.1</v>
      </c>
      <c r="E38">
        <f t="shared" ref="E38:E45" si="39">LN(D38/9.25)/(C38/1.3353)/(C38/1.3353)</f>
        <v>-94.685453636161014</v>
      </c>
      <c r="G38">
        <v>0.05</v>
      </c>
      <c r="H38">
        <v>7.55</v>
      </c>
      <c r="I38">
        <f t="shared" ref="I38:I45" si="40">LN(H38/8.25)/(G38/1.4353)/(G38/1.4353)</f>
        <v>-73.063538248459437</v>
      </c>
      <c r="K38">
        <v>0.05</v>
      </c>
      <c r="L38">
        <v>6.45</v>
      </c>
      <c r="M38">
        <f t="shared" ref="M38:M45" si="41">LN(L38/7.6)/(K38/1.6353)/(K38/1.6353)</f>
        <v>-175.50078251118319</v>
      </c>
    </row>
    <row r="39" spans="3:13" x14ac:dyDescent="0.2">
      <c r="C39">
        <v>7.4999999999999997E-2</v>
      </c>
      <c r="D39">
        <v>7.58</v>
      </c>
      <c r="E39">
        <f t="shared" si="39"/>
        <v>-63.114480386379704</v>
      </c>
      <c r="G39">
        <v>7.4999999999999997E-2</v>
      </c>
      <c r="H39">
        <v>7.13</v>
      </c>
      <c r="I39">
        <f t="shared" si="40"/>
        <v>-53.434775199331426</v>
      </c>
      <c r="K39">
        <v>7.4999999999999997E-2</v>
      </c>
      <c r="L39">
        <v>4.5999999999999996</v>
      </c>
      <c r="M39">
        <f t="shared" si="41"/>
        <v>-238.70174823866782</v>
      </c>
    </row>
    <row r="40" spans="3:13" x14ac:dyDescent="0.2">
      <c r="C40">
        <v>0.1</v>
      </c>
      <c r="D40">
        <v>5.32</v>
      </c>
      <c r="E40">
        <f t="shared" si="39"/>
        <v>-98.628132417847695</v>
      </c>
      <c r="G40">
        <v>0.1</v>
      </c>
      <c r="H40">
        <v>6.5</v>
      </c>
      <c r="I40">
        <f t="shared" si="40"/>
        <v>-49.114723310170461</v>
      </c>
      <c r="K40">
        <v>0.1</v>
      </c>
      <c r="L40">
        <v>4.4000000000000004</v>
      </c>
      <c r="M40">
        <f t="shared" si="41"/>
        <v>-146.15705080206641</v>
      </c>
    </row>
    <row r="41" spans="3:13" x14ac:dyDescent="0.2">
      <c r="C41">
        <v>0.125</v>
      </c>
      <c r="D41">
        <v>3.25</v>
      </c>
      <c r="E41">
        <f t="shared" si="39"/>
        <v>-119.35931028546155</v>
      </c>
      <c r="G41">
        <v>0.125</v>
      </c>
      <c r="H41">
        <v>5.54</v>
      </c>
      <c r="I41">
        <f t="shared" si="40"/>
        <v>-52.503347443064698</v>
      </c>
      <c r="K41">
        <v>0.125</v>
      </c>
      <c r="L41">
        <v>3.9</v>
      </c>
      <c r="M41">
        <f t="shared" si="41"/>
        <v>-114.18589488572306</v>
      </c>
    </row>
    <row r="42" spans="3:13" x14ac:dyDescent="0.2">
      <c r="C42">
        <v>0.15</v>
      </c>
      <c r="D42">
        <v>1.1000000000000001</v>
      </c>
      <c r="E42">
        <f t="shared" si="39"/>
        <v>-168.73872424722862</v>
      </c>
      <c r="G42">
        <v>0.15</v>
      </c>
      <c r="H42">
        <v>3.27</v>
      </c>
      <c r="I42">
        <f t="shared" si="40"/>
        <v>-84.731177488254133</v>
      </c>
      <c r="K42">
        <v>0.15</v>
      </c>
      <c r="L42">
        <v>1.75</v>
      </c>
      <c r="M42">
        <f t="shared" si="41"/>
        <v>-174.54037538554667</v>
      </c>
    </row>
    <row r="43" spans="3:13" x14ac:dyDescent="0.2">
      <c r="C43">
        <v>0.17499999999999999</v>
      </c>
      <c r="D43">
        <v>0.41</v>
      </c>
      <c r="E43">
        <f t="shared" si="39"/>
        <v>-181.4303523681393</v>
      </c>
      <c r="G43">
        <v>0.17499999999999999</v>
      </c>
      <c r="H43">
        <v>1.65</v>
      </c>
      <c r="I43">
        <f t="shared" si="40"/>
        <v>-108.26385815915523</v>
      </c>
      <c r="K43">
        <v>0.17499999999999999</v>
      </c>
      <c r="L43">
        <v>0.8</v>
      </c>
      <c r="M43">
        <f t="shared" si="41"/>
        <v>-196.58508532899734</v>
      </c>
    </row>
    <row r="44" spans="3:13" x14ac:dyDescent="0.2">
      <c r="C44">
        <v>0.2</v>
      </c>
      <c r="D44">
        <v>0.22</v>
      </c>
      <c r="E44">
        <f t="shared" si="39"/>
        <v>-166.65727709169448</v>
      </c>
      <c r="G44">
        <v>0.2</v>
      </c>
      <c r="H44">
        <v>0.32</v>
      </c>
      <c r="I44">
        <f t="shared" si="40"/>
        <v>-167.36383945584657</v>
      </c>
      <c r="K44">
        <v>0.2</v>
      </c>
      <c r="L44">
        <v>0.35</v>
      </c>
      <c r="M44">
        <f t="shared" si="41"/>
        <v>-205.7781778270739</v>
      </c>
    </row>
    <row r="45" spans="3:13" x14ac:dyDescent="0.2">
      <c r="C45">
        <v>0.22500000000000001</v>
      </c>
      <c r="D45">
        <v>0.1</v>
      </c>
      <c r="E45">
        <f t="shared" si="39"/>
        <v>-159.44950376394678</v>
      </c>
      <c r="G45">
        <v>0.22500000000000001</v>
      </c>
      <c r="H45">
        <v>0.2</v>
      </c>
      <c r="I45">
        <f t="shared" si="40"/>
        <v>-151.36398058454361</v>
      </c>
      <c r="K45">
        <v>0.22500000000000001</v>
      </c>
      <c r="L45">
        <v>0.26</v>
      </c>
      <c r="M45">
        <f t="shared" si="41"/>
        <v>-178.29212735610224</v>
      </c>
    </row>
    <row r="46" spans="3:13" x14ac:dyDescent="0.2">
      <c r="E46">
        <f>SUM(E37:E45)</f>
        <v>-1556.8185442285585</v>
      </c>
      <c r="I46">
        <f t="shared" ref="I46:M46" si="42">SUM(I37:I45)</f>
        <v>-882.72826427138409</v>
      </c>
      <c r="M46">
        <f t="shared" si="42"/>
        <v>-1720.92361970402</v>
      </c>
    </row>
    <row r="47" spans="3:13" x14ac:dyDescent="0.2">
      <c r="E47">
        <f>E46+I46+M46</f>
        <v>-4160.470428203962</v>
      </c>
      <c r="F47">
        <f>E47/27</f>
        <v>-154.09149734088749</v>
      </c>
    </row>
    <row r="49" spans="2:16" x14ac:dyDescent="0.2">
      <c r="B49" t="s">
        <v>9</v>
      </c>
    </row>
    <row r="50" spans="2:16" x14ac:dyDescent="0.2">
      <c r="C50" s="2" t="s">
        <v>8</v>
      </c>
      <c r="D50" s="2">
        <v>0.2</v>
      </c>
      <c r="E50" s="2">
        <v>0.3</v>
      </c>
      <c r="F50" s="2">
        <v>0.5</v>
      </c>
      <c r="G50" s="2">
        <v>0.75</v>
      </c>
      <c r="H50" s="2">
        <v>1</v>
      </c>
      <c r="I50" s="2">
        <v>1.5</v>
      </c>
      <c r="J50" s="2">
        <v>2.5</v>
      </c>
      <c r="N50">
        <v>0.2</v>
      </c>
      <c r="O50">
        <v>0.3</v>
      </c>
      <c r="P50">
        <v>0.5</v>
      </c>
    </row>
    <row r="51" spans="2:16" x14ac:dyDescent="0.2">
      <c r="B51" t="s">
        <v>7</v>
      </c>
      <c r="C51" s="3">
        <v>0</v>
      </c>
      <c r="D51">
        <v>9.25</v>
      </c>
      <c r="E51">
        <v>8.25</v>
      </c>
      <c r="F51">
        <v>7.6</v>
      </c>
      <c r="G51">
        <v>6.55</v>
      </c>
      <c r="H51">
        <v>5.25</v>
      </c>
      <c r="I51">
        <v>4.25</v>
      </c>
      <c r="J51">
        <v>3.3</v>
      </c>
      <c r="M51" s="3">
        <v>0</v>
      </c>
      <c r="N51">
        <v>9.25</v>
      </c>
      <c r="O51">
        <v>8.25</v>
      </c>
      <c r="P51">
        <v>7.6</v>
      </c>
    </row>
    <row r="52" spans="2:16" x14ac:dyDescent="0.2">
      <c r="C52" s="3">
        <f>C51+0.025</f>
        <v>2.5000000000000001E-2</v>
      </c>
      <c r="D52">
        <f>D51*EXP(-154*POWER(C52/(D50+1.1353),2))</f>
        <v>8.7639111944825743</v>
      </c>
      <c r="E52">
        <f>E51*EXP(-154*POWER(C52/(E50+1.1353),2))</f>
        <v>7.8734146638595215</v>
      </c>
      <c r="F52">
        <f>F51*EXP(-154*POWER(C52/(F50+1.1353),2))</f>
        <v>7.3313249509945679</v>
      </c>
      <c r="G52">
        <f>G51*EXP(-154*POWER(C52/(G50+1.1353),2))</f>
        <v>6.3750096317361855</v>
      </c>
      <c r="H52">
        <f>H51*EXP(-154*POWER(C52/(H50+1.1353),2))</f>
        <v>5.1403354191968678</v>
      </c>
      <c r="I52">
        <f>I51*EXP(-154*POWER(C52/(I50+1.1353),2))</f>
        <v>4.1915043574421968</v>
      </c>
      <c r="J52">
        <f>J51*EXP(-154*POWER(C52/(J50+1.1353),2))</f>
        <v>3.2760528626257543</v>
      </c>
      <c r="M52" s="3">
        <f>M51+0.025</f>
        <v>2.5000000000000001E-2</v>
      </c>
      <c r="N52">
        <v>7.75</v>
      </c>
      <c r="O52">
        <v>7.9</v>
      </c>
      <c r="P52">
        <v>7.1</v>
      </c>
    </row>
    <row r="53" spans="2:16" x14ac:dyDescent="0.2">
      <c r="C53" s="3">
        <f t="shared" ref="C53:C71" si="43">C52+0.025</f>
        <v>0.05</v>
      </c>
      <c r="D53">
        <f t="shared" ref="D53:D71" si="44">D52*EXP(-154*POWER(C53/(D51+1.1353),2))</f>
        <v>8.7326830844500094</v>
      </c>
      <c r="E53">
        <f t="shared" ref="E53:E71" si="45">E52*EXP(-154*POWER(C53/(E51+1.1353),2))</f>
        <v>7.8390763657629776</v>
      </c>
      <c r="F53">
        <f t="shared" ref="F53:F71" si="46">F52*EXP(-154*POWER(C53/(F51+1.1353),2))</f>
        <v>7.2944278375467579</v>
      </c>
      <c r="G53">
        <f t="shared" ref="G53:G71" si="47">G52*EXP(-154*POWER(C53/(G51+1.1353),2))</f>
        <v>6.3335900940451531</v>
      </c>
      <c r="H53">
        <f t="shared" ref="H53:H71" si="48">H52*EXP(-154*POWER(C53/(H51+1.1353),2))</f>
        <v>5.0920250091877364</v>
      </c>
      <c r="I53">
        <f t="shared" ref="I53:I71" si="49">I52*EXP(-154*POWER(C53/(I51+1.1353),2))</f>
        <v>4.1362290247584994</v>
      </c>
      <c r="J53">
        <f t="shared" ref="J53:J71" si="50">J52*EXP(-154*POWER(C53/(J51+1.1353),2))</f>
        <v>3.2125603147394033</v>
      </c>
      <c r="M53" s="3">
        <f t="shared" ref="M53:M60" si="51">M52+0.025</f>
        <v>0.05</v>
      </c>
      <c r="N53">
        <v>8.1</v>
      </c>
      <c r="O53">
        <v>7.55</v>
      </c>
      <c r="P53">
        <v>6.45</v>
      </c>
    </row>
    <row r="54" spans="2:16" x14ac:dyDescent="0.2">
      <c r="C54" s="3">
        <f t="shared" si="43"/>
        <v>7.5000000000000011E-2</v>
      </c>
      <c r="D54">
        <f t="shared" si="44"/>
        <v>8.655828169714253</v>
      </c>
      <c r="E54">
        <f t="shared" si="45"/>
        <v>7.7558488823320575</v>
      </c>
      <c r="F54">
        <f t="shared" si="46"/>
        <v>7.2068100264833435</v>
      </c>
      <c r="G54">
        <f t="shared" si="47"/>
        <v>6.2370635203017022</v>
      </c>
      <c r="H54">
        <f t="shared" si="48"/>
        <v>4.9812476716433807</v>
      </c>
      <c r="I54">
        <f t="shared" si="49"/>
        <v>4.0118629426906898</v>
      </c>
      <c r="J54">
        <f t="shared" si="50"/>
        <v>3.0726915827016712</v>
      </c>
      <c r="M54" s="3">
        <f t="shared" si="51"/>
        <v>7.5000000000000011E-2</v>
      </c>
      <c r="N54">
        <v>7.58</v>
      </c>
      <c r="O54">
        <v>7.13</v>
      </c>
      <c r="P54">
        <v>4.5999999999999996</v>
      </c>
    </row>
    <row r="55" spans="2:16" x14ac:dyDescent="0.2">
      <c r="C55" s="3">
        <f t="shared" si="43"/>
        <v>0.1</v>
      </c>
      <c r="D55">
        <f t="shared" si="44"/>
        <v>8.5200146706196112</v>
      </c>
      <c r="E55">
        <f t="shared" si="45"/>
        <v>7.6089575972839141</v>
      </c>
      <c r="F55">
        <f t="shared" si="46"/>
        <v>7.052306203255859</v>
      </c>
      <c r="G55">
        <f t="shared" si="47"/>
        <v>6.067236064294514</v>
      </c>
      <c r="H55">
        <f t="shared" si="48"/>
        <v>4.7873104996222864</v>
      </c>
      <c r="I55">
        <f t="shared" si="49"/>
        <v>3.7955834196567078</v>
      </c>
      <c r="J55">
        <f t="shared" si="50"/>
        <v>2.8323002683624923</v>
      </c>
      <c r="M55" s="3">
        <f t="shared" si="51"/>
        <v>0.1</v>
      </c>
      <c r="N55">
        <v>5.32</v>
      </c>
      <c r="O55">
        <v>6.5</v>
      </c>
      <c r="P55">
        <v>4.4000000000000004</v>
      </c>
    </row>
    <row r="56" spans="2:16" x14ac:dyDescent="0.2">
      <c r="C56" s="3">
        <f t="shared" si="43"/>
        <v>0.125</v>
      </c>
      <c r="D56">
        <f t="shared" si="44"/>
        <v>8.3088230887134547</v>
      </c>
      <c r="E56">
        <f t="shared" si="45"/>
        <v>7.3808408089343569</v>
      </c>
      <c r="F56">
        <f t="shared" si="46"/>
        <v>6.8126253253221982</v>
      </c>
      <c r="G56">
        <f t="shared" si="47"/>
        <v>5.804487638760369</v>
      </c>
      <c r="H56">
        <f t="shared" si="48"/>
        <v>4.4890964254704349</v>
      </c>
      <c r="I56">
        <f t="shared" si="49"/>
        <v>3.4660417471334295</v>
      </c>
      <c r="J56">
        <f t="shared" si="50"/>
        <v>2.4724216482115855</v>
      </c>
      <c r="M56" s="3">
        <f t="shared" si="51"/>
        <v>0.125</v>
      </c>
      <c r="N56">
        <v>3.25</v>
      </c>
      <c r="O56">
        <v>5.54</v>
      </c>
      <c r="P56">
        <v>3.9</v>
      </c>
    </row>
    <row r="57" spans="2:16" x14ac:dyDescent="0.2">
      <c r="C57" s="3">
        <f t="shared" si="43"/>
        <v>0.15</v>
      </c>
      <c r="D57">
        <f t="shared" si="44"/>
        <v>8.0056686480453862</v>
      </c>
      <c r="E57">
        <f t="shared" si="45"/>
        <v>7.0538316050275496</v>
      </c>
      <c r="F57">
        <f t="shared" si="46"/>
        <v>6.4694403247415053</v>
      </c>
      <c r="G57">
        <f t="shared" si="47"/>
        <v>5.4294515926123461</v>
      </c>
      <c r="H57">
        <f t="shared" si="48"/>
        <v>4.0668536816396825</v>
      </c>
      <c r="I57">
        <f t="shared" si="49"/>
        <v>3.005669894843281</v>
      </c>
      <c r="J57">
        <f t="shared" si="50"/>
        <v>1.9839389176754856</v>
      </c>
      <c r="M57" s="3">
        <f t="shared" si="51"/>
        <v>0.15</v>
      </c>
      <c r="N57">
        <v>1.1000000000000001</v>
      </c>
      <c r="O57">
        <v>3.27</v>
      </c>
      <c r="P57">
        <v>1.75</v>
      </c>
    </row>
    <row r="58" spans="2:16" x14ac:dyDescent="0.2">
      <c r="C58" s="3">
        <f t="shared" si="43"/>
        <v>0.17499999999999999</v>
      </c>
      <c r="D58">
        <f t="shared" si="44"/>
        <v>7.5933438317815396</v>
      </c>
      <c r="E58">
        <f t="shared" si="45"/>
        <v>6.6097203709525765</v>
      </c>
      <c r="F58">
        <f t="shared" si="46"/>
        <v>6.004020824427168</v>
      </c>
      <c r="G58">
        <f t="shared" si="47"/>
        <v>4.9229634709037375</v>
      </c>
      <c r="H58">
        <f t="shared" si="48"/>
        <v>3.5035644543990303</v>
      </c>
      <c r="I58">
        <f t="shared" si="49"/>
        <v>2.4054699177651502</v>
      </c>
      <c r="J58">
        <f t="shared" si="50"/>
        <v>1.380895398991187</v>
      </c>
      <c r="M58" s="3">
        <f t="shared" si="51"/>
        <v>0.17499999999999999</v>
      </c>
      <c r="N58">
        <v>0.41</v>
      </c>
      <c r="O58">
        <v>1.65</v>
      </c>
      <c r="P58">
        <v>0.8</v>
      </c>
    </row>
    <row r="59" spans="2:16" x14ac:dyDescent="0.2">
      <c r="C59" s="3">
        <f t="shared" si="43"/>
        <v>0.19999999999999998</v>
      </c>
      <c r="D59">
        <f t="shared" si="44"/>
        <v>7.0536851299540784</v>
      </c>
      <c r="E59">
        <f t="shared" si="45"/>
        <v>6.0296314032240721</v>
      </c>
      <c r="F59">
        <f t="shared" si="46"/>
        <v>5.3973824096283689</v>
      </c>
      <c r="G59">
        <f t="shared" si="47"/>
        <v>4.2672682143073297</v>
      </c>
      <c r="H59">
        <f t="shared" si="48"/>
        <v>2.7903270249723424</v>
      </c>
      <c r="I59">
        <f t="shared" si="49"/>
        <v>1.6795266448035975</v>
      </c>
      <c r="J59">
        <f t="shared" si="50"/>
        <v>0.7331653096404892</v>
      </c>
      <c r="M59" s="3">
        <f t="shared" si="51"/>
        <v>0.19999999999999998</v>
      </c>
      <c r="N59">
        <v>0.22</v>
      </c>
      <c r="O59">
        <v>0.32</v>
      </c>
      <c r="P59">
        <v>0.35</v>
      </c>
    </row>
    <row r="60" spans="2:16" x14ac:dyDescent="0.2">
      <c r="C60" s="3">
        <f t="shared" si="43"/>
        <v>0.22499999999999998</v>
      </c>
      <c r="D60">
        <f t="shared" si="44"/>
        <v>6.3676006181209388</v>
      </c>
      <c r="E60">
        <f t="shared" si="45"/>
        <v>5.2947545719524944</v>
      </c>
      <c r="F60">
        <f t="shared" si="46"/>
        <v>4.6318491849858008</v>
      </c>
      <c r="G60">
        <f t="shared" si="47"/>
        <v>3.4506298359607395</v>
      </c>
      <c r="H60">
        <f t="shared" si="48"/>
        <v>1.9422823674813967</v>
      </c>
      <c r="I60">
        <f t="shared" si="49"/>
        <v>0.90181602616805356</v>
      </c>
      <c r="J60">
        <f t="shared" si="50"/>
        <v>0.21400025618391655</v>
      </c>
      <c r="M60" s="3">
        <f t="shared" si="51"/>
        <v>0.22499999999999998</v>
      </c>
      <c r="N60">
        <v>0.1</v>
      </c>
      <c r="O60">
        <v>0.2</v>
      </c>
      <c r="P60">
        <v>0.26</v>
      </c>
    </row>
    <row r="61" spans="2:16" x14ac:dyDescent="0.2">
      <c r="C61" s="3">
        <f t="shared" si="43"/>
        <v>0.24999999999999997</v>
      </c>
      <c r="D61">
        <f t="shared" si="44"/>
        <v>5.5162232233739683</v>
      </c>
      <c r="E61">
        <f t="shared" si="45"/>
        <v>4.3895523465150346</v>
      </c>
      <c r="F61">
        <f t="shared" si="46"/>
        <v>3.6966213694191263</v>
      </c>
      <c r="G61">
        <f t="shared" si="47"/>
        <v>2.4813309025854591</v>
      </c>
      <c r="H61">
        <f t="shared" si="48"/>
        <v>1.0400736546045322</v>
      </c>
      <c r="I61">
        <f t="shared" si="49"/>
        <v>0.26763687057954949</v>
      </c>
      <c r="J61">
        <f t="shared" si="50"/>
        <v>1.35856756179867E-2</v>
      </c>
    </row>
    <row r="62" spans="2:16" x14ac:dyDescent="0.2">
      <c r="C62" s="3">
        <f t="shared" si="43"/>
        <v>0.27499999999999997</v>
      </c>
      <c r="D62">
        <f t="shared" si="44"/>
        <v>4.4853163971375212</v>
      </c>
      <c r="E62">
        <f t="shared" si="45"/>
        <v>3.3119818139909141</v>
      </c>
      <c r="F62">
        <f t="shared" si="46"/>
        <v>2.604554163652435</v>
      </c>
      <c r="G62">
        <f t="shared" si="47"/>
        <v>1.4262130047615555</v>
      </c>
      <c r="H62">
        <f t="shared" si="48"/>
        <v>0.30412495296614517</v>
      </c>
      <c r="I62">
        <f t="shared" si="49"/>
        <v>1.6170664260721258E-2</v>
      </c>
      <c r="J62">
        <f t="shared" si="50"/>
        <v>2.2643683900462628E-5</v>
      </c>
    </row>
    <row r="63" spans="2:16" x14ac:dyDescent="0.2">
      <c r="C63" s="3">
        <f t="shared" si="43"/>
        <v>0.3</v>
      </c>
      <c r="D63">
        <f t="shared" si="44"/>
        <v>3.2789965703289279</v>
      </c>
      <c r="E63">
        <f t="shared" si="45"/>
        <v>2.1032372781577404</v>
      </c>
      <c r="F63">
        <f t="shared" si="46"/>
        <v>1.4385289456401538</v>
      </c>
      <c r="G63">
        <f t="shared" si="47"/>
        <v>0.49430190816776143</v>
      </c>
      <c r="H63">
        <f t="shared" si="48"/>
        <v>1.6258236336765507E-2</v>
      </c>
      <c r="I63">
        <f t="shared" si="49"/>
        <v>1.4141316362550361E-5</v>
      </c>
      <c r="J63">
        <f t="shared" si="50"/>
        <v>6.2322066994070152E-10</v>
      </c>
    </row>
    <row r="64" spans="2:16" x14ac:dyDescent="0.2">
      <c r="C64" s="3">
        <f t="shared" si="43"/>
        <v>0.32500000000000001</v>
      </c>
      <c r="D64">
        <f t="shared" si="44"/>
        <v>1.9594060921246799</v>
      </c>
      <c r="E64">
        <f t="shared" si="45"/>
        <v>0.92408542325926024</v>
      </c>
      <c r="F64">
        <f t="shared" si="46"/>
        <v>0.4496100295864362</v>
      </c>
      <c r="G64">
        <f t="shared" si="47"/>
        <v>4.143164477596837E-2</v>
      </c>
      <c r="H64">
        <f t="shared" si="48"/>
        <v>6.3321302517383625E-6</v>
      </c>
      <c r="I64">
        <f t="shared" si="49"/>
        <v>6.6445867790910926E-11</v>
      </c>
      <c r="J64">
        <f t="shared" si="50"/>
        <v>2.0605262138017395E-15</v>
      </c>
    </row>
    <row r="65" spans="3:50" x14ac:dyDescent="0.2">
      <c r="C65" s="3">
        <f t="shared" si="43"/>
        <v>0.35000000000000003</v>
      </c>
      <c r="D65">
        <f t="shared" si="44"/>
        <v>0.74416771461898767</v>
      </c>
      <c r="E65">
        <f t="shared" si="45"/>
        <v>0.15294882410021007</v>
      </c>
      <c r="F65">
        <f t="shared" si="46"/>
        <v>2.6066723494041447E-2</v>
      </c>
      <c r="G65">
        <f t="shared" si="47"/>
        <v>3.4054105438338239E-5</v>
      </c>
      <c r="H65">
        <f t="shared" si="48"/>
        <v>4.1999617673817122E-12</v>
      </c>
      <c r="I65">
        <f t="shared" si="49"/>
        <v>2.9248262642831753E-17</v>
      </c>
      <c r="J65">
        <f t="shared" si="50"/>
        <v>9.066755325992045E-22</v>
      </c>
    </row>
    <row r="66" spans="3:50" x14ac:dyDescent="0.2">
      <c r="C66" s="3">
        <f t="shared" si="43"/>
        <v>0.37500000000000006</v>
      </c>
      <c r="D66">
        <f t="shared" si="44"/>
        <v>7.7558927723436935E-2</v>
      </c>
      <c r="E66">
        <f t="shared" si="45"/>
        <v>9.2661589877229117E-4</v>
      </c>
      <c r="F66">
        <f t="shared" si="46"/>
        <v>4.6977777795741478E-6</v>
      </c>
      <c r="G66">
        <f t="shared" si="47"/>
        <v>5.4945799184728795E-12</v>
      </c>
      <c r="H66">
        <f t="shared" si="48"/>
        <v>2.1197958819983417E-19</v>
      </c>
      <c r="I66">
        <f t="shared" si="49"/>
        <v>1.4759355188058431E-24</v>
      </c>
      <c r="J66">
        <f t="shared" si="50"/>
        <v>4.5752960998232863E-29</v>
      </c>
    </row>
    <row r="67" spans="3:50" x14ac:dyDescent="0.2">
      <c r="C67" s="3">
        <f t="shared" si="43"/>
        <v>0.40000000000000008</v>
      </c>
      <c r="D67">
        <f t="shared" si="44"/>
        <v>7.2483838617904846E-5</v>
      </c>
      <c r="E67">
        <f t="shared" si="45"/>
        <v>3.3028790618498563E-10</v>
      </c>
      <c r="F67">
        <f t="shared" si="46"/>
        <v>5.4701714612750798E-14</v>
      </c>
      <c r="G67">
        <f t="shared" si="47"/>
        <v>2.7417692774901649E-20</v>
      </c>
      <c r="H67">
        <f t="shared" si="48"/>
        <v>1.0565557192162905E-27</v>
      </c>
      <c r="I67">
        <f t="shared" si="49"/>
        <v>7.3564069380970112E-33</v>
      </c>
      <c r="J67">
        <f t="shared" si="50"/>
        <v>2.2804343105598668E-37</v>
      </c>
    </row>
    <row r="68" spans="3:50" x14ac:dyDescent="0.2">
      <c r="C68" s="3">
        <f t="shared" si="43"/>
        <v>0.4250000000000001</v>
      </c>
      <c r="D68">
        <f t="shared" si="44"/>
        <v>4.44619305531348E-13</v>
      </c>
      <c r="E68">
        <f t="shared" si="45"/>
        <v>1.4505759866163999E-19</v>
      </c>
      <c r="F68">
        <f t="shared" si="46"/>
        <v>2.3197725497365266E-23</v>
      </c>
      <c r="G68">
        <f t="shared" si="47"/>
        <v>1.1625129662165099E-29</v>
      </c>
      <c r="H68">
        <f t="shared" si="48"/>
        <v>4.4798070098259009E-37</v>
      </c>
      <c r="I68">
        <f t="shared" si="49"/>
        <v>3.1191240337862873E-42</v>
      </c>
      <c r="J68">
        <f t="shared" si="50"/>
        <v>9.6690647015486538E-47</v>
      </c>
    </row>
    <row r="69" spans="3:50" x14ac:dyDescent="0.2">
      <c r="C69" s="3">
        <f t="shared" si="43"/>
        <v>0.45000000000000012</v>
      </c>
      <c r="D69">
        <f t="shared" si="44"/>
        <v>1.3854882792445937E-23</v>
      </c>
      <c r="E69">
        <f t="shared" si="45"/>
        <v>4.5062306325435102E-30</v>
      </c>
      <c r="F69">
        <f t="shared" si="46"/>
        <v>7.2063994395787282E-34</v>
      </c>
      <c r="G69">
        <f t="shared" si="47"/>
        <v>3.6113595659098841E-40</v>
      </c>
      <c r="H69">
        <f t="shared" si="48"/>
        <v>1.3916570712340636E-47</v>
      </c>
      <c r="I69">
        <f t="shared" si="49"/>
        <v>9.6895937886473773E-53</v>
      </c>
      <c r="J69">
        <f t="shared" si="50"/>
        <v>3.0037057923735885E-57</v>
      </c>
    </row>
    <row r="70" spans="3:50" x14ac:dyDescent="0.2">
      <c r="C70" s="3">
        <f>C69+0.025</f>
        <v>0.47500000000000014</v>
      </c>
      <c r="D70">
        <f t="shared" si="44"/>
        <v>2.7159345191956761E-35</v>
      </c>
      <c r="E70">
        <f t="shared" si="45"/>
        <v>8.833439812855263E-42</v>
      </c>
      <c r="F70">
        <f t="shared" si="46"/>
        <v>1.4126506365916225E-45</v>
      </c>
      <c r="G70">
        <f t="shared" si="47"/>
        <v>7.0792487045959149E-52</v>
      </c>
      <c r="H70">
        <f t="shared" si="48"/>
        <v>2.7280270321942593E-59</v>
      </c>
      <c r="I70">
        <f t="shared" si="49"/>
        <v>1.8994243864238426E-64</v>
      </c>
      <c r="J70">
        <f t="shared" si="50"/>
        <v>5.8880817463797731E-69</v>
      </c>
    </row>
    <row r="71" spans="3:50" x14ac:dyDescent="0.2">
      <c r="C71" s="3">
        <f t="shared" si="43"/>
        <v>0.50000000000000011</v>
      </c>
      <c r="D71">
        <f t="shared" si="44"/>
        <v>2.8934550107016086E-48</v>
      </c>
      <c r="E71">
        <f t="shared" si="45"/>
        <v>9.4108162430243288E-55</v>
      </c>
      <c r="F71">
        <f t="shared" si="46"/>
        <v>1.5049851290329867E-58</v>
      </c>
      <c r="G71">
        <f t="shared" si="47"/>
        <v>7.5419666753902834E-65</v>
      </c>
      <c r="H71">
        <f t="shared" si="48"/>
        <v>2.9063379215672532E-72</v>
      </c>
      <c r="I71">
        <f t="shared" si="49"/>
        <v>2.0235756677869047E-77</v>
      </c>
      <c r="J71">
        <f t="shared" si="50"/>
        <v>6.272941969723449E-82</v>
      </c>
    </row>
    <row r="74" spans="3:50" x14ac:dyDescent="0.2">
      <c r="C74" s="2" t="s">
        <v>8</v>
      </c>
      <c r="D74" s="1">
        <v>0.2</v>
      </c>
      <c r="E74" s="1">
        <v>0.25</v>
      </c>
      <c r="F74" s="1">
        <v>0.3</v>
      </c>
      <c r="G74" s="1">
        <v>0.35</v>
      </c>
      <c r="H74" s="1">
        <v>0.4</v>
      </c>
      <c r="I74" s="1">
        <v>0.45</v>
      </c>
      <c r="J74" s="1">
        <v>0.5</v>
      </c>
      <c r="K74" s="1">
        <v>0.55000000000000004</v>
      </c>
      <c r="L74" s="1">
        <v>0.6</v>
      </c>
      <c r="M74" s="1">
        <v>0.65</v>
      </c>
      <c r="N74" s="1">
        <f>M74+0.05</f>
        <v>0.70000000000000007</v>
      </c>
      <c r="O74" s="1">
        <f t="shared" ref="O74:AX74" si="52">N74+0.05</f>
        <v>0.75000000000000011</v>
      </c>
      <c r="P74" s="1">
        <f t="shared" si="52"/>
        <v>0.80000000000000016</v>
      </c>
      <c r="Q74" s="1">
        <f t="shared" si="52"/>
        <v>0.8500000000000002</v>
      </c>
      <c r="R74" s="1">
        <f t="shared" si="52"/>
        <v>0.90000000000000024</v>
      </c>
      <c r="S74" s="1">
        <f t="shared" si="52"/>
        <v>0.95000000000000029</v>
      </c>
      <c r="T74" s="1">
        <f t="shared" si="52"/>
        <v>1.0000000000000002</v>
      </c>
      <c r="U74" s="1">
        <f t="shared" si="52"/>
        <v>1.0500000000000003</v>
      </c>
      <c r="V74" s="1">
        <f t="shared" si="52"/>
        <v>1.1000000000000003</v>
      </c>
      <c r="W74" s="1">
        <f t="shared" si="52"/>
        <v>1.1500000000000004</v>
      </c>
      <c r="X74" s="1">
        <f t="shared" si="52"/>
        <v>1.2000000000000004</v>
      </c>
      <c r="Y74" s="1">
        <f t="shared" si="52"/>
        <v>1.2500000000000004</v>
      </c>
      <c r="Z74" s="1">
        <f t="shared" si="52"/>
        <v>1.3000000000000005</v>
      </c>
      <c r="AA74" s="1">
        <f t="shared" si="52"/>
        <v>1.3500000000000005</v>
      </c>
      <c r="AB74" s="1">
        <f t="shared" si="52"/>
        <v>1.4000000000000006</v>
      </c>
      <c r="AC74" s="1">
        <f t="shared" si="52"/>
        <v>1.4500000000000006</v>
      </c>
      <c r="AD74" s="1">
        <f t="shared" si="52"/>
        <v>1.5000000000000007</v>
      </c>
      <c r="AE74" s="1">
        <f t="shared" si="52"/>
        <v>1.5500000000000007</v>
      </c>
      <c r="AF74" s="1">
        <f t="shared" si="52"/>
        <v>1.6000000000000008</v>
      </c>
      <c r="AG74" s="1">
        <f t="shared" si="52"/>
        <v>1.6500000000000008</v>
      </c>
      <c r="AH74" s="1">
        <f t="shared" si="52"/>
        <v>1.7000000000000008</v>
      </c>
      <c r="AI74" s="1">
        <f t="shared" si="52"/>
        <v>1.7500000000000009</v>
      </c>
      <c r="AJ74" s="1">
        <f t="shared" si="52"/>
        <v>1.8000000000000009</v>
      </c>
      <c r="AK74" s="1">
        <f t="shared" si="52"/>
        <v>1.850000000000001</v>
      </c>
      <c r="AL74" s="1">
        <f t="shared" si="52"/>
        <v>1.900000000000001</v>
      </c>
      <c r="AM74" s="1">
        <f t="shared" si="52"/>
        <v>1.9500000000000011</v>
      </c>
      <c r="AN74" s="1">
        <f t="shared" si="52"/>
        <v>2.0000000000000009</v>
      </c>
      <c r="AO74" s="1">
        <f t="shared" si="52"/>
        <v>2.0500000000000007</v>
      </c>
      <c r="AP74" s="1">
        <f t="shared" si="52"/>
        <v>2.1000000000000005</v>
      </c>
      <c r="AQ74" s="1">
        <f t="shared" si="52"/>
        <v>2.1500000000000004</v>
      </c>
      <c r="AR74" s="1">
        <f t="shared" si="52"/>
        <v>2.2000000000000002</v>
      </c>
      <c r="AS74" s="1">
        <f t="shared" si="52"/>
        <v>2.25</v>
      </c>
      <c r="AT74" s="1">
        <f t="shared" si="52"/>
        <v>2.2999999999999998</v>
      </c>
      <c r="AU74" s="1">
        <f t="shared" si="52"/>
        <v>2.3499999999999996</v>
      </c>
      <c r="AV74" s="1">
        <f t="shared" si="52"/>
        <v>2.3999999999999995</v>
      </c>
      <c r="AW74" s="1">
        <f t="shared" si="52"/>
        <v>2.4499999999999993</v>
      </c>
      <c r="AX74" s="1">
        <f t="shared" si="52"/>
        <v>2.4999999999999991</v>
      </c>
    </row>
    <row r="75" spans="3:50" x14ac:dyDescent="0.2">
      <c r="C75">
        <v>0</v>
      </c>
      <c r="D75" s="1">
        <f>11.88/(D74+1.1353)</f>
        <v>8.8968771062682546</v>
      </c>
      <c r="E75" s="1">
        <f t="shared" ref="E75" si="53">11.88/(E74+1.1353)</f>
        <v>8.5757597632281826</v>
      </c>
      <c r="F75" s="1">
        <f t="shared" ref="F75" si="54">11.88/(F74+1.1353)</f>
        <v>8.2770152581341883</v>
      </c>
      <c r="G75" s="1">
        <f t="shared" ref="G75" si="55">11.88/(G74+1.1353)</f>
        <v>7.9983841648151888</v>
      </c>
      <c r="H75" s="1">
        <f t="shared" ref="H75" si="56">11.88/(H74+1.1353)</f>
        <v>7.7379013873510072</v>
      </c>
      <c r="I75" s="1">
        <f t="shared" ref="I75" si="57">11.88/(I74+1.1353)</f>
        <v>7.49384974452785</v>
      </c>
      <c r="J75" s="1">
        <f>11.88/(J74+1.1353)</f>
        <v>7.2647220693450745</v>
      </c>
      <c r="K75" s="1">
        <f t="shared" ref="K75" si="58">11.88/(K74+1.1353)</f>
        <v>7.049190055183054</v>
      </c>
      <c r="L75" s="1">
        <f t="shared" ref="L75" si="59">11.88/(L74+1.1353)</f>
        <v>6.8460784878695327</v>
      </c>
      <c r="M75" s="1">
        <f t="shared" ref="M75" si="60">11.88/(M74+1.1353)</f>
        <v>6.6543438077634018</v>
      </c>
      <c r="N75" s="1">
        <f t="shared" ref="N75" si="61">11.88/(N74+1.1353)</f>
        <v>6.4730561761019993</v>
      </c>
      <c r="O75" s="1">
        <f t="shared" ref="O75" si="62">11.88/(O74+1.1353)</f>
        <v>6.3013843950564903</v>
      </c>
      <c r="P75" s="1">
        <f t="shared" ref="P75" si="63">11.88/(P74+1.1353)</f>
        <v>6.1385831654007124</v>
      </c>
      <c r="Q75" s="1">
        <f t="shared" ref="Q75" si="64">11.88/(Q74+1.1353)</f>
        <v>5.9839822696821638</v>
      </c>
      <c r="R75" s="1">
        <f t="shared" ref="R75" si="65">11.88/(R74+1.1353)</f>
        <v>5.8369773497764452</v>
      </c>
      <c r="S75" s="1">
        <f t="shared" ref="S75" si="66">11.88/(S74+1.1353)</f>
        <v>5.6970220112214074</v>
      </c>
      <c r="T75" s="1">
        <f t="shared" ref="T75" si="67">11.88/(T74+1.1353)</f>
        <v>5.5636210368566479</v>
      </c>
      <c r="U75" s="1">
        <f t="shared" ref="U75" si="68">11.88/(U74+1.1353)</f>
        <v>5.4363245321008558</v>
      </c>
      <c r="V75" s="1">
        <f t="shared" ref="V75" si="69">11.88/(V74+1.1353)</f>
        <v>5.3147228559924837</v>
      </c>
      <c r="W75" s="1">
        <f t="shared" ref="W75" si="70">11.88/(W74+1.1353)</f>
        <v>5.1984422176519489</v>
      </c>
      <c r="X75" s="1">
        <f t="shared" ref="X75" si="71">11.88/(X74+1.1353)</f>
        <v>5.0871408384361754</v>
      </c>
      <c r="Y75" s="1">
        <f t="shared" ref="Y75" si="72">11.88/(Y74+1.1353)</f>
        <v>4.9805055967802785</v>
      </c>
      <c r="Z75" s="1">
        <f t="shared" ref="Z75" si="73">11.88/(Z74+1.1353)</f>
        <v>4.8782490863548631</v>
      </c>
      <c r="AA75" s="1">
        <f t="shared" ref="AA75" si="74">11.88/(AA74+1.1353)</f>
        <v>4.7801070293324743</v>
      </c>
      <c r="AB75" s="1">
        <f t="shared" ref="AB75" si="75">11.88/(AB74+1.1353)</f>
        <v>4.685835995740149</v>
      </c>
      <c r="AC75" s="1">
        <f t="shared" ref="AC75" si="76">11.88/(AC74+1.1353)</f>
        <v>4.5952113874598686</v>
      </c>
      <c r="AD75" s="1">
        <f t="shared" ref="AD75" si="77">11.88/(AD74+1.1353)</f>
        <v>4.5080256517284552</v>
      </c>
      <c r="AE75" s="1">
        <f t="shared" ref="AE75" si="78">11.88/(AE74+1.1353)</f>
        <v>4.4240866942241084</v>
      </c>
      <c r="AF75" s="1">
        <f t="shared" ref="AF75" si="79">11.88/(AF74+1.1353)</f>
        <v>4.3432164662011479</v>
      </c>
      <c r="AG75" s="1">
        <f t="shared" ref="AG75" si="80">11.88/(AG74+1.1353)</f>
        <v>4.2652497038021027</v>
      </c>
      <c r="AH75" s="1">
        <f t="shared" ref="AH75" si="81">11.88/(AH74+1.1353)</f>
        <v>4.1900328007618226</v>
      </c>
      <c r="AI75" s="1">
        <f t="shared" ref="AI75" si="82">11.88/(AI74+1.1353)</f>
        <v>4.1174227983225302</v>
      </c>
      <c r="AJ75" s="1">
        <f t="shared" ref="AJ75" si="83">11.88/(AJ74+1.1353)</f>
        <v>4.0472864783838105</v>
      </c>
      <c r="AK75" s="1">
        <f t="shared" ref="AK75" si="84">11.88/(AK74+1.1353)</f>
        <v>3.9794995477841413</v>
      </c>
      <c r="AL75" s="1">
        <f t="shared" ref="AL75" si="85">11.88/(AL74+1.1353)</f>
        <v>3.9139459032056125</v>
      </c>
      <c r="AM75" s="1">
        <f t="shared" ref="AM75" si="86">11.88/(AM74+1.1353)</f>
        <v>3.8505169675558282</v>
      </c>
      <c r="AN75" s="1">
        <f t="shared" ref="AN75" si="87">11.88/(AN74+1.1353)</f>
        <v>3.7891110898478608</v>
      </c>
      <c r="AO75" s="1">
        <f t="shared" ref="AO75" si="88">11.88/(AO74+1.1353)</f>
        <v>3.7296330016011043</v>
      </c>
      <c r="AP75" s="1">
        <f t="shared" ref="AP75" si="89">11.88/(AP74+1.1353)</f>
        <v>3.6719933236485023</v>
      </c>
      <c r="AQ75" s="1">
        <f t="shared" ref="AQ75" si="90">11.88/(AQ74+1.1353)</f>
        <v>3.6161081179800929</v>
      </c>
      <c r="AR75" s="1">
        <f t="shared" ref="AR75" si="91">11.88/(AR74+1.1353)</f>
        <v>3.5618984798968607</v>
      </c>
      <c r="AS75" s="1">
        <f t="shared" ref="AS75" si="92">11.88/(AS74+1.1353)</f>
        <v>3.5092901663072698</v>
      </c>
      <c r="AT75" s="1">
        <f t="shared" ref="AT75" si="93">11.88/(AT74+1.1353)</f>
        <v>3.4582132564841501</v>
      </c>
      <c r="AU75" s="1">
        <f t="shared" ref="AU75" si="94">11.88/(AU74+1.1353)</f>
        <v>3.408601842022208</v>
      </c>
      <c r="AV75" s="1">
        <f t="shared" ref="AV75" si="95">11.88/(AV74+1.1353)</f>
        <v>3.3603937431052535</v>
      </c>
      <c r="AW75" s="1">
        <f t="shared" ref="AW75" si="96">11.88/(AW74+1.1353)</f>
        <v>3.3135302485147697</v>
      </c>
      <c r="AX75" s="1">
        <f t="shared" ref="AX75" si="97">11.88/(AX74+1.1353)</f>
        <v>3.2679558770940509</v>
      </c>
    </row>
    <row r="76" spans="3:50" x14ac:dyDescent="0.2">
      <c r="C76">
        <f>C75+0.01</f>
        <v>0.01</v>
      </c>
      <c r="D76">
        <f>D75*EXP(-25*POWER(C76/(D74+1.1353),2))</f>
        <v>8.8844114406411538</v>
      </c>
      <c r="E76">
        <f>E75*EXP(-25*POWER(C76/(E74+1.1353),2))</f>
        <v>8.5645951908250417</v>
      </c>
      <c r="F76">
        <f>F75*EXP(-25*POWER(C76/(F74+1.1353),2))</f>
        <v>8.2669768487220612</v>
      </c>
      <c r="G76">
        <f>G75*EXP(-25*POWER(C76/(G74+1.1353),2))</f>
        <v>7.9893254235561004</v>
      </c>
      <c r="H76">
        <f>H75*EXP(-25*POWER(C76/(H74+1.1353),2))</f>
        <v>7.7296988840743168</v>
      </c>
      <c r="I76">
        <f>I75*EXP(-25*POWER(C76/(I74+1.1353),2))</f>
        <v>7.4863988900797098</v>
      </c>
      <c r="J76">
        <f>J75*EXP(-25*POWER(C76/(J74+1.1353),2))</f>
        <v>7.257933767373256</v>
      </c>
      <c r="K76">
        <f>K75*EXP(-25*POWER(C76/(K74+1.1353),2))</f>
        <v>7.042988027989372</v>
      </c>
      <c r="P76">
        <f>P75*EXP(-25*POWER(C76/(P74+1.1353),2))</f>
        <v>6.1344871024324235</v>
      </c>
      <c r="T76">
        <f>T75*EXP(-25*POWER(C76/(T74+1.1353),2))</f>
        <v>5.560571311773943</v>
      </c>
      <c r="AL76">
        <f>AL75*EXP(-25*POWER(C76/(AL74+1.1353),2))</f>
        <v>3.9128839811008302</v>
      </c>
      <c r="AX76">
        <f>AX75*EXP(-25*POWER(C76/(AX74+1.1353),2))</f>
        <v>3.2673377260570002</v>
      </c>
    </row>
    <row r="77" spans="3:50" x14ac:dyDescent="0.2">
      <c r="C77">
        <f t="shared" ref="C77:C140" si="98">C76+0.01</f>
        <v>0.02</v>
      </c>
      <c r="D77">
        <f t="shared" ref="D77:D140" si="99">D76*EXP(-25*POWER(C77/(D75+1.1353),2))</f>
        <v>8.8835287333655995</v>
      </c>
      <c r="E77">
        <f t="shared" ref="E77:E140" si="100">E76*EXP(-25*POWER(C77/(E75+1.1353),2))</f>
        <v>8.5636870555173878</v>
      </c>
      <c r="F77">
        <f t="shared" ref="F77:F140" si="101">F76*EXP(-25*POWER(C77/(F75+1.1353),2))</f>
        <v>8.2660437463780241</v>
      </c>
      <c r="G77">
        <f t="shared" ref="G77:G140" si="102">G76*EXP(-25*POWER(C77/(G75+1.1353),2))</f>
        <v>7.9883678059936427</v>
      </c>
      <c r="H77">
        <f t="shared" ref="H77:H140" si="103">H76*EXP(-25*POWER(C77/(H75+1.1353),2))</f>
        <v>7.7287171941819421</v>
      </c>
      <c r="I77">
        <f t="shared" ref="I77:I140" si="104">I76*EXP(-25*POWER(C77/(I75+1.1353),2))</f>
        <v>7.4853935620515326</v>
      </c>
      <c r="J77">
        <f t="shared" ref="J77:J140" si="105">J76*EXP(-25*POWER(C77/(J75+1.1353),2))</f>
        <v>7.2569052269324574</v>
      </c>
      <c r="K77">
        <f t="shared" ref="K77:K140" si="106">K76*EXP(-25*POWER(C77/(K75+1.1353),2))</f>
        <v>7.041936692601392</v>
      </c>
      <c r="P77">
        <f t="shared" ref="P77:P140" si="107">P76*EXP(-25*POWER(C77/(P75+1.1353),2))</f>
        <v>6.1333277791043095</v>
      </c>
      <c r="T77">
        <f t="shared" ref="T77:T140" si="108">T76*EXP(-25*POWER(C77/(T75+1.1353),2))</f>
        <v>5.559332340293234</v>
      </c>
      <c r="AL77">
        <f t="shared" ref="AL77:AL140" si="109">AL76*EXP(-25*POWER(C77/(AL75+1.1353),2))</f>
        <v>3.911349509845341</v>
      </c>
      <c r="AX77">
        <f t="shared" ref="AX77:AX140" si="110">AX76*EXP(-25*POWER(C77/(AX75+1.1353),2))</f>
        <v>3.2656529810099455</v>
      </c>
    </row>
    <row r="78" spans="3:50" x14ac:dyDescent="0.2">
      <c r="C78">
        <f t="shared" si="98"/>
        <v>0.03</v>
      </c>
      <c r="D78">
        <f t="shared" si="99"/>
        <v>8.8815380190683957</v>
      </c>
      <c r="E78">
        <f t="shared" si="100"/>
        <v>8.5616393981131953</v>
      </c>
      <c r="F78">
        <f t="shared" si="101"/>
        <v>8.2639401671122847</v>
      </c>
      <c r="G78">
        <f t="shared" si="102"/>
        <v>7.9862093072533975</v>
      </c>
      <c r="H78">
        <f t="shared" si="103"/>
        <v>7.7265047598182877</v>
      </c>
      <c r="I78">
        <f t="shared" si="104"/>
        <v>7.4831281577093778</v>
      </c>
      <c r="J78">
        <f t="shared" si="105"/>
        <v>7.2545878003844857</v>
      </c>
      <c r="K78">
        <f t="shared" si="106"/>
        <v>7.0395681740838301</v>
      </c>
      <c r="P78">
        <f t="shared" si="107"/>
        <v>6.130717163894059</v>
      </c>
      <c r="T78">
        <f t="shared" si="108"/>
        <v>5.5565431253115962</v>
      </c>
      <c r="AL78">
        <f t="shared" si="109"/>
        <v>3.9078976982033544</v>
      </c>
      <c r="AX78">
        <f t="shared" si="110"/>
        <v>3.2618644171658877</v>
      </c>
    </row>
    <row r="79" spans="3:50" x14ac:dyDescent="0.2">
      <c r="C79">
        <f t="shared" si="98"/>
        <v>0.04</v>
      </c>
      <c r="D79">
        <f t="shared" si="99"/>
        <v>8.8779994495231538</v>
      </c>
      <c r="E79">
        <f t="shared" si="100"/>
        <v>8.5579996457781426</v>
      </c>
      <c r="F79">
        <f t="shared" si="101"/>
        <v>8.2602010503991039</v>
      </c>
      <c r="G79">
        <f t="shared" si="102"/>
        <v>7.9823726110748288</v>
      </c>
      <c r="H79">
        <f t="shared" si="103"/>
        <v>7.7225722361577631</v>
      </c>
      <c r="I79">
        <f t="shared" si="104"/>
        <v>7.4791015262037766</v>
      </c>
      <c r="J79">
        <f t="shared" si="105"/>
        <v>7.2504687489145141</v>
      </c>
      <c r="K79">
        <f t="shared" si="106"/>
        <v>7.0353583593677556</v>
      </c>
      <c r="P79">
        <f t="shared" si="107"/>
        <v>6.126077334408377</v>
      </c>
      <c r="T79">
        <f t="shared" si="108"/>
        <v>5.5515861423105228</v>
      </c>
      <c r="AL79">
        <f t="shared" si="109"/>
        <v>3.9017649392951279</v>
      </c>
      <c r="AX79">
        <f t="shared" si="110"/>
        <v>3.2551348976132353</v>
      </c>
    </row>
    <row r="80" spans="3:50" x14ac:dyDescent="0.2">
      <c r="C80">
        <f t="shared" si="98"/>
        <v>0.05</v>
      </c>
      <c r="D80">
        <f t="shared" si="99"/>
        <v>8.872471060765136</v>
      </c>
      <c r="E80">
        <f t="shared" si="100"/>
        <v>8.5523132302271367</v>
      </c>
      <c r="F80">
        <f t="shared" si="101"/>
        <v>8.2543594542328922</v>
      </c>
      <c r="G80">
        <f t="shared" si="102"/>
        <v>7.9763786282364988</v>
      </c>
      <c r="H80">
        <f t="shared" si="103"/>
        <v>7.7164286092394105</v>
      </c>
      <c r="I80">
        <f t="shared" si="104"/>
        <v>7.4728109473507969</v>
      </c>
      <c r="J80">
        <f t="shared" si="105"/>
        <v>7.2440338607418653</v>
      </c>
      <c r="K80">
        <f t="shared" si="106"/>
        <v>7.0287817558815613</v>
      </c>
      <c r="P80">
        <f t="shared" si="107"/>
        <v>6.1188294273662427</v>
      </c>
      <c r="T80">
        <f t="shared" si="108"/>
        <v>5.5438432616980622</v>
      </c>
      <c r="AL80">
        <f t="shared" si="109"/>
        <v>3.8921886857970445</v>
      </c>
      <c r="AX80">
        <f t="shared" si="110"/>
        <v>3.2446297571041227</v>
      </c>
    </row>
    <row r="81" spans="3:50" x14ac:dyDescent="0.2">
      <c r="C81">
        <f t="shared" si="98"/>
        <v>6.0000000000000005E-2</v>
      </c>
      <c r="D81">
        <f t="shared" si="99"/>
        <v>8.8645106075594917</v>
      </c>
      <c r="E81">
        <f t="shared" si="100"/>
        <v>8.5441252864282831</v>
      </c>
      <c r="F81">
        <f t="shared" si="101"/>
        <v>8.245948125137792</v>
      </c>
      <c r="G81">
        <f t="shared" si="102"/>
        <v>7.9677479442152901</v>
      </c>
      <c r="H81">
        <f t="shared" si="103"/>
        <v>7.7075825269989231</v>
      </c>
      <c r="I81">
        <f t="shared" si="104"/>
        <v>7.46375335122735</v>
      </c>
      <c r="J81">
        <f t="shared" si="105"/>
        <v>7.2347685640110111</v>
      </c>
      <c r="K81">
        <f t="shared" si="106"/>
        <v>7.0193125020752598</v>
      </c>
      <c r="P81">
        <f t="shared" si="107"/>
        <v>6.1083941919106612</v>
      </c>
      <c r="T81">
        <f t="shared" si="108"/>
        <v>5.5326959896305707</v>
      </c>
      <c r="AL81">
        <f t="shared" si="109"/>
        <v>3.8784067172214338</v>
      </c>
      <c r="AX81">
        <f t="shared" si="110"/>
        <v>3.2295157682159572</v>
      </c>
    </row>
    <row r="82" spans="3:50" x14ac:dyDescent="0.2">
      <c r="C82">
        <f t="shared" si="98"/>
        <v>7.0000000000000007E-2</v>
      </c>
      <c r="D82">
        <f t="shared" si="99"/>
        <v>8.8536750674580738</v>
      </c>
      <c r="E82">
        <f t="shared" si="100"/>
        <v>8.5329801161770149</v>
      </c>
      <c r="F82">
        <f t="shared" si="101"/>
        <v>8.2344989202235404</v>
      </c>
      <c r="G82">
        <f t="shared" si="102"/>
        <v>7.9560001987848707</v>
      </c>
      <c r="H82">
        <f t="shared" si="103"/>
        <v>7.6955416355683361</v>
      </c>
      <c r="I82">
        <f t="shared" si="104"/>
        <v>7.4514246104294717</v>
      </c>
      <c r="J82">
        <f t="shared" si="105"/>
        <v>7.2221571743651047</v>
      </c>
      <c r="K82">
        <f t="shared" si="106"/>
        <v>7.0064235697655048</v>
      </c>
      <c r="P82">
        <f t="shared" si="107"/>
        <v>6.0941909611214591</v>
      </c>
      <c r="T82">
        <f t="shared" si="108"/>
        <v>5.5175242550399952</v>
      </c>
      <c r="AL82">
        <f t="shared" si="109"/>
        <v>3.8596552505452864</v>
      </c>
      <c r="AX82">
        <f t="shared" si="110"/>
        <v>3.2089590714768859</v>
      </c>
    </row>
    <row r="83" spans="3:50" x14ac:dyDescent="0.2">
      <c r="C83">
        <f t="shared" si="98"/>
        <v>0.08</v>
      </c>
      <c r="D83">
        <f t="shared" si="99"/>
        <v>8.8395199782730565</v>
      </c>
      <c r="E83">
        <f t="shared" si="100"/>
        <v>8.5184204708758333</v>
      </c>
      <c r="F83">
        <f t="shared" si="101"/>
        <v>8.2195420338033749</v>
      </c>
      <c r="G83">
        <f t="shared" si="102"/>
        <v>7.9406532551306164</v>
      </c>
      <c r="H83">
        <f t="shared" si="103"/>
        <v>7.679811689675903</v>
      </c>
      <c r="I83">
        <f t="shared" si="104"/>
        <v>7.4353185906758483</v>
      </c>
      <c r="J83">
        <f t="shared" si="105"/>
        <v>7.2056818848038438</v>
      </c>
      <c r="K83">
        <f t="shared" si="106"/>
        <v>6.9895856924312234</v>
      </c>
      <c r="P83">
        <f t="shared" si="107"/>
        <v>6.075636264902105</v>
      </c>
      <c r="T83">
        <f t="shared" si="108"/>
        <v>5.4977047689307774</v>
      </c>
      <c r="AL83">
        <f t="shared" si="109"/>
        <v>3.8351663535322822</v>
      </c>
      <c r="AX83">
        <f t="shared" si="110"/>
        <v>3.1821223197971293</v>
      </c>
    </row>
    <row r="84" spans="3:50" x14ac:dyDescent="0.2">
      <c r="C84">
        <f t="shared" si="98"/>
        <v>0.09</v>
      </c>
      <c r="D84">
        <f t="shared" si="99"/>
        <v>8.8215986072447556</v>
      </c>
      <c r="E84">
        <f t="shared" si="100"/>
        <v>8.4999866517565579</v>
      </c>
      <c r="F84">
        <f t="shared" si="101"/>
        <v>8.200605026789189</v>
      </c>
      <c r="G84">
        <f t="shared" si="102"/>
        <v>7.921222156697648</v>
      </c>
      <c r="H84">
        <f t="shared" si="103"/>
        <v>7.6598954353918938</v>
      </c>
      <c r="I84">
        <f t="shared" si="104"/>
        <v>7.4149259580640052</v>
      </c>
      <c r="J84">
        <f t="shared" si="105"/>
        <v>7.1848214962326029</v>
      </c>
      <c r="K84">
        <f t="shared" si="106"/>
        <v>6.9682660180097775</v>
      </c>
      <c r="P84">
        <f t="shared" si="107"/>
        <v>6.0521420843733189</v>
      </c>
      <c r="T84">
        <f t="shared" si="108"/>
        <v>5.4726089587999898</v>
      </c>
      <c r="AL84">
        <f t="shared" si="109"/>
        <v>3.8041647059264632</v>
      </c>
      <c r="AX84">
        <f t="shared" si="110"/>
        <v>3.1481611539758321</v>
      </c>
    </row>
    <row r="85" spans="3:50" x14ac:dyDescent="0.2">
      <c r="C85">
        <f t="shared" si="98"/>
        <v>9.9999999999999992E-2</v>
      </c>
      <c r="D85">
        <f t="shared" si="99"/>
        <v>8.7994609494063507</v>
      </c>
      <c r="E85">
        <f t="shared" si="100"/>
        <v>8.4772154248048643</v>
      </c>
      <c r="F85">
        <f t="shared" si="101"/>
        <v>8.1772116558869321</v>
      </c>
      <c r="G85">
        <f t="shared" si="102"/>
        <v>7.897217868569669</v>
      </c>
      <c r="H85">
        <f t="shared" si="103"/>
        <v>7.6352912618103703</v>
      </c>
      <c r="I85">
        <f t="shared" si="104"/>
        <v>7.3897327393858863</v>
      </c>
      <c r="J85">
        <f t="shared" si="105"/>
        <v>7.1590498849577795</v>
      </c>
      <c r="K85">
        <f t="shared" si="106"/>
        <v>6.9419264823361262</v>
      </c>
      <c r="P85">
        <f t="shared" si="107"/>
        <v>6.023113744253199</v>
      </c>
      <c r="T85">
        <f t="shared" si="108"/>
        <v>5.4416004766183947</v>
      </c>
      <c r="AL85">
        <f t="shared" si="109"/>
        <v>3.7658637562098223</v>
      </c>
      <c r="AX85">
        <f t="shared" si="110"/>
        <v>3.1062201527979019</v>
      </c>
    </row>
    <row r="86" spans="3:50" x14ac:dyDescent="0.2">
      <c r="C86">
        <f t="shared" si="98"/>
        <v>0.10999999999999999</v>
      </c>
      <c r="D86">
        <f t="shared" si="99"/>
        <v>8.772652550519652</v>
      </c>
      <c r="E86">
        <f t="shared" si="100"/>
        <v>8.4496387452444122</v>
      </c>
      <c r="F86">
        <f t="shared" si="101"/>
        <v>8.1488804969237876</v>
      </c>
      <c r="G86">
        <f t="shared" si="102"/>
        <v>7.8681457971828843</v>
      </c>
      <c r="H86">
        <f t="shared" si="103"/>
        <v>7.6054916149505436</v>
      </c>
      <c r="I86">
        <f t="shared" si="104"/>
        <v>7.3592186282814929</v>
      </c>
      <c r="J86">
        <f t="shared" si="105"/>
        <v>7.1278341994278769</v>
      </c>
      <c r="K86">
        <f t="shared" si="106"/>
        <v>6.9100218950821395</v>
      </c>
      <c r="P86">
        <f t="shared" si="107"/>
        <v>5.9879474338652852</v>
      </c>
      <c r="T86">
        <f t="shared" si="108"/>
        <v>5.4040322721328611</v>
      </c>
      <c r="AL86">
        <f t="shared" si="109"/>
        <v>3.7194613274016879</v>
      </c>
      <c r="AX86">
        <f t="shared" si="110"/>
        <v>3.0554284459473871</v>
      </c>
    </row>
    <row r="87" spans="3:50" x14ac:dyDescent="0.2">
      <c r="C87">
        <f t="shared" si="98"/>
        <v>0.11999999999999998</v>
      </c>
      <c r="D87">
        <f t="shared" si="99"/>
        <v>8.7407131473281581</v>
      </c>
      <c r="E87">
        <f t="shared" si="100"/>
        <v>8.4167822834730206</v>
      </c>
      <c r="F87">
        <f t="shared" si="101"/>
        <v>8.1151233533199338</v>
      </c>
      <c r="G87">
        <f t="shared" si="102"/>
        <v>7.8335040784919547</v>
      </c>
      <c r="H87">
        <f t="shared" si="103"/>
        <v>7.569981163094015</v>
      </c>
      <c r="I87">
        <f t="shared" si="104"/>
        <v>7.3228550255541398</v>
      </c>
      <c r="J87">
        <f t="shared" si="105"/>
        <v>7.0906327736732351</v>
      </c>
      <c r="K87">
        <f t="shared" si="106"/>
        <v>6.871997724816052</v>
      </c>
      <c r="P87">
        <f t="shared" si="107"/>
        <v>5.9460273404430302</v>
      </c>
      <c r="T87">
        <f t="shared" si="108"/>
        <v>5.3592432155816105</v>
      </c>
      <c r="AL87">
        <f t="shared" si="109"/>
        <v>3.6641347404240192</v>
      </c>
      <c r="AX87">
        <f t="shared" si="110"/>
        <v>2.9948952568274319</v>
      </c>
    </row>
    <row r="88" spans="3:50" x14ac:dyDescent="0.2">
      <c r="C88">
        <f t="shared" si="98"/>
        <v>0.12999999999999998</v>
      </c>
      <c r="D88">
        <f t="shared" si="99"/>
        <v>8.7031751147219669</v>
      </c>
      <c r="E88">
        <f t="shared" si="100"/>
        <v>8.3781637407912175</v>
      </c>
      <c r="F88">
        <f t="shared" si="101"/>
        <v>8.0754434367466352</v>
      </c>
      <c r="G88">
        <f t="shared" si="102"/>
        <v>7.7927816203006905</v>
      </c>
      <c r="H88">
        <f t="shared" si="103"/>
        <v>7.5282346979269228</v>
      </c>
      <c r="I88">
        <f t="shared" si="104"/>
        <v>7.2801027966761982</v>
      </c>
      <c r="J88">
        <f t="shared" si="105"/>
        <v>7.0468927391570704</v>
      </c>
      <c r="K88">
        <f t="shared" si="106"/>
        <v>6.827287563625128</v>
      </c>
      <c r="P88">
        <f t="shared" si="107"/>
        <v>5.8967223704751044</v>
      </c>
      <c r="T88">
        <f t="shared" si="108"/>
        <v>5.3065542457746968</v>
      </c>
      <c r="AL88">
        <f t="shared" si="109"/>
        <v>3.599035556065084</v>
      </c>
      <c r="AX88">
        <f t="shared" si="110"/>
        <v>2.9237057804804563</v>
      </c>
    </row>
    <row r="89" spans="3:50" x14ac:dyDescent="0.2">
      <c r="C89">
        <f t="shared" si="98"/>
        <v>0.13999999999999999</v>
      </c>
      <c r="D89">
        <f t="shared" si="99"/>
        <v>8.659561705691722</v>
      </c>
      <c r="E89">
        <f t="shared" si="100"/>
        <v>8.3332909390787719</v>
      </c>
      <c r="F89">
        <f t="shared" si="101"/>
        <v>8.0293333023426037</v>
      </c>
      <c r="G89">
        <f t="shared" si="102"/>
        <v>7.7454558793030506</v>
      </c>
      <c r="H89">
        <f t="shared" si="103"/>
        <v>7.4797147501864307</v>
      </c>
      <c r="I89">
        <f t="shared" si="104"/>
        <v>7.2304097233451037</v>
      </c>
      <c r="J89">
        <f t="shared" si="105"/>
        <v>6.9960473100941236</v>
      </c>
      <c r="K89">
        <f t="shared" si="106"/>
        <v>6.7753102446237898</v>
      </c>
      <c r="P89">
        <f t="shared" si="107"/>
        <v>5.8393824261985499</v>
      </c>
      <c r="T89">
        <f t="shared" si="108"/>
        <v>5.2452640116246716</v>
      </c>
      <c r="AL89">
        <f t="shared" si="109"/>
        <v>3.523284099588222</v>
      </c>
      <c r="AX89">
        <f t="shared" si="110"/>
        <v>2.8409180401122796</v>
      </c>
    </row>
    <row r="90" spans="3:50" x14ac:dyDescent="0.2">
      <c r="C90">
        <f t="shared" si="98"/>
        <v>0.15</v>
      </c>
      <c r="D90">
        <f t="shared" si="99"/>
        <v>8.6093850656022752</v>
      </c>
      <c r="E90">
        <f t="shared" si="100"/>
        <v>8.2816596636896129</v>
      </c>
      <c r="F90">
        <f t="shared" si="101"/>
        <v>7.9762725154211065</v>
      </c>
      <c r="G90">
        <f t="shared" si="102"/>
        <v>7.6909903473797705</v>
      </c>
      <c r="H90">
        <f t="shared" si="103"/>
        <v>7.4238688919536946</v>
      </c>
      <c r="I90">
        <f t="shared" si="104"/>
        <v>7.17320761885109</v>
      </c>
      <c r="J90">
        <f t="shared" si="105"/>
        <v>6.9375127096841265</v>
      </c>
      <c r="K90">
        <f t="shared" si="106"/>
        <v>6.7154665775959819</v>
      </c>
      <c r="P90">
        <f t="shared" si="107"/>
        <v>5.7733341953601682</v>
      </c>
      <c r="T90">
        <f t="shared" si="108"/>
        <v>5.1746439687757384</v>
      </c>
      <c r="AL90">
        <f t="shared" si="109"/>
        <v>3.4359640470362849</v>
      </c>
      <c r="AX90">
        <f t="shared" si="110"/>
        <v>2.7455617728842676</v>
      </c>
    </row>
    <row r="91" spans="3:50" x14ac:dyDescent="0.2">
      <c r="C91">
        <f t="shared" si="98"/>
        <v>0.16</v>
      </c>
      <c r="D91">
        <f t="shared" si="99"/>
        <v>8.5521439972544524</v>
      </c>
      <c r="E91">
        <f t="shared" si="100"/>
        <v>8.222751233156913</v>
      </c>
      <c r="F91">
        <f t="shared" si="101"/>
        <v>7.9157250202959686</v>
      </c>
      <c r="G91">
        <f t="shared" si="102"/>
        <v>7.6288317147695492</v>
      </c>
      <c r="H91">
        <f t="shared" si="103"/>
        <v>7.360126690206763</v>
      </c>
      <c r="I91">
        <f t="shared" si="104"/>
        <v>7.1079090689255997</v>
      </c>
      <c r="J91">
        <f t="shared" si="105"/>
        <v>6.8706846961111241</v>
      </c>
      <c r="K91">
        <f t="shared" si="106"/>
        <v>6.6471356590058459</v>
      </c>
      <c r="P91">
        <f t="shared" si="107"/>
        <v>5.697876403650179</v>
      </c>
      <c r="T91">
        <f t="shared" si="108"/>
        <v>5.0939328898945559</v>
      </c>
      <c r="AL91">
        <f t="shared" si="109"/>
        <v>3.3361175555374123</v>
      </c>
      <c r="AX91">
        <f t="shared" si="110"/>
        <v>2.6366410888004186</v>
      </c>
    </row>
    <row r="92" spans="3:50" x14ac:dyDescent="0.2">
      <c r="C92">
        <f t="shared" si="98"/>
        <v>0.17</v>
      </c>
      <c r="D92">
        <f t="shared" si="99"/>
        <v>8.4873214473127359</v>
      </c>
      <c r="E92">
        <f t="shared" si="100"/>
        <v>8.1560297627100482</v>
      </c>
      <c r="F92">
        <f t="shared" si="101"/>
        <v>7.8471361745671411</v>
      </c>
      <c r="G92">
        <f t="shared" si="102"/>
        <v>7.558406669771438</v>
      </c>
      <c r="H92">
        <f t="shared" si="103"/>
        <v>7.2878962676566559</v>
      </c>
      <c r="I92">
        <f t="shared" si="104"/>
        <v>7.0339037505971485</v>
      </c>
      <c r="J92">
        <f t="shared" si="105"/>
        <v>6.7949346375753956</v>
      </c>
      <c r="K92">
        <f t="shared" si="106"/>
        <v>6.5696707027331787</v>
      </c>
      <c r="P92">
        <f t="shared" si="107"/>
        <v>5.6122744718658106</v>
      </c>
      <c r="T92">
        <f t="shared" si="108"/>
        <v>5.0023307507300228</v>
      </c>
      <c r="AL92">
        <f t="shared" si="109"/>
        <v>3.2227417737399651</v>
      </c>
      <c r="AX92">
        <f t="shared" si="110"/>
        <v>2.5131438282511303</v>
      </c>
    </row>
    <row r="93" spans="3:50" x14ac:dyDescent="0.2">
      <c r="C93">
        <f t="shared" si="98"/>
        <v>0.18000000000000002</v>
      </c>
      <c r="D93">
        <f t="shared" si="99"/>
        <v>8.414381677819744</v>
      </c>
      <c r="E93">
        <f t="shared" si="100"/>
        <v>8.0809390809626862</v>
      </c>
      <c r="F93">
        <f t="shared" si="101"/>
        <v>7.7699294038020046</v>
      </c>
      <c r="G93">
        <f t="shared" si="102"/>
        <v>7.479118285523505</v>
      </c>
      <c r="H93">
        <f t="shared" si="103"/>
        <v>7.2065604171645274</v>
      </c>
      <c r="I93">
        <f t="shared" si="104"/>
        <v>6.9505542713809838</v>
      </c>
      <c r="J93">
        <f t="shared" si="105"/>
        <v>6.7096050751412042</v>
      </c>
      <c r="K93">
        <f t="shared" si="106"/>
        <v>6.4823943273775342</v>
      </c>
      <c r="P93">
        <f t="shared" si="107"/>
        <v>5.5157545158550585</v>
      </c>
      <c r="T93">
        <f t="shared" si="108"/>
        <v>4.8989919698929283</v>
      </c>
      <c r="AL93">
        <f t="shared" si="109"/>
        <v>3.0947881815702081</v>
      </c>
      <c r="AX93">
        <f t="shared" si="110"/>
        <v>2.3740625673579072</v>
      </c>
    </row>
    <row r="94" spans="3:50" x14ac:dyDescent="0.2">
      <c r="C94">
        <f t="shared" si="98"/>
        <v>0.19000000000000003</v>
      </c>
      <c r="D94">
        <f t="shared" si="99"/>
        <v>8.332767078532477</v>
      </c>
      <c r="E94">
        <f t="shared" si="100"/>
        <v>7.9968992502789789</v>
      </c>
      <c r="F94">
        <f t="shared" si="101"/>
        <v>7.6835024218914185</v>
      </c>
      <c r="G94">
        <f t="shared" si="102"/>
        <v>7.3903419340517766</v>
      </c>
      <c r="H94">
        <f t="shared" si="103"/>
        <v>7.1154722051641075</v>
      </c>
      <c r="I94">
        <f t="shared" si="104"/>
        <v>6.8571914599761312</v>
      </c>
      <c r="J94">
        <f t="shared" si="105"/>
        <v>6.6140047010808942</v>
      </c>
      <c r="K94">
        <f t="shared" si="106"/>
        <v>6.3845932253510105</v>
      </c>
      <c r="P94">
        <f t="shared" si="107"/>
        <v>5.4074966301396259</v>
      </c>
      <c r="T94">
        <f t="shared" si="108"/>
        <v>4.7830180183334408</v>
      </c>
      <c r="AL94">
        <f t="shared" si="109"/>
        <v>2.9511672728148666</v>
      </c>
      <c r="AX94">
        <f t="shared" si="110"/>
        <v>2.218435703528832</v>
      </c>
    </row>
    <row r="95" spans="3:50" x14ac:dyDescent="0.2">
      <c r="C95">
        <f t="shared" si="98"/>
        <v>0.20000000000000004</v>
      </c>
      <c r="D95">
        <f t="shared" si="99"/>
        <v>8.2418945665202834</v>
      </c>
      <c r="E95">
        <f t="shared" si="100"/>
        <v>7.9033026311046237</v>
      </c>
      <c r="F95">
        <f t="shared" si="101"/>
        <v>7.5872229513417402</v>
      </c>
      <c r="G95">
        <f t="shared" si="102"/>
        <v>7.2914206561748278</v>
      </c>
      <c r="H95">
        <f t="shared" si="103"/>
        <v>7.0139499876175249</v>
      </c>
      <c r="I95">
        <f t="shared" si="104"/>
        <v>6.7531090278800017</v>
      </c>
      <c r="J95">
        <f t="shared" si="105"/>
        <v>6.507402669324053</v>
      </c>
      <c r="K95">
        <f t="shared" si="106"/>
        <v>6.2755121293218323</v>
      </c>
      <c r="P95">
        <f t="shared" si="107"/>
        <v>5.2866274120826438</v>
      </c>
      <c r="T95">
        <f t="shared" si="108"/>
        <v>4.6534494920492238</v>
      </c>
      <c r="AL95">
        <f t="shared" si="109"/>
        <v>2.7907629526800366</v>
      </c>
      <c r="AX95">
        <f t="shared" si="110"/>
        <v>2.0454230694835132</v>
      </c>
    </row>
    <row r="96" spans="3:50" x14ac:dyDescent="0.2">
      <c r="C96">
        <f t="shared" si="98"/>
        <v>0.21000000000000005</v>
      </c>
      <c r="D96">
        <f t="shared" si="99"/>
        <v>8.1411515086780799</v>
      </c>
      <c r="E96">
        <f t="shared" si="100"/>
        <v>7.799509418833229</v>
      </c>
      <c r="F96">
        <f t="shared" si="101"/>
        <v>7.4804238653605211</v>
      </c>
      <c r="G96">
        <f t="shared" si="102"/>
        <v>7.1816599031288249</v>
      </c>
      <c r="H96">
        <f t="shared" si="103"/>
        <v>6.9012717495226665</v>
      </c>
      <c r="I96">
        <f t="shared" si="104"/>
        <v>6.6375575097501063</v>
      </c>
      <c r="J96">
        <f t="shared" si="105"/>
        <v>6.3890221449171429</v>
      </c>
      <c r="K96">
        <f t="shared" si="106"/>
        <v>6.1543469849645884</v>
      </c>
      <c r="P96">
        <f t="shared" si="107"/>
        <v>5.1522117236886604</v>
      </c>
      <c r="T96">
        <f t="shared" si="108"/>
        <v>4.5092578893121384</v>
      </c>
      <c r="AL96">
        <f t="shared" si="109"/>
        <v>2.6124642940083627</v>
      </c>
      <c r="AX96">
        <f t="shared" si="110"/>
        <v>1.8544408863290045</v>
      </c>
    </row>
    <row r="97" spans="3:50" x14ac:dyDescent="0.2">
      <c r="C97">
        <f t="shared" si="98"/>
        <v>0.22000000000000006</v>
      </c>
      <c r="D97">
        <f t="shared" si="99"/>
        <v>8.0298910903779195</v>
      </c>
      <c r="E97">
        <f t="shared" si="100"/>
        <v>7.6848425685276851</v>
      </c>
      <c r="F97">
        <f t="shared" si="101"/>
        <v>7.3623976599637171</v>
      </c>
      <c r="G97">
        <f t="shared" si="102"/>
        <v>7.060321552419234</v>
      </c>
      <c r="H97">
        <f t="shared" si="103"/>
        <v>6.7766686668130163</v>
      </c>
      <c r="I97">
        <f t="shared" si="104"/>
        <v>6.5097373805750109</v>
      </c>
      <c r="J97">
        <f t="shared" si="105"/>
        <v>6.2580329936542736</v>
      </c>
      <c r="K97">
        <f t="shared" si="106"/>
        <v>6.020237239322956</v>
      </c>
      <c r="P97">
        <f t="shared" si="107"/>
        <v>5.0032437724628602</v>
      </c>
      <c r="T97">
        <f t="shared" si="108"/>
        <v>4.3493376064279596</v>
      </c>
      <c r="AL97">
        <f t="shared" si="109"/>
        <v>2.4152280994039796</v>
      </c>
      <c r="AX97">
        <f t="shared" si="110"/>
        <v>1.6453984283514882</v>
      </c>
    </row>
    <row r="98" spans="3:50" x14ac:dyDescent="0.2">
      <c r="C98">
        <f t="shared" si="98"/>
        <v>0.23000000000000007</v>
      </c>
      <c r="D98">
        <f t="shared" si="99"/>
        <v>7.9074270393476063</v>
      </c>
      <c r="E98">
        <f t="shared" si="100"/>
        <v>7.5585820081939925</v>
      </c>
      <c r="F98">
        <f t="shared" si="101"/>
        <v>7.232390150006613</v>
      </c>
      <c r="G98">
        <f t="shared" si="102"/>
        <v>6.9266170875086397</v>
      </c>
      <c r="H98">
        <f t="shared" si="103"/>
        <v>6.6393177795912184</v>
      </c>
      <c r="I98">
        <f t="shared" si="104"/>
        <v>6.3687912429200813</v>
      </c>
      <c r="J98">
        <f t="shared" si="105"/>
        <v>6.113543516107919</v>
      </c>
      <c r="K98">
        <f t="shared" si="106"/>
        <v>5.8722571685749871</v>
      </c>
      <c r="P98">
        <f t="shared" si="107"/>
        <v>4.8386377568498959</v>
      </c>
      <c r="T98">
        <f t="shared" si="108"/>
        <v>4.1724991626903281</v>
      </c>
      <c r="AL98">
        <f t="shared" si="109"/>
        <v>2.1981960627999468</v>
      </c>
      <c r="AX98">
        <f t="shared" si="110"/>
        <v>1.419107175300782</v>
      </c>
    </row>
    <row r="99" spans="3:50" x14ac:dyDescent="0.2">
      <c r="C99">
        <f t="shared" si="98"/>
        <v>0.24000000000000007</v>
      </c>
      <c r="D99">
        <f t="shared" si="99"/>
        <v>7.7730275981769763</v>
      </c>
      <c r="E99">
        <f t="shared" si="100"/>
        <v>7.4199580258800433</v>
      </c>
      <c r="F99">
        <f t="shared" si="101"/>
        <v>7.0895932692586427</v>
      </c>
      <c r="G99">
        <f t="shared" si="102"/>
        <v>6.7796998207785286</v>
      </c>
      <c r="H99">
        <f t="shared" si="103"/>
        <v>6.4883336617862373</v>
      </c>
      <c r="I99">
        <f t="shared" si="104"/>
        <v>6.2137949836169737</v>
      </c>
      <c r="J99">
        <f t="shared" si="105"/>
        <v>5.9545911511181302</v>
      </c>
      <c r="K99">
        <f t="shared" si="106"/>
        <v>5.7094062107003181</v>
      </c>
      <c r="P99">
        <f t="shared" si="107"/>
        <v>4.6572186301436167</v>
      </c>
      <c r="T99">
        <f t="shared" si="108"/>
        <v>3.9774655669286201</v>
      </c>
      <c r="AL99">
        <f t="shared" si="109"/>
        <v>1.9609087182308251</v>
      </c>
      <c r="AX99">
        <f t="shared" si="110"/>
        <v>1.1779736914126051</v>
      </c>
    </row>
    <row r="100" spans="3:50" x14ac:dyDescent="0.2">
      <c r="C100">
        <f t="shared" si="98"/>
        <v>0.25000000000000006</v>
      </c>
      <c r="D100">
        <f t="shared" si="99"/>
        <v>7.6259086221899848</v>
      </c>
      <c r="E100">
        <f t="shared" si="100"/>
        <v>7.2681437009932504</v>
      </c>
      <c r="F100">
        <f t="shared" si="101"/>
        <v>6.9331368439665662</v>
      </c>
      <c r="G100">
        <f t="shared" si="102"/>
        <v>6.6186560361571507</v>
      </c>
      <c r="H100">
        <f t="shared" si="103"/>
        <v>6.3227589816213401</v>
      </c>
      <c r="I100">
        <f t="shared" si="104"/>
        <v>6.0437478272362517</v>
      </c>
      <c r="J100">
        <f t="shared" si="105"/>
        <v>5.7801321287793099</v>
      </c>
      <c r="K100">
        <f t="shared" si="106"/>
        <v>5.5305983613381127</v>
      </c>
      <c r="P100">
        <f t="shared" si="107"/>
        <v>4.4577141076144153</v>
      </c>
      <c r="T100">
        <f t="shared" si="108"/>
        <v>3.7628753814923654</v>
      </c>
      <c r="AL100">
        <f t="shared" si="109"/>
        <v>1.7036904086608711</v>
      </c>
      <c r="AX100">
        <f t="shared" si="110"/>
        <v>0.92712396434760003</v>
      </c>
    </row>
    <row r="101" spans="3:50" x14ac:dyDescent="0.2">
      <c r="C101">
        <f t="shared" si="98"/>
        <v>0.26000000000000006</v>
      </c>
      <c r="D101">
        <f t="shared" si="99"/>
        <v>7.465225663194345</v>
      </c>
      <c r="E101">
        <f t="shared" si="100"/>
        <v>7.1022462387115741</v>
      </c>
      <c r="F101">
        <f t="shared" si="101"/>
        <v>6.7620792067862077</v>
      </c>
      <c r="G101">
        <f t="shared" si="102"/>
        <v>6.442494940203086</v>
      </c>
      <c r="H101">
        <f t="shared" si="103"/>
        <v>6.1415538829119409</v>
      </c>
      <c r="I101">
        <f t="shared" si="104"/>
        <v>5.8575612836995194</v>
      </c>
      <c r="J101">
        <f t="shared" si="105"/>
        <v>5.5890301721253666</v>
      </c>
      <c r="K101">
        <f t="shared" si="106"/>
        <v>5.334650878660022</v>
      </c>
      <c r="P101">
        <f t="shared" si="107"/>
        <v>4.2387500945258898</v>
      </c>
      <c r="T101">
        <f t="shared" si="108"/>
        <v>3.5272990596181293</v>
      </c>
      <c r="AL101">
        <f t="shared" si="109"/>
        <v>1.428331968625538</v>
      </c>
      <c r="AX101">
        <f t="shared" si="110"/>
        <v>0.67605358842691232</v>
      </c>
    </row>
    <row r="102" spans="3:50" x14ac:dyDescent="0.2">
      <c r="C102">
        <f t="shared" si="98"/>
        <v>0.27000000000000007</v>
      </c>
      <c r="D102">
        <f t="shared" si="99"/>
        <v>7.2900648868106206</v>
      </c>
      <c r="E102">
        <f t="shared" si="100"/>
        <v>6.9212970637327071</v>
      </c>
      <c r="F102">
        <f t="shared" si="101"/>
        <v>6.575396533015379</v>
      </c>
      <c r="G102">
        <f t="shared" si="102"/>
        <v>6.2501373537918852</v>
      </c>
      <c r="H102">
        <f t="shared" si="103"/>
        <v>5.9435842035640922</v>
      </c>
      <c r="I102">
        <f t="shared" si="104"/>
        <v>5.6540471366420304</v>
      </c>
      <c r="J102">
        <f t="shared" si="105"/>
        <v>5.3800445853940424</v>
      </c>
      <c r="K102">
        <f t="shared" si="106"/>
        <v>5.1202729059838141</v>
      </c>
      <c r="P102">
        <f t="shared" si="107"/>
        <v>3.998853661973512</v>
      </c>
      <c r="T102">
        <f t="shared" si="108"/>
        <v>3.2692807438441065</v>
      </c>
      <c r="AL102">
        <f t="shared" si="109"/>
        <v>1.1392691250872862</v>
      </c>
      <c r="AX102">
        <f t="shared" si="110"/>
        <v>0.44045619786527129</v>
      </c>
    </row>
    <row r="103" spans="3:50" x14ac:dyDescent="0.2">
      <c r="C103">
        <f t="shared" si="98"/>
        <v>0.28000000000000008</v>
      </c>
      <c r="D103">
        <f t="shared" si="99"/>
        <v>7.0994326676023025</v>
      </c>
      <c r="E103">
        <f t="shared" si="100"/>
        <v>6.7242405464300274</v>
      </c>
      <c r="F103">
        <f t="shared" si="101"/>
        <v>6.3719708315541421</v>
      </c>
      <c r="G103">
        <f t="shared" si="102"/>
        <v>6.0404031797223281</v>
      </c>
      <c r="H103">
        <f t="shared" si="103"/>
        <v>5.7276087299286429</v>
      </c>
      <c r="I103">
        <f t="shared" si="104"/>
        <v>5.4319049166292057</v>
      </c>
      <c r="J103">
        <f t="shared" si="105"/>
        <v>5.1518185279085253</v>
      </c>
      <c r="K103">
        <f t="shared" si="106"/>
        <v>4.886055309753254</v>
      </c>
      <c r="P103">
        <f t="shared" si="107"/>
        <v>3.7364713374049807</v>
      </c>
      <c r="T103">
        <f t="shared" si="108"/>
        <v>2.9874282669942187</v>
      </c>
      <c r="AL103">
        <f t="shared" si="109"/>
        <v>0.84549035389462812</v>
      </c>
      <c r="AX103">
        <f t="shared" si="110"/>
        <v>0.24236200261077545</v>
      </c>
    </row>
    <row r="104" spans="3:50" x14ac:dyDescent="0.2">
      <c r="C104">
        <f t="shared" si="98"/>
        <v>0.29000000000000009</v>
      </c>
      <c r="D104">
        <f t="shared" si="99"/>
        <v>6.8922437234539347</v>
      </c>
      <c r="E104">
        <f t="shared" si="100"/>
        <v>6.5099212906854058</v>
      </c>
      <c r="F104">
        <f t="shared" si="101"/>
        <v>6.1505766422812318</v>
      </c>
      <c r="G104">
        <f t="shared" si="102"/>
        <v>5.8119978983591443</v>
      </c>
      <c r="H104">
        <f t="shared" si="103"/>
        <v>5.4922660483439172</v>
      </c>
      <c r="I104">
        <f t="shared" si="104"/>
        <v>5.1897098784416222</v>
      </c>
      <c r="J104">
        <f t="shared" si="105"/>
        <v>4.9028691502973878</v>
      </c>
      <c r="K104">
        <f t="shared" si="106"/>
        <v>4.6304643309877704</v>
      </c>
      <c r="P104">
        <f t="shared" si="107"/>
        <v>3.450017354336226</v>
      </c>
      <c r="T104">
        <f t="shared" si="108"/>
        <v>2.6805941542175233</v>
      </c>
      <c r="AL104">
        <f t="shared" si="109"/>
        <v>0.5631419385873212</v>
      </c>
      <c r="AX104">
        <f t="shared" si="110"/>
        <v>0.1039257937684888</v>
      </c>
    </row>
    <row r="105" spans="3:50" x14ac:dyDescent="0.2">
      <c r="C105">
        <f t="shared" si="98"/>
        <v>0.3000000000000001</v>
      </c>
      <c r="D105">
        <f t="shared" si="99"/>
        <v>6.6673077101679636</v>
      </c>
      <c r="E105">
        <f t="shared" si="100"/>
        <v>6.2770700457181281</v>
      </c>
      <c r="F105">
        <f t="shared" si="101"/>
        <v>5.9098667421192754</v>
      </c>
      <c r="G105">
        <f t="shared" si="102"/>
        <v>5.5634987750877789</v>
      </c>
      <c r="H105">
        <f t="shared" si="103"/>
        <v>5.2360622578650924</v>
      </c>
      <c r="I105">
        <f t="shared" si="104"/>
        <v>4.9259036003333154</v>
      </c>
      <c r="J105">
        <f t="shared" si="105"/>
        <v>4.6315829354046354</v>
      </c>
      <c r="K105">
        <f t="shared" si="106"/>
        <v>4.3518441108381776</v>
      </c>
      <c r="P105">
        <f t="shared" si="107"/>
        <v>3.1379796723515456</v>
      </c>
      <c r="T105">
        <f t="shared" si="108"/>
        <v>2.3482286973318627</v>
      </c>
      <c r="AL105">
        <f t="shared" si="109"/>
        <v>0.31737009576722625</v>
      </c>
      <c r="AX105">
        <f t="shared" si="110"/>
        <v>3.175941242384319E-2</v>
      </c>
    </row>
    <row r="106" spans="3:50" x14ac:dyDescent="0.2">
      <c r="C106">
        <f t="shared" si="98"/>
        <v>0.31000000000000011</v>
      </c>
      <c r="D106">
        <f t="shared" si="99"/>
        <v>6.4233143399238211</v>
      </c>
      <c r="E106">
        <f t="shared" si="100"/>
        <v>6.0242885848781702</v>
      </c>
      <c r="F106">
        <f t="shared" si="101"/>
        <v>5.6483576624019989</v>
      </c>
      <c r="G106">
        <f t="shared" si="102"/>
        <v>5.29334230259097</v>
      </c>
      <c r="H106">
        <f t="shared" si="103"/>
        <v>4.9573621568133053</v>
      </c>
      <c r="I106">
        <f t="shared" si="104"/>
        <v>4.6387914206889702</v>
      </c>
      <c r="J106">
        <f t="shared" si="105"/>
        <v>4.3362227631741286</v>
      </c>
      <c r="K106">
        <f t="shared" si="106"/>
        <v>4.048437855556144</v>
      </c>
      <c r="P106">
        <f t="shared" si="107"/>
        <v>2.79913707923903</v>
      </c>
      <c r="T106">
        <f t="shared" si="108"/>
        <v>1.991058303611227</v>
      </c>
      <c r="AL106">
        <f t="shared" si="109"/>
        <v>0.1379964278605835</v>
      </c>
      <c r="AX106">
        <f t="shared" si="110"/>
        <v>6.6441461067838501E-3</v>
      </c>
    </row>
    <row r="107" spans="3:50" x14ac:dyDescent="0.2">
      <c r="C107">
        <f t="shared" si="98"/>
        <v>0.32000000000000012</v>
      </c>
      <c r="D107">
        <f t="shared" si="99"/>
        <v>6.158817390657366</v>
      </c>
      <c r="E107">
        <f t="shared" si="100"/>
        <v>5.7500344574389777</v>
      </c>
      <c r="F107">
        <f t="shared" si="101"/>
        <v>5.364416797365557</v>
      </c>
      <c r="G107">
        <f t="shared" si="102"/>
        <v>4.9998160203003943</v>
      </c>
      <c r="H107">
        <f t="shared" si="103"/>
        <v>4.6543891070816557</v>
      </c>
      <c r="I107">
        <f t="shared" si="104"/>
        <v>4.3265549588253593</v>
      </c>
      <c r="J107">
        <f t="shared" si="105"/>
        <v>4.0149593416810285</v>
      </c>
      <c r="K107">
        <f t="shared" si="106"/>
        <v>3.7184465096953407</v>
      </c>
      <c r="P107">
        <f t="shared" si="107"/>
        <v>2.432990327464204</v>
      </c>
      <c r="T107">
        <f t="shared" si="108"/>
        <v>1.6123710406934693</v>
      </c>
      <c r="AL107">
        <f t="shared" si="109"/>
        <v>4.1021717721294683E-2</v>
      </c>
      <c r="AX107">
        <f t="shared" si="110"/>
        <v>1.0142866217754097E-3</v>
      </c>
    </row>
    <row r="108" spans="3:50" x14ac:dyDescent="0.2">
      <c r="C108">
        <f t="shared" si="98"/>
        <v>0.33000000000000013</v>
      </c>
      <c r="D108">
        <f t="shared" si="99"/>
        <v>5.872218586319681</v>
      </c>
      <c r="E108">
        <f t="shared" si="100"/>
        <v>5.4526076252000983</v>
      </c>
      <c r="F108">
        <f t="shared" si="101"/>
        <v>5.0562547801275297</v>
      </c>
      <c r="G108">
        <f t="shared" si="102"/>
        <v>4.6810609857870169</v>
      </c>
      <c r="H108">
        <f t="shared" si="103"/>
        <v>4.3252437995928528</v>
      </c>
      <c r="I108">
        <f t="shared" si="104"/>
        <v>3.9872958057360752</v>
      </c>
      <c r="J108">
        <f t="shared" si="105"/>
        <v>3.6659516108615686</v>
      </c>
      <c r="K108">
        <f t="shared" si="106"/>
        <v>3.3601616793604978</v>
      </c>
      <c r="P108">
        <f t="shared" si="107"/>
        <v>2.0406056837892308</v>
      </c>
      <c r="T108">
        <f t="shared" si="108"/>
        <v>1.2203820735157396</v>
      </c>
      <c r="AL108">
        <f t="shared" si="109"/>
        <v>7.651309412539403E-3</v>
      </c>
      <c r="AX108">
        <f t="shared" si="110"/>
        <v>1.2573699578773294E-4</v>
      </c>
    </row>
    <row r="109" spans="3:50" x14ac:dyDescent="0.2">
      <c r="C109">
        <f t="shared" si="98"/>
        <v>0.34000000000000014</v>
      </c>
      <c r="D109">
        <f t="shared" si="99"/>
        <v>5.5617535393412174</v>
      </c>
      <c r="E109">
        <f t="shared" si="100"/>
        <v>5.1301431550029157</v>
      </c>
      <c r="F109">
        <f t="shared" si="101"/>
        <v>4.7219304962830506</v>
      </c>
      <c r="G109">
        <f t="shared" si="102"/>
        <v>4.3350972883217036</v>
      </c>
      <c r="H109">
        <f t="shared" si="103"/>
        <v>3.9679619921974765</v>
      </c>
      <c r="I109">
        <f t="shared" si="104"/>
        <v>3.6191419386472155</v>
      </c>
      <c r="J109">
        <f t="shared" si="105"/>
        <v>3.287524455164557</v>
      </c>
      <c r="K109">
        <f t="shared" si="106"/>
        <v>2.9722451085759887</v>
      </c>
      <c r="P109">
        <f t="shared" si="107"/>
        <v>1.6262421987050359</v>
      </c>
      <c r="T109">
        <f t="shared" si="108"/>
        <v>0.83224128182887447</v>
      </c>
      <c r="AL109">
        <f t="shared" si="109"/>
        <v>9.4773842367586387E-4</v>
      </c>
      <c r="AX109">
        <f t="shared" si="110"/>
        <v>1.3409749186476503E-5</v>
      </c>
    </row>
    <row r="110" spans="3:50" x14ac:dyDescent="0.2">
      <c r="C110">
        <f t="shared" si="98"/>
        <v>0.35000000000000014</v>
      </c>
      <c r="D110">
        <f t="shared" si="99"/>
        <v>5.2254843273340459</v>
      </c>
      <c r="E110">
        <f t="shared" si="100"/>
        <v>4.780618372506142</v>
      </c>
      <c r="F110">
        <f t="shared" si="101"/>
        <v>4.3593833726909486</v>
      </c>
      <c r="G110">
        <f t="shared" si="102"/>
        <v>3.9598970987923656</v>
      </c>
      <c r="H110">
        <f t="shared" si="103"/>
        <v>3.5806509107154354</v>
      </c>
      <c r="I110">
        <f t="shared" si="104"/>
        <v>3.2204793969778462</v>
      </c>
      <c r="J110">
        <f t="shared" si="105"/>
        <v>2.8785397121603218</v>
      </c>
      <c r="K110">
        <f t="shared" si="106"/>
        <v>2.5542982316187275</v>
      </c>
      <c r="P110">
        <f t="shared" si="107"/>
        <v>1.2003877062057891</v>
      </c>
      <c r="T110">
        <f t="shared" si="108"/>
        <v>0.47926075884290009</v>
      </c>
      <c r="AL110">
        <f t="shared" si="109"/>
        <v>9.089802924539164E-5</v>
      </c>
      <c r="AX110">
        <f t="shared" si="110"/>
        <v>1.2466529683022501E-6</v>
      </c>
    </row>
    <row r="111" spans="3:50" x14ac:dyDescent="0.2">
      <c r="C111">
        <f t="shared" si="98"/>
        <v>0.36000000000000015</v>
      </c>
      <c r="D111">
        <f t="shared" si="99"/>
        <v>4.8613079757220632</v>
      </c>
      <c r="E111">
        <f t="shared" si="100"/>
        <v>4.4018912758988051</v>
      </c>
      <c r="F111">
        <f t="shared" si="101"/>
        <v>3.9665220858296464</v>
      </c>
      <c r="G111">
        <f t="shared" si="102"/>
        <v>3.5535540904257901</v>
      </c>
      <c r="H111">
        <f t="shared" si="103"/>
        <v>3.1617836798690937</v>
      </c>
      <c r="I111">
        <f t="shared" si="104"/>
        <v>2.7904345068616525</v>
      </c>
      <c r="J111">
        <f t="shared" si="105"/>
        <v>2.4391524017223176</v>
      </c>
      <c r="K111">
        <f t="shared" si="106"/>
        <v>2.1080061515349335</v>
      </c>
      <c r="P111">
        <f t="shared" si="107"/>
        <v>0.78489031612934201</v>
      </c>
      <c r="T111">
        <f t="shared" si="108"/>
        <v>0.20753481110621985</v>
      </c>
      <c r="AL111">
        <f t="shared" si="109"/>
        <v>7.3903156264659612E-6</v>
      </c>
      <c r="AX111">
        <f t="shared" si="110"/>
        <v>1.0093910762875571E-7</v>
      </c>
    </row>
    <row r="112" spans="3:50" x14ac:dyDescent="0.2">
      <c r="C112">
        <f t="shared" si="98"/>
        <v>0.37000000000000016</v>
      </c>
      <c r="D112">
        <f t="shared" si="99"/>
        <v>4.466999499990373</v>
      </c>
      <c r="E112">
        <f t="shared" si="100"/>
        <v>3.9918038986232474</v>
      </c>
      <c r="F112">
        <f t="shared" si="101"/>
        <v>3.5414282694409138</v>
      </c>
      <c r="G112">
        <f t="shared" si="102"/>
        <v>3.1146477405913755</v>
      </c>
      <c r="H112">
        <f t="shared" si="103"/>
        <v>2.7108121352902539</v>
      </c>
      <c r="I112">
        <f t="shared" si="104"/>
        <v>2.3298587287470829</v>
      </c>
      <c r="J112">
        <f t="shared" si="105"/>
        <v>1.9723326060490498</v>
      </c>
      <c r="K112">
        <f t="shared" si="106"/>
        <v>1.6394010384658144</v>
      </c>
      <c r="P112">
        <f t="shared" si="107"/>
        <v>0.41913296074061057</v>
      </c>
      <c r="T112">
        <f t="shared" si="108"/>
        <v>5.5834388028043823E-2</v>
      </c>
      <c r="AL112">
        <f t="shared" si="109"/>
        <v>5.1956835539243031E-7</v>
      </c>
      <c r="AX112">
        <f t="shared" si="110"/>
        <v>7.0934425893476978E-9</v>
      </c>
    </row>
    <row r="113" spans="3:50" x14ac:dyDescent="0.2">
      <c r="C113">
        <f t="shared" si="98"/>
        <v>0.38000000000000017</v>
      </c>
      <c r="D113">
        <f t="shared" si="99"/>
        <v>4.0403271842125239</v>
      </c>
      <c r="E113">
        <f t="shared" si="100"/>
        <v>3.5484188755337081</v>
      </c>
      <c r="F113">
        <f t="shared" si="101"/>
        <v>3.0827944051296017</v>
      </c>
      <c r="G113">
        <f t="shared" si="102"/>
        <v>2.6430031553072642</v>
      </c>
      <c r="H113">
        <f t="shared" si="103"/>
        <v>2.2294223158305884</v>
      </c>
      <c r="I113">
        <f t="shared" si="104"/>
        <v>1.8433145178670436</v>
      </c>
      <c r="J113">
        <f t="shared" si="105"/>
        <v>1.4868674965026389</v>
      </c>
      <c r="K113">
        <f t="shared" si="106"/>
        <v>1.163163645901435</v>
      </c>
      <c r="P113">
        <f t="shared" si="107"/>
        <v>0.15744987178156045</v>
      </c>
      <c r="T113">
        <f t="shared" si="108"/>
        <v>7.5413364869596931E-3</v>
      </c>
      <c r="AL113">
        <f t="shared" si="109"/>
        <v>3.1570090052229428E-8</v>
      </c>
      <c r="AX113">
        <f t="shared" si="110"/>
        <v>4.3099731712420942E-10</v>
      </c>
    </row>
    <row r="114" spans="3:50" x14ac:dyDescent="0.2">
      <c r="C114">
        <f t="shared" si="98"/>
        <v>0.39000000000000018</v>
      </c>
      <c r="D114">
        <f t="shared" si="99"/>
        <v>3.5793170139627724</v>
      </c>
      <c r="E114">
        <f t="shared" si="100"/>
        <v>3.0705292353852247</v>
      </c>
      <c r="F114">
        <f t="shared" si="101"/>
        <v>2.5908405386708222</v>
      </c>
      <c r="G114">
        <f t="shared" si="102"/>
        <v>2.1412539620438404</v>
      </c>
      <c r="H114">
        <f t="shared" si="103"/>
        <v>1.7240702597426358</v>
      </c>
      <c r="I114">
        <f t="shared" si="104"/>
        <v>1.3429700650744389</v>
      </c>
      <c r="J114">
        <f t="shared" si="105"/>
        <v>1.0029355415202015</v>
      </c>
      <c r="K114">
        <f t="shared" si="106"/>
        <v>0.70981285523837356</v>
      </c>
      <c r="P114">
        <f t="shared" si="107"/>
        <v>3.2635323050230196E-2</v>
      </c>
      <c r="T114">
        <f t="shared" si="108"/>
        <v>5.170166474904145E-4</v>
      </c>
      <c r="AL114">
        <f t="shared" si="109"/>
        <v>1.6520826600674171E-9</v>
      </c>
      <c r="AX114">
        <f t="shared" si="110"/>
        <v>2.2554300494902532E-11</v>
      </c>
    </row>
    <row r="115" spans="3:50" x14ac:dyDescent="0.2">
      <c r="C115">
        <f t="shared" si="98"/>
        <v>0.40000000000000019</v>
      </c>
      <c r="D115">
        <f t="shared" si="99"/>
        <v>3.0828253228984508</v>
      </c>
      <c r="E115">
        <f t="shared" si="100"/>
        <v>2.5587310380091051</v>
      </c>
      <c r="F115">
        <f t="shared" si="101"/>
        <v>2.0692086926829236</v>
      </c>
      <c r="G115">
        <f t="shared" si="102"/>
        <v>1.618003116235794</v>
      </c>
      <c r="H115">
        <f t="shared" si="103"/>
        <v>1.2109114807446739</v>
      </c>
      <c r="I115">
        <f t="shared" si="104"/>
        <v>0.85558857114986231</v>
      </c>
      <c r="J115">
        <f t="shared" si="105"/>
        <v>0.56055807499874222</v>
      </c>
      <c r="K115">
        <f t="shared" si="106"/>
        <v>0.33290144758990253</v>
      </c>
      <c r="P115">
        <f t="shared" si="107"/>
        <v>2.9799565448623291E-3</v>
      </c>
      <c r="T115">
        <f t="shared" si="108"/>
        <v>2.4179141986849463E-5</v>
      </c>
      <c r="AL115">
        <f t="shared" si="109"/>
        <v>7.4171894866042859E-11</v>
      </c>
      <c r="AX115">
        <f t="shared" si="110"/>
        <v>1.0125975901360487E-12</v>
      </c>
    </row>
    <row r="116" spans="3:50" x14ac:dyDescent="0.2">
      <c r="C116">
        <f t="shared" si="98"/>
        <v>0.4100000000000002</v>
      </c>
      <c r="D116">
        <f t="shared" si="99"/>
        <v>2.5517511752685147</v>
      </c>
      <c r="E116">
        <f t="shared" si="100"/>
        <v>2.0176519132624571</v>
      </c>
      <c r="F116">
        <f t="shared" si="101"/>
        <v>1.5287989128305102</v>
      </c>
      <c r="G116">
        <f t="shared" si="102"/>
        <v>1.0938960173605039</v>
      </c>
      <c r="H116">
        <f t="shared" si="103"/>
        <v>0.72424094484142454</v>
      </c>
      <c r="I116">
        <f t="shared" si="104"/>
        <v>0.43162038647859313</v>
      </c>
      <c r="J116">
        <f t="shared" si="105"/>
        <v>0.2235781846642495</v>
      </c>
      <c r="K116">
        <f t="shared" si="106"/>
        <v>9.6875786889852766E-2</v>
      </c>
      <c r="P116">
        <f t="shared" si="107"/>
        <v>1.3684063049426574E-4</v>
      </c>
      <c r="T116">
        <f t="shared" si="108"/>
        <v>9.3047616957404532E-7</v>
      </c>
      <c r="AL116">
        <f t="shared" si="109"/>
        <v>2.8458690354137795E-12</v>
      </c>
      <c r="AX116">
        <f t="shared" si="110"/>
        <v>3.8851914263952558E-14</v>
      </c>
    </row>
    <row r="117" spans="3:50" x14ac:dyDescent="0.2">
      <c r="C117">
        <f t="shared" si="98"/>
        <v>0.42000000000000021</v>
      </c>
      <c r="D117">
        <f t="shared" si="99"/>
        <v>1.991570945889414</v>
      </c>
      <c r="E117">
        <f t="shared" si="100"/>
        <v>1.4604718973841659</v>
      </c>
      <c r="F117">
        <f t="shared" si="101"/>
        <v>0.995041695898637</v>
      </c>
      <c r="G117">
        <f t="shared" si="102"/>
        <v>0.61140450232036847</v>
      </c>
      <c r="H117">
        <f t="shared" si="103"/>
        <v>0.32505414444710679</v>
      </c>
      <c r="I117">
        <f t="shared" si="104"/>
        <v>0.1418729660097868</v>
      </c>
      <c r="J117">
        <f t="shared" si="105"/>
        <v>4.8247625507206945E-2</v>
      </c>
      <c r="K117">
        <f t="shared" si="106"/>
        <v>1.2523541657415871E-2</v>
      </c>
      <c r="P117">
        <f t="shared" si="107"/>
        <v>4.5503406523090916E-6</v>
      </c>
      <c r="T117">
        <f t="shared" si="108"/>
        <v>3.0396763489048631E-8</v>
      </c>
      <c r="AL117">
        <f t="shared" si="109"/>
        <v>9.2955203953182615E-14</v>
      </c>
      <c r="AX117">
        <f t="shared" si="110"/>
        <v>1.2690280430489415E-15</v>
      </c>
    </row>
    <row r="118" spans="3:50" x14ac:dyDescent="0.2">
      <c r="C118">
        <f t="shared" si="98"/>
        <v>0.43000000000000022</v>
      </c>
      <c r="D118">
        <f t="shared" si="99"/>
        <v>1.4174970674302727</v>
      </c>
      <c r="E118">
        <f t="shared" si="100"/>
        <v>0.91738420574518353</v>
      </c>
      <c r="F118">
        <f t="shared" si="101"/>
        <v>0.51878623179412886</v>
      </c>
      <c r="G118">
        <f t="shared" si="102"/>
        <v>0.24118157207008972</v>
      </c>
      <c r="H118">
        <f t="shared" si="103"/>
        <v>8.538708580366465E-2</v>
      </c>
      <c r="I118">
        <f t="shared" si="104"/>
        <v>2.1589857889264499E-2</v>
      </c>
      <c r="J118">
        <f t="shared" si="105"/>
        <v>3.9472909583736513E-3</v>
      </c>
      <c r="K118">
        <f t="shared" si="106"/>
        <v>5.9630728799672469E-4</v>
      </c>
      <c r="P118">
        <f t="shared" si="107"/>
        <v>1.2614691506041156E-7</v>
      </c>
      <c r="T118">
        <f t="shared" si="108"/>
        <v>8.4195178074429447E-10</v>
      </c>
      <c r="AL118">
        <f t="shared" si="109"/>
        <v>2.5747260704600343E-15</v>
      </c>
      <c r="AX118">
        <f t="shared" si="110"/>
        <v>3.5150259991583481E-17</v>
      </c>
    </row>
    <row r="119" spans="3:50" x14ac:dyDescent="0.2">
      <c r="C119">
        <f t="shared" si="98"/>
        <v>0.44000000000000022</v>
      </c>
      <c r="D119">
        <f t="shared" si="99"/>
        <v>0.8640450317259315</v>
      </c>
      <c r="E119">
        <f t="shared" si="100"/>
        <v>0.44729382707746701</v>
      </c>
      <c r="F119">
        <f t="shared" si="101"/>
        <v>0.17857815971336882</v>
      </c>
      <c r="G119">
        <f t="shared" si="102"/>
        <v>4.936159918073571E-2</v>
      </c>
      <c r="H119">
        <f t="shared" si="103"/>
        <v>8.8259932190532901E-3</v>
      </c>
      <c r="I119">
        <f t="shared" si="104"/>
        <v>1.1107436704348177E-3</v>
      </c>
      <c r="J119">
        <f t="shared" si="105"/>
        <v>1.2465865854619537E-4</v>
      </c>
      <c r="K119">
        <f t="shared" si="106"/>
        <v>1.5136797721190069E-5</v>
      </c>
      <c r="P119">
        <f t="shared" si="107"/>
        <v>2.9516225096351066E-9</v>
      </c>
      <c r="T119">
        <f t="shared" si="108"/>
        <v>1.969964562616254E-11</v>
      </c>
      <c r="AL119">
        <f t="shared" si="109"/>
        <v>6.0242382204640304E-17</v>
      </c>
      <c r="AX119">
        <f t="shared" si="110"/>
        <v>8.2243133407423669E-19</v>
      </c>
    </row>
    <row r="120" spans="3:50" x14ac:dyDescent="0.2">
      <c r="C120">
        <f t="shared" si="98"/>
        <v>0.45000000000000023</v>
      </c>
      <c r="D120">
        <f t="shared" si="99"/>
        <v>0.39733642007882469</v>
      </c>
      <c r="E120">
        <f t="shared" si="100"/>
        <v>0.13452150377712027</v>
      </c>
      <c r="F120">
        <f t="shared" si="101"/>
        <v>2.8069912724983118E-2</v>
      </c>
      <c r="G120">
        <f t="shared" si="102"/>
        <v>3.4118271342732532E-3</v>
      </c>
      <c r="H120">
        <f t="shared" si="103"/>
        <v>2.9529678491158198E-4</v>
      </c>
      <c r="I120">
        <f t="shared" si="104"/>
        <v>2.5286407466523906E-5</v>
      </c>
      <c r="J120">
        <f t="shared" si="105"/>
        <v>2.5218701001800833E-6</v>
      </c>
      <c r="K120">
        <f t="shared" si="106"/>
        <v>2.992434563882148E-7</v>
      </c>
      <c r="P120">
        <f t="shared" si="107"/>
        <v>5.8111400616181592E-11</v>
      </c>
      <c r="T120">
        <f t="shared" si="108"/>
        <v>3.8784533004991374E-13</v>
      </c>
      <c r="AL120">
        <f t="shared" si="109"/>
        <v>1.1860480597684247E-18</v>
      </c>
      <c r="AX120">
        <f t="shared" si="110"/>
        <v>1.6191974028483093E-20</v>
      </c>
    </row>
    <row r="121" spans="3:50" x14ac:dyDescent="0.2">
      <c r="C121">
        <f t="shared" si="98"/>
        <v>0.46000000000000024</v>
      </c>
      <c r="D121">
        <f t="shared" si="99"/>
        <v>0.10578584352451298</v>
      </c>
      <c r="E121">
        <f t="shared" si="100"/>
        <v>1.6274721430536231E-2</v>
      </c>
      <c r="F121">
        <f t="shared" si="101"/>
        <v>1.3103549571168737E-3</v>
      </c>
      <c r="G121">
        <f t="shared" si="102"/>
        <v>7.8700394602442399E-5</v>
      </c>
      <c r="H121">
        <f t="shared" si="103"/>
        <v>5.1903597979846674E-6</v>
      </c>
      <c r="I121">
        <f t="shared" si="104"/>
        <v>4.2064359076713057E-7</v>
      </c>
      <c r="J121">
        <f t="shared" si="105"/>
        <v>4.1654174995358534E-8</v>
      </c>
      <c r="K121">
        <f t="shared" si="106"/>
        <v>4.9387454800426311E-9</v>
      </c>
      <c r="P121">
        <f t="shared" si="107"/>
        <v>9.5897173233067784E-13</v>
      </c>
      <c r="T121">
        <f t="shared" si="108"/>
        <v>6.4003396270976256E-15</v>
      </c>
      <c r="AL121">
        <f t="shared" si="109"/>
        <v>1.9572519783904424E-20</v>
      </c>
      <c r="AX121">
        <f t="shared" si="110"/>
        <v>2.6720479781808337E-22</v>
      </c>
    </row>
    <row r="122" spans="3:50" x14ac:dyDescent="0.2">
      <c r="C122">
        <f t="shared" si="98"/>
        <v>0.47000000000000025</v>
      </c>
      <c r="D122">
        <f t="shared" si="99"/>
        <v>1.0078361045297437E-2</v>
      </c>
      <c r="E122">
        <f t="shared" si="100"/>
        <v>5.2977311907353053E-4</v>
      </c>
      <c r="F122">
        <f t="shared" si="101"/>
        <v>2.214647683845602E-5</v>
      </c>
      <c r="G122">
        <f t="shared" si="102"/>
        <v>1.1125381592691413E-6</v>
      </c>
      <c r="H122">
        <f t="shared" si="103"/>
        <v>7.1675231760921251E-8</v>
      </c>
      <c r="I122">
        <f t="shared" si="104"/>
        <v>5.7969716928674464E-9</v>
      </c>
      <c r="J122">
        <f t="shared" si="105"/>
        <v>5.7394571764225807E-10</v>
      </c>
      <c r="K122">
        <f t="shared" si="106"/>
        <v>6.8048983459811648E-11</v>
      </c>
      <c r="P122">
        <f t="shared" si="107"/>
        <v>1.3213255157260657E-14</v>
      </c>
      <c r="T122">
        <f t="shared" si="108"/>
        <v>8.8187500942894468E-17</v>
      </c>
      <c r="AL122">
        <f t="shared" si="109"/>
        <v>2.6968125247371523E-22</v>
      </c>
      <c r="AX122">
        <f t="shared" si="110"/>
        <v>3.68169889917933E-24</v>
      </c>
    </row>
    <row r="123" spans="3:50" x14ac:dyDescent="0.2">
      <c r="C123">
        <f t="shared" si="98"/>
        <v>0.48000000000000026</v>
      </c>
      <c r="D123">
        <f t="shared" si="99"/>
        <v>2.3951122377034736E-4</v>
      </c>
      <c r="E123">
        <f t="shared" si="100"/>
        <v>6.8823813845028544E-6</v>
      </c>
      <c r="F123">
        <f t="shared" si="101"/>
        <v>2.5642236583859048E-7</v>
      </c>
      <c r="G123">
        <f t="shared" si="102"/>
        <v>1.2757418595349348E-8</v>
      </c>
      <c r="H123">
        <f t="shared" si="103"/>
        <v>8.2142078799220719E-10</v>
      </c>
      <c r="I123">
        <f t="shared" si="104"/>
        <v>6.6432631447345696E-11</v>
      </c>
      <c r="J123">
        <f t="shared" si="105"/>
        <v>6.5773325433613235E-12</v>
      </c>
      <c r="K123">
        <f t="shared" si="106"/>
        <v>7.7983100199692042E-13</v>
      </c>
      <c r="P123">
        <f t="shared" si="107"/>
        <v>1.514218888289054E-16</v>
      </c>
      <c r="T123">
        <f t="shared" si="108"/>
        <v>1.0106153105229401E-18</v>
      </c>
      <c r="AL123">
        <f t="shared" si="109"/>
        <v>3.090506021793384E-24</v>
      </c>
      <c r="AX123">
        <f t="shared" si="110"/>
        <v>4.2191707855008543E-26</v>
      </c>
    </row>
    <row r="124" spans="3:50" x14ac:dyDescent="0.2">
      <c r="C124">
        <f t="shared" si="98"/>
        <v>0.49000000000000027</v>
      </c>
      <c r="D124">
        <f t="shared" si="99"/>
        <v>2.4673531862686188E-6</v>
      </c>
      <c r="E124">
        <f t="shared" si="100"/>
        <v>6.5628716353055985E-8</v>
      </c>
      <c r="F124">
        <f t="shared" si="101"/>
        <v>2.4350266971174404E-9</v>
      </c>
      <c r="G124">
        <f t="shared" si="102"/>
        <v>1.2112552952398929E-10</v>
      </c>
      <c r="H124">
        <f t="shared" si="103"/>
        <v>7.798927153486207E-12</v>
      </c>
      <c r="I124">
        <f t="shared" si="104"/>
        <v>6.3074003096388509E-13</v>
      </c>
      <c r="J124">
        <f t="shared" si="105"/>
        <v>6.2448026879381435E-14</v>
      </c>
      <c r="K124">
        <f t="shared" si="106"/>
        <v>7.4040512397553504E-15</v>
      </c>
      <c r="P124">
        <f t="shared" si="107"/>
        <v>1.4376645968332489E-18</v>
      </c>
      <c r="T124">
        <f t="shared" si="108"/>
        <v>9.5952168090968743E-21</v>
      </c>
      <c r="AL124">
        <f t="shared" si="109"/>
        <v>2.9342594575954492E-26</v>
      </c>
      <c r="AX124">
        <f t="shared" si="110"/>
        <v>4.00586237116673E-28</v>
      </c>
    </row>
    <row r="125" spans="3:50" x14ac:dyDescent="0.2">
      <c r="C125">
        <f t="shared" si="98"/>
        <v>0.50000000000000022</v>
      </c>
      <c r="D125">
        <f t="shared" si="99"/>
        <v>1.9372865446260351E-8</v>
      </c>
      <c r="E125">
        <f t="shared" si="100"/>
        <v>5.1427297430637084E-10</v>
      </c>
      <c r="F125">
        <f t="shared" si="101"/>
        <v>1.9080024937374067E-11</v>
      </c>
      <c r="G125">
        <f t="shared" si="102"/>
        <v>9.4909567774432596E-13</v>
      </c>
      <c r="H125">
        <f t="shared" si="103"/>
        <v>6.1109555737693811E-14</v>
      </c>
      <c r="I125">
        <f t="shared" si="104"/>
        <v>4.9422493723852711E-15</v>
      </c>
      <c r="J125">
        <f t="shared" si="105"/>
        <v>4.8932001512868553E-16</v>
      </c>
      <c r="K125">
        <f t="shared" si="106"/>
        <v>5.8015451336340256E-17</v>
      </c>
      <c r="P125">
        <f t="shared" si="107"/>
        <v>1.1265016644827961E-20</v>
      </c>
      <c r="T125">
        <f t="shared" si="108"/>
        <v>7.5184627418175307E-23</v>
      </c>
      <c r="AL125">
        <f t="shared" si="109"/>
        <v>2.2991789394317554E-28</v>
      </c>
      <c r="AX125">
        <f t="shared" si="110"/>
        <v>3.1388479891264345E-30</v>
      </c>
    </row>
    <row r="126" spans="3:50" x14ac:dyDescent="0.2">
      <c r="C126">
        <f t="shared" si="98"/>
        <v>0.51000000000000023</v>
      </c>
      <c r="D126">
        <f t="shared" si="99"/>
        <v>1.247953045388741E-10</v>
      </c>
      <c r="E126">
        <f t="shared" si="100"/>
        <v>3.3127511635828003E-12</v>
      </c>
      <c r="F126">
        <f t="shared" si="101"/>
        <v>1.2290620443049614E-13</v>
      </c>
      <c r="G126">
        <f t="shared" si="102"/>
        <v>6.1137103005341721E-15</v>
      </c>
      <c r="H126">
        <f t="shared" si="103"/>
        <v>3.9364431717384633E-16</v>
      </c>
      <c r="I126">
        <f t="shared" si="104"/>
        <v>3.1836074667640033E-17</v>
      </c>
      <c r="J126">
        <f t="shared" si="105"/>
        <v>3.152011839987443E-18</v>
      </c>
      <c r="K126">
        <f t="shared" si="106"/>
        <v>3.7371328345556982E-19</v>
      </c>
      <c r="P126">
        <f t="shared" si="107"/>
        <v>7.2564916096464234E-23</v>
      </c>
      <c r="T126">
        <f t="shared" si="108"/>
        <v>4.843105298782393E-25</v>
      </c>
      <c r="AL126">
        <f t="shared" si="109"/>
        <v>1.4810428789488124E-30</v>
      </c>
      <c r="AX126">
        <f t="shared" si="110"/>
        <v>2.0219254720328351E-32</v>
      </c>
    </row>
    <row r="127" spans="3:50" x14ac:dyDescent="0.2">
      <c r="C127">
        <f t="shared" si="98"/>
        <v>0.52000000000000024</v>
      </c>
      <c r="D127">
        <f t="shared" si="99"/>
        <v>6.5830786248124629E-13</v>
      </c>
      <c r="E127">
        <f t="shared" si="100"/>
        <v>1.7475094639970163E-14</v>
      </c>
      <c r="F127">
        <f t="shared" si="101"/>
        <v>6.4834255227088879E-16</v>
      </c>
      <c r="G127">
        <f t="shared" si="102"/>
        <v>3.2250434856367734E-17</v>
      </c>
      <c r="H127">
        <f t="shared" si="103"/>
        <v>2.0765132437467853E-18</v>
      </c>
      <c r="I127">
        <f t="shared" si="104"/>
        <v>1.6793848606999241E-19</v>
      </c>
      <c r="J127">
        <f t="shared" si="105"/>
        <v>1.6627178507663703E-20</v>
      </c>
      <c r="K127">
        <f t="shared" si="106"/>
        <v>1.9713750424000978E-21</v>
      </c>
      <c r="P127">
        <f t="shared" si="107"/>
        <v>3.827872084815364E-25</v>
      </c>
      <c r="T127">
        <f t="shared" si="108"/>
        <v>2.5547866068481278E-27</v>
      </c>
      <c r="AL127">
        <f t="shared" si="109"/>
        <v>7.8126496903907768E-33</v>
      </c>
      <c r="AX127">
        <f t="shared" si="110"/>
        <v>1.0665859603121262E-34</v>
      </c>
    </row>
    <row r="128" spans="3:50" x14ac:dyDescent="0.2">
      <c r="C128">
        <f t="shared" si="98"/>
        <v>0.53000000000000025</v>
      </c>
      <c r="D128">
        <f t="shared" si="99"/>
        <v>2.8327671708519696E-15</v>
      </c>
      <c r="E128">
        <f t="shared" si="100"/>
        <v>7.5197148883100016E-17</v>
      </c>
      <c r="F128">
        <f t="shared" si="101"/>
        <v>2.7898854016709181E-18</v>
      </c>
      <c r="G128">
        <f t="shared" si="102"/>
        <v>1.3877697382050791E-19</v>
      </c>
      <c r="H128">
        <f t="shared" si="103"/>
        <v>8.9354523543260429E-21</v>
      </c>
      <c r="I128">
        <f t="shared" si="104"/>
        <v>7.2265676381067455E-22</v>
      </c>
      <c r="J128">
        <f t="shared" si="105"/>
        <v>7.1548477617231834E-23</v>
      </c>
      <c r="K128">
        <f t="shared" si="106"/>
        <v>8.4830317441604079E-24</v>
      </c>
      <c r="P128">
        <f t="shared" si="107"/>
        <v>1.647173151210256E-27</v>
      </c>
      <c r="T128">
        <f t="shared" si="108"/>
        <v>1.0993512355245717E-29</v>
      </c>
      <c r="AL128">
        <f t="shared" si="109"/>
        <v>3.3618643791341658E-35</v>
      </c>
      <c r="AX128">
        <f t="shared" si="110"/>
        <v>4.5896302654760292E-37</v>
      </c>
    </row>
    <row r="129" spans="3:50" x14ac:dyDescent="0.2">
      <c r="C129">
        <f t="shared" si="98"/>
        <v>0.54000000000000026</v>
      </c>
      <c r="D129">
        <f t="shared" si="99"/>
        <v>9.9051053061804387E-18</v>
      </c>
      <c r="E129">
        <f t="shared" si="100"/>
        <v>2.6293572096956512E-19</v>
      </c>
      <c r="F129">
        <f t="shared" si="101"/>
        <v>9.7551641306382919E-21</v>
      </c>
      <c r="G129">
        <f t="shared" si="102"/>
        <v>4.8525009534854957E-22</v>
      </c>
      <c r="H129">
        <f t="shared" si="103"/>
        <v>3.1243865517107767E-23</v>
      </c>
      <c r="I129">
        <f t="shared" si="104"/>
        <v>2.5268548080386487E-24</v>
      </c>
      <c r="J129">
        <f t="shared" si="105"/>
        <v>2.5017771053799049E-25</v>
      </c>
      <c r="K129">
        <f t="shared" si="106"/>
        <v>2.9661923367940647E-26</v>
      </c>
      <c r="P129">
        <f t="shared" si="107"/>
        <v>5.7595356540497751E-30</v>
      </c>
      <c r="T129">
        <f t="shared" si="108"/>
        <v>3.8440115616717069E-32</v>
      </c>
      <c r="AL129">
        <f t="shared" si="109"/>
        <v>1.1755156245399212E-37</v>
      </c>
      <c r="AX129">
        <f t="shared" si="110"/>
        <v>1.6048184814992105E-39</v>
      </c>
    </row>
    <row r="130" spans="3:50" x14ac:dyDescent="0.2">
      <c r="C130">
        <f t="shared" si="98"/>
        <v>0.55000000000000027</v>
      </c>
      <c r="D130">
        <f t="shared" si="99"/>
        <v>2.8034250600291625E-20</v>
      </c>
      <c r="E130">
        <f t="shared" si="100"/>
        <v>7.4418248626085228E-22</v>
      </c>
      <c r="F130">
        <f t="shared" si="101"/>
        <v>2.7609874648646132E-23</v>
      </c>
      <c r="G130">
        <f t="shared" si="102"/>
        <v>1.3733950681299721E-24</v>
      </c>
      <c r="H130">
        <f t="shared" si="103"/>
        <v>8.8428979657778385E-26</v>
      </c>
      <c r="I130">
        <f t="shared" si="104"/>
        <v>7.1517140635450286E-27</v>
      </c>
      <c r="J130">
        <f t="shared" si="105"/>
        <v>7.0807370694512716E-28</v>
      </c>
      <c r="K130">
        <f t="shared" si="106"/>
        <v>8.3951635775604646E-29</v>
      </c>
      <c r="P130">
        <f t="shared" si="107"/>
        <v>1.6301115523344611E-32</v>
      </c>
      <c r="T130">
        <f t="shared" si="108"/>
        <v>1.0879640357087247E-34</v>
      </c>
      <c r="AL130">
        <f t="shared" si="109"/>
        <v>3.3270418217913233E-40</v>
      </c>
      <c r="AX130">
        <f t="shared" si="110"/>
        <v>4.5420903753799429E-42</v>
      </c>
    </row>
    <row r="131" spans="3:50" x14ac:dyDescent="0.2">
      <c r="C131">
        <f t="shared" si="98"/>
        <v>0.56000000000000028</v>
      </c>
      <c r="D131">
        <f t="shared" si="99"/>
        <v>6.3975796629892847E-23</v>
      </c>
      <c r="E131">
        <f t="shared" si="100"/>
        <v>1.6982678822189405E-24</v>
      </c>
      <c r="F131">
        <f t="shared" si="101"/>
        <v>6.3007345931346019E-26</v>
      </c>
      <c r="G131">
        <f t="shared" si="102"/>
        <v>3.1341677301788452E-27</v>
      </c>
      <c r="H131">
        <f t="shared" si="103"/>
        <v>2.0180009444290662E-28</v>
      </c>
      <c r="I131">
        <f t="shared" si="104"/>
        <v>1.6320629040811309E-29</v>
      </c>
      <c r="J131">
        <f t="shared" si="105"/>
        <v>1.6158655396347414E-30</v>
      </c>
      <c r="K131">
        <f t="shared" si="106"/>
        <v>1.9158253429720891E-31</v>
      </c>
      <c r="P131">
        <f t="shared" si="107"/>
        <v>3.720009735345077E-35</v>
      </c>
      <c r="T131">
        <f t="shared" si="108"/>
        <v>2.4827974495032446E-37</v>
      </c>
      <c r="AL131">
        <f t="shared" si="109"/>
        <v>7.5925036843273331E-43</v>
      </c>
      <c r="AX131">
        <f t="shared" si="110"/>
        <v>1.0365315423372798E-44</v>
      </c>
    </row>
    <row r="132" spans="3:50" x14ac:dyDescent="0.2">
      <c r="C132">
        <f t="shared" si="98"/>
        <v>0.57000000000000028</v>
      </c>
      <c r="D132">
        <f t="shared" si="99"/>
        <v>1.172612745125087E-25</v>
      </c>
      <c r="E132">
        <f t="shared" si="100"/>
        <v>3.112756180039544E-27</v>
      </c>
      <c r="F132">
        <f t="shared" si="101"/>
        <v>1.1548620066901913E-28</v>
      </c>
      <c r="G132">
        <f t="shared" si="102"/>
        <v>5.7446178388816636E-30</v>
      </c>
      <c r="H132">
        <f t="shared" si="103"/>
        <v>3.6987950940282789E-31</v>
      </c>
      <c r="I132">
        <f t="shared" si="104"/>
        <v>2.9914090374564859E-32</v>
      </c>
      <c r="J132">
        <f t="shared" si="105"/>
        <v>2.9617208788280748E-33</v>
      </c>
      <c r="K132">
        <f t="shared" si="106"/>
        <v>3.511517375233465E-34</v>
      </c>
      <c r="P132">
        <f t="shared" si="107"/>
        <v>6.8184079877745876E-38</v>
      </c>
      <c r="T132">
        <f t="shared" si="108"/>
        <v>4.5507208760433384E-40</v>
      </c>
      <c r="AL132">
        <f t="shared" si="109"/>
        <v>1.3916304378602191E-45</v>
      </c>
      <c r="AX132">
        <f t="shared" si="110"/>
        <v>1.8998592613084181E-47</v>
      </c>
    </row>
    <row r="133" spans="3:50" x14ac:dyDescent="0.2">
      <c r="C133">
        <f t="shared" si="98"/>
        <v>0.58000000000000029</v>
      </c>
      <c r="D133">
        <f t="shared" si="99"/>
        <v>1.7195742533263448E-28</v>
      </c>
      <c r="E133">
        <f t="shared" si="100"/>
        <v>4.5646914604424506E-30</v>
      </c>
      <c r="F133">
        <f t="shared" si="101"/>
        <v>1.6935437390605963E-31</v>
      </c>
      <c r="G133">
        <f t="shared" si="102"/>
        <v>8.4241766704372479E-33</v>
      </c>
      <c r="H133">
        <f t="shared" si="103"/>
        <v>5.4240863733255283E-34</v>
      </c>
      <c r="I133">
        <f t="shared" si="104"/>
        <v>4.3867423267936528E-35</v>
      </c>
      <c r="J133">
        <f t="shared" si="105"/>
        <v>4.3432062204206671E-36</v>
      </c>
      <c r="K133">
        <f t="shared" si="106"/>
        <v>5.1494535546050562E-37</v>
      </c>
      <c r="P133">
        <f t="shared" si="107"/>
        <v>9.9988328399084119E-41</v>
      </c>
      <c r="T133">
        <f t="shared" si="108"/>
        <v>6.67339024332716E-43</v>
      </c>
      <c r="AL133">
        <f t="shared" si="109"/>
        <v>2.0407520564979269E-48</v>
      </c>
      <c r="AX133">
        <f t="shared" si="110"/>
        <v>2.786042608074387E-50</v>
      </c>
    </row>
    <row r="134" spans="3:50" x14ac:dyDescent="0.2">
      <c r="C134">
        <f t="shared" si="98"/>
        <v>0.5900000000000003</v>
      </c>
      <c r="D134">
        <f t="shared" si="99"/>
        <v>2.0096939864797364E-31</v>
      </c>
      <c r="E134">
        <f t="shared" si="100"/>
        <v>5.3348280601672886E-33</v>
      </c>
      <c r="F134">
        <f t="shared" si="101"/>
        <v>1.9792717073117069E-34</v>
      </c>
      <c r="G134">
        <f t="shared" si="102"/>
        <v>9.8454702743258668E-36</v>
      </c>
      <c r="H134">
        <f t="shared" si="103"/>
        <v>6.3392166668770339E-37</v>
      </c>
      <c r="I134">
        <f t="shared" si="104"/>
        <v>5.1268560559915572E-38</v>
      </c>
      <c r="J134">
        <f t="shared" si="105"/>
        <v>5.0759747107962083E-39</v>
      </c>
      <c r="K134">
        <f t="shared" si="106"/>
        <v>6.0182488905772535E-40</v>
      </c>
      <c r="P134">
        <f t="shared" si="107"/>
        <v>1.1685796173854693E-43</v>
      </c>
      <c r="T134">
        <f t="shared" si="108"/>
        <v>7.7992981201620009E-46</v>
      </c>
      <c r="AL134">
        <f t="shared" si="109"/>
        <v>2.38505963200281E-51</v>
      </c>
      <c r="AX134">
        <f t="shared" si="110"/>
        <v>3.2560926431019362E-53</v>
      </c>
    </row>
    <row r="135" spans="3:50" x14ac:dyDescent="0.2">
      <c r="C135">
        <f t="shared" si="98"/>
        <v>0.60000000000000031</v>
      </c>
      <c r="D135">
        <f t="shared" si="99"/>
        <v>1.8646480305625384E-34</v>
      </c>
      <c r="E135">
        <f t="shared" si="100"/>
        <v>4.9497966868106576E-36</v>
      </c>
      <c r="F135">
        <f t="shared" si="101"/>
        <v>1.836421423269328E-37</v>
      </c>
      <c r="G135">
        <f t="shared" si="102"/>
        <v>9.134891620560088E-39</v>
      </c>
      <c r="H135">
        <f t="shared" si="103"/>
        <v>5.8816953987639675E-40</v>
      </c>
      <c r="I135">
        <f t="shared" si="104"/>
        <v>4.7568346783619486E-41</v>
      </c>
      <c r="J135">
        <f t="shared" si="105"/>
        <v>4.7096256003883076E-42</v>
      </c>
      <c r="K135">
        <f t="shared" si="106"/>
        <v>5.5838928795855291E-43</v>
      </c>
      <c r="P135">
        <f t="shared" si="107"/>
        <v>1.0842395393390955E-46</v>
      </c>
      <c r="T135">
        <f t="shared" si="108"/>
        <v>7.236398166769764E-49</v>
      </c>
      <c r="AL135">
        <f t="shared" si="109"/>
        <v>2.2129223531082572E-54</v>
      </c>
      <c r="AX135">
        <f t="shared" si="110"/>
        <v>3.0210901635448635E-56</v>
      </c>
    </row>
    <row r="136" spans="3:50" x14ac:dyDescent="0.2">
      <c r="C136">
        <f t="shared" si="98"/>
        <v>0.61000000000000032</v>
      </c>
      <c r="D136">
        <f t="shared" si="99"/>
        <v>1.3681603329904267E-37</v>
      </c>
      <c r="E136">
        <f t="shared" si="100"/>
        <v>3.631846532033569E-39</v>
      </c>
      <c r="F136">
        <f t="shared" si="101"/>
        <v>1.3474494407466943E-40</v>
      </c>
      <c r="G136">
        <f t="shared" si="102"/>
        <v>6.7026034707721633E-42</v>
      </c>
      <c r="H136">
        <f t="shared" si="103"/>
        <v>4.3156146379504505E-43</v>
      </c>
      <c r="I136">
        <f t="shared" si="104"/>
        <v>3.4902632619436953E-44</v>
      </c>
      <c r="J136">
        <f t="shared" si="105"/>
        <v>3.4556242379660164E-45</v>
      </c>
      <c r="K136">
        <f t="shared" si="106"/>
        <v>4.0971060577109721E-46</v>
      </c>
      <c r="P136">
        <f t="shared" si="107"/>
        <v>7.955461324977446E-50</v>
      </c>
      <c r="T136">
        <f t="shared" si="108"/>
        <v>5.3096095151599063E-52</v>
      </c>
      <c r="AL136">
        <f t="shared" si="109"/>
        <v>1.6237019179416702E-57</v>
      </c>
      <c r="AX136">
        <f t="shared" si="110"/>
        <v>2.2166841443544028E-59</v>
      </c>
    </row>
    <row r="137" spans="3:50" x14ac:dyDescent="0.2">
      <c r="C137">
        <f t="shared" si="98"/>
        <v>0.62000000000000033</v>
      </c>
      <c r="D137">
        <f t="shared" si="99"/>
        <v>7.9079802562361653E-41</v>
      </c>
      <c r="E137">
        <f t="shared" si="100"/>
        <v>2.0992108875299641E-42</v>
      </c>
      <c r="F137">
        <f t="shared" si="101"/>
        <v>7.7882710942299184E-44</v>
      </c>
      <c r="G137">
        <f t="shared" si="102"/>
        <v>3.8741114351995426E-45</v>
      </c>
      <c r="H137">
        <f t="shared" si="103"/>
        <v>2.4944295290188585E-46</v>
      </c>
      <c r="I137">
        <f t="shared" si="104"/>
        <v>2.0173756173875498E-47</v>
      </c>
      <c r="J137">
        <f t="shared" si="105"/>
        <v>1.9973542272693279E-48</v>
      </c>
      <c r="K137">
        <f t="shared" si="106"/>
        <v>2.3681313535283342E-49</v>
      </c>
      <c r="P137">
        <f t="shared" si="107"/>
        <v>4.5982645140474377E-53</v>
      </c>
      <c r="T137">
        <f t="shared" si="108"/>
        <v>3.0689595511392461E-55</v>
      </c>
      <c r="AL137">
        <f t="shared" si="109"/>
        <v>9.3850131446438935E-61</v>
      </c>
      <c r="AX137">
        <f t="shared" si="110"/>
        <v>1.2812456278096927E-62</v>
      </c>
    </row>
    <row r="138" spans="3:50" x14ac:dyDescent="0.2">
      <c r="C138">
        <f t="shared" si="98"/>
        <v>0.63000000000000034</v>
      </c>
      <c r="D138">
        <f t="shared" si="99"/>
        <v>3.5867232738048606E-44</v>
      </c>
      <c r="E138">
        <f t="shared" si="100"/>
        <v>9.5211271436733146E-46</v>
      </c>
      <c r="F138">
        <f t="shared" si="101"/>
        <v>3.5324282928434593E-47</v>
      </c>
      <c r="G138">
        <f t="shared" si="102"/>
        <v>1.7571320615002782E-48</v>
      </c>
      <c r="H138">
        <f t="shared" si="103"/>
        <v>1.1313670693022589E-49</v>
      </c>
      <c r="I138">
        <f t="shared" si="104"/>
        <v>9.1499571881003495E-51</v>
      </c>
      <c r="J138">
        <f t="shared" si="105"/>
        <v>9.0591486837994913E-52</v>
      </c>
      <c r="K138">
        <f t="shared" si="106"/>
        <v>1.0740835922584555E-52</v>
      </c>
      <c r="P138">
        <f t="shared" si="107"/>
        <v>2.0855770774894058E-56</v>
      </c>
      <c r="T138">
        <f t="shared" si="108"/>
        <v>1.3919494348454432E-58</v>
      </c>
      <c r="AL138">
        <f t="shared" si="109"/>
        <v>4.2566425281997476E-64</v>
      </c>
      <c r="AX138">
        <f t="shared" si="110"/>
        <v>5.8111848586139229E-66</v>
      </c>
    </row>
    <row r="139" spans="3:50" x14ac:dyDescent="0.2">
      <c r="C139">
        <f t="shared" si="98"/>
        <v>0.64000000000000035</v>
      </c>
      <c r="D139">
        <f t="shared" si="99"/>
        <v>1.2715959551859055E-47</v>
      </c>
      <c r="E139">
        <f t="shared" si="100"/>
        <v>3.3755118085433922E-49</v>
      </c>
      <c r="F139">
        <f t="shared" si="101"/>
        <v>1.252346831987122E-50</v>
      </c>
      <c r="G139">
        <f t="shared" si="102"/>
        <v>6.2295355720626146E-52</v>
      </c>
      <c r="H139">
        <f t="shared" si="103"/>
        <v>4.0110197507073005E-53</v>
      </c>
      <c r="I139">
        <f t="shared" si="104"/>
        <v>3.2439214464878239E-54</v>
      </c>
      <c r="J139">
        <f t="shared" si="105"/>
        <v>3.2117272352396953E-55</v>
      </c>
      <c r="K139">
        <f t="shared" si="106"/>
        <v>3.8079334456113027E-56</v>
      </c>
      <c r="P139">
        <f t="shared" si="107"/>
        <v>7.3939670655179068E-60</v>
      </c>
      <c r="T139">
        <f t="shared" si="108"/>
        <v>4.9348587444693713E-62</v>
      </c>
      <c r="AL139">
        <f t="shared" si="109"/>
        <v>1.5091014857661951E-67</v>
      </c>
      <c r="AX139">
        <f t="shared" si="110"/>
        <v>2.060231190685684E-69</v>
      </c>
    </row>
    <row r="140" spans="3:50" x14ac:dyDescent="0.2">
      <c r="C140">
        <f t="shared" si="98"/>
        <v>0.65000000000000036</v>
      </c>
      <c r="D140">
        <f t="shared" si="99"/>
        <v>3.510222426117127E-51</v>
      </c>
      <c r="E140">
        <f t="shared" si="100"/>
        <v>9.3180520130232081E-53</v>
      </c>
      <c r="F140">
        <f t="shared" si="101"/>
        <v>3.4570854971579724E-54</v>
      </c>
      <c r="G140">
        <f t="shared" si="102"/>
        <v>1.7196543745022879E-55</v>
      </c>
      <c r="H140">
        <f t="shared" si="103"/>
        <v>1.1072362587432956E-56</v>
      </c>
      <c r="I140">
        <f t="shared" si="104"/>
        <v>8.9547987028309811E-58</v>
      </c>
      <c r="J140">
        <f t="shared" si="105"/>
        <v>8.8659270436742711E-59</v>
      </c>
      <c r="K140">
        <f t="shared" si="106"/>
        <v>1.0511745750238775E-59</v>
      </c>
      <c r="P140">
        <f t="shared" si="107"/>
        <v>2.0410940209036678E-63</v>
      </c>
      <c r="T140">
        <f t="shared" si="108"/>
        <v>1.3622606901123776E-65</v>
      </c>
      <c r="AL140">
        <f t="shared" si="109"/>
        <v>4.1658530424066336E-71</v>
      </c>
      <c r="AX140">
        <f t="shared" si="110"/>
        <v>5.68723870112782E-73</v>
      </c>
    </row>
    <row r="141" spans="3:50" x14ac:dyDescent="0.2">
      <c r="C141">
        <f t="shared" ref="C141:C175" si="111">C140+0.01</f>
        <v>0.66000000000000036</v>
      </c>
      <c r="D141">
        <f t="shared" ref="D141:D175" si="112">D140*EXP(-25*POWER(C141/(D139+1.1353),2))</f>
        <v>7.5157032906554644E-55</v>
      </c>
      <c r="E141">
        <f t="shared" ref="E141:E175" si="113">E140*EXP(-25*POWER(C141/(E139+1.1353),2))</f>
        <v>1.9950791054071091E-56</v>
      </c>
      <c r="F141">
        <f t="shared" ref="F141:F175" si="114">F140*EXP(-25*POWER(C141/(F139+1.1353),2))</f>
        <v>7.401932325926201E-58</v>
      </c>
      <c r="G141">
        <f t="shared" ref="G141:G175" si="115">G140*EXP(-25*POWER(C141/(G139+1.1353),2))</f>
        <v>3.6819353511832573E-59</v>
      </c>
      <c r="H141">
        <f t="shared" ref="H141:H175" si="116">H140*EXP(-25*POWER(C141/(H139+1.1353),2))</f>
        <v>2.3706928459730491E-60</v>
      </c>
      <c r="I141">
        <f t="shared" ref="I141:I175" si="117">I140*EXP(-25*POWER(C141/(I139+1.1353),2))</f>
        <v>1.9173032904490485E-61</v>
      </c>
      <c r="J141">
        <f t="shared" ref="J141:J175" si="118">J140*EXP(-25*POWER(C141/(J139+1.1353),2))</f>
        <v>1.8982750654510975E-62</v>
      </c>
      <c r="K141">
        <f t="shared" ref="K141:K175" si="119">K140*EXP(-25*POWER(C141/(K139+1.1353),2))</f>
        <v>2.2506597171106738E-63</v>
      </c>
      <c r="P141">
        <f t="shared" ref="P141:P175" si="120">P140*EXP(-25*POWER(C141/(P139+1.1353),2))</f>
        <v>4.3701666695838679E-67</v>
      </c>
      <c r="T141">
        <f t="shared" ref="T141:T175" si="121">T140*EXP(-25*POWER(C141/(T139+1.1353),2))</f>
        <v>2.9167231897419804E-69</v>
      </c>
      <c r="AL141">
        <f t="shared" ref="AL141:AL175" si="122">AL140*EXP(-25*POWER(C141/(AL139+1.1353),2))</f>
        <v>8.9194676628614036E-75</v>
      </c>
      <c r="AX141">
        <f t="shared" ref="AX141:AX175" si="123">AX140*EXP(-25*POWER(C141/(AX139+1.1353),2))</f>
        <v>1.2176891784060188E-76</v>
      </c>
    </row>
    <row r="142" spans="3:50" x14ac:dyDescent="0.2">
      <c r="C142">
        <f t="shared" si="111"/>
        <v>0.67000000000000037</v>
      </c>
      <c r="D142">
        <f t="shared" si="112"/>
        <v>1.2432812010087847E-58</v>
      </c>
      <c r="E142">
        <f t="shared" si="113"/>
        <v>3.3003489498608934E-60</v>
      </c>
      <c r="F142">
        <f t="shared" si="114"/>
        <v>1.2244606999594158E-61</v>
      </c>
      <c r="G142">
        <f t="shared" si="115"/>
        <v>6.0908218810971583E-63</v>
      </c>
      <c r="H142">
        <f t="shared" si="116"/>
        <v>3.9217059731841178E-64</v>
      </c>
      <c r="I142">
        <f t="shared" si="117"/>
        <v>3.1716887235441872E-65</v>
      </c>
      <c r="J142">
        <f t="shared" si="118"/>
        <v>3.14021138401439E-66</v>
      </c>
      <c r="K142">
        <f t="shared" si="119"/>
        <v>3.7231418111337009E-67</v>
      </c>
      <c r="P142">
        <f t="shared" si="120"/>
        <v>7.2293248621513048E-71</v>
      </c>
      <c r="T142">
        <f t="shared" si="121"/>
        <v>4.8249737517729004E-73</v>
      </c>
      <c r="AL142">
        <f t="shared" si="122"/>
        <v>1.4754981722108681E-78</v>
      </c>
      <c r="AX142">
        <f t="shared" si="123"/>
        <v>2.0143558169284803E-80</v>
      </c>
    </row>
    <row r="143" spans="3:50" x14ac:dyDescent="0.2">
      <c r="C143">
        <f t="shared" si="111"/>
        <v>0.68000000000000038</v>
      </c>
      <c r="D143">
        <f t="shared" si="112"/>
        <v>1.5828841031467261E-62</v>
      </c>
      <c r="E143">
        <f t="shared" si="113"/>
        <v>4.2018409699535766E-64</v>
      </c>
      <c r="F143">
        <f t="shared" si="114"/>
        <v>1.5589227725160283E-65</v>
      </c>
      <c r="G143">
        <f t="shared" si="115"/>
        <v>7.7545330234739144E-67</v>
      </c>
      <c r="H143">
        <f t="shared" si="116"/>
        <v>4.9929219850922847E-68</v>
      </c>
      <c r="I143">
        <f t="shared" si="117"/>
        <v>4.0380371363729423E-69</v>
      </c>
      <c r="J143">
        <f t="shared" si="118"/>
        <v>3.9979617452943668E-70</v>
      </c>
      <c r="K143">
        <f t="shared" si="119"/>
        <v>4.7401199196309617E-71</v>
      </c>
      <c r="P143">
        <f t="shared" si="120"/>
        <v>9.2040186817735397E-75</v>
      </c>
      <c r="T143">
        <f t="shared" si="121"/>
        <v>6.1429178238878385E-77</v>
      </c>
      <c r="AL143">
        <f t="shared" si="122"/>
        <v>1.8785312599592112E-82</v>
      </c>
      <c r="AX143">
        <f t="shared" si="123"/>
        <v>2.5645781486200558E-84</v>
      </c>
    </row>
    <row r="144" spans="3:50" x14ac:dyDescent="0.2">
      <c r="C144">
        <f t="shared" si="111"/>
        <v>0.69000000000000039</v>
      </c>
      <c r="D144">
        <f t="shared" si="112"/>
        <v>1.5449845382265873E-66</v>
      </c>
      <c r="E144">
        <f t="shared" si="113"/>
        <v>4.1012347762920983E-68</v>
      </c>
      <c r="F144">
        <f t="shared" si="114"/>
        <v>1.5215969223764004E-69</v>
      </c>
      <c r="G144">
        <f t="shared" si="115"/>
        <v>7.5688634427609235E-71</v>
      </c>
      <c r="H144">
        <f t="shared" si="116"/>
        <v>4.8733746533962927E-72</v>
      </c>
      <c r="I144">
        <f t="shared" si="117"/>
        <v>3.9413529569717723E-73</v>
      </c>
      <c r="J144">
        <f t="shared" si="118"/>
        <v>3.9022371054342557E-74</v>
      </c>
      <c r="K144">
        <f t="shared" si="119"/>
        <v>4.6266255189567993E-75</v>
      </c>
      <c r="P144">
        <f t="shared" si="120"/>
        <v>8.9836435432131185E-79</v>
      </c>
      <c r="T144">
        <f t="shared" si="121"/>
        <v>5.995835727098384E-81</v>
      </c>
      <c r="AL144">
        <f t="shared" si="122"/>
        <v>1.8335529085437159E-86</v>
      </c>
      <c r="AX144">
        <f t="shared" si="123"/>
        <v>2.5031735291389631E-88</v>
      </c>
    </row>
    <row r="145" spans="3:50" x14ac:dyDescent="0.2">
      <c r="C145">
        <f t="shared" si="111"/>
        <v>0.7000000000000004</v>
      </c>
      <c r="D145">
        <f t="shared" si="112"/>
        <v>1.1516212932295914E-70</v>
      </c>
      <c r="E145">
        <f t="shared" si="113"/>
        <v>3.0570333748019654E-72</v>
      </c>
      <c r="F145">
        <f t="shared" si="114"/>
        <v>1.1341883185010126E-73</v>
      </c>
      <c r="G145">
        <f t="shared" si="115"/>
        <v>5.6417809308536624E-75</v>
      </c>
      <c r="H145">
        <f t="shared" si="116"/>
        <v>3.6325813507354685E-76</v>
      </c>
      <c r="I145">
        <f t="shared" si="117"/>
        <v>2.9378585203138291E-77</v>
      </c>
      <c r="J145">
        <f t="shared" si="118"/>
        <v>2.9087018223541731E-78</v>
      </c>
      <c r="K145">
        <f t="shared" si="119"/>
        <v>3.4486561720196562E-79</v>
      </c>
      <c r="P145">
        <f t="shared" si="120"/>
        <v>6.6963486942232771E-83</v>
      </c>
      <c r="T145">
        <f t="shared" si="121"/>
        <v>4.4692564379699647E-85</v>
      </c>
      <c r="AL145">
        <f t="shared" si="122"/>
        <v>1.3667182547766778E-90</v>
      </c>
      <c r="AX145">
        <f t="shared" si="123"/>
        <v>1.8658490525180359E-92</v>
      </c>
    </row>
    <row r="146" spans="3:50" x14ac:dyDescent="0.2">
      <c r="C146">
        <f t="shared" si="111"/>
        <v>0.71000000000000041</v>
      </c>
      <c r="D146">
        <f t="shared" si="112"/>
        <v>6.5301179134127597E-75</v>
      </c>
      <c r="E146">
        <f t="shared" si="113"/>
        <v>1.733450789774093E-76</v>
      </c>
      <c r="F146">
        <f t="shared" si="114"/>
        <v>6.4312665104138499E-78</v>
      </c>
      <c r="G146">
        <f t="shared" si="115"/>
        <v>3.1990980834333323E-79</v>
      </c>
      <c r="H146">
        <f t="shared" si="116"/>
        <v>2.0598077414705862E-80</v>
      </c>
      <c r="I146">
        <f t="shared" si="117"/>
        <v>1.6658742473207236E-81</v>
      </c>
      <c r="J146">
        <f t="shared" si="118"/>
        <v>1.6493413231066908E-82</v>
      </c>
      <c r="K146">
        <f t="shared" si="119"/>
        <v>1.9555153745856743E-83</v>
      </c>
      <c r="P146">
        <f t="shared" si="120"/>
        <v>3.7970769401089741E-87</v>
      </c>
      <c r="T146">
        <f t="shared" si="121"/>
        <v>2.5342334061380182E-89</v>
      </c>
      <c r="AL146">
        <f t="shared" si="122"/>
        <v>7.749797099597499E-95</v>
      </c>
      <c r="AX146">
        <f t="shared" si="123"/>
        <v>1.0580053002843498E-96</v>
      </c>
    </row>
    <row r="147" spans="3:50" x14ac:dyDescent="0.2">
      <c r="C147">
        <f t="shared" si="111"/>
        <v>0.72000000000000042</v>
      </c>
      <c r="D147">
        <f t="shared" si="112"/>
        <v>2.8059078755709864E-79</v>
      </c>
      <c r="E147">
        <f t="shared" si="113"/>
        <v>7.4484156142900469E-81</v>
      </c>
      <c r="F147">
        <f t="shared" si="114"/>
        <v>2.7634326961234344E-82</v>
      </c>
      <c r="G147">
        <f t="shared" si="115"/>
        <v>1.374611396923217E-83</v>
      </c>
      <c r="H147">
        <f t="shared" si="116"/>
        <v>8.8507295589305258E-85</v>
      </c>
      <c r="I147">
        <f t="shared" si="117"/>
        <v>7.1580478825155515E-86</v>
      </c>
      <c r="J147">
        <f t="shared" si="118"/>
        <v>7.0870080286055803E-87</v>
      </c>
      <c r="K147">
        <f t="shared" si="119"/>
        <v>8.4025986407992537E-88</v>
      </c>
      <c r="P147">
        <f t="shared" si="120"/>
        <v>1.6315552386147721E-91</v>
      </c>
      <c r="T147">
        <f t="shared" si="121"/>
        <v>1.0889275763630894E-93</v>
      </c>
      <c r="AL147">
        <f t="shared" si="122"/>
        <v>3.3299883714463223E-99</v>
      </c>
      <c r="AX147">
        <f t="shared" si="123"/>
        <v>4.546113016376184E-101</v>
      </c>
    </row>
    <row r="148" spans="3:50" x14ac:dyDescent="0.2">
      <c r="C148">
        <f t="shared" si="111"/>
        <v>0.73000000000000043</v>
      </c>
      <c r="D148">
        <f t="shared" si="112"/>
        <v>9.1008530049181758E-84</v>
      </c>
      <c r="E148">
        <f t="shared" si="113"/>
        <v>2.4158646196250038E-85</v>
      </c>
      <c r="F148">
        <f t="shared" si="114"/>
        <v>8.9630864132651887E-87</v>
      </c>
      <c r="G148">
        <f t="shared" si="115"/>
        <v>4.458498574097943E-88</v>
      </c>
      <c r="H148">
        <f t="shared" si="116"/>
        <v>2.8706996905848057E-89</v>
      </c>
      <c r="I148">
        <f t="shared" si="117"/>
        <v>2.3216849757650487E-90</v>
      </c>
      <c r="J148">
        <f t="shared" si="118"/>
        <v>2.2986434755948427E-91</v>
      </c>
      <c r="K148">
        <f t="shared" si="119"/>
        <v>2.7253501711519267E-92</v>
      </c>
      <c r="P148">
        <f t="shared" si="120"/>
        <v>5.2918859258754692E-96</v>
      </c>
      <c r="T148">
        <f t="shared" si="121"/>
        <v>3.5318942192518082E-98</v>
      </c>
      <c r="AL148">
        <f t="shared" si="122"/>
        <v>1.0800687699147214E-103</v>
      </c>
      <c r="AX148">
        <f t="shared" si="123"/>
        <v>1.4745140660530615E-105</v>
      </c>
    </row>
    <row r="149" spans="3:50" x14ac:dyDescent="0.2">
      <c r="C149">
        <f t="shared" si="111"/>
        <v>0.74000000000000044</v>
      </c>
      <c r="D149">
        <f t="shared" si="112"/>
        <v>2.2195368407241773E-88</v>
      </c>
      <c r="E149">
        <f t="shared" si="113"/>
        <v>5.8918658751680465E-90</v>
      </c>
      <c r="F149">
        <f t="shared" si="114"/>
        <v>2.185938009336662E-91</v>
      </c>
      <c r="G149">
        <f t="shared" si="115"/>
        <v>1.0873488269922418E-92</v>
      </c>
      <c r="H149">
        <f t="shared" si="116"/>
        <v>7.001128046420698E-94</v>
      </c>
      <c r="I149">
        <f t="shared" si="117"/>
        <v>5.6621784062236644E-95</v>
      </c>
      <c r="J149">
        <f t="shared" si="118"/>
        <v>5.6059842687448072E-96</v>
      </c>
      <c r="K149">
        <f t="shared" si="119"/>
        <v>6.6466463148857653E-97</v>
      </c>
      <c r="P149">
        <f t="shared" si="120"/>
        <v>1.2905972399557484E-100</v>
      </c>
      <c r="T149">
        <f t="shared" si="121"/>
        <v>8.6136643817165184E-103</v>
      </c>
      <c r="AL149">
        <f t="shared" si="122"/>
        <v>2.6340964127712803E-108</v>
      </c>
      <c r="AX149">
        <f t="shared" si="123"/>
        <v>3.5960786203251039E-110</v>
      </c>
    </row>
    <row r="150" spans="3:50" x14ac:dyDescent="0.2">
      <c r="C150">
        <f t="shared" si="111"/>
        <v>0.75000000000000044</v>
      </c>
      <c r="D150">
        <f t="shared" si="112"/>
        <v>4.0544265962233824E-93</v>
      </c>
      <c r="E150">
        <f t="shared" si="113"/>
        <v>1.0762667808599293E-94</v>
      </c>
      <c r="F150">
        <f t="shared" si="114"/>
        <v>3.9930516313748055E-96</v>
      </c>
      <c r="G150">
        <f t="shared" si="115"/>
        <v>1.9862594405467216E-97</v>
      </c>
      <c r="H150">
        <f t="shared" si="116"/>
        <v>1.2788956341770861E-98</v>
      </c>
      <c r="I150">
        <f t="shared" si="117"/>
        <v>1.0343097848857832E-99</v>
      </c>
      <c r="J150">
        <f t="shared" si="118"/>
        <v>1.0240448052122862E-100</v>
      </c>
      <c r="K150">
        <f t="shared" si="119"/>
        <v>1.214142477850038E-101</v>
      </c>
      <c r="P150">
        <f t="shared" si="120"/>
        <v>2.3575331928177433E-105</v>
      </c>
      <c r="T150">
        <f t="shared" si="121"/>
        <v>1.5734575484126167E-107</v>
      </c>
      <c r="AL150">
        <f t="shared" si="122"/>
        <v>4.8117023141963063E-113</v>
      </c>
      <c r="AX150">
        <f t="shared" si="123"/>
        <v>6.568954627308326E-115</v>
      </c>
    </row>
    <row r="151" spans="3:50" x14ac:dyDescent="0.2">
      <c r="C151">
        <f t="shared" si="111"/>
        <v>0.76000000000000045</v>
      </c>
      <c r="D151">
        <f t="shared" si="112"/>
        <v>5.525843888949924E-98</v>
      </c>
      <c r="E151">
        <f t="shared" si="113"/>
        <v>1.4668614840467016E-99</v>
      </c>
      <c r="F151">
        <f t="shared" si="114"/>
        <v>5.4421949520672255E-101</v>
      </c>
      <c r="G151">
        <f t="shared" si="115"/>
        <v>2.7071052665345818E-102</v>
      </c>
      <c r="H151">
        <f t="shared" si="116"/>
        <v>1.7430276407778445E-103</v>
      </c>
      <c r="I151">
        <f t="shared" si="117"/>
        <v>1.4096776124683152E-104</v>
      </c>
      <c r="J151">
        <f t="shared" si="118"/>
        <v>1.3956873048741849E-105</v>
      </c>
      <c r="K151">
        <f t="shared" si="119"/>
        <v>1.6547745118364213E-106</v>
      </c>
      <c r="P151">
        <f t="shared" si="120"/>
        <v>3.2131202963850071E-110</v>
      </c>
      <c r="T151">
        <f t="shared" si="121"/>
        <v>2.144490860068082E-112</v>
      </c>
      <c r="AL151">
        <f t="shared" si="122"/>
        <v>6.5579472700565659E-118</v>
      </c>
      <c r="AX151">
        <f t="shared" si="123"/>
        <v>8.9529350014408571E-120</v>
      </c>
    </row>
    <row r="152" spans="3:50" x14ac:dyDescent="0.2">
      <c r="C152">
        <f t="shared" si="111"/>
        <v>0.77000000000000046</v>
      </c>
      <c r="D152">
        <f t="shared" si="112"/>
        <v>5.5973843026548983E-103</v>
      </c>
      <c r="E152">
        <f t="shared" si="113"/>
        <v>1.4858522263705017E-104</v>
      </c>
      <c r="F152">
        <f t="shared" si="114"/>
        <v>5.5126524036634549E-106</v>
      </c>
      <c r="G152">
        <f t="shared" si="115"/>
        <v>2.7421528420004897E-107</v>
      </c>
      <c r="H152">
        <f t="shared" si="116"/>
        <v>1.7655937720378696E-108</v>
      </c>
      <c r="I152">
        <f t="shared" si="117"/>
        <v>1.427928023014348E-109</v>
      </c>
      <c r="J152">
        <f t="shared" si="118"/>
        <v>1.4137565897110488E-110</v>
      </c>
      <c r="K152">
        <f t="shared" si="119"/>
        <v>1.676198072752059E-111</v>
      </c>
      <c r="P152">
        <f t="shared" si="120"/>
        <v>3.254719002375761E-115</v>
      </c>
      <c r="T152">
        <f t="shared" si="121"/>
        <v>2.1722545404034237E-117</v>
      </c>
      <c r="AL152">
        <f t="shared" si="122"/>
        <v>6.6428498243421526E-123</v>
      </c>
      <c r="AX152">
        <f t="shared" si="123"/>
        <v>9.0688442972422867E-125</v>
      </c>
    </row>
    <row r="153" spans="3:50" x14ac:dyDescent="0.2">
      <c r="C153">
        <f t="shared" si="111"/>
        <v>0.78000000000000047</v>
      </c>
      <c r="D153">
        <f t="shared" si="112"/>
        <v>4.1976308565236432E-108</v>
      </c>
      <c r="E153">
        <f t="shared" si="113"/>
        <v>1.1142810313540323E-109</v>
      </c>
      <c r="F153">
        <f t="shared" si="114"/>
        <v>4.1340880989592522E-111</v>
      </c>
      <c r="G153">
        <f t="shared" si="115"/>
        <v>2.056415061125191E-112</v>
      </c>
      <c r="H153">
        <f t="shared" si="116"/>
        <v>1.3240668313728022E-113</v>
      </c>
      <c r="I153">
        <f t="shared" si="117"/>
        <v>1.0708420944863216E-114</v>
      </c>
      <c r="J153">
        <f t="shared" si="118"/>
        <v>1.0602145508876301E-115</v>
      </c>
      <c r="K153">
        <f t="shared" si="119"/>
        <v>1.2570265630130538E-116</v>
      </c>
      <c r="P153">
        <f t="shared" si="120"/>
        <v>2.440802377497336E-120</v>
      </c>
      <c r="T153">
        <f t="shared" si="121"/>
        <v>1.6290328113965802E-122</v>
      </c>
      <c r="AL153">
        <f t="shared" si="122"/>
        <v>4.9816539101461186E-128</v>
      </c>
      <c r="AX153">
        <f t="shared" si="123"/>
        <v>6.8009732040476131E-130</v>
      </c>
    </row>
    <row r="154" spans="3:50" x14ac:dyDescent="0.2">
      <c r="C154">
        <f t="shared" si="111"/>
        <v>0.79000000000000048</v>
      </c>
      <c r="D154">
        <f t="shared" si="112"/>
        <v>2.3215135631888611E-113</v>
      </c>
      <c r="E154">
        <f t="shared" si="113"/>
        <v>6.1625679244095962E-115</v>
      </c>
      <c r="F154">
        <f t="shared" si="114"/>
        <v>2.2863710319443858E-116</v>
      </c>
      <c r="G154">
        <f t="shared" si="115"/>
        <v>1.1373071189736935E-117</v>
      </c>
      <c r="H154">
        <f t="shared" si="116"/>
        <v>7.3227951972559196E-119</v>
      </c>
      <c r="I154">
        <f t="shared" si="117"/>
        <v>5.9223274541162865E-120</v>
      </c>
      <c r="J154">
        <f t="shared" si="118"/>
        <v>5.8635514744004906E-121</v>
      </c>
      <c r="K154">
        <f t="shared" si="119"/>
        <v>6.95202678622449E-122</v>
      </c>
      <c r="P154">
        <f t="shared" si="120"/>
        <v>1.349893789640282E-125</v>
      </c>
      <c r="T154">
        <f t="shared" si="121"/>
        <v>9.0094195888126246E-128</v>
      </c>
      <c r="AL154">
        <f t="shared" si="122"/>
        <v>2.7551200938842962E-133</v>
      </c>
      <c r="AX154">
        <f t="shared" si="123"/>
        <v>3.761300618310244E-135</v>
      </c>
    </row>
    <row r="155" spans="3:50" x14ac:dyDescent="0.2">
      <c r="C155">
        <f t="shared" si="111"/>
        <v>0.80000000000000049</v>
      </c>
      <c r="D155">
        <f t="shared" si="112"/>
        <v>9.4319465262348961E-119</v>
      </c>
      <c r="E155">
        <f t="shared" si="113"/>
        <v>2.5037549661127295E-120</v>
      </c>
      <c r="F155">
        <f t="shared" si="114"/>
        <v>9.2891679180241701E-122</v>
      </c>
      <c r="G155">
        <f t="shared" si="115"/>
        <v>4.6207009513790532E-123</v>
      </c>
      <c r="H155">
        <f t="shared" si="116"/>
        <v>2.97513716130155E-124</v>
      </c>
      <c r="I155">
        <f t="shared" si="117"/>
        <v>2.4061490203550183E-125</v>
      </c>
      <c r="J155">
        <f t="shared" si="118"/>
        <v>2.3822692590433954E-126</v>
      </c>
      <c r="K155">
        <f t="shared" si="119"/>
        <v>2.8244997546580195E-127</v>
      </c>
      <c r="P155">
        <f t="shared" si="120"/>
        <v>5.484407346082744E-131</v>
      </c>
      <c r="T155">
        <f t="shared" si="121"/>
        <v>3.6603862730558085E-133</v>
      </c>
      <c r="AL155">
        <f t="shared" si="122"/>
        <v>1.1193622045083829E-138</v>
      </c>
      <c r="AX155">
        <f t="shared" si="123"/>
        <v>1.5281576150804671E-140</v>
      </c>
    </row>
    <row r="156" spans="3:50" x14ac:dyDescent="0.2">
      <c r="C156">
        <f t="shared" si="111"/>
        <v>0.8100000000000005</v>
      </c>
      <c r="D156">
        <f t="shared" si="112"/>
        <v>2.8042053708739787E-124</v>
      </c>
      <c r="E156">
        <f t="shared" si="113"/>
        <v>7.4438962347769124E-126</v>
      </c>
      <c r="F156">
        <f t="shared" si="114"/>
        <v>2.7617559635457274E-127</v>
      </c>
      <c r="G156">
        <f t="shared" si="115"/>
        <v>1.3737773416143463E-128</v>
      </c>
      <c r="H156">
        <f t="shared" si="116"/>
        <v>8.8453593153893113E-130</v>
      </c>
      <c r="I156">
        <f t="shared" si="117"/>
        <v>7.1537046857030355E-131</v>
      </c>
      <c r="J156">
        <f t="shared" si="118"/>
        <v>7.0827079357331513E-132</v>
      </c>
      <c r="K156">
        <f t="shared" si="119"/>
        <v>8.3975003039017442E-133</v>
      </c>
      <c r="P156">
        <f t="shared" si="120"/>
        <v>1.6305652807899435E-136</v>
      </c>
      <c r="T156">
        <f t="shared" si="121"/>
        <v>1.0882668617581658E-138</v>
      </c>
      <c r="AL156">
        <f t="shared" si="122"/>
        <v>3.3279678771554262E-144</v>
      </c>
      <c r="AX156">
        <f t="shared" si="123"/>
        <v>4.5433546297481356E-146</v>
      </c>
    </row>
    <row r="157" spans="3:50" x14ac:dyDescent="0.2">
      <c r="C157">
        <f t="shared" si="111"/>
        <v>0.82000000000000051</v>
      </c>
      <c r="D157">
        <f t="shared" si="112"/>
        <v>6.0773177714965063E-130</v>
      </c>
      <c r="E157">
        <f t="shared" si="113"/>
        <v>1.6132528432711109E-131</v>
      </c>
      <c r="F157">
        <f t="shared" si="114"/>
        <v>5.9853207515118138E-133</v>
      </c>
      <c r="G157">
        <f t="shared" si="115"/>
        <v>2.9772717572643479E-134</v>
      </c>
      <c r="H157">
        <f t="shared" si="116"/>
        <v>1.9169801156872342E-135</v>
      </c>
      <c r="I157">
        <f t="shared" si="117"/>
        <v>1.5503620765447379E-136</v>
      </c>
      <c r="J157">
        <f t="shared" si="118"/>
        <v>1.5349755497663516E-137</v>
      </c>
      <c r="K157">
        <f t="shared" si="119"/>
        <v>1.8199194097236777E-138</v>
      </c>
      <c r="P157">
        <f t="shared" si="120"/>
        <v>3.5337865983194592E-142</v>
      </c>
      <c r="T157">
        <f t="shared" si="121"/>
        <v>2.358508976477834E-144</v>
      </c>
      <c r="AL157">
        <f t="shared" si="122"/>
        <v>7.212424073099421E-150</v>
      </c>
      <c r="AX157">
        <f t="shared" si="123"/>
        <v>9.8464292666887325E-152</v>
      </c>
    </row>
    <row r="158" spans="3:50" x14ac:dyDescent="0.2">
      <c r="C158">
        <f t="shared" si="111"/>
        <v>0.83000000000000052</v>
      </c>
      <c r="D158">
        <f t="shared" si="112"/>
        <v>9.563634612138487E-136</v>
      </c>
      <c r="E158">
        <f t="shared" si="113"/>
        <v>2.5387121934614953E-137</v>
      </c>
      <c r="F158">
        <f t="shared" si="114"/>
        <v>9.418862540375889E-139</v>
      </c>
      <c r="G158">
        <f t="shared" si="115"/>
        <v>4.6852148099052316E-140</v>
      </c>
      <c r="H158">
        <f t="shared" si="116"/>
        <v>3.0166757893018978E-141</v>
      </c>
      <c r="I158">
        <f t="shared" si="117"/>
        <v>2.4397434812659239E-142</v>
      </c>
      <c r="J158">
        <f t="shared" si="118"/>
        <v>2.4155303126295016E-143</v>
      </c>
      <c r="K158">
        <f t="shared" si="119"/>
        <v>2.8639351951889312E-144</v>
      </c>
      <c r="P158">
        <f t="shared" si="120"/>
        <v>5.5609802044754785E-148</v>
      </c>
      <c r="T158">
        <f t="shared" si="121"/>
        <v>3.7114922945568565E-150</v>
      </c>
      <c r="AL158">
        <f t="shared" si="122"/>
        <v>1.134990650421909E-155</v>
      </c>
      <c r="AX158">
        <f t="shared" si="123"/>
        <v>1.5494936299453941E-157</v>
      </c>
    </row>
    <row r="159" spans="3:50" x14ac:dyDescent="0.2">
      <c r="C159">
        <f t="shared" si="111"/>
        <v>0.84000000000000052</v>
      </c>
      <c r="D159">
        <f t="shared" si="112"/>
        <v>1.0885745218291198E-141</v>
      </c>
      <c r="E159">
        <f t="shared" si="113"/>
        <v>2.8896727281398619E-143</v>
      </c>
      <c r="F159">
        <f t="shared" si="114"/>
        <v>1.0720959344316928E-144</v>
      </c>
      <c r="G159">
        <f t="shared" si="115"/>
        <v>5.3329154429278855E-146</v>
      </c>
      <c r="H159">
        <f t="shared" si="116"/>
        <v>3.4337116985678116E-147</v>
      </c>
      <c r="I159">
        <f t="shared" si="117"/>
        <v>2.7770222318342029E-148</v>
      </c>
      <c r="J159">
        <f t="shared" si="118"/>
        <v>2.7494617492987165E-149</v>
      </c>
      <c r="K159">
        <f t="shared" si="119"/>
        <v>3.2598557055864577E-150</v>
      </c>
      <c r="P159">
        <f t="shared" si="120"/>
        <v>6.3297497368884584E-154</v>
      </c>
      <c r="T159">
        <f t="shared" si="121"/>
        <v>4.2245820900473225E-156</v>
      </c>
      <c r="AL159">
        <f t="shared" si="122"/>
        <v>1.291895764185078E-161</v>
      </c>
      <c r="AX159">
        <f t="shared" si="123"/>
        <v>1.7637010986954775E-163</v>
      </c>
    </row>
    <row r="160" spans="3:50" x14ac:dyDescent="0.2">
      <c r="C160">
        <f t="shared" si="111"/>
        <v>0.85000000000000053</v>
      </c>
      <c r="D160">
        <f t="shared" si="112"/>
        <v>8.9275599582787386E-148</v>
      </c>
      <c r="E160">
        <f t="shared" si="113"/>
        <v>2.3698631580062957E-149</v>
      </c>
      <c r="F160">
        <f t="shared" si="114"/>
        <v>8.7924166363763736E-151</v>
      </c>
      <c r="G160">
        <f t="shared" si="115"/>
        <v>4.3736024878821237E-152</v>
      </c>
      <c r="H160">
        <f t="shared" si="116"/>
        <v>2.816037529235809E-153</v>
      </c>
      <c r="I160">
        <f t="shared" si="117"/>
        <v>2.277476827081632E-154</v>
      </c>
      <c r="J160">
        <f t="shared" si="118"/>
        <v>2.254874069495388E-155</v>
      </c>
      <c r="K160">
        <f t="shared" si="119"/>
        <v>2.6734556691681005E-156</v>
      </c>
      <c r="P160">
        <f t="shared" si="120"/>
        <v>5.1911209718576696E-160</v>
      </c>
      <c r="T160">
        <f t="shared" si="121"/>
        <v>3.4646419837381024E-162</v>
      </c>
      <c r="AL160">
        <f t="shared" si="122"/>
        <v>1.0595027408164064E-167</v>
      </c>
      <c r="AX160">
        <f t="shared" si="123"/>
        <v>1.44643724350896E-169</v>
      </c>
    </row>
    <row r="161" spans="3:50" x14ac:dyDescent="0.2">
      <c r="C161">
        <f t="shared" si="111"/>
        <v>0.86000000000000054</v>
      </c>
      <c r="D161">
        <f t="shared" si="112"/>
        <v>5.2548710734513678E-154</v>
      </c>
      <c r="E161">
        <f t="shared" si="113"/>
        <v>1.394930464230277E-155</v>
      </c>
      <c r="F161">
        <f t="shared" si="114"/>
        <v>5.1753240598940615E-157</v>
      </c>
      <c r="G161">
        <f t="shared" si="115"/>
        <v>2.574355961511554E-158</v>
      </c>
      <c r="H161">
        <f t="shared" si="116"/>
        <v>1.6575541607438052E-159</v>
      </c>
      <c r="I161">
        <f t="shared" si="117"/>
        <v>1.3405507389495605E-160</v>
      </c>
      <c r="J161">
        <f t="shared" si="118"/>
        <v>1.3272464791545822E-161</v>
      </c>
      <c r="K161">
        <f t="shared" si="119"/>
        <v>1.5736287325674424E-162</v>
      </c>
      <c r="P161">
        <f t="shared" si="120"/>
        <v>3.0555573484001598E-166</v>
      </c>
      <c r="T161">
        <f t="shared" si="121"/>
        <v>2.0393306822126055E-168</v>
      </c>
      <c r="AL161">
        <f t="shared" si="122"/>
        <v>6.23636282587568E-174</v>
      </c>
      <c r="AX161">
        <f t="shared" si="123"/>
        <v>8.5139066732668937E-176</v>
      </c>
    </row>
    <row r="162" spans="3:50" x14ac:dyDescent="0.2">
      <c r="C162">
        <f t="shared" si="111"/>
        <v>0.87000000000000055</v>
      </c>
      <c r="D162">
        <f t="shared" si="112"/>
        <v>2.2113693890962902E-160</v>
      </c>
      <c r="E162">
        <f t="shared" si="113"/>
        <v>5.8701849872230938E-162</v>
      </c>
      <c r="F162">
        <f t="shared" si="114"/>
        <v>2.1778941946879298E-163</v>
      </c>
      <c r="G162">
        <f t="shared" si="115"/>
        <v>1.0833476007975905E-164</v>
      </c>
      <c r="H162">
        <f t="shared" si="116"/>
        <v>6.9753652955572662E-166</v>
      </c>
      <c r="I162">
        <f t="shared" si="117"/>
        <v>5.6413427222229361E-167</v>
      </c>
      <c r="J162">
        <f t="shared" si="118"/>
        <v>5.585355367930196E-168</v>
      </c>
      <c r="K162">
        <f t="shared" si="119"/>
        <v>6.6221879858918678E-169</v>
      </c>
      <c r="P162">
        <f t="shared" si="120"/>
        <v>1.2858481002546096E-172</v>
      </c>
      <c r="T162">
        <f t="shared" si="121"/>
        <v>8.5819678196745131E-175</v>
      </c>
      <c r="AL162">
        <f t="shared" si="122"/>
        <v>2.624403464837385E-180</v>
      </c>
      <c r="AX162">
        <f t="shared" si="123"/>
        <v>3.5828457702805871E-182</v>
      </c>
    </row>
    <row r="163" spans="3:50" x14ac:dyDescent="0.2">
      <c r="C163">
        <f t="shared" si="111"/>
        <v>0.88000000000000056</v>
      </c>
      <c r="D163">
        <f t="shared" si="112"/>
        <v>6.6274387098508195E-167</v>
      </c>
      <c r="E163">
        <f t="shared" si="113"/>
        <v>1.759285057039082E-168</v>
      </c>
      <c r="F163">
        <f t="shared" si="114"/>
        <v>6.5271140873179855E-170</v>
      </c>
      <c r="G163">
        <f t="shared" si="115"/>
        <v>3.246775442018806E-171</v>
      </c>
      <c r="H163">
        <f t="shared" si="116"/>
        <v>2.0905058287895689E-172</v>
      </c>
      <c r="I163">
        <f t="shared" si="117"/>
        <v>1.6907013960283911E-173</v>
      </c>
      <c r="J163">
        <f t="shared" si="118"/>
        <v>1.6739220754439876E-174</v>
      </c>
      <c r="K163">
        <f t="shared" si="119"/>
        <v>1.9846591536452604E-175</v>
      </c>
      <c r="P163">
        <f t="shared" si="120"/>
        <v>3.8536662018723757E-179</v>
      </c>
      <c r="T163">
        <f t="shared" si="121"/>
        <v>2.5720020370747893E-181</v>
      </c>
      <c r="AL163">
        <f t="shared" si="122"/>
        <v>7.8652952323979866E-187</v>
      </c>
      <c r="AX163">
        <f t="shared" si="123"/>
        <v>1.0737731500880834E-188</v>
      </c>
    </row>
    <row r="164" spans="3:50" x14ac:dyDescent="0.2">
      <c r="C164">
        <f t="shared" si="111"/>
        <v>0.89000000000000057</v>
      </c>
      <c r="D164">
        <f t="shared" si="112"/>
        <v>1.4090636265185865E-173</v>
      </c>
      <c r="E164">
        <f t="shared" si="113"/>
        <v>3.7404262658315055E-175</v>
      </c>
      <c r="F164">
        <f t="shared" si="114"/>
        <v>1.3877335497507539E-176</v>
      </c>
      <c r="G164">
        <f t="shared" si="115"/>
        <v>6.9029882871983359E-178</v>
      </c>
      <c r="H164">
        <f t="shared" si="116"/>
        <v>4.4446366889732858E-179</v>
      </c>
      <c r="I164">
        <f t="shared" si="117"/>
        <v>3.5946101423870071E-180</v>
      </c>
      <c r="J164">
        <f t="shared" si="118"/>
        <v>3.5589355305976366E-181</v>
      </c>
      <c r="K164">
        <f t="shared" si="119"/>
        <v>4.21959545288899E-182</v>
      </c>
      <c r="P164">
        <f t="shared" si="120"/>
        <v>8.1933022869473286E-186</v>
      </c>
      <c r="T164">
        <f t="shared" si="121"/>
        <v>5.4683485980594934E-188</v>
      </c>
      <c r="AL164">
        <f t="shared" si="122"/>
        <v>1.6722450269255711E-193</v>
      </c>
      <c r="AX164">
        <f t="shared" si="123"/>
        <v>2.2829553846684441E-195</v>
      </c>
    </row>
    <row r="165" spans="3:50" x14ac:dyDescent="0.2">
      <c r="C165">
        <f t="shared" si="111"/>
        <v>0.90000000000000058</v>
      </c>
      <c r="D165">
        <f t="shared" si="112"/>
        <v>2.1170504391014235E-180</v>
      </c>
      <c r="E165">
        <f t="shared" si="113"/>
        <v>5.6198108584138057E-182</v>
      </c>
      <c r="F165">
        <f t="shared" si="114"/>
        <v>2.0850030229751716E-183</v>
      </c>
      <c r="G165">
        <f t="shared" si="115"/>
        <v>1.0371408437128125E-184</v>
      </c>
      <c r="H165">
        <f t="shared" si="116"/>
        <v>6.6778532047453108E-186</v>
      </c>
      <c r="I165">
        <f t="shared" si="117"/>
        <v>5.4007291346672649E-187</v>
      </c>
      <c r="J165">
        <f t="shared" si="118"/>
        <v>5.3471297434601692E-188</v>
      </c>
      <c r="K165">
        <f t="shared" si="119"/>
        <v>6.3397395534510118E-189</v>
      </c>
      <c r="P165">
        <f t="shared" si="120"/>
        <v>1.2310043264070971E-192</v>
      </c>
      <c r="T165">
        <f t="shared" si="121"/>
        <v>8.2159311920388988E-195</v>
      </c>
      <c r="AL165">
        <f t="shared" si="122"/>
        <v>2.5124678558944082E-200</v>
      </c>
      <c r="AX165">
        <f t="shared" si="123"/>
        <v>3.4300308436054407E-202</v>
      </c>
    </row>
    <row r="166" spans="3:50" x14ac:dyDescent="0.2">
      <c r="C166">
        <f t="shared" si="111"/>
        <v>0.91000000000000059</v>
      </c>
      <c r="D166">
        <f t="shared" si="112"/>
        <v>2.2390447974638665E-187</v>
      </c>
      <c r="E166">
        <f t="shared" si="113"/>
        <v>5.9436506721130383E-189</v>
      </c>
      <c r="F166">
        <f t="shared" si="114"/>
        <v>2.2051506591739445E-190</v>
      </c>
      <c r="G166">
        <f t="shared" si="115"/>
        <v>1.0969057550362908E-191</v>
      </c>
      <c r="H166">
        <f t="shared" si="116"/>
        <v>7.0626623722100539E-193</v>
      </c>
      <c r="I166">
        <f t="shared" si="117"/>
        <v>5.7119444337003556E-194</v>
      </c>
      <c r="J166">
        <f t="shared" si="118"/>
        <v>5.6552563946187662E-195</v>
      </c>
      <c r="K166">
        <f t="shared" si="119"/>
        <v>6.7050650292750697E-196</v>
      </c>
      <c r="P166">
        <f t="shared" si="120"/>
        <v>1.3019405592751091E-199</v>
      </c>
      <c r="T166">
        <f t="shared" si="121"/>
        <v>8.6893716144353487E-202</v>
      </c>
      <c r="AL166">
        <f t="shared" si="122"/>
        <v>2.6572480171626479E-207</v>
      </c>
      <c r="AX166">
        <f t="shared" si="123"/>
        <v>3.6276852802690486E-209</v>
      </c>
    </row>
    <row r="167" spans="3:50" x14ac:dyDescent="0.2">
      <c r="C167">
        <f t="shared" si="111"/>
        <v>0.9200000000000006</v>
      </c>
      <c r="D167">
        <f t="shared" si="112"/>
        <v>1.660506561502054E-194</v>
      </c>
      <c r="E167">
        <f t="shared" si="113"/>
        <v>4.4078934693485361E-196</v>
      </c>
      <c r="F167">
        <f t="shared" si="114"/>
        <v>1.6353702001882371E-197</v>
      </c>
      <c r="G167">
        <f t="shared" si="115"/>
        <v>8.1348046526367881E-199</v>
      </c>
      <c r="H167">
        <f t="shared" si="116"/>
        <v>5.2377680089349421E-200</v>
      </c>
      <c r="I167">
        <f t="shared" si="117"/>
        <v>4.2360569211646771E-201</v>
      </c>
      <c r="J167">
        <f t="shared" si="118"/>
        <v>4.1940162880517153E-202</v>
      </c>
      <c r="K167">
        <f t="shared" si="119"/>
        <v>4.9725688780413476E-203</v>
      </c>
      <c r="P167">
        <f t="shared" si="120"/>
        <v>9.6553710931139189E-207</v>
      </c>
      <c r="T167">
        <f t="shared" si="121"/>
        <v>6.4441580612602475E-209</v>
      </c>
      <c r="AL167">
        <f t="shared" si="122"/>
        <v>1.9706518480714347E-214</v>
      </c>
      <c r="AX167">
        <f t="shared" si="123"/>
        <v>2.6903415321454214E-216</v>
      </c>
    </row>
    <row r="168" spans="3:50" x14ac:dyDescent="0.2">
      <c r="C168">
        <f t="shared" si="111"/>
        <v>0.9300000000000006</v>
      </c>
      <c r="D168">
        <f t="shared" si="112"/>
        <v>8.6016131085454153E-202</v>
      </c>
      <c r="E168">
        <f t="shared" si="113"/>
        <v>2.2833390199146887E-203</v>
      </c>
      <c r="F168">
        <f t="shared" si="114"/>
        <v>8.4714038940858959E-205</v>
      </c>
      <c r="G168">
        <f t="shared" si="115"/>
        <v>4.213921459743071E-206</v>
      </c>
      <c r="H168">
        <f t="shared" si="116"/>
        <v>2.7132234831050915E-207</v>
      </c>
      <c r="I168">
        <f t="shared" si="117"/>
        <v>2.19432573085858E-208</v>
      </c>
      <c r="J168">
        <f t="shared" si="118"/>
        <v>2.172548204092959E-209</v>
      </c>
      <c r="K168">
        <f t="shared" si="119"/>
        <v>2.5758473128714895E-210</v>
      </c>
      <c r="P168">
        <f t="shared" si="120"/>
        <v>5.0015921940876007E-214</v>
      </c>
      <c r="T168">
        <f t="shared" si="121"/>
        <v>3.3381472701399014E-216</v>
      </c>
      <c r="AL168">
        <f t="shared" si="122"/>
        <v>1.0208201016331566E-221</v>
      </c>
      <c r="AX168">
        <f t="shared" si="123"/>
        <v>1.3936275547404748E-223</v>
      </c>
    </row>
    <row r="169" spans="3:50" x14ac:dyDescent="0.2">
      <c r="C169">
        <f t="shared" si="111"/>
        <v>0.94000000000000061</v>
      </c>
      <c r="D169">
        <f t="shared" si="112"/>
        <v>3.1002446567297859E-209</v>
      </c>
      <c r="E169">
        <f t="shared" si="113"/>
        <v>8.22974656807161E-211</v>
      </c>
      <c r="F169">
        <f t="shared" si="114"/>
        <v>3.0533138756901153E-212</v>
      </c>
      <c r="G169">
        <f t="shared" si="115"/>
        <v>1.5188066848145731E-213</v>
      </c>
      <c r="H169">
        <f t="shared" si="116"/>
        <v>9.779161768684572E-215</v>
      </c>
      <c r="I169">
        <f t="shared" si="117"/>
        <v>7.9089195670292293E-216</v>
      </c>
      <c r="J169">
        <f t="shared" si="118"/>
        <v>7.8304277072583773E-217</v>
      </c>
      <c r="K169">
        <f t="shared" si="119"/>
        <v>9.2840223891818959E-218</v>
      </c>
      <c r="P169">
        <f t="shared" si="120"/>
        <v>1.8027036649040445E-221</v>
      </c>
      <c r="T169">
        <f t="shared" si="121"/>
        <v>1.2031549323401784E-223</v>
      </c>
      <c r="AL169">
        <f t="shared" si="122"/>
        <v>3.6793006446970229E-229</v>
      </c>
      <c r="AX169">
        <f t="shared" si="123"/>
        <v>5.0229954841414524E-231</v>
      </c>
    </row>
    <row r="170" spans="3:50" x14ac:dyDescent="0.2">
      <c r="C170">
        <f t="shared" si="111"/>
        <v>0.95000000000000062</v>
      </c>
      <c r="D170">
        <f t="shared" si="112"/>
        <v>7.744690107904567E-217</v>
      </c>
      <c r="E170">
        <f t="shared" si="113"/>
        <v>2.055864742737334E-218</v>
      </c>
      <c r="F170">
        <f t="shared" si="114"/>
        <v>7.627452794105738E-220</v>
      </c>
      <c r="G170">
        <f t="shared" si="115"/>
        <v>3.7941157586286512E-221</v>
      </c>
      <c r="H170">
        <f t="shared" si="116"/>
        <v>2.4429226012574999E-222</v>
      </c>
      <c r="I170">
        <f t="shared" si="117"/>
        <v>1.9757192711234085E-223</v>
      </c>
      <c r="J170">
        <f t="shared" si="118"/>
        <v>1.956111298294594E-224</v>
      </c>
      <c r="K170">
        <f t="shared" si="119"/>
        <v>2.3192323290673909E-225</v>
      </c>
      <c r="P170">
        <f t="shared" si="120"/>
        <v>4.5033159595192947E-229</v>
      </c>
      <c r="T170">
        <f t="shared" si="121"/>
        <v>3.0055892790733777E-231</v>
      </c>
      <c r="AL170">
        <f t="shared" si="122"/>
        <v>9.1912240684414882E-237</v>
      </c>
      <c r="AX170">
        <f t="shared" si="123"/>
        <v>1.2547894681032665E-238</v>
      </c>
    </row>
    <row r="171" spans="3:50" x14ac:dyDescent="0.2">
      <c r="C171">
        <f t="shared" si="111"/>
        <v>0.96000000000000063</v>
      </c>
      <c r="D171">
        <f t="shared" si="112"/>
        <v>1.3357321996978845E-224</v>
      </c>
      <c r="E171">
        <f t="shared" si="113"/>
        <v>3.5457645132825792E-226</v>
      </c>
      <c r="F171">
        <f t="shared" si="114"/>
        <v>1.3155121969779111E-227</v>
      </c>
      <c r="G171">
        <f t="shared" si="115"/>
        <v>6.543738377612959E-229</v>
      </c>
      <c r="H171">
        <f t="shared" si="116"/>
        <v>4.2133259490123518E-230</v>
      </c>
      <c r="I171">
        <f t="shared" si="117"/>
        <v>3.4075370495582011E-231</v>
      </c>
      <c r="J171">
        <f t="shared" si="118"/>
        <v>3.3737190396529153E-232</v>
      </c>
      <c r="K171">
        <f t="shared" si="119"/>
        <v>3.9999964586753574E-233</v>
      </c>
      <c r="P171">
        <f t="shared" si="120"/>
        <v>7.7669009976317813E-237</v>
      </c>
      <c r="T171">
        <f t="shared" si="121"/>
        <v>5.1837611617636227E-239</v>
      </c>
      <c r="AL171">
        <f t="shared" si="122"/>
        <v>1.5852169385480039E-244</v>
      </c>
      <c r="AX171">
        <f t="shared" si="123"/>
        <v>2.1641443014958754E-246</v>
      </c>
    </row>
    <row r="172" spans="3:50" x14ac:dyDescent="0.2">
      <c r="C172">
        <f t="shared" si="111"/>
        <v>0.97000000000000064</v>
      </c>
      <c r="D172">
        <f t="shared" si="112"/>
        <v>1.5843724381776577E-232</v>
      </c>
      <c r="E172">
        <f t="shared" si="113"/>
        <v>4.2057918259243657E-234</v>
      </c>
      <c r="F172">
        <f t="shared" si="114"/>
        <v>1.5603885774781482E-235</v>
      </c>
      <c r="G172">
        <f t="shared" si="115"/>
        <v>7.7618243615601395E-237</v>
      </c>
      <c r="H172">
        <f t="shared" si="116"/>
        <v>4.9976166691075876E-238</v>
      </c>
      <c r="I172">
        <f t="shared" si="117"/>
        <v>4.0418339728654663E-239</v>
      </c>
      <c r="J172">
        <f t="shared" si="118"/>
        <v>4.0017209001851245E-240</v>
      </c>
      <c r="K172">
        <f t="shared" si="119"/>
        <v>4.7445769019919429E-241</v>
      </c>
      <c r="P172">
        <f t="shared" si="120"/>
        <v>9.2126729246218947E-245</v>
      </c>
      <c r="T172">
        <f t="shared" si="121"/>
        <v>6.1486938120168797E-247</v>
      </c>
      <c r="AL172">
        <f t="shared" si="122"/>
        <v>1.8802975825063512E-252</v>
      </c>
      <c r="AX172">
        <f t="shared" si="123"/>
        <v>2.5669895389995323E-254</v>
      </c>
    </row>
    <row r="173" spans="3:50" x14ac:dyDescent="0.2">
      <c r="C173">
        <f t="shared" si="111"/>
        <v>0.98000000000000065</v>
      </c>
      <c r="D173">
        <f t="shared" si="112"/>
        <v>1.2874576568464838E-240</v>
      </c>
      <c r="E173">
        <f t="shared" si="113"/>
        <v>3.4176174483423526E-242</v>
      </c>
      <c r="F173">
        <f t="shared" si="114"/>
        <v>1.2679684229048488E-243</v>
      </c>
      <c r="G173">
        <f t="shared" si="115"/>
        <v>6.3072418861831033E-245</v>
      </c>
      <c r="H173">
        <f t="shared" si="116"/>
        <v>4.0610526234770984E-246</v>
      </c>
      <c r="I173">
        <f t="shared" si="117"/>
        <v>3.2843856473880362E-247</v>
      </c>
      <c r="J173">
        <f t="shared" si="118"/>
        <v>3.2517898502651409E-248</v>
      </c>
      <c r="K173">
        <f t="shared" si="119"/>
        <v>3.8554330495627748E-249</v>
      </c>
      <c r="P173">
        <f t="shared" si="120"/>
        <v>7.4861983275025675E-253</v>
      </c>
      <c r="T173">
        <f t="shared" si="121"/>
        <v>4.9964154495081382E-255</v>
      </c>
      <c r="AL173">
        <f t="shared" si="122"/>
        <v>1.527925796621493E-260</v>
      </c>
      <c r="AX173">
        <f t="shared" si="123"/>
        <v>2.0859302127415523E-262</v>
      </c>
    </row>
    <row r="174" spans="3:50" x14ac:dyDescent="0.2">
      <c r="C174">
        <f t="shared" si="111"/>
        <v>0.99000000000000066</v>
      </c>
      <c r="D174">
        <f t="shared" si="112"/>
        <v>7.1393994552147889E-249</v>
      </c>
      <c r="E174">
        <f t="shared" si="113"/>
        <v>1.8951874664828196E-250</v>
      </c>
      <c r="F174">
        <f t="shared" si="114"/>
        <v>7.0313248902413061E-252</v>
      </c>
      <c r="G174">
        <f t="shared" si="115"/>
        <v>3.4975844872770758E-253</v>
      </c>
      <c r="H174">
        <f t="shared" si="116"/>
        <v>2.2519945983053143E-254</v>
      </c>
      <c r="I174">
        <f t="shared" si="117"/>
        <v>1.821305809708149E-255</v>
      </c>
      <c r="J174">
        <f t="shared" si="118"/>
        <v>1.8032303091288522E-256</v>
      </c>
      <c r="K174">
        <f t="shared" si="119"/>
        <v>2.137971409567507E-257</v>
      </c>
      <c r="P174">
        <f t="shared" si="120"/>
        <v>4.1513567437950071E-261</v>
      </c>
      <c r="T174">
        <f t="shared" si="121"/>
        <v>2.7706857424436915E-263</v>
      </c>
      <c r="AL174">
        <f t="shared" si="122"/>
        <v>8.4728787327479723E-269</v>
      </c>
      <c r="AX174">
        <f t="shared" si="123"/>
        <v>1.1567206847750225E-270</v>
      </c>
    </row>
    <row r="175" spans="3:50" x14ac:dyDescent="0.2">
      <c r="C175">
        <f t="shared" si="111"/>
        <v>1.0000000000000007</v>
      </c>
      <c r="D175">
        <f t="shared" si="112"/>
        <v>2.6912789847118926E-257</v>
      </c>
      <c r="E175">
        <f t="shared" si="113"/>
        <v>7.1441277836178146E-259</v>
      </c>
      <c r="F175">
        <f t="shared" si="114"/>
        <v>2.6505390306976142E-260</v>
      </c>
      <c r="G175">
        <f t="shared" si="115"/>
        <v>1.3184548205924589E-261</v>
      </c>
      <c r="H175">
        <f t="shared" si="116"/>
        <v>8.489153428271727E-263</v>
      </c>
      <c r="I175">
        <f t="shared" si="117"/>
        <v>6.8656223554222637E-264</v>
      </c>
      <c r="J175">
        <f t="shared" si="118"/>
        <v>6.7974846707999572E-265</v>
      </c>
      <c r="K175">
        <f t="shared" si="119"/>
        <v>8.0593298646164465E-266</v>
      </c>
      <c r="P175">
        <f t="shared" si="120"/>
        <v>1.5649018145996666E-269</v>
      </c>
      <c r="T175">
        <f t="shared" si="121"/>
        <v>1.0444419532280169E-271</v>
      </c>
      <c r="AL175">
        <f t="shared" si="122"/>
        <v>3.1939493813868582E-277</v>
      </c>
      <c r="AX175">
        <f t="shared" si="123"/>
        <v>4.3603920604872657E-279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pigpighero</dc:creator>
  <cp:lastModifiedBy>pigpighero</cp:lastModifiedBy>
  <dcterms:created xsi:type="dcterms:W3CDTF">2021-04-28T09:15:48Z</dcterms:created>
  <dcterms:modified xsi:type="dcterms:W3CDTF">2021-04-29T08:32:37Z</dcterms:modified>
</cp:coreProperties>
</file>