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H KHOA\Nam III_Ki I\XLTHS - Ninh Khanh Duy\practice_\"/>
    </mc:Choice>
  </mc:AlternateContent>
  <xr:revisionPtr revIDLastSave="0" documentId="13_ncr:1_{DE0DD240-AAF5-42B6-8904-E75AAB5CA2AE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A" sheetId="1" r:id="rId1"/>
    <sheet name="E" sheetId="2" r:id="rId2"/>
    <sheet name="I" sheetId="3" r:id="rId3"/>
    <sheet name="O" sheetId="4" r:id="rId4"/>
    <sheet name="U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5" l="1"/>
  <c r="J30" i="5"/>
  <c r="I31" i="5"/>
  <c r="H31" i="5"/>
  <c r="I30" i="5"/>
  <c r="H30" i="5"/>
  <c r="H15" i="5"/>
  <c r="H14" i="5"/>
  <c r="I17" i="5"/>
  <c r="I16" i="5"/>
  <c r="I15" i="5"/>
  <c r="H18" i="5"/>
  <c r="H32" i="5" l="1"/>
  <c r="J32" i="5"/>
  <c r="I32" i="5"/>
  <c r="D113" i="5"/>
  <c r="Q21" i="5" s="1"/>
  <c r="C113" i="5"/>
  <c r="P21" i="5" s="1"/>
  <c r="B113" i="5"/>
  <c r="O21" i="5" s="1"/>
  <c r="D108" i="5"/>
  <c r="Q16" i="5" s="1"/>
  <c r="C108" i="5"/>
  <c r="P16" i="5" s="1"/>
  <c r="B108" i="5"/>
  <c r="O16" i="5" s="1"/>
  <c r="D103" i="5"/>
  <c r="J19" i="5" s="1"/>
  <c r="C103" i="5"/>
  <c r="P11" i="5" s="1"/>
  <c r="B103" i="5"/>
  <c r="H19" i="5" s="1"/>
  <c r="D98" i="5"/>
  <c r="Q6" i="5" s="1"/>
  <c r="C98" i="5"/>
  <c r="I18" i="5" s="1"/>
  <c r="B98" i="5"/>
  <c r="O6" i="5" s="1"/>
  <c r="D90" i="5"/>
  <c r="Q20" i="5" s="1"/>
  <c r="C90" i="5"/>
  <c r="P20" i="5" s="1"/>
  <c r="B90" i="5"/>
  <c r="O20" i="5" s="1"/>
  <c r="D85" i="5"/>
  <c r="Q15" i="5" s="1"/>
  <c r="C85" i="5"/>
  <c r="P15" i="5" s="1"/>
  <c r="B85" i="5"/>
  <c r="O15" i="5" s="1"/>
  <c r="D80" i="5"/>
  <c r="Q10" i="5" s="1"/>
  <c r="C80" i="5"/>
  <c r="P10" i="5" s="1"/>
  <c r="B80" i="5"/>
  <c r="O10" i="5" s="1"/>
  <c r="D75" i="5"/>
  <c r="Q5" i="5" s="1"/>
  <c r="C75" i="5"/>
  <c r="P5" i="5" s="1"/>
  <c r="B75" i="5"/>
  <c r="D66" i="5"/>
  <c r="Q19" i="5" s="1"/>
  <c r="C66" i="5"/>
  <c r="P19" i="5" s="1"/>
  <c r="B66" i="5"/>
  <c r="O19" i="5" s="1"/>
  <c r="D61" i="5"/>
  <c r="Q14" i="5" s="1"/>
  <c r="C61" i="5"/>
  <c r="P14" i="5" s="1"/>
  <c r="B61" i="5"/>
  <c r="O14" i="5" s="1"/>
  <c r="D56" i="5"/>
  <c r="Q9" i="5" s="1"/>
  <c r="C56" i="5"/>
  <c r="P9" i="5" s="1"/>
  <c r="B56" i="5"/>
  <c r="H11" i="5" s="1"/>
  <c r="D51" i="5"/>
  <c r="Q4" i="5" s="1"/>
  <c r="C51" i="5"/>
  <c r="P4" i="5" s="1"/>
  <c r="B51" i="5"/>
  <c r="O4" i="5" s="1"/>
  <c r="D43" i="5"/>
  <c r="Q18" i="5" s="1"/>
  <c r="C43" i="5"/>
  <c r="P18" i="5" s="1"/>
  <c r="B43" i="5"/>
  <c r="O18" i="5" s="1"/>
  <c r="D38" i="5"/>
  <c r="Q13" i="5" s="1"/>
  <c r="C38" i="5"/>
  <c r="P13" i="5" s="1"/>
  <c r="B38" i="5"/>
  <c r="O13" i="5" s="1"/>
  <c r="D33" i="5"/>
  <c r="Q8" i="5" s="1"/>
  <c r="C33" i="5"/>
  <c r="P8" i="5" s="1"/>
  <c r="B33" i="5"/>
  <c r="O8" i="5" s="1"/>
  <c r="D28" i="5"/>
  <c r="J6" i="5" s="1"/>
  <c r="C28" i="5"/>
  <c r="P3" i="5" s="1"/>
  <c r="B28" i="5"/>
  <c r="O3" i="5" s="1"/>
  <c r="D20" i="5"/>
  <c r="C20" i="5"/>
  <c r="B20" i="5"/>
  <c r="D15" i="5"/>
  <c r="J4" i="5" s="1"/>
  <c r="C15" i="5"/>
  <c r="I4" i="5" s="1"/>
  <c r="B15" i="5"/>
  <c r="H4" i="5" s="1"/>
  <c r="D10" i="5"/>
  <c r="J3" i="5" s="1"/>
  <c r="C10" i="5"/>
  <c r="I3" i="5" s="1"/>
  <c r="B10" i="5"/>
  <c r="H3" i="5" s="1"/>
  <c r="D5" i="5"/>
  <c r="J2" i="5" s="1"/>
  <c r="C5" i="5"/>
  <c r="I2" i="5" s="1"/>
  <c r="B5" i="5"/>
  <c r="H2" i="5" s="1"/>
  <c r="D20" i="4"/>
  <c r="C20" i="4"/>
  <c r="B20" i="4"/>
  <c r="D15" i="4"/>
  <c r="C15" i="4"/>
  <c r="B15" i="4"/>
  <c r="D10" i="4"/>
  <c r="C10" i="4"/>
  <c r="B10" i="4"/>
  <c r="D5" i="4"/>
  <c r="C5" i="4"/>
  <c r="B5" i="4"/>
  <c r="D20" i="3"/>
  <c r="C20" i="3"/>
  <c r="B20" i="3"/>
  <c r="D15" i="3"/>
  <c r="C15" i="3"/>
  <c r="B15" i="3"/>
  <c r="D10" i="3"/>
  <c r="C10" i="3"/>
  <c r="B10" i="3"/>
  <c r="D5" i="3"/>
  <c r="C5" i="3"/>
  <c r="B5" i="3"/>
  <c r="D20" i="2"/>
  <c r="C20" i="2"/>
  <c r="B20" i="2"/>
  <c r="D15" i="2"/>
  <c r="C15" i="2"/>
  <c r="B15" i="2"/>
  <c r="D10" i="2"/>
  <c r="C10" i="2"/>
  <c r="B10" i="2"/>
  <c r="D5" i="2"/>
  <c r="C5" i="2"/>
  <c r="B5" i="2"/>
  <c r="D40" i="1"/>
  <c r="C40" i="1"/>
  <c r="B40" i="1"/>
  <c r="D35" i="1"/>
  <c r="C35" i="1"/>
  <c r="B35" i="1"/>
  <c r="D30" i="1"/>
  <c r="C30" i="1"/>
  <c r="B30" i="1"/>
  <c r="D25" i="1"/>
  <c r="C25" i="1"/>
  <c r="B25" i="1"/>
  <c r="D20" i="1"/>
  <c r="C20" i="1"/>
  <c r="B20" i="1"/>
  <c r="D15" i="1"/>
  <c r="C15" i="1"/>
  <c r="B15" i="1"/>
  <c r="D10" i="1"/>
  <c r="C10" i="1"/>
  <c r="B10" i="1"/>
  <c r="D5" i="1"/>
  <c r="C5" i="1"/>
  <c r="B5" i="1"/>
  <c r="H5" i="5" l="1"/>
  <c r="O17" i="5"/>
  <c r="I7" i="5"/>
  <c r="J8" i="5"/>
  <c r="H10" i="5"/>
  <c r="I11" i="5"/>
  <c r="H12" i="5"/>
  <c r="J14" i="5"/>
  <c r="H16" i="5"/>
  <c r="J18" i="5"/>
  <c r="I19" i="5"/>
  <c r="H20" i="5"/>
  <c r="O2" i="5"/>
  <c r="I6" i="5"/>
  <c r="Q3" i="5"/>
  <c r="O5" i="5"/>
  <c r="P6" i="5"/>
  <c r="Q7" i="5"/>
  <c r="O9" i="5"/>
  <c r="Q11" i="5"/>
  <c r="I5" i="5"/>
  <c r="P17" i="5"/>
  <c r="H7" i="5"/>
  <c r="J9" i="5"/>
  <c r="I10" i="5"/>
  <c r="J11" i="5"/>
  <c r="H13" i="5"/>
  <c r="I14" i="5"/>
  <c r="J15" i="5"/>
  <c r="H17" i="5"/>
  <c r="H21" i="5"/>
  <c r="P2" i="5"/>
  <c r="H6" i="5"/>
  <c r="O12" i="5"/>
  <c r="J5" i="5"/>
  <c r="Q17" i="5"/>
  <c r="H8" i="5"/>
  <c r="I9" i="5"/>
  <c r="J10" i="5"/>
  <c r="J12" i="5"/>
  <c r="I13" i="5"/>
  <c r="J16" i="5"/>
  <c r="J20" i="5"/>
  <c r="I21" i="5"/>
  <c r="Q2" i="5"/>
  <c r="O7" i="5"/>
  <c r="O11" i="5"/>
  <c r="P12" i="5"/>
  <c r="J7" i="5"/>
  <c r="I8" i="5"/>
  <c r="H9" i="5"/>
  <c r="I12" i="5"/>
  <c r="J13" i="5"/>
  <c r="J17" i="5"/>
  <c r="I20" i="5"/>
  <c r="J21" i="5"/>
  <c r="P7" i="5"/>
  <c r="Q12" i="5"/>
</calcChain>
</file>

<file path=xl/sharedStrings.xml><?xml version="1.0" encoding="utf-8"?>
<sst xmlns="http://schemas.openxmlformats.org/spreadsheetml/2006/main" count="269" uniqueCount="75">
  <si>
    <t>F1</t>
  </si>
  <si>
    <t>F2</t>
  </si>
  <si>
    <t>F3</t>
  </si>
  <si>
    <t>FILE</t>
  </si>
  <si>
    <t>05MVB</t>
  </si>
  <si>
    <t>06FTB</t>
  </si>
  <si>
    <t>07FTC</t>
  </si>
  <si>
    <t>Time</t>
  </si>
  <si>
    <t>01MDA</t>
  </si>
  <si>
    <t>0.46-0.49</t>
  </si>
  <si>
    <t>0.52-0.55</t>
  </si>
  <si>
    <t>0.43-0.46</t>
  </si>
  <si>
    <t>02FVA</t>
  </si>
  <si>
    <t>03MAB</t>
  </si>
  <si>
    <t>04MHB</t>
  </si>
  <si>
    <t>08MLD</t>
  </si>
  <si>
    <t>0.67-0.7</t>
  </si>
  <si>
    <t>0.736-0.766</t>
  </si>
  <si>
    <t>0.83-0.86</t>
  </si>
  <si>
    <t>0.9-0.93</t>
  </si>
  <si>
    <t>0.9675-0.9975</t>
  </si>
  <si>
    <t>1.0575-1.0875</t>
  </si>
  <si>
    <t>0.247-0.277</t>
  </si>
  <si>
    <t>0.324-0.354</t>
  </si>
  <si>
    <t>0.03s</t>
  </si>
  <si>
    <t>0.484-0.514</t>
  </si>
  <si>
    <t>0.74-0.77</t>
  </si>
  <si>
    <t>0.82-0.85</t>
  </si>
  <si>
    <t>1.12-1.15</t>
  </si>
  <si>
    <t>1.07-1.1</t>
  </si>
  <si>
    <t>1.23-1.26</t>
  </si>
  <si>
    <t>0.48-0.51</t>
  </si>
  <si>
    <t>0.556-0.586</t>
  </si>
  <si>
    <t>0.62-0.65</t>
  </si>
  <si>
    <t>0.66-0.69</t>
  </si>
  <si>
    <t>0.71-0.74</t>
  </si>
  <si>
    <t>0.81-0.94</t>
  </si>
  <si>
    <t>0.54-0.57</t>
  </si>
  <si>
    <t>0.63-0.66</t>
  </si>
  <si>
    <t>0.73-0.76</t>
  </si>
  <si>
    <t>1.11-1.14</t>
  </si>
  <si>
    <t>1.21-1.24</t>
  </si>
  <si>
    <t>1.32-1.35</t>
  </si>
  <si>
    <t>0.58-0.61</t>
  </si>
  <si>
    <t>0.7-0.73</t>
  </si>
  <si>
    <t>0.78-0.81</t>
  </si>
  <si>
    <t>0.85-0.88</t>
  </si>
  <si>
    <t>0.75-0.78</t>
  </si>
  <si>
    <t>0.91-0.94</t>
  </si>
  <si>
    <t>0.8-0.83</t>
  </si>
  <si>
    <t>0.98-1.01</t>
  </si>
  <si>
    <t>0.95-0.98</t>
  </si>
  <si>
    <t>1.02-1.05</t>
  </si>
  <si>
    <t>1.13-1.16</t>
  </si>
  <si>
    <t>1.22-1.25</t>
  </si>
  <si>
    <t>0.96-0.99</t>
  </si>
  <si>
    <t>0.51-0.54</t>
  </si>
  <si>
    <t>0.59-0.62</t>
  </si>
  <si>
    <t>0.65-0.68</t>
  </si>
  <si>
    <t>0.37-0.4</t>
  </si>
  <si>
    <t>0.41-0.44</t>
  </si>
  <si>
    <t>0.77-0.80</t>
  </si>
  <si>
    <t>0.68-0.71</t>
  </si>
  <si>
    <t>0.76-0.79</t>
  </si>
  <si>
    <t>u</t>
  </si>
  <si>
    <t>o</t>
  </si>
  <si>
    <t>i</t>
  </si>
  <si>
    <t>e</t>
  </si>
  <si>
    <t>a</t>
  </si>
  <si>
    <t>Nguyên Âm</t>
  </si>
  <si>
    <t>Người</t>
  </si>
  <si>
    <t>Mean(Hz)</t>
  </si>
  <si>
    <t>STD</t>
  </si>
  <si>
    <t>CV(%)</t>
  </si>
  <si>
    <t>/u/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</si>
</sst>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6" fillId="0" borderId="0" xfId="0" applyFont="1"/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19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E11" totalsRowCount="1" headerRowDxfId="18" dataDxfId="17" totalsRowDxfId="16">
  <autoFilter ref="A1:E10" xr:uid="{00000000-0009-0000-0100-000002000000}"/>
  <tableColumns count="5">
    <tableColumn id="1" xr3:uid="{00000000-0010-0000-0000-000001000000}" name="FILE" dataDxfId="15" totalsRowDxfId="14"/>
    <tableColumn id="2" xr3:uid="{00000000-0010-0000-0000-000002000000}" name="F1" dataDxfId="13" totalsRowDxfId="12"/>
    <tableColumn id="3" xr3:uid="{00000000-0010-0000-0000-000003000000}" name="F2" dataDxfId="11" totalsRowDxfId="10"/>
    <tableColumn id="6" xr3:uid="{00000000-0010-0000-0000-000006000000}" name="F3" dataDxfId="9" totalsRowDxfId="8"/>
    <tableColumn id="4" xr3:uid="{00000000-0010-0000-0000-000004000000}" name="Time" dataDxfId="7" totalsRow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8F8A14-9A75-4A7F-B50A-4F562CC0FF34}" name="Table1" displayName="Table1" ref="G29:J33" totalsRowShown="0" headerRowDxfId="5" dataDxfId="4">
  <autoFilter ref="G29:J33" xr:uid="{E166C547-737F-4CAD-9CB7-6A33577097EB}"/>
  <tableColumns count="4">
    <tableColumn id="1" xr3:uid="{737C6FBC-34DF-4DD7-A894-25759A46CB23}" name="/u/" dataDxfId="3"/>
    <tableColumn id="2" xr3:uid="{4DCEC49F-F2DA-480A-B34B-49D4F35ED717}" name="F1" dataDxfId="2"/>
    <tableColumn id="3" xr3:uid="{50CE15AA-EEE0-4D05-B527-288083EDFD27}" name="F2" dataDxfId="1">
      <calculatedColumnFormula>AVERAGE(I26:I29)</calculatedColumnFormula>
    </tableColumn>
    <tableColumn id="4" xr3:uid="{44712D3D-A86E-4B39-A991-741007B64343}" name="F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zoomScale="70" zoomScaleNormal="70" workbookViewId="0">
      <selection activeCell="G14" sqref="G14"/>
    </sheetView>
  </sheetViews>
  <sheetFormatPr defaultColWidth="8.77734375" defaultRowHeight="14.4" x14ac:dyDescent="0.3"/>
  <cols>
    <col min="1" max="1" width="20.109375" style="1" customWidth="1"/>
    <col min="2" max="2" width="20.44140625" style="1" customWidth="1"/>
    <col min="3" max="3" width="24.44140625" style="1" customWidth="1"/>
    <col min="4" max="4" width="28.77734375" style="1" customWidth="1"/>
    <col min="5" max="5" width="32.44140625" style="1" customWidth="1"/>
    <col min="6" max="6" width="10.44140625" style="1" customWidth="1"/>
    <col min="7" max="16384" width="8.77734375" style="1"/>
  </cols>
  <sheetData>
    <row r="1" spans="1:6" x14ac:dyDescent="0.2">
      <c r="A1" s="1" t="s">
        <v>3</v>
      </c>
      <c r="B1" s="1" t="s">
        <v>0</v>
      </c>
      <c r="C1" s="1" t="s">
        <v>1</v>
      </c>
      <c r="D1" s="1" t="s">
        <v>2</v>
      </c>
      <c r="E1" s="1" t="s">
        <v>7</v>
      </c>
      <c r="F1" s="1" t="s">
        <v>24</v>
      </c>
    </row>
    <row r="2" spans="1:6" x14ac:dyDescent="0.2">
      <c r="A2" s="3" t="s">
        <v>8</v>
      </c>
      <c r="B2" s="2">
        <v>837.77500399999997</v>
      </c>
      <c r="C2" s="2">
        <v>1401.7121179999999</v>
      </c>
      <c r="D2" s="2">
        <v>3060.3017580000001</v>
      </c>
      <c r="E2" s="2" t="s">
        <v>9</v>
      </c>
    </row>
    <row r="3" spans="1:6" x14ac:dyDescent="0.2">
      <c r="A3" s="2"/>
      <c r="B3" s="2">
        <v>806.605998</v>
      </c>
      <c r="C3" s="2">
        <v>1481.7917070000001</v>
      </c>
      <c r="D3" s="2">
        <v>3216.6717939999999</v>
      </c>
      <c r="E3" s="2" t="s">
        <v>10</v>
      </c>
    </row>
    <row r="4" spans="1:6" x14ac:dyDescent="0.2">
      <c r="A4" s="2"/>
      <c r="B4" s="2">
        <v>841.76704900000004</v>
      </c>
      <c r="C4" s="2">
        <v>1386.2318929999999</v>
      </c>
      <c r="D4" s="2">
        <v>2903.0900879999999</v>
      </c>
      <c r="E4" s="2" t="s">
        <v>11</v>
      </c>
    </row>
    <row r="5" spans="1:6" x14ac:dyDescent="0.2">
      <c r="A5" s="2"/>
      <c r="B5" s="3">
        <f>SUBTOTAL(101,B2:B4)</f>
        <v>828.71601700000008</v>
      </c>
      <c r="C5" s="3">
        <f>SUBTOTAL(101,C2:C4)</f>
        <v>1423.2452393333333</v>
      </c>
      <c r="D5" s="3">
        <f>SUBTOTAL(101,D2:D4)</f>
        <v>3060.0212133333334</v>
      </c>
      <c r="E5" s="2"/>
    </row>
    <row r="6" spans="1:6" x14ac:dyDescent="0.2">
      <c r="A6" s="12"/>
      <c r="B6" s="12"/>
      <c r="C6" s="12"/>
      <c r="D6" s="12"/>
      <c r="E6" s="12"/>
    </row>
    <row r="7" spans="1:6" x14ac:dyDescent="0.2">
      <c r="A7" s="3" t="s">
        <v>12</v>
      </c>
      <c r="B7" s="2">
        <v>1021.712545</v>
      </c>
      <c r="C7" s="2">
        <v>1736.589884</v>
      </c>
      <c r="D7" s="2">
        <v>2931.9284670000002</v>
      </c>
      <c r="E7" s="2" t="s">
        <v>16</v>
      </c>
    </row>
    <row r="8" spans="1:6" x14ac:dyDescent="0.2">
      <c r="A8" s="2"/>
      <c r="B8" s="2">
        <v>1173.045858</v>
      </c>
      <c r="C8" s="2">
        <v>1743.577311</v>
      </c>
      <c r="D8" s="2">
        <v>2921.2973630000001</v>
      </c>
      <c r="E8" s="2" t="s">
        <v>17</v>
      </c>
    </row>
    <row r="9" spans="1:6" x14ac:dyDescent="0.2">
      <c r="A9" s="2"/>
      <c r="B9" s="2">
        <v>1213.9337969999999</v>
      </c>
      <c r="C9" s="2">
        <v>1728.811727</v>
      </c>
      <c r="D9" s="2">
        <v>3051.5818680000002</v>
      </c>
      <c r="E9" s="2" t="s">
        <v>18</v>
      </c>
    </row>
    <row r="10" spans="1:6" x14ac:dyDescent="0.2">
      <c r="A10" s="2"/>
      <c r="B10" s="3">
        <f>SUBTOTAL(101,B7:B9)</f>
        <v>1136.2307333333331</v>
      </c>
      <c r="C10" s="3">
        <f>SUBTOTAL(101,C7:C9)</f>
        <v>1736.3263073333335</v>
      </c>
      <c r="D10" s="3">
        <f>SUBTOTAL(101,D7:D9)</f>
        <v>2968.269232666667</v>
      </c>
      <c r="E10" s="2"/>
    </row>
    <row r="11" spans="1:6" x14ac:dyDescent="0.2">
      <c r="A11" s="13"/>
      <c r="B11" s="14"/>
      <c r="C11" s="14"/>
      <c r="D11" s="14"/>
      <c r="E11" s="13"/>
    </row>
    <row r="12" spans="1:6" x14ac:dyDescent="0.2">
      <c r="A12" s="9" t="s">
        <v>13</v>
      </c>
      <c r="B12" s="4">
        <v>796.77585899999997</v>
      </c>
      <c r="C12" s="4">
        <v>1496.704549</v>
      </c>
      <c r="D12" s="4">
        <v>2466.666667</v>
      </c>
      <c r="E12" s="5" t="s">
        <v>19</v>
      </c>
    </row>
    <row r="13" spans="1:6" x14ac:dyDescent="0.2">
      <c r="A13" s="10"/>
      <c r="B13" s="6">
        <v>763.47369400000002</v>
      </c>
      <c r="C13" s="6">
        <v>1454.5143639999999</v>
      </c>
      <c r="D13" s="6">
        <v>2413.9104000000002</v>
      </c>
      <c r="E13" s="7" t="s">
        <v>20</v>
      </c>
    </row>
    <row r="14" spans="1:6" x14ac:dyDescent="0.2">
      <c r="A14" s="11"/>
      <c r="B14" s="4">
        <v>757.82582600000001</v>
      </c>
      <c r="C14" s="4">
        <v>1446.272095</v>
      </c>
      <c r="D14" s="4">
        <v>2430.0721840000001</v>
      </c>
      <c r="E14" s="5" t="s">
        <v>21</v>
      </c>
    </row>
    <row r="15" spans="1:6" x14ac:dyDescent="0.2">
      <c r="A15" s="10"/>
      <c r="B15" s="8">
        <f>SUBTOTAL(101,B12:B14)</f>
        <v>772.69179299999996</v>
      </c>
      <c r="C15" s="8">
        <f>SUBTOTAL(101,C12:C14)</f>
        <v>1465.830336</v>
      </c>
      <c r="D15" s="8">
        <f>SUBTOTAL(101,D12:D14)</f>
        <v>2436.8830836666671</v>
      </c>
      <c r="E15" s="7"/>
    </row>
    <row r="16" spans="1:6" x14ac:dyDescent="0.3">
      <c r="A16" s="14"/>
      <c r="B16" s="14"/>
      <c r="C16" s="14"/>
      <c r="D16" s="14"/>
      <c r="E16" s="14"/>
    </row>
    <row r="17" spans="1:5" x14ac:dyDescent="0.3">
      <c r="A17" s="9" t="s">
        <v>14</v>
      </c>
      <c r="B17" s="4">
        <v>901.567769</v>
      </c>
      <c r="C17" s="4">
        <v>1335.101318</v>
      </c>
      <c r="D17" s="4">
        <v>2930.8447270000001</v>
      </c>
      <c r="E17" s="5" t="s">
        <v>22</v>
      </c>
    </row>
    <row r="18" spans="1:5" x14ac:dyDescent="0.3">
      <c r="A18" s="10"/>
      <c r="B18" s="6">
        <v>903.78784199999996</v>
      </c>
      <c r="C18" s="6">
        <v>1316.3046879999999</v>
      </c>
      <c r="D18" s="6">
        <v>2959.214966</v>
      </c>
      <c r="E18" s="7" t="s">
        <v>23</v>
      </c>
    </row>
    <row r="19" spans="1:5" x14ac:dyDescent="0.3">
      <c r="A19" s="11"/>
      <c r="B19" s="4">
        <v>854.35762499999998</v>
      </c>
      <c r="C19" s="4">
        <v>1316.5854899999999</v>
      </c>
      <c r="D19" s="4">
        <v>2932.6853030000002</v>
      </c>
      <c r="E19" s="5" t="s">
        <v>25</v>
      </c>
    </row>
    <row r="20" spans="1:5" x14ac:dyDescent="0.3">
      <c r="A20" s="10"/>
      <c r="B20" s="8">
        <f>SUBTOTAL(101,B17:B19)</f>
        <v>886.57107866666672</v>
      </c>
      <c r="C20" s="8">
        <f>SUBTOTAL(101,C17:C19)</f>
        <v>1322.663832</v>
      </c>
      <c r="D20" s="8">
        <f>SUBTOTAL(101,D17:D19)</f>
        <v>2940.9149986666671</v>
      </c>
      <c r="E20" s="7"/>
    </row>
    <row r="21" spans="1:5" x14ac:dyDescent="0.3">
      <c r="A21" s="14"/>
      <c r="B21" s="14"/>
      <c r="C21" s="14"/>
      <c r="D21" s="14"/>
      <c r="E21" s="14"/>
    </row>
    <row r="22" spans="1:5" x14ac:dyDescent="0.3">
      <c r="A22" s="9" t="s">
        <v>4</v>
      </c>
      <c r="B22" s="4">
        <v>875.85766599999999</v>
      </c>
      <c r="C22" s="4">
        <v>1276.3887130000001</v>
      </c>
      <c r="D22" s="4">
        <v>2428.688639</v>
      </c>
      <c r="E22" s="5" t="s">
        <v>16</v>
      </c>
    </row>
    <row r="23" spans="1:5" x14ac:dyDescent="0.3">
      <c r="A23" s="10"/>
      <c r="B23" s="6">
        <v>819.93520100000001</v>
      </c>
      <c r="C23" s="6">
        <v>1218.123454</v>
      </c>
      <c r="D23" s="6">
        <v>2421.7432450000001</v>
      </c>
      <c r="E23" s="7" t="s">
        <v>26</v>
      </c>
    </row>
    <row r="24" spans="1:5" x14ac:dyDescent="0.3">
      <c r="A24" s="11"/>
      <c r="B24" s="4">
        <v>834.54359899999997</v>
      </c>
      <c r="C24" s="4">
        <v>1278.115397</v>
      </c>
      <c r="D24" s="4">
        <v>2422.161458</v>
      </c>
      <c r="E24" s="5" t="s">
        <v>27</v>
      </c>
    </row>
    <row r="25" spans="1:5" x14ac:dyDescent="0.3">
      <c r="A25" s="10"/>
      <c r="B25" s="8">
        <f>SUBTOTAL(101,B22:B24)</f>
        <v>843.44548866666673</v>
      </c>
      <c r="C25" s="8">
        <f>SUBTOTAL(101,C22:C24)</f>
        <v>1257.5425213333333</v>
      </c>
      <c r="D25" s="8">
        <f>SUBTOTAL(101,D22:D24)</f>
        <v>2424.1977806666669</v>
      </c>
      <c r="E25" s="7"/>
    </row>
    <row r="26" spans="1:5" x14ac:dyDescent="0.3">
      <c r="A26" s="14"/>
      <c r="B26" s="14"/>
      <c r="C26" s="14"/>
      <c r="D26" s="14"/>
      <c r="E26" s="14"/>
    </row>
    <row r="27" spans="1:5" x14ac:dyDescent="0.3">
      <c r="A27" s="9" t="s">
        <v>5</v>
      </c>
      <c r="B27" s="4">
        <v>803.52246100000002</v>
      </c>
      <c r="C27" s="4">
        <v>1531.296143</v>
      </c>
      <c r="D27" s="4">
        <v>3200</v>
      </c>
      <c r="E27" s="5" t="s">
        <v>29</v>
      </c>
    </row>
    <row r="28" spans="1:5" x14ac:dyDescent="0.3">
      <c r="A28" s="10"/>
      <c r="B28" s="6">
        <v>750.68676800000003</v>
      </c>
      <c r="C28" s="6">
        <v>1582.725911</v>
      </c>
      <c r="D28" s="6">
        <v>3173.084147</v>
      </c>
      <c r="E28" s="7" t="s">
        <v>28</v>
      </c>
    </row>
    <row r="29" spans="1:5" x14ac:dyDescent="0.3">
      <c r="A29" s="11"/>
      <c r="B29" s="4">
        <v>841.76704900000004</v>
      </c>
      <c r="C29" s="4">
        <v>1607.1062420000001</v>
      </c>
      <c r="D29" s="4">
        <v>3207.680664</v>
      </c>
      <c r="E29" s="5" t="s">
        <v>30</v>
      </c>
    </row>
    <row r="30" spans="1:5" x14ac:dyDescent="0.3">
      <c r="A30" s="10"/>
      <c r="B30" s="8">
        <f>SUBTOTAL(101,B27:B29)</f>
        <v>798.65875933333336</v>
      </c>
      <c r="C30" s="8">
        <f>SUBTOTAL(101,C27:C29)</f>
        <v>1573.7094319999999</v>
      </c>
      <c r="D30" s="8">
        <f>SUBTOTAL(101,D27:D29)</f>
        <v>3193.5882703333332</v>
      </c>
      <c r="E30" s="7"/>
    </row>
    <row r="31" spans="1:5" x14ac:dyDescent="0.3">
      <c r="A31" s="14"/>
      <c r="B31" s="14"/>
      <c r="C31" s="14"/>
      <c r="D31" s="14"/>
      <c r="E31" s="14"/>
    </row>
    <row r="32" spans="1:5" x14ac:dyDescent="0.3">
      <c r="A32" s="9" t="s">
        <v>6</v>
      </c>
      <c r="B32" s="4">
        <v>1040.967875</v>
      </c>
      <c r="C32" s="4">
        <v>1701.5711670000001</v>
      </c>
      <c r="D32" s="4">
        <v>3284.6243490000002</v>
      </c>
      <c r="E32" s="5" t="s">
        <v>31</v>
      </c>
    </row>
    <row r="33" spans="1:5" x14ac:dyDescent="0.3">
      <c r="A33" s="10"/>
      <c r="B33" s="6">
        <v>1094.7545170000001</v>
      </c>
      <c r="C33" s="6">
        <v>1725.4440509999999</v>
      </c>
      <c r="D33" s="6">
        <v>3810.3238930000002</v>
      </c>
      <c r="E33" s="7" t="s">
        <v>32</v>
      </c>
    </row>
    <row r="34" spans="1:5" x14ac:dyDescent="0.3">
      <c r="A34" s="11"/>
      <c r="B34" s="4">
        <v>1169.7825519999999</v>
      </c>
      <c r="C34" s="4">
        <v>1738.0863440000001</v>
      </c>
      <c r="D34" s="4">
        <v>3404.1593419999999</v>
      </c>
      <c r="E34" s="5" t="s">
        <v>33</v>
      </c>
    </row>
    <row r="35" spans="1:5" x14ac:dyDescent="0.3">
      <c r="A35" s="10"/>
      <c r="B35" s="8">
        <f>SUBTOTAL(101,B32:B34)</f>
        <v>1101.8349813333334</v>
      </c>
      <c r="C35" s="8">
        <f>SUBTOTAL(101,C32:C34)</f>
        <v>1721.7005206666665</v>
      </c>
      <c r="D35" s="8">
        <f>SUBTOTAL(101,D32:D34)</f>
        <v>3499.7025280000003</v>
      </c>
      <c r="E35" s="7"/>
    </row>
    <row r="36" spans="1:5" x14ac:dyDescent="0.3">
      <c r="A36" s="14"/>
      <c r="B36" s="14"/>
      <c r="C36" s="14"/>
      <c r="D36" s="14"/>
      <c r="E36" s="14"/>
    </row>
    <row r="37" spans="1:5" x14ac:dyDescent="0.3">
      <c r="A37" s="9" t="s">
        <v>15</v>
      </c>
      <c r="B37" s="4">
        <v>892.38879399999996</v>
      </c>
      <c r="C37" s="4">
        <v>1832.6599120000001</v>
      </c>
      <c r="D37" s="4">
        <v>4306.9041340000003</v>
      </c>
      <c r="E37" s="5" t="s">
        <v>34</v>
      </c>
    </row>
    <row r="38" spans="1:5" x14ac:dyDescent="0.3">
      <c r="A38" s="10"/>
      <c r="B38" s="6">
        <v>1130.860555</v>
      </c>
      <c r="C38" s="6">
        <v>1797.0455730000001</v>
      </c>
      <c r="D38" s="6">
        <v>4262.5942379999997</v>
      </c>
      <c r="E38" s="7" t="s">
        <v>35</v>
      </c>
    </row>
    <row r="39" spans="1:5" x14ac:dyDescent="0.3">
      <c r="A39" s="11"/>
      <c r="B39" s="4">
        <v>1060.4726559999999</v>
      </c>
      <c r="C39" s="4">
        <v>1803.1762699999999</v>
      </c>
      <c r="D39" s="4">
        <v>4381.0618489999997</v>
      </c>
      <c r="E39" s="5" t="s">
        <v>36</v>
      </c>
    </row>
    <row r="40" spans="1:5" x14ac:dyDescent="0.3">
      <c r="A40" s="10"/>
      <c r="B40" s="8">
        <f>SUBTOTAL(101,B37:B39)</f>
        <v>1027.9073349999999</v>
      </c>
      <c r="C40" s="8">
        <f>SUBTOTAL(101,C37:C39)</f>
        <v>1810.960585</v>
      </c>
      <c r="D40" s="8">
        <f>SUBTOTAL(101,D37:D39)</f>
        <v>4316.8534069999996</v>
      </c>
      <c r="E40" s="7"/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"/>
  <sheetViews>
    <sheetView workbookViewId="0">
      <selection activeCell="E20" sqref="A1:E20"/>
    </sheetView>
  </sheetViews>
  <sheetFormatPr defaultColWidth="24" defaultRowHeight="14.4" x14ac:dyDescent="0.3"/>
  <sheetData>
    <row r="1" spans="1:5" x14ac:dyDescent="0.2">
      <c r="A1" s="15" t="s">
        <v>3</v>
      </c>
      <c r="B1" s="16" t="s">
        <v>0</v>
      </c>
      <c r="C1" s="16" t="s">
        <v>1</v>
      </c>
      <c r="D1" s="16" t="s">
        <v>2</v>
      </c>
      <c r="E1" s="17" t="s">
        <v>7</v>
      </c>
    </row>
    <row r="2" spans="1:5" x14ac:dyDescent="0.2">
      <c r="A2" s="9" t="s">
        <v>4</v>
      </c>
      <c r="B2" s="4">
        <v>709.07303899999999</v>
      </c>
      <c r="C2" s="4">
        <v>2459.3095699999999</v>
      </c>
      <c r="D2" s="4">
        <v>3113.717529</v>
      </c>
      <c r="E2" s="5" t="s">
        <v>37</v>
      </c>
    </row>
    <row r="3" spans="1:5" x14ac:dyDescent="0.2">
      <c r="A3" s="10"/>
      <c r="B3" s="6">
        <v>705.14874299999997</v>
      </c>
      <c r="C3" s="6">
        <v>2029.3950600000001</v>
      </c>
      <c r="D3" s="6">
        <v>2604.1888829999998</v>
      </c>
      <c r="E3" s="7" t="s">
        <v>38</v>
      </c>
    </row>
    <row r="4" spans="1:5" x14ac:dyDescent="0.2">
      <c r="A4" s="11"/>
      <c r="B4" s="4">
        <v>684.88193799999999</v>
      </c>
      <c r="C4" s="4">
        <v>1978.3877769999999</v>
      </c>
      <c r="D4" s="4">
        <v>2602.5263669999999</v>
      </c>
      <c r="E4" s="5" t="s">
        <v>39</v>
      </c>
    </row>
    <row r="5" spans="1:5" x14ac:dyDescent="0.2">
      <c r="A5" s="10"/>
      <c r="B5" s="8">
        <f>SUBTOTAL(101,B2:B4)</f>
        <v>699.70123999999998</v>
      </c>
      <c r="C5" s="8">
        <f>SUBTOTAL(101,C2:C4)</f>
        <v>2155.6974690000002</v>
      </c>
      <c r="D5" s="8">
        <f>SUBTOTAL(101,D2:D4)</f>
        <v>2773.4775930000001</v>
      </c>
      <c r="E5" s="7"/>
    </row>
    <row r="6" spans="1:5" x14ac:dyDescent="0.2">
      <c r="A6" s="14"/>
      <c r="B6" s="14"/>
      <c r="C6" s="14"/>
      <c r="D6" s="14"/>
      <c r="E6" s="14"/>
    </row>
    <row r="7" spans="1:5" x14ac:dyDescent="0.2">
      <c r="A7" s="9" t="s">
        <v>5</v>
      </c>
      <c r="B7" s="4">
        <v>741.96055100000001</v>
      </c>
      <c r="C7" s="4">
        <v>3056.3346350000002</v>
      </c>
      <c r="D7" s="4">
        <v>4141.5647790000003</v>
      </c>
      <c r="E7" s="5" t="s">
        <v>40</v>
      </c>
    </row>
    <row r="8" spans="1:5" x14ac:dyDescent="0.2">
      <c r="A8" s="10"/>
      <c r="B8" s="6">
        <v>756.91837599999997</v>
      </c>
      <c r="C8" s="6">
        <v>3053.333333</v>
      </c>
      <c r="D8" s="6">
        <v>4178.4659830000001</v>
      </c>
      <c r="E8" s="7" t="s">
        <v>41</v>
      </c>
    </row>
    <row r="9" spans="1:5" x14ac:dyDescent="0.2">
      <c r="A9" s="11"/>
      <c r="B9" s="4">
        <v>733.26607300000001</v>
      </c>
      <c r="C9" s="4">
        <v>3115.5126949999999</v>
      </c>
      <c r="D9" s="4">
        <v>4235.0276690000001</v>
      </c>
      <c r="E9" s="5" t="s">
        <v>42</v>
      </c>
    </row>
    <row r="10" spans="1:5" x14ac:dyDescent="0.2">
      <c r="A10" s="10"/>
      <c r="B10" s="8">
        <f>SUBTOTAL(101,B7:B9)</f>
        <v>744.04833333333329</v>
      </c>
      <c r="C10" s="8">
        <f>SUBTOTAL(101,C7:C9)</f>
        <v>3075.0602209999997</v>
      </c>
      <c r="D10" s="8">
        <f>SUBTOTAL(101,D7:D9)</f>
        <v>4185.0194770000007</v>
      </c>
      <c r="E10" s="7"/>
    </row>
    <row r="11" spans="1:5" x14ac:dyDescent="0.2">
      <c r="A11" s="14"/>
      <c r="B11" s="14"/>
      <c r="C11" s="14"/>
      <c r="D11" s="14"/>
      <c r="E11" s="14"/>
    </row>
    <row r="12" spans="1:5" x14ac:dyDescent="0.2">
      <c r="A12" s="9" t="s">
        <v>6</v>
      </c>
      <c r="B12" s="4">
        <v>921.52121999999997</v>
      </c>
      <c r="C12" s="4">
        <v>2287.4996740000001</v>
      </c>
      <c r="D12" s="4">
        <v>3332.3768719999998</v>
      </c>
      <c r="E12" s="5" t="s">
        <v>43</v>
      </c>
    </row>
    <row r="13" spans="1:5" x14ac:dyDescent="0.2">
      <c r="A13" s="10"/>
      <c r="B13" s="6">
        <v>903.01548300000002</v>
      </c>
      <c r="C13" s="6">
        <v>2211.0845129999998</v>
      </c>
      <c r="D13" s="6">
        <v>3355.569743</v>
      </c>
      <c r="E13" s="7" t="s">
        <v>34</v>
      </c>
    </row>
    <row r="14" spans="1:5" x14ac:dyDescent="0.2">
      <c r="A14" s="11"/>
      <c r="B14" s="4">
        <v>849.80542000000003</v>
      </c>
      <c r="C14" s="4">
        <v>2494.7438149999998</v>
      </c>
      <c r="D14" s="4">
        <v>3440</v>
      </c>
      <c r="E14" s="5" t="s">
        <v>39</v>
      </c>
    </row>
    <row r="15" spans="1:5" x14ac:dyDescent="0.2">
      <c r="A15" s="10"/>
      <c r="B15" s="8">
        <f>SUBTOTAL(101,B12:B14)</f>
        <v>891.4473743333333</v>
      </c>
      <c r="C15" s="8">
        <f>SUBTOTAL(101,C12:C14)</f>
        <v>2331.1093340000002</v>
      </c>
      <c r="D15" s="8">
        <f>SUBTOTAL(101,D12:D14)</f>
        <v>3375.9822050000002</v>
      </c>
      <c r="E15" s="7"/>
    </row>
    <row r="16" spans="1:5" x14ac:dyDescent="0.3">
      <c r="A16" s="14"/>
      <c r="B16" s="14"/>
      <c r="C16" s="14"/>
      <c r="D16" s="14"/>
      <c r="E16" s="14"/>
    </row>
    <row r="17" spans="1:5" x14ac:dyDescent="0.3">
      <c r="A17" s="9" t="s">
        <v>15</v>
      </c>
      <c r="B17" s="4">
        <v>724.06726100000003</v>
      </c>
      <c r="C17" s="4">
        <v>2105.5426430000002</v>
      </c>
      <c r="D17" s="4">
        <v>4237.4529620000003</v>
      </c>
      <c r="E17" s="5" t="s">
        <v>44</v>
      </c>
    </row>
    <row r="18" spans="1:5" x14ac:dyDescent="0.3">
      <c r="A18" s="10"/>
      <c r="B18" s="6">
        <v>671.12538700000005</v>
      </c>
      <c r="C18" s="6">
        <v>2382.584554</v>
      </c>
      <c r="D18" s="6">
        <v>4343.6778969999996</v>
      </c>
      <c r="E18" s="7" t="s">
        <v>45</v>
      </c>
    </row>
    <row r="19" spans="1:5" x14ac:dyDescent="0.3">
      <c r="A19" s="11"/>
      <c r="B19" s="4">
        <v>654.75677499999995</v>
      </c>
      <c r="C19" s="4">
        <v>2334.07251</v>
      </c>
      <c r="D19" s="4">
        <v>4329.2550460000002</v>
      </c>
      <c r="E19" s="5" t="s">
        <v>46</v>
      </c>
    </row>
    <row r="20" spans="1:5" x14ac:dyDescent="0.3">
      <c r="A20" s="10"/>
      <c r="B20" s="8">
        <f>SUBTOTAL(101,B17:B19)</f>
        <v>683.3164743333333</v>
      </c>
      <c r="C20" s="8">
        <f>SUBTOTAL(101,C17:C19)</f>
        <v>2274.0665690000001</v>
      </c>
      <c r="D20" s="8">
        <f>SUBTOTAL(101,D17:D19)</f>
        <v>4303.461968333334</v>
      </c>
      <c r="E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C30" sqref="C30"/>
    </sheetView>
  </sheetViews>
  <sheetFormatPr defaultColWidth="24" defaultRowHeight="14.4" x14ac:dyDescent="0.3"/>
  <sheetData>
    <row r="1" spans="1:5" x14ac:dyDescent="0.2">
      <c r="A1" s="15" t="s">
        <v>3</v>
      </c>
      <c r="B1" s="16" t="s">
        <v>0</v>
      </c>
      <c r="C1" s="16" t="s">
        <v>1</v>
      </c>
      <c r="D1" s="16" t="s">
        <v>2</v>
      </c>
      <c r="E1" s="17" t="s">
        <v>7</v>
      </c>
    </row>
    <row r="2" spans="1:5" x14ac:dyDescent="0.2">
      <c r="A2" s="9" t="s">
        <v>4</v>
      </c>
      <c r="B2" s="4">
        <v>444.72533199999998</v>
      </c>
      <c r="C2" s="4">
        <v>2090.0671390000002</v>
      </c>
      <c r="D2" s="4">
        <v>3523.591715</v>
      </c>
      <c r="E2" s="5" t="s">
        <v>47</v>
      </c>
    </row>
    <row r="3" spans="1:5" x14ac:dyDescent="0.2">
      <c r="A3" s="10"/>
      <c r="B3" s="6">
        <v>461.23341399999998</v>
      </c>
      <c r="C3" s="6">
        <v>2185.508789</v>
      </c>
      <c r="D3" s="6">
        <v>3619.0234380000002</v>
      </c>
      <c r="E3" s="7" t="s">
        <v>18</v>
      </c>
    </row>
    <row r="4" spans="1:5" x14ac:dyDescent="0.2">
      <c r="A4" s="11"/>
      <c r="B4" s="4">
        <v>412.20211799999998</v>
      </c>
      <c r="C4" s="4">
        <v>2205.9737960000002</v>
      </c>
      <c r="D4" s="4">
        <v>3524.0291339999999</v>
      </c>
      <c r="E4" s="5" t="s">
        <v>48</v>
      </c>
    </row>
    <row r="5" spans="1:5" x14ac:dyDescent="0.2">
      <c r="A5" s="10"/>
      <c r="B5" s="8">
        <f>SUBTOTAL(101,B2:B4)</f>
        <v>439.38695466666667</v>
      </c>
      <c r="C5" s="8">
        <f>SUBTOTAL(101,C2:C4)</f>
        <v>2160.5165746666667</v>
      </c>
      <c r="D5" s="8">
        <f>SUBTOTAL(101,D2:D4)</f>
        <v>3555.548095666667</v>
      </c>
      <c r="E5" s="7"/>
    </row>
    <row r="6" spans="1:5" x14ac:dyDescent="0.2">
      <c r="A6" s="14"/>
      <c r="B6" s="14"/>
      <c r="C6" s="14"/>
      <c r="D6" s="14"/>
      <c r="E6" s="14"/>
    </row>
    <row r="7" spans="1:5" x14ac:dyDescent="0.2">
      <c r="A7" s="9" t="s">
        <v>5</v>
      </c>
      <c r="B7" s="4">
        <v>423.41677900000002</v>
      </c>
      <c r="C7" s="4">
        <v>3045.3305660000001</v>
      </c>
      <c r="D7" s="4">
        <v>4055.8716629999999</v>
      </c>
      <c r="E7" s="5" t="s">
        <v>51</v>
      </c>
    </row>
    <row r="8" spans="1:5" x14ac:dyDescent="0.2">
      <c r="A8" s="10"/>
      <c r="B8" s="6">
        <v>419.53266400000001</v>
      </c>
      <c r="C8" s="6">
        <v>3090.6467290000001</v>
      </c>
      <c r="D8" s="6">
        <v>4034.1014</v>
      </c>
      <c r="E8" s="7" t="s">
        <v>52</v>
      </c>
    </row>
    <row r="9" spans="1:5" x14ac:dyDescent="0.2">
      <c r="A9" s="11"/>
      <c r="B9" s="4">
        <v>487.63878399999999</v>
      </c>
      <c r="C9" s="4">
        <v>3104.1684570000002</v>
      </c>
      <c r="D9" s="4">
        <v>4130.8188479999999</v>
      </c>
      <c r="E9" s="5" t="s">
        <v>53</v>
      </c>
    </row>
    <row r="10" spans="1:5" x14ac:dyDescent="0.2">
      <c r="A10" s="10"/>
      <c r="B10" s="8">
        <f>SUBTOTAL(101,B7:B9)</f>
        <v>443.52940899999999</v>
      </c>
      <c r="C10" s="8">
        <f>SUBTOTAL(101,C7:C9)</f>
        <v>3080.0485840000001</v>
      </c>
      <c r="D10" s="8">
        <f>SUBTOTAL(101,D7:D9)</f>
        <v>4073.5973036666669</v>
      </c>
      <c r="E10" s="7"/>
    </row>
    <row r="11" spans="1:5" x14ac:dyDescent="0.2">
      <c r="A11" s="14"/>
      <c r="B11" s="14"/>
      <c r="C11" s="14"/>
      <c r="D11" s="14"/>
      <c r="E11" s="14"/>
    </row>
    <row r="12" spans="1:5" x14ac:dyDescent="0.2">
      <c r="A12" s="9" t="s">
        <v>6</v>
      </c>
      <c r="B12" s="4">
        <v>364.041718</v>
      </c>
      <c r="C12" s="4">
        <v>2711.0655109999998</v>
      </c>
      <c r="D12" s="4">
        <v>3267.4621579999998</v>
      </c>
      <c r="E12" s="5" t="s">
        <v>56</v>
      </c>
    </row>
    <row r="13" spans="1:5" x14ac:dyDescent="0.2">
      <c r="A13" s="10"/>
      <c r="B13" s="6">
        <v>365.75448599999999</v>
      </c>
      <c r="C13" s="6">
        <v>2921.1405439999999</v>
      </c>
      <c r="D13" s="6">
        <v>3484.509603</v>
      </c>
      <c r="E13" s="7" t="s">
        <v>57</v>
      </c>
    </row>
    <row r="14" spans="1:5" x14ac:dyDescent="0.2">
      <c r="A14" s="11"/>
      <c r="B14" s="4">
        <v>352.01684599999999</v>
      </c>
      <c r="C14" s="4">
        <v>2970.40861</v>
      </c>
      <c r="D14" s="4">
        <v>3492.6366370000001</v>
      </c>
      <c r="E14" s="5" t="s">
        <v>58</v>
      </c>
    </row>
    <row r="15" spans="1:5" x14ac:dyDescent="0.2">
      <c r="A15" s="10"/>
      <c r="B15" s="8">
        <f>SUBTOTAL(101,B12:B14)</f>
        <v>360.60435000000001</v>
      </c>
      <c r="C15" s="8">
        <f>SUBTOTAL(101,C12:C14)</f>
        <v>2867.5382216666662</v>
      </c>
      <c r="D15" s="8">
        <f>SUBTOTAL(101,D12:D14)</f>
        <v>3414.8694660000001</v>
      </c>
      <c r="E15" s="7"/>
    </row>
    <row r="16" spans="1:5" x14ac:dyDescent="0.3">
      <c r="A16" s="14"/>
      <c r="B16" s="14"/>
      <c r="C16" s="14"/>
      <c r="D16" s="14"/>
      <c r="E16" s="14"/>
    </row>
    <row r="17" spans="1:5" x14ac:dyDescent="0.3">
      <c r="A17" s="9" t="s">
        <v>15</v>
      </c>
      <c r="B17" s="4">
        <v>455.83264200000002</v>
      </c>
      <c r="C17" s="4">
        <v>2203.3557129999999</v>
      </c>
      <c r="D17" s="4">
        <v>4262.7600910000001</v>
      </c>
      <c r="E17" s="5" t="s">
        <v>34</v>
      </c>
    </row>
    <row r="18" spans="1:5" x14ac:dyDescent="0.3">
      <c r="A18" s="10"/>
      <c r="B18" s="6">
        <v>357.833079</v>
      </c>
      <c r="C18" s="6">
        <v>2435.9969080000001</v>
      </c>
      <c r="D18" s="6">
        <v>4300.3904620000003</v>
      </c>
      <c r="E18" s="7" t="s">
        <v>35</v>
      </c>
    </row>
    <row r="19" spans="1:5" x14ac:dyDescent="0.3">
      <c r="A19" s="11"/>
      <c r="B19" s="4">
        <v>351.588593</v>
      </c>
      <c r="C19" s="4">
        <v>2590.2276200000001</v>
      </c>
      <c r="D19" s="4">
        <v>4343.7114259999998</v>
      </c>
      <c r="E19" s="5" t="s">
        <v>61</v>
      </c>
    </row>
    <row r="20" spans="1:5" x14ac:dyDescent="0.3">
      <c r="A20" s="10"/>
      <c r="B20" s="8">
        <f>SUBTOTAL(101,B17:B19)</f>
        <v>388.41810466666669</v>
      </c>
      <c r="C20" s="8">
        <f>SUBTOTAL(101,C17:C19)</f>
        <v>2409.8600803333334</v>
      </c>
      <c r="D20" s="8">
        <f>SUBTOTAL(101,D17:D19)</f>
        <v>4302.2873263333331</v>
      </c>
      <c r="E2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"/>
  <sheetViews>
    <sheetView workbookViewId="0">
      <selection activeCell="D25" sqref="D25"/>
    </sheetView>
  </sheetViews>
  <sheetFormatPr defaultColWidth="24" defaultRowHeight="14.4" x14ac:dyDescent="0.3"/>
  <sheetData>
    <row r="1" spans="1:5" x14ac:dyDescent="0.2">
      <c r="A1" s="15" t="s">
        <v>3</v>
      </c>
      <c r="B1" s="16" t="s">
        <v>0</v>
      </c>
      <c r="C1" s="16" t="s">
        <v>1</v>
      </c>
      <c r="D1" s="16" t="s">
        <v>2</v>
      </c>
      <c r="E1" s="17" t="s">
        <v>7</v>
      </c>
    </row>
    <row r="2" spans="1:5" x14ac:dyDescent="0.2">
      <c r="A2" s="9" t="s">
        <v>4</v>
      </c>
      <c r="B2" s="4">
        <v>773.89829499999996</v>
      </c>
      <c r="C2" s="4">
        <v>1051.8089600000001</v>
      </c>
      <c r="D2" s="4">
        <v>2200</v>
      </c>
      <c r="E2" s="5" t="s">
        <v>38</v>
      </c>
    </row>
    <row r="3" spans="1:5" x14ac:dyDescent="0.2">
      <c r="A3" s="10"/>
      <c r="B3" s="6">
        <v>734.65871200000004</v>
      </c>
      <c r="C3" s="6">
        <v>962.18290200000001</v>
      </c>
      <c r="D3" s="6">
        <v>2377.5708009999998</v>
      </c>
      <c r="E3" s="7" t="s">
        <v>35</v>
      </c>
    </row>
    <row r="4" spans="1:5" x14ac:dyDescent="0.2">
      <c r="A4" s="11"/>
      <c r="B4" s="4">
        <v>718.05487100000005</v>
      </c>
      <c r="C4" s="4">
        <v>939.53607199999999</v>
      </c>
      <c r="D4" s="4">
        <v>2293.333333</v>
      </c>
      <c r="E4" s="5" t="s">
        <v>49</v>
      </c>
    </row>
    <row r="5" spans="1:5" x14ac:dyDescent="0.2">
      <c r="A5" s="10"/>
      <c r="B5" s="8">
        <f>SUBTOTAL(101,B2:B4)</f>
        <v>742.20395933333327</v>
      </c>
      <c r="C5" s="8">
        <f>SUBTOTAL(101,C2:C4)</f>
        <v>984.50931133333336</v>
      </c>
      <c r="D5" s="8">
        <f>SUBTOTAL(101,D2:D4)</f>
        <v>2290.3013780000001</v>
      </c>
      <c r="E5" s="7"/>
    </row>
    <row r="6" spans="1:5" x14ac:dyDescent="0.2">
      <c r="A6" s="14"/>
      <c r="B6" s="14"/>
      <c r="C6" s="14"/>
      <c r="D6" s="14"/>
      <c r="E6" s="14"/>
    </row>
    <row r="7" spans="1:5" x14ac:dyDescent="0.2">
      <c r="A7" s="9" t="s">
        <v>5</v>
      </c>
      <c r="B7" s="4">
        <v>1065.361654</v>
      </c>
      <c r="C7" s="4">
        <v>3133.795736</v>
      </c>
      <c r="D7" s="4">
        <v>4002.0868329999998</v>
      </c>
      <c r="E7" s="5" t="s">
        <v>53</v>
      </c>
    </row>
    <row r="8" spans="1:5" x14ac:dyDescent="0.2">
      <c r="A8" s="10"/>
      <c r="B8" s="6">
        <v>963.71234100000004</v>
      </c>
      <c r="C8" s="6">
        <v>3247.7757160000001</v>
      </c>
      <c r="D8" s="6">
        <v>4020.6991370000001</v>
      </c>
      <c r="E8" s="7" t="s">
        <v>54</v>
      </c>
    </row>
    <row r="9" spans="1:5" x14ac:dyDescent="0.2">
      <c r="A9" s="11"/>
      <c r="B9" s="4">
        <v>1082.160599</v>
      </c>
      <c r="C9" s="4">
        <v>3237.6763919999999</v>
      </c>
      <c r="D9" s="4">
        <v>4112.850281</v>
      </c>
      <c r="E9" s="5" t="s">
        <v>42</v>
      </c>
    </row>
    <row r="10" spans="1:5" x14ac:dyDescent="0.2">
      <c r="A10" s="10"/>
      <c r="B10" s="8">
        <f>SUBTOTAL(101,B7:B9)</f>
        <v>1037.0781980000002</v>
      </c>
      <c r="C10" s="8">
        <f>SUBTOTAL(101,C7:C9)</f>
        <v>3206.4159479999998</v>
      </c>
      <c r="D10" s="8">
        <f>SUBTOTAL(101,D7:D9)</f>
        <v>4045.2120836666668</v>
      </c>
      <c r="E10" s="7"/>
    </row>
    <row r="11" spans="1:5" x14ac:dyDescent="0.2">
      <c r="A11" s="14"/>
      <c r="B11" s="14"/>
      <c r="C11" s="14"/>
      <c r="D11" s="14"/>
      <c r="E11" s="14"/>
    </row>
    <row r="12" spans="1:5" x14ac:dyDescent="0.2">
      <c r="A12" s="9" t="s">
        <v>6</v>
      </c>
      <c r="B12" s="4">
        <v>1192.0154219999999</v>
      </c>
      <c r="C12" s="4">
        <v>2487.8759770000001</v>
      </c>
      <c r="D12" s="4">
        <v>3624.2684730000001</v>
      </c>
      <c r="E12" s="5" t="s">
        <v>57</v>
      </c>
    </row>
    <row r="13" spans="1:5" x14ac:dyDescent="0.2">
      <c r="A13" s="10"/>
      <c r="B13" s="6">
        <v>1144.867432</v>
      </c>
      <c r="C13" s="6">
        <v>2547.450765</v>
      </c>
      <c r="D13" s="6">
        <v>3519.1166990000002</v>
      </c>
      <c r="E13" s="7" t="s">
        <v>58</v>
      </c>
    </row>
    <row r="14" spans="1:5" x14ac:dyDescent="0.2">
      <c r="A14" s="11"/>
      <c r="B14" s="4">
        <v>1179.0271</v>
      </c>
      <c r="C14" s="4">
        <v>2584.751546</v>
      </c>
      <c r="D14" s="4">
        <v>3536.0859380000002</v>
      </c>
      <c r="E14" s="5" t="s">
        <v>35</v>
      </c>
    </row>
    <row r="15" spans="1:5" x14ac:dyDescent="0.2">
      <c r="A15" s="10"/>
      <c r="B15" s="8">
        <f>SUBTOTAL(101,B12:B14)</f>
        <v>1171.9699846666665</v>
      </c>
      <c r="C15" s="8">
        <f>SUBTOTAL(101,C12:C14)</f>
        <v>2540.0260960000001</v>
      </c>
      <c r="D15" s="8">
        <f>SUBTOTAL(101,D12:D14)</f>
        <v>3559.8237033333335</v>
      </c>
      <c r="E15" s="7"/>
    </row>
    <row r="16" spans="1:5" x14ac:dyDescent="0.3">
      <c r="A16" s="14"/>
      <c r="B16" s="14"/>
      <c r="C16" s="14"/>
      <c r="D16" s="14"/>
      <c r="E16" s="14"/>
    </row>
    <row r="17" spans="1:5" x14ac:dyDescent="0.3">
      <c r="A17" s="9" t="s">
        <v>15</v>
      </c>
      <c r="B17" s="4">
        <v>762.55090299999995</v>
      </c>
      <c r="C17" s="4">
        <v>1242.1207280000001</v>
      </c>
      <c r="D17" s="4">
        <v>2299.119792</v>
      </c>
      <c r="E17" s="5" t="s">
        <v>62</v>
      </c>
    </row>
    <row r="18" spans="1:5" x14ac:dyDescent="0.3">
      <c r="A18" s="10"/>
      <c r="B18" s="6">
        <v>714.05012999999997</v>
      </c>
      <c r="C18" s="6">
        <v>1143.8569339999999</v>
      </c>
      <c r="D18" s="6">
        <v>2356.2193200000002</v>
      </c>
      <c r="E18" s="7" t="s">
        <v>26</v>
      </c>
    </row>
    <row r="19" spans="1:5" x14ac:dyDescent="0.3">
      <c r="A19" s="11"/>
      <c r="B19" s="4">
        <v>694.55983500000002</v>
      </c>
      <c r="C19" s="4">
        <v>1080.447754</v>
      </c>
      <c r="D19" s="4">
        <v>2224.4016929999998</v>
      </c>
      <c r="E19" s="5" t="s">
        <v>46</v>
      </c>
    </row>
    <row r="20" spans="1:5" x14ac:dyDescent="0.3">
      <c r="A20" s="10"/>
      <c r="B20" s="8">
        <f>SUBTOTAL(101,B17:B19)</f>
        <v>723.72028933333331</v>
      </c>
      <c r="C20" s="8">
        <f>SUBTOTAL(101,C17:C19)</f>
        <v>1155.4751386666667</v>
      </c>
      <c r="D20" s="8">
        <f>SUBTOTAL(101,D17:D19)</f>
        <v>2293.2469349999997</v>
      </c>
      <c r="E2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14"/>
  <sheetViews>
    <sheetView tabSelected="1" topLeftCell="E1" zoomScaleNormal="100" workbookViewId="0">
      <selection activeCell="I22" sqref="I22"/>
    </sheetView>
  </sheetViews>
  <sheetFormatPr defaultColWidth="24" defaultRowHeight="14.4" x14ac:dyDescent="0.3"/>
  <sheetData>
    <row r="1" spans="1:18" x14ac:dyDescent="0.3">
      <c r="A1" s="15" t="s">
        <v>3</v>
      </c>
      <c r="B1" s="16" t="s">
        <v>0</v>
      </c>
      <c r="C1" s="16" t="s">
        <v>1</v>
      </c>
      <c r="D1" s="16" t="s">
        <v>2</v>
      </c>
      <c r="E1" s="17" t="s">
        <v>7</v>
      </c>
      <c r="H1" s="18" t="s">
        <v>0</v>
      </c>
      <c r="I1" s="18" t="s">
        <v>1</v>
      </c>
      <c r="J1" s="18" t="s">
        <v>2</v>
      </c>
      <c r="K1" s="18" t="s">
        <v>69</v>
      </c>
      <c r="O1" s="18" t="s">
        <v>0</v>
      </c>
      <c r="P1" s="18" t="s">
        <v>1</v>
      </c>
      <c r="Q1" s="18" t="s">
        <v>2</v>
      </c>
      <c r="R1" s="18" t="s">
        <v>70</v>
      </c>
    </row>
    <row r="2" spans="1:18" x14ac:dyDescent="0.3">
      <c r="A2" s="9" t="s">
        <v>4</v>
      </c>
      <c r="B2" s="4">
        <v>492.97249299999999</v>
      </c>
      <c r="C2" s="4">
        <v>2446.2607419999999</v>
      </c>
      <c r="D2" s="4">
        <v>3645.5903320000002</v>
      </c>
      <c r="E2" s="4" t="s">
        <v>37</v>
      </c>
      <c r="G2" s="21" t="s">
        <v>4</v>
      </c>
      <c r="H2" s="22">
        <f>B5</f>
        <v>481.127475</v>
      </c>
      <c r="I2" s="22">
        <f>C5</f>
        <v>2531.3495550000002</v>
      </c>
      <c r="J2" s="22">
        <f>D5</f>
        <v>3691.8138563333337</v>
      </c>
      <c r="K2" s="33" t="s">
        <v>64</v>
      </c>
      <c r="N2" s="28" t="s">
        <v>64</v>
      </c>
      <c r="O2" s="22">
        <f>B5</f>
        <v>481.127475</v>
      </c>
      <c r="P2" s="22">
        <f>C5</f>
        <v>2531.3495550000002</v>
      </c>
      <c r="Q2" s="22">
        <f>D5</f>
        <v>3691.8138563333337</v>
      </c>
      <c r="R2" s="33" t="s">
        <v>4</v>
      </c>
    </row>
    <row r="3" spans="1:18" x14ac:dyDescent="0.3">
      <c r="A3" s="10"/>
      <c r="B3" s="6">
        <v>445.78644800000001</v>
      </c>
      <c r="C3" s="6">
        <v>2576.1385089999999</v>
      </c>
      <c r="D3" s="6">
        <v>3662.4808760000001</v>
      </c>
      <c r="E3" s="6" t="s">
        <v>19</v>
      </c>
      <c r="G3" s="23" t="s">
        <v>5</v>
      </c>
      <c r="H3" s="20">
        <f>B10</f>
        <v>435.75695100000002</v>
      </c>
      <c r="I3" s="20">
        <f>C10</f>
        <v>750.85683199999994</v>
      </c>
      <c r="J3" s="20">
        <f>D10</f>
        <v>3906.806125333334</v>
      </c>
      <c r="K3" s="34"/>
      <c r="N3" s="29" t="s">
        <v>65</v>
      </c>
      <c r="O3" s="26">
        <f>B28</f>
        <v>742.20395933333327</v>
      </c>
      <c r="P3" s="26">
        <f>C28</f>
        <v>984.50931133333336</v>
      </c>
      <c r="Q3" s="26">
        <f>D28</f>
        <v>2290.3013780000001</v>
      </c>
      <c r="R3" s="34"/>
    </row>
    <row r="4" spans="1:18" x14ac:dyDescent="0.3">
      <c r="A4" s="11"/>
      <c r="B4" s="4">
        <v>504.62348400000002</v>
      </c>
      <c r="C4" s="4">
        <v>2571.649414</v>
      </c>
      <c r="D4" s="4">
        <v>3767.3703609999998</v>
      </c>
      <c r="E4" s="4" t="s">
        <v>50</v>
      </c>
      <c r="G4" s="23" t="s">
        <v>6</v>
      </c>
      <c r="H4" s="20">
        <f>B15</f>
        <v>428.276228</v>
      </c>
      <c r="I4" s="20">
        <f>C15</f>
        <v>3014.1921656666668</v>
      </c>
      <c r="J4" s="20">
        <f>D15</f>
        <v>3834.3006726666667</v>
      </c>
      <c r="K4" s="34"/>
      <c r="N4" s="29" t="s">
        <v>66</v>
      </c>
      <c r="O4" s="26">
        <f>B51</f>
        <v>439.38695466666667</v>
      </c>
      <c r="P4" s="26">
        <f>C51</f>
        <v>2160.5165746666667</v>
      </c>
      <c r="Q4" s="26">
        <f>D51</f>
        <v>3555.548095666667</v>
      </c>
      <c r="R4" s="34"/>
    </row>
    <row r="5" spans="1:18" x14ac:dyDescent="0.3">
      <c r="A5" s="10"/>
      <c r="B5" s="8">
        <f>SUBTOTAL(101,B2:B4)</f>
        <v>481.127475</v>
      </c>
      <c r="C5" s="8">
        <f>SUBTOTAL(101,C2:C4)</f>
        <v>2531.3495550000002</v>
      </c>
      <c r="D5" s="8">
        <f>SUBTOTAL(101,D2:D4)</f>
        <v>3691.8138563333337</v>
      </c>
      <c r="E5" s="6"/>
      <c r="G5" s="24" t="s">
        <v>15</v>
      </c>
      <c r="H5" s="25">
        <f>B20</f>
        <v>396.71474533333338</v>
      </c>
      <c r="I5" s="25">
        <f>C20</f>
        <v>770.38526066666657</v>
      </c>
      <c r="J5" s="25">
        <f>D20</f>
        <v>3762.7875976666669</v>
      </c>
      <c r="K5" s="35"/>
      <c r="N5" s="29" t="s">
        <v>67</v>
      </c>
      <c r="O5">
        <f>B75</f>
        <v>699.70123999999998</v>
      </c>
      <c r="P5" s="19">
        <f>C75</f>
        <v>2155.6974690000002</v>
      </c>
      <c r="Q5" s="19">
        <f>D75</f>
        <v>2773.4775930000001</v>
      </c>
      <c r="R5" s="34"/>
    </row>
    <row r="6" spans="1:18" x14ac:dyDescent="0.3">
      <c r="A6" s="14"/>
      <c r="B6" s="14"/>
      <c r="C6" s="14"/>
      <c r="D6" s="14"/>
      <c r="E6" s="14"/>
      <c r="G6" s="21" t="s">
        <v>4</v>
      </c>
      <c r="H6" s="26">
        <f>B28</f>
        <v>742.20395933333327</v>
      </c>
      <c r="I6" s="26">
        <f>C28</f>
        <v>984.50931133333336</v>
      </c>
      <c r="J6" s="26">
        <f>D28</f>
        <v>2290.3013780000001</v>
      </c>
      <c r="K6" s="33" t="s">
        <v>65</v>
      </c>
      <c r="N6" s="30" t="s">
        <v>68</v>
      </c>
      <c r="O6" s="27">
        <f>B98</f>
        <v>843.44548866666673</v>
      </c>
      <c r="P6" s="27">
        <f>C98</f>
        <v>1257.5425213333333</v>
      </c>
      <c r="Q6" s="27">
        <f>D98</f>
        <v>2424.1977806666669</v>
      </c>
      <c r="R6" s="35"/>
    </row>
    <row r="7" spans="1:18" x14ac:dyDescent="0.3">
      <c r="A7" s="9" t="s">
        <v>5</v>
      </c>
      <c r="B7" s="4">
        <v>423.210103</v>
      </c>
      <c r="C7" s="4">
        <v>757.64131699999996</v>
      </c>
      <c r="D7" s="4">
        <v>3930.7774250000002</v>
      </c>
      <c r="E7" s="4" t="s">
        <v>55</v>
      </c>
      <c r="G7" s="23" t="s">
        <v>5</v>
      </c>
      <c r="H7" s="19">
        <f>B33</f>
        <v>1037.0781980000002</v>
      </c>
      <c r="I7" s="19">
        <f>C33</f>
        <v>3206.4159479999998</v>
      </c>
      <c r="J7" s="19">
        <f>D33</f>
        <v>4045.2120836666668</v>
      </c>
      <c r="K7" s="34"/>
      <c r="N7" s="28" t="s">
        <v>64</v>
      </c>
      <c r="O7" s="26">
        <f>B10</f>
        <v>435.75695100000002</v>
      </c>
      <c r="P7" s="26">
        <f>C10</f>
        <v>750.85683199999994</v>
      </c>
      <c r="Q7" s="26">
        <f>D10</f>
        <v>3906.806125333334</v>
      </c>
      <c r="R7" s="33" t="s">
        <v>5</v>
      </c>
    </row>
    <row r="8" spans="1:18" x14ac:dyDescent="0.3">
      <c r="A8" s="10"/>
      <c r="B8" s="6">
        <v>422.29800399999999</v>
      </c>
      <c r="C8" s="6">
        <v>777.34071900000004</v>
      </c>
      <c r="D8" s="6">
        <v>3874.6696780000002</v>
      </c>
      <c r="E8" s="6" t="s">
        <v>52</v>
      </c>
      <c r="G8" s="23" t="s">
        <v>6</v>
      </c>
      <c r="H8" s="19">
        <f>B38</f>
        <v>1171.9699846666665</v>
      </c>
      <c r="I8" s="19">
        <f>C38</f>
        <v>2540.0260960000001</v>
      </c>
      <c r="J8" s="19">
        <f>D38</f>
        <v>3559.8237033333335</v>
      </c>
      <c r="K8" s="34"/>
      <c r="N8" s="29" t="s">
        <v>65</v>
      </c>
      <c r="O8" s="19">
        <f>B33</f>
        <v>1037.0781980000002</v>
      </c>
      <c r="P8" s="19">
        <f>C33</f>
        <v>3206.4159479999998</v>
      </c>
      <c r="Q8" s="19">
        <f>D33</f>
        <v>4045.2120836666668</v>
      </c>
      <c r="R8" s="34"/>
    </row>
    <row r="9" spans="1:18" x14ac:dyDescent="0.3">
      <c r="A9" s="11"/>
      <c r="B9" s="4">
        <v>461.76274599999999</v>
      </c>
      <c r="C9" s="4">
        <v>717.58846000000005</v>
      </c>
      <c r="D9" s="4">
        <v>3914.9712730000001</v>
      </c>
      <c r="E9" s="4" t="s">
        <v>28</v>
      </c>
      <c r="G9" s="24" t="s">
        <v>15</v>
      </c>
      <c r="H9" s="27">
        <f>B43</f>
        <v>723.72028933333331</v>
      </c>
      <c r="I9" s="27">
        <f>C43</f>
        <v>1155.4751386666667</v>
      </c>
      <c r="J9" s="27">
        <f>D43</f>
        <v>2293.2469349999997</v>
      </c>
      <c r="K9" s="35"/>
      <c r="N9" s="29" t="s">
        <v>66</v>
      </c>
      <c r="O9" s="19">
        <f>B56</f>
        <v>443.52940899999999</v>
      </c>
      <c r="P9" s="19">
        <f>C56</f>
        <v>3080.0485840000001</v>
      </c>
      <c r="Q9" s="19">
        <f>D56</f>
        <v>4073.5973036666669</v>
      </c>
      <c r="R9" s="34"/>
    </row>
    <row r="10" spans="1:18" x14ac:dyDescent="0.3">
      <c r="A10" s="10"/>
      <c r="B10" s="8">
        <f>SUBTOTAL(101,B7:B9)</f>
        <v>435.75695100000002</v>
      </c>
      <c r="C10" s="8">
        <f>SUBTOTAL(101,C7:C9)</f>
        <v>750.85683199999994</v>
      </c>
      <c r="D10" s="8">
        <f>SUBTOTAL(101,D7:D9)</f>
        <v>3906.806125333334</v>
      </c>
      <c r="E10" s="6"/>
      <c r="G10" s="21" t="s">
        <v>4</v>
      </c>
      <c r="H10" s="26">
        <f>B51</f>
        <v>439.38695466666667</v>
      </c>
      <c r="I10" s="26">
        <f>C51</f>
        <v>2160.5165746666667</v>
      </c>
      <c r="J10" s="26">
        <f>D51</f>
        <v>3555.548095666667</v>
      </c>
      <c r="K10" s="33" t="s">
        <v>66</v>
      </c>
      <c r="N10" s="29" t="s">
        <v>67</v>
      </c>
      <c r="O10" s="19">
        <f>B80</f>
        <v>744.04833333333329</v>
      </c>
      <c r="P10" s="19">
        <f>C80</f>
        <v>3075.0602209999997</v>
      </c>
      <c r="Q10" s="19">
        <f>D80</f>
        <v>4185.0194770000007</v>
      </c>
      <c r="R10" s="34"/>
    </row>
    <row r="11" spans="1:18" x14ac:dyDescent="0.3">
      <c r="A11" s="14"/>
      <c r="B11" s="14"/>
      <c r="C11" s="14"/>
      <c r="D11" s="14"/>
      <c r="E11" s="14"/>
      <c r="G11" s="23" t="s">
        <v>5</v>
      </c>
      <c r="H11" s="19">
        <f>B56</f>
        <v>443.52940899999999</v>
      </c>
      <c r="I11" s="19">
        <f>C56</f>
        <v>3080.0485840000001</v>
      </c>
      <c r="J11" s="19">
        <f>D56</f>
        <v>4073.5973036666669</v>
      </c>
      <c r="K11" s="34"/>
      <c r="N11" s="30" t="s">
        <v>68</v>
      </c>
      <c r="O11" s="27">
        <f>B103</f>
        <v>798.65875933333336</v>
      </c>
      <c r="P11" s="27">
        <f>C103</f>
        <v>1573.7094319999999</v>
      </c>
      <c r="Q11" s="27">
        <f>D103</f>
        <v>3193.5882703333332</v>
      </c>
      <c r="R11" s="35"/>
    </row>
    <row r="12" spans="1:18" x14ac:dyDescent="0.3">
      <c r="A12" s="9" t="s">
        <v>6</v>
      </c>
      <c r="B12" s="4">
        <v>507.60686199999998</v>
      </c>
      <c r="C12" s="4">
        <v>3232.9107260000001</v>
      </c>
      <c r="D12" s="4">
        <v>3775.1441239999999</v>
      </c>
      <c r="E12" s="4" t="s">
        <v>59</v>
      </c>
      <c r="G12" s="23" t="s">
        <v>6</v>
      </c>
      <c r="H12" s="19">
        <f>B61</f>
        <v>360.60435000000001</v>
      </c>
      <c r="I12" s="19">
        <f>C61</f>
        <v>2867.5382216666662</v>
      </c>
      <c r="J12" s="19">
        <f>D61</f>
        <v>3414.8694660000001</v>
      </c>
      <c r="K12" s="34"/>
      <c r="N12" s="28" t="s">
        <v>64</v>
      </c>
      <c r="O12" s="26">
        <f>B15</f>
        <v>428.276228</v>
      </c>
      <c r="P12" s="26">
        <f>C15</f>
        <v>3014.1921656666668</v>
      </c>
      <c r="Q12" s="26">
        <f>D15</f>
        <v>3834.3006726666667</v>
      </c>
      <c r="R12" s="33" t="s">
        <v>6</v>
      </c>
    </row>
    <row r="13" spans="1:18" x14ac:dyDescent="0.3">
      <c r="A13" s="10"/>
      <c r="B13" s="6">
        <v>376.741241</v>
      </c>
      <c r="C13" s="6">
        <v>2872.8256019999999</v>
      </c>
      <c r="D13" s="6">
        <v>3801.3390300000001</v>
      </c>
      <c r="E13" s="6" t="s">
        <v>60</v>
      </c>
      <c r="G13" s="24" t="s">
        <v>15</v>
      </c>
      <c r="H13" s="27">
        <f>B66</f>
        <v>388.41810466666669</v>
      </c>
      <c r="I13" s="27">
        <f>C66</f>
        <v>2409.8600803333334</v>
      </c>
      <c r="J13" s="27">
        <f>D66</f>
        <v>4302.2873263333331</v>
      </c>
      <c r="K13" s="35"/>
      <c r="N13" s="29" t="s">
        <v>65</v>
      </c>
      <c r="O13" s="19">
        <f>B38</f>
        <v>1171.9699846666665</v>
      </c>
      <c r="P13" s="19">
        <f>C38</f>
        <v>2540.0260960000001</v>
      </c>
      <c r="Q13" s="19">
        <f>D38</f>
        <v>3559.8237033333335</v>
      </c>
      <c r="R13" s="34"/>
    </row>
    <row r="14" spans="1:18" x14ac:dyDescent="0.3">
      <c r="A14" s="11"/>
      <c r="B14" s="4">
        <v>400.48058099999997</v>
      </c>
      <c r="C14" s="4">
        <v>2936.8401690000001</v>
      </c>
      <c r="D14" s="4">
        <v>3926.4188640000002</v>
      </c>
      <c r="E14" s="4" t="s">
        <v>31</v>
      </c>
      <c r="G14" s="21" t="s">
        <v>4</v>
      </c>
      <c r="H14" s="26">
        <f>B75</f>
        <v>699.70123999999998</v>
      </c>
      <c r="I14" s="26">
        <f>C75</f>
        <v>2155.6974690000002</v>
      </c>
      <c r="J14" s="26">
        <f>D75</f>
        <v>2773.4775930000001</v>
      </c>
      <c r="K14" s="33" t="s">
        <v>67</v>
      </c>
      <c r="N14" s="29" t="s">
        <v>66</v>
      </c>
      <c r="O14" s="19">
        <f>B61</f>
        <v>360.60435000000001</v>
      </c>
      <c r="P14" s="19">
        <f>C61</f>
        <v>2867.5382216666662</v>
      </c>
      <c r="Q14" s="19">
        <f>D61</f>
        <v>3414.8694660000001</v>
      </c>
      <c r="R14" s="34"/>
    </row>
    <row r="15" spans="1:18" x14ac:dyDescent="0.3">
      <c r="A15" s="10"/>
      <c r="B15" s="8">
        <f>SUBTOTAL(101,B12:B14)</f>
        <v>428.276228</v>
      </c>
      <c r="C15" s="8">
        <f>SUBTOTAL(101,C12:C14)</f>
        <v>3014.1921656666668</v>
      </c>
      <c r="D15" s="8">
        <f>SUBTOTAL(101,D12:D14)</f>
        <v>3834.3006726666667</v>
      </c>
      <c r="E15" s="6"/>
      <c r="G15" s="23" t="s">
        <v>5</v>
      </c>
      <c r="H15" s="19">
        <f>B80</f>
        <v>744.04833333333329</v>
      </c>
      <c r="I15" s="19">
        <f>C80</f>
        <v>3075.0602209999997</v>
      </c>
      <c r="J15" s="19">
        <f>D80</f>
        <v>4185.0194770000007</v>
      </c>
      <c r="K15" s="34"/>
      <c r="N15" s="29" t="s">
        <v>67</v>
      </c>
      <c r="O15" s="19">
        <f>B85</f>
        <v>891.4473743333333</v>
      </c>
      <c r="P15" s="19">
        <f>C85</f>
        <v>2331.1093340000002</v>
      </c>
      <c r="Q15" s="19">
        <f>D85</f>
        <v>3375.9822050000002</v>
      </c>
      <c r="R15" s="34"/>
    </row>
    <row r="16" spans="1:18" x14ac:dyDescent="0.3">
      <c r="A16" s="14"/>
      <c r="B16" s="14"/>
      <c r="C16" s="14"/>
      <c r="D16" s="14"/>
      <c r="E16" s="14"/>
      <c r="G16" s="23" t="s">
        <v>6</v>
      </c>
      <c r="H16" s="19">
        <f>B85</f>
        <v>891.4473743333333</v>
      </c>
      <c r="I16" s="19">
        <f>C85</f>
        <v>2331.1093340000002</v>
      </c>
      <c r="J16" s="19">
        <f>D85</f>
        <v>3375.9822050000002</v>
      </c>
      <c r="K16" s="34"/>
      <c r="N16" s="30" t="s">
        <v>68</v>
      </c>
      <c r="O16" s="27">
        <f>B108</f>
        <v>1101.8349813333334</v>
      </c>
      <c r="P16" s="27">
        <f>C108</f>
        <v>1721.7005206666665</v>
      </c>
      <c r="Q16" s="27">
        <f>D108</f>
        <v>3499.7025280000003</v>
      </c>
      <c r="R16" s="35"/>
    </row>
    <row r="17" spans="1:18" x14ac:dyDescent="0.3">
      <c r="A17" s="9" t="s">
        <v>15</v>
      </c>
      <c r="B17" s="4">
        <v>478.28752600000001</v>
      </c>
      <c r="C17" s="4">
        <v>899.21791599999995</v>
      </c>
      <c r="D17" s="4">
        <v>3617.4067380000001</v>
      </c>
      <c r="E17" s="4" t="s">
        <v>44</v>
      </c>
      <c r="G17" s="24" t="s">
        <v>15</v>
      </c>
      <c r="H17" s="27">
        <f>B90</f>
        <v>683.3164743333333</v>
      </c>
      <c r="I17" s="27">
        <f>C90</f>
        <v>2274.0665690000001</v>
      </c>
      <c r="J17" s="27">
        <f>D90</f>
        <v>4303.461968333334</v>
      </c>
      <c r="K17" s="35"/>
      <c r="N17" s="28" t="s">
        <v>64</v>
      </c>
      <c r="O17" s="26">
        <f>B20</f>
        <v>396.71474533333338</v>
      </c>
      <c r="P17" s="26">
        <f>C20</f>
        <v>770.38526066666657</v>
      </c>
      <c r="Q17" s="26">
        <f>D20</f>
        <v>3762.7875976666669</v>
      </c>
      <c r="R17" s="33" t="s">
        <v>15</v>
      </c>
    </row>
    <row r="18" spans="1:18" x14ac:dyDescent="0.3">
      <c r="A18" s="10"/>
      <c r="B18" s="6">
        <v>349.110748</v>
      </c>
      <c r="C18" s="6">
        <v>672.21256500000004</v>
      </c>
      <c r="D18" s="6">
        <v>3745.4530439999999</v>
      </c>
      <c r="E18" s="6" t="s">
        <v>63</v>
      </c>
      <c r="G18" s="21" t="s">
        <v>4</v>
      </c>
      <c r="H18" s="26">
        <f>B98</f>
        <v>843.44548866666673</v>
      </c>
      <c r="I18" s="26">
        <f>C98</f>
        <v>1257.5425213333333</v>
      </c>
      <c r="J18" s="19">
        <f>D98</f>
        <v>2424.1977806666669</v>
      </c>
      <c r="K18" s="33" t="s">
        <v>68</v>
      </c>
      <c r="N18" s="29" t="s">
        <v>65</v>
      </c>
      <c r="O18" s="19">
        <f>B43</f>
        <v>723.72028933333331</v>
      </c>
      <c r="P18" s="19">
        <f>C43</f>
        <v>1155.4751386666667</v>
      </c>
      <c r="Q18" s="19">
        <f>D43</f>
        <v>2293.2469349999997</v>
      </c>
      <c r="R18" s="34"/>
    </row>
    <row r="19" spans="1:18" x14ac:dyDescent="0.3">
      <c r="A19" s="11"/>
      <c r="B19" s="4">
        <v>362.74596200000002</v>
      </c>
      <c r="C19" s="4">
        <v>739.72530099999994</v>
      </c>
      <c r="D19" s="4">
        <v>3925.5030109999998</v>
      </c>
      <c r="E19" s="4" t="s">
        <v>46</v>
      </c>
      <c r="G19" s="23" t="s">
        <v>5</v>
      </c>
      <c r="H19" s="19">
        <f>B103</f>
        <v>798.65875933333336</v>
      </c>
      <c r="I19" s="19">
        <f>C103</f>
        <v>1573.7094319999999</v>
      </c>
      <c r="J19">
        <f>D103</f>
        <v>3193.5882703333332</v>
      </c>
      <c r="K19" s="34"/>
      <c r="N19" s="29" t="s">
        <v>66</v>
      </c>
      <c r="O19" s="19">
        <f>B66</f>
        <v>388.41810466666669</v>
      </c>
      <c r="P19" s="19">
        <f>C66</f>
        <v>2409.8600803333334</v>
      </c>
      <c r="Q19" s="19">
        <f>D66</f>
        <v>4302.2873263333331</v>
      </c>
      <c r="R19" s="34"/>
    </row>
    <row r="20" spans="1:18" x14ac:dyDescent="0.3">
      <c r="A20" s="10"/>
      <c r="B20" s="8">
        <f>SUBTOTAL(101,B17:B19)</f>
        <v>396.71474533333338</v>
      </c>
      <c r="C20" s="8">
        <f>SUBTOTAL(101,C17:C19)</f>
        <v>770.38526066666657</v>
      </c>
      <c r="D20" s="8">
        <f>SUBTOTAL(101,D17:D19)</f>
        <v>3762.7875976666669</v>
      </c>
      <c r="E20" s="6"/>
      <c r="G20" s="23" t="s">
        <v>6</v>
      </c>
      <c r="H20" s="19">
        <f>B108</f>
        <v>1101.8349813333334</v>
      </c>
      <c r="I20" s="19">
        <f>C108</f>
        <v>1721.7005206666665</v>
      </c>
      <c r="J20" s="19">
        <f>D108</f>
        <v>3499.7025280000003</v>
      </c>
      <c r="K20" s="34"/>
      <c r="N20" s="29" t="s">
        <v>67</v>
      </c>
      <c r="O20" s="19">
        <f>B90</f>
        <v>683.3164743333333</v>
      </c>
      <c r="P20" s="19">
        <f>C90</f>
        <v>2274.0665690000001</v>
      </c>
      <c r="Q20" s="19">
        <f>D90</f>
        <v>4303.461968333334</v>
      </c>
      <c r="R20" s="34"/>
    </row>
    <row r="21" spans="1:18" x14ac:dyDescent="0.3">
      <c r="G21" s="24" t="s">
        <v>15</v>
      </c>
      <c r="H21" s="27">
        <f>B113</f>
        <v>1027.9073349999999</v>
      </c>
      <c r="I21" s="27">
        <f>C113</f>
        <v>1810.960585</v>
      </c>
      <c r="J21" s="27">
        <f>D113</f>
        <v>4316.8534069999996</v>
      </c>
      <c r="K21" s="35"/>
      <c r="N21" s="30" t="s">
        <v>68</v>
      </c>
      <c r="O21" s="27">
        <f>B113</f>
        <v>1027.9073349999999</v>
      </c>
      <c r="P21" s="27">
        <f>C113</f>
        <v>1810.960585</v>
      </c>
      <c r="Q21" s="27">
        <f>D113</f>
        <v>4316.8534069999996</v>
      </c>
      <c r="R21" s="35"/>
    </row>
    <row r="23" spans="1:18" x14ac:dyDescent="0.3">
      <c r="A23" t="s">
        <v>65</v>
      </c>
    </row>
    <row r="24" spans="1:18" x14ac:dyDescent="0.3">
      <c r="A24" s="15" t="s">
        <v>3</v>
      </c>
      <c r="B24" s="16" t="s">
        <v>0</v>
      </c>
      <c r="C24" s="16" t="s">
        <v>1</v>
      </c>
      <c r="D24" s="16" t="s">
        <v>2</v>
      </c>
      <c r="E24" s="17" t="s">
        <v>7</v>
      </c>
    </row>
    <row r="25" spans="1:18" x14ac:dyDescent="0.3">
      <c r="A25" s="9" t="s">
        <v>4</v>
      </c>
      <c r="B25" s="4">
        <v>773.89829499999996</v>
      </c>
      <c r="C25" s="4">
        <v>1051.8089600000001</v>
      </c>
      <c r="D25" s="4">
        <v>2200</v>
      </c>
      <c r="E25" s="5" t="s">
        <v>38</v>
      </c>
    </row>
    <row r="26" spans="1:18" x14ac:dyDescent="0.3">
      <c r="A26" s="10"/>
      <c r="B26" s="6">
        <v>734.65871200000004</v>
      </c>
      <c r="C26" s="6">
        <v>962.18290200000001</v>
      </c>
      <c r="D26" s="6">
        <v>2377.5708009999998</v>
      </c>
      <c r="E26" s="7" t="s">
        <v>35</v>
      </c>
    </row>
    <row r="27" spans="1:18" x14ac:dyDescent="0.3">
      <c r="A27" s="11"/>
      <c r="B27" s="4">
        <v>718.05487100000005</v>
      </c>
      <c r="C27" s="4">
        <v>939.53607199999999</v>
      </c>
      <c r="D27" s="4">
        <v>2293.333333</v>
      </c>
      <c r="E27" s="5" t="s">
        <v>49</v>
      </c>
      <c r="G27" s="1"/>
      <c r="H27" s="1"/>
      <c r="I27" s="1"/>
      <c r="J27" s="1"/>
      <c r="K27" s="1"/>
    </row>
    <row r="28" spans="1:18" x14ac:dyDescent="0.3">
      <c r="A28" s="10"/>
      <c r="B28" s="8">
        <f>SUBTOTAL(101,B25:B27)</f>
        <v>742.20395933333327</v>
      </c>
      <c r="C28" s="8">
        <f>SUBTOTAL(101,C25:C27)</f>
        <v>984.50931133333336</v>
      </c>
      <c r="D28" s="8">
        <f>SUBTOTAL(101,D25:D27)</f>
        <v>2290.3013780000001</v>
      </c>
      <c r="E28" s="7"/>
      <c r="G28" s="1"/>
      <c r="H28" s="1"/>
      <c r="I28" s="1"/>
      <c r="J28" s="1"/>
      <c r="K28" s="1"/>
    </row>
    <row r="29" spans="1:18" x14ac:dyDescent="0.3">
      <c r="A29" s="14"/>
      <c r="B29" s="14"/>
      <c r="C29" s="14"/>
      <c r="D29" s="14"/>
      <c r="E29" s="14"/>
      <c r="G29" s="1" t="s">
        <v>74</v>
      </c>
      <c r="H29" s="1" t="s">
        <v>0</v>
      </c>
      <c r="I29" s="1" t="s">
        <v>1</v>
      </c>
      <c r="J29" s="1" t="s">
        <v>2</v>
      </c>
      <c r="K29" s="1"/>
      <c r="L29" s="27"/>
    </row>
    <row r="30" spans="1:18" x14ac:dyDescent="0.3">
      <c r="A30" s="9" t="s">
        <v>5</v>
      </c>
      <c r="B30" s="4">
        <v>1065.361654</v>
      </c>
      <c r="C30" s="4">
        <v>3133.795736</v>
      </c>
      <c r="D30" s="4">
        <v>4002.0868329999998</v>
      </c>
      <c r="E30" s="5" t="s">
        <v>53</v>
      </c>
      <c r="G30" s="1" t="s">
        <v>71</v>
      </c>
      <c r="H30" s="32">
        <f>AVERAGE(H2:H5)</f>
        <v>435.46884983333337</v>
      </c>
      <c r="I30" s="32">
        <f>AVERAGE(I2:I5)</f>
        <v>1766.6959533333336</v>
      </c>
      <c r="J30" s="32">
        <f>AVERAGE(J2:J5)</f>
        <v>3798.9270630000005</v>
      </c>
      <c r="K30" s="1"/>
      <c r="L30" s="19"/>
    </row>
    <row r="31" spans="1:18" x14ac:dyDescent="0.3">
      <c r="A31" s="10"/>
      <c r="B31" s="6">
        <v>963.71234100000004</v>
      </c>
      <c r="C31" s="6">
        <v>3247.7757160000001</v>
      </c>
      <c r="D31" s="6">
        <v>4020.6991370000001</v>
      </c>
      <c r="E31" s="7" t="s">
        <v>54</v>
      </c>
      <c r="G31" s="1" t="s">
        <v>72</v>
      </c>
      <c r="H31" s="1">
        <f>STDEV(H2:H5)</f>
        <v>34.82531396760438</v>
      </c>
      <c r="I31" s="1">
        <f>STDEV(I2:I5)</f>
        <v>1178.3471541501153</v>
      </c>
      <c r="J31" s="1">
        <f>STDEV(J2:J5)</f>
        <v>92.499521346084478</v>
      </c>
      <c r="K31" s="1"/>
      <c r="L31" s="19"/>
    </row>
    <row r="32" spans="1:18" x14ac:dyDescent="0.3">
      <c r="A32" s="11"/>
      <c r="B32" s="4">
        <v>1082.160599</v>
      </c>
      <c r="C32" s="4">
        <v>3237.6763919999999</v>
      </c>
      <c r="D32" s="4">
        <v>4112.850281</v>
      </c>
      <c r="E32" s="5" t="s">
        <v>42</v>
      </c>
      <c r="G32" s="1" t="s">
        <v>73</v>
      </c>
      <c r="H32" s="1">
        <f>H31/H30 * 100</f>
        <v>7.9971997953316398</v>
      </c>
      <c r="I32" s="1">
        <f>I31/I30 * 100</f>
        <v>66.697789844758262</v>
      </c>
      <c r="J32" s="1">
        <f>J31/J30 * 100</f>
        <v>2.4348854245450533</v>
      </c>
      <c r="K32" s="1"/>
      <c r="L32" s="27"/>
    </row>
    <row r="33" spans="1:11" x14ac:dyDescent="0.3">
      <c r="A33" s="10"/>
      <c r="B33" s="8">
        <f>SUBTOTAL(101,B30:B32)</f>
        <v>1037.0781980000002</v>
      </c>
      <c r="C33" s="8">
        <f>SUBTOTAL(101,C30:C32)</f>
        <v>3206.4159479999998</v>
      </c>
      <c r="D33" s="8">
        <f>SUBTOTAL(101,D30:D32)</f>
        <v>4045.2120836666668</v>
      </c>
      <c r="E33" s="7"/>
      <c r="G33" s="1"/>
      <c r="H33" s="1"/>
      <c r="I33" s="1"/>
      <c r="J33" s="1"/>
      <c r="K33" s="1"/>
    </row>
    <row r="34" spans="1:11" x14ac:dyDescent="0.3">
      <c r="A34" s="14"/>
      <c r="B34" s="14"/>
      <c r="C34" s="14"/>
      <c r="D34" s="14"/>
      <c r="E34" s="14"/>
      <c r="G34" s="1"/>
      <c r="H34" s="1"/>
      <c r="I34" s="1"/>
      <c r="J34" s="1"/>
      <c r="K34" s="1"/>
    </row>
    <row r="35" spans="1:11" x14ac:dyDescent="0.3">
      <c r="A35" s="9" t="s">
        <v>6</v>
      </c>
      <c r="B35" s="4">
        <v>1192.0154219999999</v>
      </c>
      <c r="C35" s="4">
        <v>2487.8759770000001</v>
      </c>
      <c r="D35" s="4">
        <v>3624.2684730000001</v>
      </c>
      <c r="E35" s="5" t="s">
        <v>57</v>
      </c>
    </row>
    <row r="36" spans="1:11" x14ac:dyDescent="0.3">
      <c r="A36" s="10"/>
      <c r="B36" s="6">
        <v>1144.867432</v>
      </c>
      <c r="C36" s="6">
        <v>2547.450765</v>
      </c>
      <c r="D36" s="6">
        <v>3519.1166990000002</v>
      </c>
      <c r="E36" s="7" t="s">
        <v>58</v>
      </c>
    </row>
    <row r="37" spans="1:11" x14ac:dyDescent="0.3">
      <c r="A37" s="11"/>
      <c r="B37" s="4">
        <v>1179.0271</v>
      </c>
      <c r="C37" s="4">
        <v>2584.751546</v>
      </c>
      <c r="D37" s="4">
        <v>3536.0859380000002</v>
      </c>
      <c r="E37" s="5" t="s">
        <v>35</v>
      </c>
    </row>
    <row r="38" spans="1:11" x14ac:dyDescent="0.3">
      <c r="A38" s="10"/>
      <c r="B38" s="8">
        <f>SUBTOTAL(101,B35:B37)</f>
        <v>1171.9699846666665</v>
      </c>
      <c r="C38" s="8">
        <f>SUBTOTAL(101,C35:C37)</f>
        <v>2540.0260960000001</v>
      </c>
      <c r="D38" s="8">
        <f>SUBTOTAL(101,D35:D37)</f>
        <v>3559.8237033333335</v>
      </c>
      <c r="E38" s="7"/>
    </row>
    <row r="39" spans="1:11" x14ac:dyDescent="0.3">
      <c r="A39" s="14"/>
      <c r="B39" s="14"/>
      <c r="C39" s="14"/>
      <c r="D39" s="14"/>
      <c r="E39" s="14"/>
    </row>
    <row r="40" spans="1:11" x14ac:dyDescent="0.3">
      <c r="A40" s="9" t="s">
        <v>15</v>
      </c>
      <c r="B40" s="4">
        <v>762.55090299999995</v>
      </c>
      <c r="C40" s="4">
        <v>1242.1207280000001</v>
      </c>
      <c r="D40" s="4">
        <v>2299.119792</v>
      </c>
      <c r="E40" s="5" t="s">
        <v>62</v>
      </c>
    </row>
    <row r="41" spans="1:11" x14ac:dyDescent="0.3">
      <c r="A41" s="10"/>
      <c r="B41" s="6">
        <v>714.05012999999997</v>
      </c>
      <c r="C41" s="6">
        <v>1143.8569339999999</v>
      </c>
      <c r="D41" s="6">
        <v>2356.2193200000002</v>
      </c>
      <c r="E41" s="7" t="s">
        <v>26</v>
      </c>
    </row>
    <row r="42" spans="1:11" x14ac:dyDescent="0.3">
      <c r="A42" s="11"/>
      <c r="B42" s="4">
        <v>694.55983500000002</v>
      </c>
      <c r="C42" s="4">
        <v>1080.447754</v>
      </c>
      <c r="D42" s="4">
        <v>2224.4016929999998</v>
      </c>
      <c r="E42" s="5" t="s">
        <v>46</v>
      </c>
    </row>
    <row r="43" spans="1:11" x14ac:dyDescent="0.3">
      <c r="A43" s="10"/>
      <c r="B43" s="8">
        <f>SUBTOTAL(101,B40:B42)</f>
        <v>723.72028933333331</v>
      </c>
      <c r="C43" s="8">
        <f>SUBTOTAL(101,C40:C42)</f>
        <v>1155.4751386666667</v>
      </c>
      <c r="D43" s="8">
        <f>SUBTOTAL(101,D40:D42)</f>
        <v>2293.2469349999997</v>
      </c>
      <c r="E43" s="7"/>
    </row>
    <row r="46" spans="1:11" x14ac:dyDescent="0.3">
      <c r="A46" t="s">
        <v>66</v>
      </c>
    </row>
    <row r="47" spans="1:11" x14ac:dyDescent="0.3">
      <c r="A47" s="15" t="s">
        <v>3</v>
      </c>
      <c r="B47" s="16" t="s">
        <v>0</v>
      </c>
      <c r="C47" s="16" t="s">
        <v>1</v>
      </c>
      <c r="D47" s="16" t="s">
        <v>2</v>
      </c>
      <c r="E47" s="17" t="s">
        <v>7</v>
      </c>
    </row>
    <row r="48" spans="1:11" x14ac:dyDescent="0.3">
      <c r="A48" s="9" t="s">
        <v>4</v>
      </c>
      <c r="B48" s="4">
        <v>444.72533199999998</v>
      </c>
      <c r="C48" s="4">
        <v>2090.0671390000002</v>
      </c>
      <c r="D48" s="4">
        <v>3523.591715</v>
      </c>
      <c r="E48" s="5" t="s">
        <v>47</v>
      </c>
    </row>
    <row r="49" spans="1:5" x14ac:dyDescent="0.3">
      <c r="A49" s="10"/>
      <c r="B49" s="6">
        <v>461.23341399999998</v>
      </c>
      <c r="C49" s="6">
        <v>2185.508789</v>
      </c>
      <c r="D49" s="6">
        <v>3619.0234380000002</v>
      </c>
      <c r="E49" s="7" t="s">
        <v>18</v>
      </c>
    </row>
    <row r="50" spans="1:5" x14ac:dyDescent="0.3">
      <c r="A50" s="11"/>
      <c r="B50" s="4">
        <v>412.20211799999998</v>
      </c>
      <c r="C50" s="4">
        <v>2205.9737960000002</v>
      </c>
      <c r="D50" s="4">
        <v>3524.0291339999999</v>
      </c>
      <c r="E50" s="5" t="s">
        <v>48</v>
      </c>
    </row>
    <row r="51" spans="1:5" x14ac:dyDescent="0.3">
      <c r="A51" s="10"/>
      <c r="B51" s="8">
        <f>SUBTOTAL(101,B48:B50)</f>
        <v>439.38695466666667</v>
      </c>
      <c r="C51" s="8">
        <f>SUBTOTAL(101,C48:C50)</f>
        <v>2160.5165746666667</v>
      </c>
      <c r="D51" s="8">
        <f>SUBTOTAL(101,D48:D50)</f>
        <v>3555.548095666667</v>
      </c>
      <c r="E51" s="7"/>
    </row>
    <row r="52" spans="1:5" x14ac:dyDescent="0.3">
      <c r="A52" s="14"/>
      <c r="B52" s="14"/>
      <c r="C52" s="14"/>
      <c r="D52" s="14"/>
      <c r="E52" s="14"/>
    </row>
    <row r="53" spans="1:5" x14ac:dyDescent="0.3">
      <c r="A53" s="9" t="s">
        <v>5</v>
      </c>
      <c r="B53" s="4">
        <v>423.41677900000002</v>
      </c>
      <c r="C53" s="4">
        <v>3045.3305660000001</v>
      </c>
      <c r="D53" s="4">
        <v>4055.8716629999999</v>
      </c>
      <c r="E53" s="5" t="s">
        <v>51</v>
      </c>
    </row>
    <row r="54" spans="1:5" x14ac:dyDescent="0.3">
      <c r="A54" s="10"/>
      <c r="B54" s="6">
        <v>419.53266400000001</v>
      </c>
      <c r="C54" s="6">
        <v>3090.6467290000001</v>
      </c>
      <c r="D54" s="6">
        <v>4034.1014</v>
      </c>
      <c r="E54" s="7" t="s">
        <v>52</v>
      </c>
    </row>
    <row r="55" spans="1:5" x14ac:dyDescent="0.3">
      <c r="A55" s="11"/>
      <c r="B55" s="4">
        <v>487.63878399999999</v>
      </c>
      <c r="C55" s="4">
        <v>3104.1684570000002</v>
      </c>
      <c r="D55" s="4">
        <v>4130.8188479999999</v>
      </c>
      <c r="E55" s="5" t="s">
        <v>53</v>
      </c>
    </row>
    <row r="56" spans="1:5" x14ac:dyDescent="0.3">
      <c r="A56" s="10"/>
      <c r="B56" s="8">
        <f>SUBTOTAL(101,B53:B55)</f>
        <v>443.52940899999999</v>
      </c>
      <c r="C56" s="8">
        <f>SUBTOTAL(101,C53:C55)</f>
        <v>3080.0485840000001</v>
      </c>
      <c r="D56" s="8">
        <f>SUBTOTAL(101,D53:D55)</f>
        <v>4073.5973036666669</v>
      </c>
      <c r="E56" s="7"/>
    </row>
    <row r="57" spans="1:5" x14ac:dyDescent="0.3">
      <c r="A57" s="14"/>
      <c r="B57" s="14"/>
      <c r="C57" s="14"/>
      <c r="D57" s="14"/>
      <c r="E57" s="14"/>
    </row>
    <row r="58" spans="1:5" x14ac:dyDescent="0.3">
      <c r="A58" s="9" t="s">
        <v>6</v>
      </c>
      <c r="B58" s="4">
        <v>364.041718</v>
      </c>
      <c r="C58" s="4">
        <v>2711.0655109999998</v>
      </c>
      <c r="D58" s="4">
        <v>3267.4621579999998</v>
      </c>
      <c r="E58" s="5" t="s">
        <v>56</v>
      </c>
    </row>
    <row r="59" spans="1:5" x14ac:dyDescent="0.3">
      <c r="A59" s="10"/>
      <c r="B59" s="6">
        <v>365.75448599999999</v>
      </c>
      <c r="C59" s="6">
        <v>2921.1405439999999</v>
      </c>
      <c r="D59" s="6">
        <v>3484.509603</v>
      </c>
      <c r="E59" s="7" t="s">
        <v>57</v>
      </c>
    </row>
    <row r="60" spans="1:5" x14ac:dyDescent="0.3">
      <c r="A60" s="11"/>
      <c r="B60" s="4">
        <v>352.01684599999999</v>
      </c>
      <c r="C60" s="4">
        <v>2970.40861</v>
      </c>
      <c r="D60" s="4">
        <v>3492.6366370000001</v>
      </c>
      <c r="E60" s="5" t="s">
        <v>58</v>
      </c>
    </row>
    <row r="61" spans="1:5" x14ac:dyDescent="0.3">
      <c r="A61" s="10"/>
      <c r="B61" s="8">
        <f>SUBTOTAL(101,B58:B60)</f>
        <v>360.60435000000001</v>
      </c>
      <c r="C61" s="8">
        <f>SUBTOTAL(101,C58:C60)</f>
        <v>2867.5382216666662</v>
      </c>
      <c r="D61" s="8">
        <f>SUBTOTAL(101,D58:D60)</f>
        <v>3414.8694660000001</v>
      </c>
      <c r="E61" s="7"/>
    </row>
    <row r="62" spans="1:5" x14ac:dyDescent="0.3">
      <c r="A62" s="14"/>
      <c r="B62" s="14"/>
      <c r="C62" s="14"/>
      <c r="D62" s="14"/>
      <c r="E62" s="14"/>
    </row>
    <row r="63" spans="1:5" x14ac:dyDescent="0.3">
      <c r="A63" s="9" t="s">
        <v>15</v>
      </c>
      <c r="B63" s="4">
        <v>455.83264200000002</v>
      </c>
      <c r="C63" s="4">
        <v>2203.3557129999999</v>
      </c>
      <c r="D63" s="4">
        <v>4262.7600910000001</v>
      </c>
      <c r="E63" s="5" t="s">
        <v>34</v>
      </c>
    </row>
    <row r="64" spans="1:5" x14ac:dyDescent="0.3">
      <c r="A64" s="10"/>
      <c r="B64" s="6">
        <v>357.833079</v>
      </c>
      <c r="C64" s="6">
        <v>2435.9969080000001</v>
      </c>
      <c r="D64" s="6">
        <v>4300.3904620000003</v>
      </c>
      <c r="E64" s="7" t="s">
        <v>35</v>
      </c>
    </row>
    <row r="65" spans="1:7" x14ac:dyDescent="0.3">
      <c r="A65" s="11"/>
      <c r="B65" s="4">
        <v>351.588593</v>
      </c>
      <c r="C65" s="4">
        <v>2590.2276200000001</v>
      </c>
      <c r="D65" s="4">
        <v>4343.7114259999998</v>
      </c>
      <c r="E65" s="5" t="s">
        <v>61</v>
      </c>
    </row>
    <row r="66" spans="1:7" x14ac:dyDescent="0.3">
      <c r="A66" s="10"/>
      <c r="B66" s="8">
        <f>SUBTOTAL(101,B63:B65)</f>
        <v>388.41810466666669</v>
      </c>
      <c r="C66" s="8">
        <f>SUBTOTAL(101,C63:C65)</f>
        <v>2409.8600803333334</v>
      </c>
      <c r="D66" s="8">
        <f>SUBTOTAL(101,D63:D65)</f>
        <v>4302.2873263333331</v>
      </c>
      <c r="E66" s="7"/>
    </row>
    <row r="70" spans="1:7" x14ac:dyDescent="0.3">
      <c r="A70" t="s">
        <v>67</v>
      </c>
    </row>
    <row r="71" spans="1:7" x14ac:dyDescent="0.3">
      <c r="A71" s="15" t="s">
        <v>3</v>
      </c>
      <c r="B71" s="16" t="s">
        <v>0</v>
      </c>
      <c r="C71" s="16" t="s">
        <v>1</v>
      </c>
      <c r="D71" s="16" t="s">
        <v>2</v>
      </c>
      <c r="E71" s="17" t="s">
        <v>7</v>
      </c>
    </row>
    <row r="72" spans="1:7" x14ac:dyDescent="0.3">
      <c r="A72" s="9" t="s">
        <v>4</v>
      </c>
      <c r="B72" s="4">
        <v>709.07303899999999</v>
      </c>
      <c r="C72" s="4">
        <v>2459.3095699999999</v>
      </c>
      <c r="D72" s="4">
        <v>3113.717529</v>
      </c>
      <c r="E72" s="5" t="s">
        <v>37</v>
      </c>
    </row>
    <row r="73" spans="1:7" x14ac:dyDescent="0.3">
      <c r="A73" s="10"/>
      <c r="B73" s="6">
        <v>705.14874299999997</v>
      </c>
      <c r="C73" s="6">
        <v>2029.3950600000001</v>
      </c>
      <c r="D73" s="6">
        <v>2604.1888829999998</v>
      </c>
      <c r="E73" s="7" t="s">
        <v>38</v>
      </c>
    </row>
    <row r="74" spans="1:7" x14ac:dyDescent="0.3">
      <c r="A74" s="11"/>
      <c r="B74" s="4">
        <v>684.88193799999999</v>
      </c>
      <c r="C74" s="4">
        <v>1978.3877769999999</v>
      </c>
      <c r="D74" s="4">
        <v>2602.5263669999999</v>
      </c>
      <c r="E74" s="5" t="s">
        <v>39</v>
      </c>
    </row>
    <row r="75" spans="1:7" x14ac:dyDescent="0.3">
      <c r="A75" s="10"/>
      <c r="B75" s="8">
        <f>SUBTOTAL(101,B72:B74)</f>
        <v>699.70123999999998</v>
      </c>
      <c r="C75" s="8">
        <f>SUBTOTAL(101,C72:C74)</f>
        <v>2155.6974690000002</v>
      </c>
      <c r="D75" s="8">
        <f>SUBTOTAL(101,D72:D74)</f>
        <v>2773.4775930000001</v>
      </c>
      <c r="E75" s="7"/>
    </row>
    <row r="76" spans="1:7" x14ac:dyDescent="0.3">
      <c r="A76" s="14"/>
      <c r="B76" s="14"/>
      <c r="C76" s="14"/>
      <c r="D76" s="14"/>
      <c r="E76" s="14"/>
      <c r="G76" s="8"/>
    </row>
    <row r="77" spans="1:7" x14ac:dyDescent="0.3">
      <c r="A77" s="9" t="s">
        <v>5</v>
      </c>
      <c r="B77" s="4">
        <v>741.96055100000001</v>
      </c>
      <c r="C77" s="4">
        <v>3056.3346350000002</v>
      </c>
      <c r="D77" s="4">
        <v>4141.5647790000003</v>
      </c>
      <c r="E77" s="5" t="s">
        <v>40</v>
      </c>
      <c r="G77" s="8"/>
    </row>
    <row r="78" spans="1:7" x14ac:dyDescent="0.3">
      <c r="A78" s="10"/>
      <c r="B78" s="6">
        <v>756.91837599999997</v>
      </c>
      <c r="C78" s="6">
        <v>3053.333333</v>
      </c>
      <c r="D78" s="6">
        <v>4178.4659830000001</v>
      </c>
      <c r="E78" s="7" t="s">
        <v>41</v>
      </c>
      <c r="G78" s="8"/>
    </row>
    <row r="79" spans="1:7" x14ac:dyDescent="0.3">
      <c r="A79" s="11"/>
      <c r="B79" s="4">
        <v>733.26607300000001</v>
      </c>
      <c r="C79" s="4">
        <v>3115.5126949999999</v>
      </c>
      <c r="D79" s="4">
        <v>4235.0276690000001</v>
      </c>
      <c r="E79" s="5" t="s">
        <v>42</v>
      </c>
      <c r="G79" s="8"/>
    </row>
    <row r="80" spans="1:7" x14ac:dyDescent="0.3">
      <c r="A80" s="10"/>
      <c r="B80" s="8">
        <f>SUBTOTAL(101,B77:B79)</f>
        <v>744.04833333333329</v>
      </c>
      <c r="C80" s="8">
        <f>SUBTOTAL(101,C77:C79)</f>
        <v>3075.0602209999997</v>
      </c>
      <c r="D80" s="8">
        <f>SUBTOTAL(101,D77:D79)</f>
        <v>4185.0194770000007</v>
      </c>
      <c r="E80" s="7"/>
      <c r="G80" s="31"/>
    </row>
    <row r="81" spans="1:5" x14ac:dyDescent="0.3">
      <c r="A81" s="14"/>
      <c r="B81" s="14"/>
      <c r="C81" s="14"/>
      <c r="D81" s="14"/>
      <c r="E81" s="14"/>
    </row>
    <row r="82" spans="1:5" x14ac:dyDescent="0.3">
      <c r="A82" s="9" t="s">
        <v>6</v>
      </c>
      <c r="B82" s="4">
        <v>921.52121999999997</v>
      </c>
      <c r="C82" s="4">
        <v>2287.4996740000001</v>
      </c>
      <c r="D82" s="4">
        <v>3332.3768719999998</v>
      </c>
      <c r="E82" s="5" t="s">
        <v>43</v>
      </c>
    </row>
    <row r="83" spans="1:5" x14ac:dyDescent="0.3">
      <c r="A83" s="10"/>
      <c r="B83" s="6">
        <v>903.01548300000002</v>
      </c>
      <c r="C83" s="6">
        <v>2211.0845129999998</v>
      </c>
      <c r="D83" s="6">
        <v>3355.569743</v>
      </c>
      <c r="E83" s="7" t="s">
        <v>34</v>
      </c>
    </row>
    <row r="84" spans="1:5" x14ac:dyDescent="0.3">
      <c r="A84" s="11"/>
      <c r="B84" s="4">
        <v>849.80542000000003</v>
      </c>
      <c r="C84" s="4">
        <v>2494.7438149999998</v>
      </c>
      <c r="D84" s="4">
        <v>3440</v>
      </c>
      <c r="E84" s="5" t="s">
        <v>39</v>
      </c>
    </row>
    <row r="85" spans="1:5" x14ac:dyDescent="0.3">
      <c r="A85" s="10"/>
      <c r="B85" s="8">
        <f>SUBTOTAL(101,B82:B84)</f>
        <v>891.4473743333333</v>
      </c>
      <c r="C85" s="8">
        <f>SUBTOTAL(101,C82:C84)</f>
        <v>2331.1093340000002</v>
      </c>
      <c r="D85" s="8">
        <f>SUBTOTAL(101,D82:D84)</f>
        <v>3375.9822050000002</v>
      </c>
      <c r="E85" s="7"/>
    </row>
    <row r="86" spans="1:5" x14ac:dyDescent="0.3">
      <c r="A86" s="14"/>
      <c r="B86" s="14"/>
      <c r="C86" s="14"/>
      <c r="D86" s="14"/>
      <c r="E86" s="14"/>
    </row>
    <row r="87" spans="1:5" x14ac:dyDescent="0.3">
      <c r="A87" s="9" t="s">
        <v>15</v>
      </c>
      <c r="B87" s="4">
        <v>724.06726100000003</v>
      </c>
      <c r="C87" s="4">
        <v>2105.5426430000002</v>
      </c>
      <c r="D87" s="4">
        <v>4237.4529620000003</v>
      </c>
      <c r="E87" s="5" t="s">
        <v>44</v>
      </c>
    </row>
    <row r="88" spans="1:5" x14ac:dyDescent="0.3">
      <c r="A88" s="10"/>
      <c r="B88" s="6">
        <v>671.12538700000005</v>
      </c>
      <c r="C88" s="6">
        <v>2382.584554</v>
      </c>
      <c r="D88" s="6">
        <v>4343.6778969999996</v>
      </c>
      <c r="E88" s="7" t="s">
        <v>45</v>
      </c>
    </row>
    <row r="89" spans="1:5" x14ac:dyDescent="0.3">
      <c r="A89" s="11"/>
      <c r="B89" s="4">
        <v>654.75677499999995</v>
      </c>
      <c r="C89" s="4">
        <v>2334.07251</v>
      </c>
      <c r="D89" s="4">
        <v>4329.2550460000002</v>
      </c>
      <c r="E89" s="5" t="s">
        <v>46</v>
      </c>
    </row>
    <row r="90" spans="1:5" x14ac:dyDescent="0.3">
      <c r="A90" s="10"/>
      <c r="B90" s="8">
        <f>SUBTOTAL(101,B87:B89)</f>
        <v>683.3164743333333</v>
      </c>
      <c r="C90" s="8">
        <f>SUBTOTAL(101,C87:C89)</f>
        <v>2274.0665690000001</v>
      </c>
      <c r="D90" s="8">
        <f>SUBTOTAL(101,D87:D89)</f>
        <v>4303.461968333334</v>
      </c>
      <c r="E90" s="7"/>
    </row>
    <row r="94" spans="1:5" x14ac:dyDescent="0.3">
      <c r="A94" t="s">
        <v>68</v>
      </c>
    </row>
    <row r="95" spans="1:5" x14ac:dyDescent="0.3">
      <c r="A95" s="9" t="s">
        <v>4</v>
      </c>
      <c r="B95" s="4">
        <v>875.85766599999999</v>
      </c>
      <c r="C95" s="4">
        <v>1276.3887130000001</v>
      </c>
      <c r="D95" s="4">
        <v>2428.688639</v>
      </c>
      <c r="E95" s="5" t="s">
        <v>16</v>
      </c>
    </row>
    <row r="96" spans="1:5" x14ac:dyDescent="0.3">
      <c r="A96" s="10"/>
      <c r="B96" s="6">
        <v>819.93520100000001</v>
      </c>
      <c r="C96" s="6">
        <v>1218.123454</v>
      </c>
      <c r="D96" s="6">
        <v>2421.7432450000001</v>
      </c>
      <c r="E96" s="7" t="s">
        <v>26</v>
      </c>
    </row>
    <row r="97" spans="1:5" x14ac:dyDescent="0.3">
      <c r="A97" s="11"/>
      <c r="B97" s="4">
        <v>834.54359899999997</v>
      </c>
      <c r="C97" s="4">
        <v>1278.115397</v>
      </c>
      <c r="D97" s="4">
        <v>2422.161458</v>
      </c>
      <c r="E97" s="5" t="s">
        <v>27</v>
      </c>
    </row>
    <row r="98" spans="1:5" x14ac:dyDescent="0.3">
      <c r="A98" s="10"/>
      <c r="B98" s="8">
        <f>SUBTOTAL(101,B95:B97)</f>
        <v>843.44548866666673</v>
      </c>
      <c r="C98" s="8">
        <f>SUBTOTAL(101,C95:C97)</f>
        <v>1257.5425213333333</v>
      </c>
      <c r="D98" s="8">
        <f>SUBTOTAL(101,D95:D97)</f>
        <v>2424.1977806666669</v>
      </c>
      <c r="E98" s="7"/>
    </row>
    <row r="99" spans="1:5" x14ac:dyDescent="0.3">
      <c r="A99" s="14"/>
      <c r="B99" s="14"/>
      <c r="C99" s="14"/>
      <c r="D99" s="14"/>
      <c r="E99" s="14"/>
    </row>
    <row r="100" spans="1:5" x14ac:dyDescent="0.3">
      <c r="A100" s="9" t="s">
        <v>5</v>
      </c>
      <c r="B100" s="4">
        <v>803.52246100000002</v>
      </c>
      <c r="C100" s="4">
        <v>1531.296143</v>
      </c>
      <c r="D100" s="4">
        <v>3200</v>
      </c>
      <c r="E100" s="5" t="s">
        <v>29</v>
      </c>
    </row>
    <row r="101" spans="1:5" x14ac:dyDescent="0.3">
      <c r="A101" s="10"/>
      <c r="B101" s="6">
        <v>750.68676800000003</v>
      </c>
      <c r="C101" s="6">
        <v>1582.725911</v>
      </c>
      <c r="D101" s="6">
        <v>3173.084147</v>
      </c>
      <c r="E101" s="7" t="s">
        <v>28</v>
      </c>
    </row>
    <row r="102" spans="1:5" x14ac:dyDescent="0.3">
      <c r="A102" s="11"/>
      <c r="B102" s="4">
        <v>841.76704900000004</v>
      </c>
      <c r="C102" s="4">
        <v>1607.1062420000001</v>
      </c>
      <c r="D102" s="4">
        <v>3207.680664</v>
      </c>
      <c r="E102" s="5" t="s">
        <v>30</v>
      </c>
    </row>
    <row r="103" spans="1:5" x14ac:dyDescent="0.3">
      <c r="A103" s="10"/>
      <c r="B103" s="8">
        <f>SUBTOTAL(101,B100:B102)</f>
        <v>798.65875933333336</v>
      </c>
      <c r="C103" s="8">
        <f>SUBTOTAL(101,C100:C102)</f>
        <v>1573.7094319999999</v>
      </c>
      <c r="D103" s="8">
        <f>SUBTOTAL(101,D100:D102)</f>
        <v>3193.5882703333332</v>
      </c>
      <c r="E103" s="7"/>
    </row>
    <row r="104" spans="1:5" x14ac:dyDescent="0.3">
      <c r="A104" s="14"/>
      <c r="B104" s="14"/>
      <c r="C104" s="14"/>
      <c r="D104" s="14"/>
      <c r="E104" s="14"/>
    </row>
    <row r="105" spans="1:5" x14ac:dyDescent="0.3">
      <c r="A105" s="9" t="s">
        <v>6</v>
      </c>
      <c r="B105" s="4">
        <v>1040.967875</v>
      </c>
      <c r="C105" s="4">
        <v>1701.5711670000001</v>
      </c>
      <c r="D105" s="4">
        <v>3284.6243490000002</v>
      </c>
      <c r="E105" s="5" t="s">
        <v>31</v>
      </c>
    </row>
    <row r="106" spans="1:5" x14ac:dyDescent="0.3">
      <c r="A106" s="10"/>
      <c r="B106" s="6">
        <v>1094.7545170000001</v>
      </c>
      <c r="C106" s="6">
        <v>1725.4440509999999</v>
      </c>
      <c r="D106" s="6">
        <v>3810.3238930000002</v>
      </c>
      <c r="E106" s="7" t="s">
        <v>32</v>
      </c>
    </row>
    <row r="107" spans="1:5" x14ac:dyDescent="0.3">
      <c r="A107" s="11"/>
      <c r="B107" s="4">
        <v>1169.7825519999999</v>
      </c>
      <c r="C107" s="4">
        <v>1738.0863440000001</v>
      </c>
      <c r="D107" s="4">
        <v>3404.1593419999999</v>
      </c>
      <c r="E107" s="5" t="s">
        <v>33</v>
      </c>
    </row>
    <row r="108" spans="1:5" x14ac:dyDescent="0.3">
      <c r="A108" s="10"/>
      <c r="B108" s="8">
        <f>SUBTOTAL(101,B105:B107)</f>
        <v>1101.8349813333334</v>
      </c>
      <c r="C108" s="8">
        <f>SUBTOTAL(101,C105:C107)</f>
        <v>1721.7005206666665</v>
      </c>
      <c r="D108" s="8">
        <f>SUBTOTAL(101,D105:D107)</f>
        <v>3499.7025280000003</v>
      </c>
      <c r="E108" s="7"/>
    </row>
    <row r="109" spans="1:5" x14ac:dyDescent="0.3">
      <c r="A109" s="14"/>
      <c r="B109" s="14"/>
      <c r="C109" s="14"/>
      <c r="D109" s="14"/>
      <c r="E109" s="14"/>
    </row>
    <row r="110" spans="1:5" x14ac:dyDescent="0.3">
      <c r="A110" s="9" t="s">
        <v>15</v>
      </c>
      <c r="B110" s="4">
        <v>892.38879399999996</v>
      </c>
      <c r="C110" s="4">
        <v>1832.6599120000001</v>
      </c>
      <c r="D110" s="4">
        <v>4306.9041340000003</v>
      </c>
      <c r="E110" s="5" t="s">
        <v>34</v>
      </c>
    </row>
    <row r="111" spans="1:5" x14ac:dyDescent="0.3">
      <c r="A111" s="10"/>
      <c r="B111" s="6">
        <v>1130.860555</v>
      </c>
      <c r="C111" s="6">
        <v>1797.0455730000001</v>
      </c>
      <c r="D111" s="6">
        <v>4262.5942379999997</v>
      </c>
      <c r="E111" s="7" t="s">
        <v>35</v>
      </c>
    </row>
    <row r="112" spans="1:5" x14ac:dyDescent="0.3">
      <c r="A112" s="11"/>
      <c r="B112" s="4">
        <v>1060.4726559999999</v>
      </c>
      <c r="C112" s="4">
        <v>1803.1762699999999</v>
      </c>
      <c r="D112" s="4">
        <v>4381.0618489999997</v>
      </c>
      <c r="E112" s="5" t="s">
        <v>36</v>
      </c>
    </row>
    <row r="113" spans="1:5" x14ac:dyDescent="0.3">
      <c r="A113" s="10"/>
      <c r="B113" s="8">
        <f>SUBTOTAL(101,B110:B112)</f>
        <v>1027.9073349999999</v>
      </c>
      <c r="C113" s="8">
        <f>SUBTOTAL(101,C110:C112)</f>
        <v>1810.960585</v>
      </c>
      <c r="D113" s="8">
        <f>SUBTOTAL(101,D110:D112)</f>
        <v>4316.8534069999996</v>
      </c>
      <c r="E113" s="7"/>
    </row>
    <row r="114" spans="1:5" x14ac:dyDescent="0.3">
      <c r="A114" s="1"/>
      <c r="B114" s="1"/>
      <c r="C114" s="1"/>
      <c r="D114" s="1"/>
      <c r="E114" s="1"/>
    </row>
  </sheetData>
  <mergeCells count="9">
    <mergeCell ref="R7:R11"/>
    <mergeCell ref="R12:R16"/>
    <mergeCell ref="R17:R21"/>
    <mergeCell ref="K2:K5"/>
    <mergeCell ref="K6:K9"/>
    <mergeCell ref="K10:K13"/>
    <mergeCell ref="K14:K17"/>
    <mergeCell ref="K18:K21"/>
    <mergeCell ref="R2:R6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</vt:lpstr>
      <vt:lpstr>E</vt:lpstr>
      <vt:lpstr>I</vt:lpstr>
      <vt:lpstr>O</vt:lpstr>
      <vt:lpstr>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 Tran</dc:creator>
  <cp:lastModifiedBy>Viet Tran</cp:lastModifiedBy>
  <dcterms:created xsi:type="dcterms:W3CDTF">2022-01-05T10:49:36Z</dcterms:created>
  <dcterms:modified xsi:type="dcterms:W3CDTF">2022-01-07T04:02:08Z</dcterms:modified>
</cp:coreProperties>
</file>