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Sem01-Year2-University\Data Structure and Algorithms\LabExercises\Lab04\1753025\"/>
    </mc:Choice>
  </mc:AlternateContent>
  <xr:revisionPtr revIDLastSave="0" documentId="13_ncr:1_{D6FAA287-33E1-40ED-9917-7DA000310CCB}" xr6:coauthVersionLast="45" xr6:coauthVersionMax="45" xr10:uidLastSave="{00000000-0000-0000-0000-000000000000}"/>
  <bookViews>
    <workbookView xWindow="-120" yWindow="-120" windowWidth="20730" windowHeight="11760" xr2:uid="{DAE494B9-37AB-4DF3-A8C1-E51791B004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K41" i="1"/>
  <c r="L41" i="1"/>
  <c r="M41" i="1"/>
  <c r="C40" i="1"/>
  <c r="D40" i="1"/>
  <c r="E40" i="1"/>
  <c r="F40" i="1"/>
  <c r="G40" i="1"/>
  <c r="H40" i="1"/>
  <c r="I40" i="1"/>
  <c r="J40" i="1"/>
  <c r="K40" i="1"/>
  <c r="L40" i="1"/>
  <c r="M40" i="1"/>
  <c r="C39" i="1"/>
  <c r="D39" i="1"/>
  <c r="E39" i="1"/>
  <c r="F39" i="1"/>
  <c r="G39" i="1"/>
  <c r="H39" i="1"/>
  <c r="I39" i="1"/>
  <c r="J39" i="1"/>
  <c r="K39" i="1"/>
  <c r="L39" i="1"/>
  <c r="M39" i="1"/>
  <c r="C38" i="1"/>
  <c r="D38" i="1"/>
  <c r="E38" i="1"/>
  <c r="F38" i="1"/>
  <c r="G38" i="1"/>
  <c r="H38" i="1"/>
  <c r="I38" i="1"/>
  <c r="J38" i="1"/>
  <c r="K38" i="1"/>
  <c r="L38" i="1"/>
  <c r="M38" i="1"/>
  <c r="B41" i="1"/>
  <c r="B40" i="1"/>
  <c r="B39" i="1"/>
  <c r="B38" i="1"/>
  <c r="B37" i="1"/>
  <c r="C37" i="1"/>
  <c r="D37" i="1"/>
  <c r="E37" i="1"/>
  <c r="F37" i="1"/>
  <c r="G37" i="1"/>
  <c r="H37" i="1"/>
  <c r="I37" i="1"/>
  <c r="J37" i="1"/>
  <c r="K37" i="1"/>
  <c r="L37" i="1"/>
  <c r="M37" i="1"/>
  <c r="G8" i="1"/>
  <c r="G7" i="1"/>
  <c r="G6" i="1"/>
  <c r="G5" i="1"/>
  <c r="G4" i="1"/>
  <c r="G12" i="1"/>
</calcChain>
</file>

<file path=xl/sharedStrings.xml><?xml version="1.0" encoding="utf-8"?>
<sst xmlns="http://schemas.openxmlformats.org/spreadsheetml/2006/main" count="53" uniqueCount="17">
  <si>
    <t>SelectionSort</t>
  </si>
  <si>
    <t>InsertionSort</t>
  </si>
  <si>
    <t>Bubble Sort</t>
  </si>
  <si>
    <t>Quick Sort</t>
  </si>
  <si>
    <t>Merge Sort</t>
  </si>
  <si>
    <t>Heap Sort</t>
  </si>
  <si>
    <t>Radix Sort</t>
  </si>
  <si>
    <t>Counting Sort</t>
  </si>
  <si>
    <t>Shell Sort</t>
  </si>
  <si>
    <t>Shaker Sort</t>
  </si>
  <si>
    <t>Flash Sort</t>
  </si>
  <si>
    <t>Binary Insertion Sort</t>
  </si>
  <si>
    <t>RANDOM DATA</t>
  </si>
  <si>
    <t>SORTED DATA</t>
  </si>
  <si>
    <t>REVERSE DATA</t>
  </si>
  <si>
    <t>NEARLY SORTED DATA</t>
  </si>
  <si>
    <t>TIME: MILISECOND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</si>
</sst>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Adobe Caslon Pro"/>
      <family val="1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A949-96FA-4B33-B23A-519C9179E7A7}">
  <dimension ref="A1:N41"/>
  <sheetViews>
    <sheetView tabSelected="1" topLeftCell="A19" workbookViewId="0">
      <selection activeCell="B37" sqref="B37:M41"/>
    </sheetView>
  </sheetViews>
  <sheetFormatPr defaultRowHeight="15" x14ac:dyDescent="0.25"/>
  <cols>
    <col min="1" max="1" width="22" customWidth="1"/>
    <col min="2" max="2" width="14.42578125" customWidth="1"/>
    <col min="3" max="3" width="15.42578125" customWidth="1"/>
    <col min="4" max="4" width="12.7109375" customWidth="1"/>
    <col min="5" max="5" width="12.85546875" customWidth="1"/>
    <col min="6" max="6" width="15.140625" customWidth="1"/>
    <col min="8" max="8" width="22" customWidth="1"/>
    <col min="9" max="9" width="12.140625" customWidth="1"/>
    <col min="10" max="10" width="12.85546875" customWidth="1"/>
    <col min="11" max="11" width="12.28515625" customWidth="1"/>
    <col min="12" max="12" width="11.140625" customWidth="1"/>
    <col min="13" max="13" width="12" customWidth="1"/>
  </cols>
  <sheetData>
    <row r="1" spans="1:13" ht="45" customHeight="1" x14ac:dyDescent="0.25">
      <c r="A1" s="6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22.5" x14ac:dyDescent="0.25">
      <c r="A2" s="5" t="s">
        <v>12</v>
      </c>
      <c r="B2" s="5"/>
      <c r="C2" s="5"/>
      <c r="D2" s="5"/>
      <c r="E2" s="5"/>
      <c r="F2" s="5"/>
      <c r="G2" s="9"/>
      <c r="H2" s="5" t="s">
        <v>13</v>
      </c>
      <c r="I2" s="5"/>
      <c r="J2" s="5"/>
      <c r="K2" s="5"/>
      <c r="L2" s="5"/>
      <c r="M2" s="5"/>
    </row>
    <row r="3" spans="1:13" ht="23.25" customHeight="1" x14ac:dyDescent="0.25">
      <c r="A3" s="1"/>
      <c r="B3" s="2">
        <v>1000</v>
      </c>
      <c r="C3" s="2">
        <v>3000</v>
      </c>
      <c r="D3" s="2">
        <v>10000</v>
      </c>
      <c r="E3" s="2">
        <v>30000</v>
      </c>
      <c r="F3" s="2">
        <v>100000</v>
      </c>
      <c r="G3" s="2">
        <v>13</v>
      </c>
      <c r="H3" s="1"/>
      <c r="I3" s="2">
        <v>1000</v>
      </c>
      <c r="J3" s="2">
        <v>3000</v>
      </c>
      <c r="K3" s="2">
        <v>10000</v>
      </c>
      <c r="L3" s="2">
        <v>30000</v>
      </c>
      <c r="M3" s="2">
        <v>100000</v>
      </c>
    </row>
    <row r="4" spans="1:13" x14ac:dyDescent="0.25">
      <c r="A4" s="4" t="s">
        <v>0</v>
      </c>
      <c r="B4" s="3">
        <v>1</v>
      </c>
      <c r="C4" s="3">
        <v>11</v>
      </c>
      <c r="D4" s="3">
        <v>118</v>
      </c>
      <c r="E4" s="3">
        <v>1016</v>
      </c>
      <c r="F4" s="3">
        <v>11609</v>
      </c>
      <c r="G4" s="3">
        <f>HLOOKUP(1000, $B$18:$F$30, $G$3,)</f>
        <v>1</v>
      </c>
      <c r="H4" s="4" t="s">
        <v>0</v>
      </c>
      <c r="I4" s="3">
        <v>1</v>
      </c>
      <c r="J4" s="3">
        <v>11</v>
      </c>
      <c r="K4" s="3">
        <v>123</v>
      </c>
      <c r="L4" s="3">
        <v>1061</v>
      </c>
      <c r="M4" s="3">
        <v>11821</v>
      </c>
    </row>
    <row r="5" spans="1:13" x14ac:dyDescent="0.25">
      <c r="A5" s="4" t="s">
        <v>1</v>
      </c>
      <c r="B5" s="3">
        <v>0</v>
      </c>
      <c r="C5" s="3">
        <v>7</v>
      </c>
      <c r="D5" s="3">
        <v>61</v>
      </c>
      <c r="E5" s="3">
        <v>580</v>
      </c>
      <c r="F5" s="3">
        <v>6451</v>
      </c>
      <c r="G5" s="3">
        <f>HLOOKUP(3000,$B$18:$F$30, $G$3,)</f>
        <v>4</v>
      </c>
      <c r="H5" s="4" t="s">
        <v>1</v>
      </c>
      <c r="I5" s="3">
        <v>0</v>
      </c>
      <c r="J5" s="3">
        <v>0</v>
      </c>
      <c r="K5" s="3">
        <v>0</v>
      </c>
      <c r="L5" s="3">
        <v>1</v>
      </c>
      <c r="M5" s="3">
        <v>0</v>
      </c>
    </row>
    <row r="6" spans="1:13" x14ac:dyDescent="0.25">
      <c r="A6" s="4" t="s">
        <v>2</v>
      </c>
      <c r="B6" s="3">
        <v>5</v>
      </c>
      <c r="C6" s="3">
        <v>53</v>
      </c>
      <c r="D6" s="3">
        <v>579</v>
      </c>
      <c r="E6" s="3">
        <v>5119</v>
      </c>
      <c r="F6" s="3">
        <v>54201</v>
      </c>
      <c r="G6" s="3">
        <f>HLOOKUP(10000,$B$18:$F$30, $G$3,)</f>
        <v>45</v>
      </c>
      <c r="H6" s="4" t="s">
        <v>2</v>
      </c>
      <c r="I6" s="3">
        <v>0</v>
      </c>
      <c r="J6" s="3">
        <v>0</v>
      </c>
      <c r="K6" s="3">
        <v>0</v>
      </c>
      <c r="L6" s="3">
        <v>0</v>
      </c>
      <c r="M6" s="3">
        <v>1</v>
      </c>
    </row>
    <row r="7" spans="1:13" x14ac:dyDescent="0.25">
      <c r="A7" s="4" t="s">
        <v>3</v>
      </c>
      <c r="B7" s="3">
        <v>0</v>
      </c>
      <c r="C7" s="3">
        <v>0</v>
      </c>
      <c r="D7" s="3">
        <v>2</v>
      </c>
      <c r="E7" s="3">
        <v>8</v>
      </c>
      <c r="F7" s="3">
        <v>23</v>
      </c>
      <c r="G7" s="3">
        <f>HLOOKUP(30000, $B$18:$F$30, $G$3,)</f>
        <v>400</v>
      </c>
      <c r="H7" s="4" t="s">
        <v>3</v>
      </c>
      <c r="I7" s="3">
        <v>0</v>
      </c>
      <c r="J7" s="3">
        <v>0</v>
      </c>
      <c r="K7" s="3">
        <v>1</v>
      </c>
      <c r="L7" s="3">
        <v>4</v>
      </c>
      <c r="M7" s="3">
        <v>9</v>
      </c>
    </row>
    <row r="8" spans="1:13" x14ac:dyDescent="0.25">
      <c r="A8" s="4" t="s">
        <v>4</v>
      </c>
      <c r="B8" s="3">
        <v>1</v>
      </c>
      <c r="C8" s="3">
        <v>1</v>
      </c>
      <c r="D8" s="3">
        <v>5</v>
      </c>
      <c r="E8" s="3">
        <v>26</v>
      </c>
      <c r="F8" s="3">
        <v>68</v>
      </c>
      <c r="G8" s="3">
        <f>HLOOKUP(100000, $B$18:$F$30, $G$3,)</f>
        <v>4364</v>
      </c>
      <c r="H8" s="4" t="s">
        <v>4</v>
      </c>
      <c r="I8" s="3">
        <v>1</v>
      </c>
      <c r="J8" s="3">
        <v>2</v>
      </c>
      <c r="K8" s="3">
        <v>6</v>
      </c>
      <c r="L8" s="3">
        <v>29</v>
      </c>
      <c r="M8" s="3">
        <v>65</v>
      </c>
    </row>
    <row r="9" spans="1:13" x14ac:dyDescent="0.25">
      <c r="A9" s="4" t="s">
        <v>5</v>
      </c>
      <c r="B9" s="3">
        <v>1</v>
      </c>
      <c r="C9" s="3">
        <v>3</v>
      </c>
      <c r="D9" s="3">
        <v>6</v>
      </c>
      <c r="E9" s="3">
        <v>22</v>
      </c>
      <c r="F9" s="3">
        <v>79</v>
      </c>
      <c r="G9" s="9"/>
      <c r="H9" s="4" t="s">
        <v>5</v>
      </c>
      <c r="I9" s="3">
        <v>1</v>
      </c>
      <c r="J9" s="3">
        <v>3</v>
      </c>
      <c r="K9" s="3">
        <v>8</v>
      </c>
      <c r="L9" s="3">
        <v>19</v>
      </c>
      <c r="M9" s="3">
        <v>80</v>
      </c>
    </row>
    <row r="10" spans="1:13" x14ac:dyDescent="0.25">
      <c r="A10" s="4" t="s">
        <v>6</v>
      </c>
      <c r="B10" s="3">
        <v>0</v>
      </c>
      <c r="C10" s="3">
        <v>0</v>
      </c>
      <c r="D10" s="3">
        <v>2</v>
      </c>
      <c r="E10" s="3">
        <v>4</v>
      </c>
      <c r="F10" s="3">
        <v>13</v>
      </c>
      <c r="G10" s="9"/>
      <c r="H10" s="4" t="s">
        <v>6</v>
      </c>
      <c r="I10" s="3">
        <v>0</v>
      </c>
      <c r="J10" s="3">
        <v>1</v>
      </c>
      <c r="K10" s="3">
        <v>2</v>
      </c>
      <c r="L10" s="3">
        <v>6</v>
      </c>
      <c r="M10" s="3">
        <v>15</v>
      </c>
    </row>
    <row r="11" spans="1:13" x14ac:dyDescent="0.25">
      <c r="A11" s="4" t="s">
        <v>7</v>
      </c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9"/>
      <c r="H11" s="4" t="s">
        <v>7</v>
      </c>
      <c r="I11" s="3">
        <v>0</v>
      </c>
      <c r="J11" s="3">
        <v>0</v>
      </c>
      <c r="K11" s="3">
        <v>1</v>
      </c>
      <c r="L11" s="3">
        <v>0</v>
      </c>
      <c r="M11" s="3">
        <v>2</v>
      </c>
    </row>
    <row r="12" spans="1:13" x14ac:dyDescent="0.25">
      <c r="A12" s="4" t="s">
        <v>8</v>
      </c>
      <c r="B12" s="3">
        <v>0</v>
      </c>
      <c r="C12" s="3">
        <v>1</v>
      </c>
      <c r="D12" s="3">
        <v>1</v>
      </c>
      <c r="E12" s="3">
        <v>3</v>
      </c>
      <c r="F12" s="3">
        <v>12</v>
      </c>
      <c r="G12" s="9" t="e">
        <f>$I$3:$M$15</f>
        <v>#VALUE!</v>
      </c>
      <c r="H12" s="4" t="s">
        <v>8</v>
      </c>
      <c r="I12" s="3">
        <v>0</v>
      </c>
      <c r="J12" s="3">
        <v>0</v>
      </c>
      <c r="K12" s="3">
        <v>1</v>
      </c>
      <c r="L12" s="3">
        <v>2</v>
      </c>
      <c r="M12" s="3">
        <v>8</v>
      </c>
    </row>
    <row r="13" spans="1:13" x14ac:dyDescent="0.25">
      <c r="A13" s="4" t="s">
        <v>9</v>
      </c>
      <c r="B13" s="3">
        <v>12</v>
      </c>
      <c r="C13" s="3">
        <v>102</v>
      </c>
      <c r="D13" s="3">
        <v>1146</v>
      </c>
      <c r="E13" s="3">
        <v>10418</v>
      </c>
      <c r="F13" s="3">
        <v>116985</v>
      </c>
      <c r="G13" s="9"/>
      <c r="H13" s="4" t="s">
        <v>9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</row>
    <row r="14" spans="1:13" x14ac:dyDescent="0.25">
      <c r="A14" s="4" t="s">
        <v>10</v>
      </c>
      <c r="B14" s="3">
        <v>1</v>
      </c>
      <c r="C14" s="3">
        <v>4</v>
      </c>
      <c r="D14" s="3">
        <v>7</v>
      </c>
      <c r="E14" s="3">
        <v>34</v>
      </c>
      <c r="F14" s="3">
        <v>90</v>
      </c>
      <c r="G14" s="9"/>
      <c r="H14" s="4" t="s">
        <v>10</v>
      </c>
      <c r="I14" s="3">
        <v>1</v>
      </c>
      <c r="J14" s="3">
        <v>2</v>
      </c>
      <c r="K14" s="3">
        <v>10</v>
      </c>
      <c r="L14" s="3">
        <v>26</v>
      </c>
      <c r="M14" s="3">
        <v>115</v>
      </c>
    </row>
    <row r="15" spans="1:13" x14ac:dyDescent="0.25">
      <c r="A15" s="4" t="s">
        <v>11</v>
      </c>
      <c r="B15" s="3">
        <v>1</v>
      </c>
      <c r="C15" s="3">
        <v>3</v>
      </c>
      <c r="D15" s="3">
        <v>27</v>
      </c>
      <c r="E15" s="3">
        <v>252</v>
      </c>
      <c r="F15" s="3">
        <v>3024</v>
      </c>
      <c r="G15" s="9"/>
      <c r="H15" s="4" t="s">
        <v>11</v>
      </c>
      <c r="I15" s="3">
        <v>1</v>
      </c>
      <c r="J15" s="3">
        <v>1</v>
      </c>
      <c r="K15" s="3">
        <v>3</v>
      </c>
      <c r="L15" s="3">
        <v>10</v>
      </c>
      <c r="M15" s="3">
        <v>37</v>
      </c>
    </row>
    <row r="16" spans="1:13" x14ac:dyDescent="0.25">
      <c r="A16" s="8"/>
      <c r="B16" s="8"/>
      <c r="C16" s="8"/>
      <c r="D16" s="8"/>
      <c r="E16" s="8"/>
      <c r="F16" s="8"/>
      <c r="G16" s="9"/>
      <c r="H16" s="8"/>
      <c r="I16" s="8"/>
      <c r="J16" s="8"/>
      <c r="K16" s="8"/>
      <c r="L16" s="8"/>
      <c r="M16" s="8"/>
    </row>
    <row r="17" spans="1:13" ht="22.5" x14ac:dyDescent="0.25">
      <c r="A17" s="5" t="s">
        <v>14</v>
      </c>
      <c r="B17" s="5"/>
      <c r="C17" s="5"/>
      <c r="D17" s="5"/>
      <c r="E17" s="5"/>
      <c r="F17" s="5"/>
      <c r="G17" s="9"/>
      <c r="H17" s="5" t="s">
        <v>15</v>
      </c>
      <c r="I17" s="5"/>
      <c r="J17" s="5"/>
      <c r="K17" s="5"/>
      <c r="L17" s="5"/>
      <c r="M17" s="5"/>
    </row>
    <row r="18" spans="1:13" ht="25.5" customHeight="1" x14ac:dyDescent="0.25">
      <c r="A18" s="1"/>
      <c r="B18" s="2">
        <v>1000</v>
      </c>
      <c r="C18" s="2">
        <v>3000</v>
      </c>
      <c r="D18" s="2">
        <v>10000</v>
      </c>
      <c r="E18" s="2">
        <v>30000</v>
      </c>
      <c r="F18" s="2">
        <v>100000</v>
      </c>
      <c r="G18" s="9"/>
      <c r="H18" s="1"/>
      <c r="I18" s="2">
        <v>1000</v>
      </c>
      <c r="J18" s="2">
        <v>3000</v>
      </c>
      <c r="K18" s="2">
        <v>10000</v>
      </c>
      <c r="L18" s="2">
        <v>30000</v>
      </c>
      <c r="M18" s="2">
        <v>100000</v>
      </c>
    </row>
    <row r="19" spans="1:13" x14ac:dyDescent="0.25">
      <c r="A19" s="4" t="s">
        <v>0</v>
      </c>
      <c r="B19" s="3">
        <v>1</v>
      </c>
      <c r="C19" s="3">
        <v>12</v>
      </c>
      <c r="D19" s="3">
        <v>116</v>
      </c>
      <c r="E19" s="3">
        <v>941</v>
      </c>
      <c r="F19" s="3">
        <v>10646</v>
      </c>
      <c r="G19" s="9"/>
      <c r="H19" s="4" t="s">
        <v>0</v>
      </c>
      <c r="I19" s="3">
        <v>2</v>
      </c>
      <c r="J19" s="3">
        <v>11</v>
      </c>
      <c r="K19" s="3">
        <v>117</v>
      </c>
      <c r="L19" s="3">
        <v>1016</v>
      </c>
      <c r="M19" s="3">
        <v>11519</v>
      </c>
    </row>
    <row r="20" spans="1:13" x14ac:dyDescent="0.25">
      <c r="A20" s="4" t="s">
        <v>1</v>
      </c>
      <c r="B20" s="3">
        <v>2</v>
      </c>
      <c r="C20" s="3">
        <v>12</v>
      </c>
      <c r="D20" s="3">
        <v>132</v>
      </c>
      <c r="E20" s="3">
        <v>1149</v>
      </c>
      <c r="F20" s="3">
        <v>12975</v>
      </c>
      <c r="G20" s="9"/>
      <c r="H20" s="4" t="s">
        <v>1</v>
      </c>
      <c r="I20" s="3">
        <v>0</v>
      </c>
      <c r="J20" s="3">
        <v>1</v>
      </c>
      <c r="K20" s="3">
        <v>1</v>
      </c>
      <c r="L20" s="3">
        <v>2</v>
      </c>
      <c r="M20" s="3">
        <v>1</v>
      </c>
    </row>
    <row r="21" spans="1:13" x14ac:dyDescent="0.25">
      <c r="A21" s="4" t="s">
        <v>2</v>
      </c>
      <c r="B21" s="3">
        <v>8</v>
      </c>
      <c r="C21" s="3">
        <v>57</v>
      </c>
      <c r="D21" s="3">
        <v>633</v>
      </c>
      <c r="E21" s="3">
        <v>5513</v>
      </c>
      <c r="F21" s="3">
        <v>61758</v>
      </c>
      <c r="G21" s="9"/>
      <c r="H21" s="4" t="s">
        <v>2</v>
      </c>
      <c r="I21" s="3">
        <v>2</v>
      </c>
      <c r="J21" s="3">
        <v>8</v>
      </c>
      <c r="K21" s="3">
        <v>80</v>
      </c>
      <c r="L21" s="3">
        <v>694</v>
      </c>
      <c r="M21" s="3">
        <v>3248</v>
      </c>
    </row>
    <row r="22" spans="1:13" x14ac:dyDescent="0.25">
      <c r="A22" s="4" t="s">
        <v>3</v>
      </c>
      <c r="B22" s="3">
        <v>1</v>
      </c>
      <c r="C22" s="3">
        <v>1</v>
      </c>
      <c r="D22" s="3">
        <v>1</v>
      </c>
      <c r="E22" s="3">
        <v>3</v>
      </c>
      <c r="F22" s="3">
        <v>9</v>
      </c>
      <c r="G22" s="9"/>
      <c r="H22" s="4" t="s">
        <v>3</v>
      </c>
      <c r="I22" s="3">
        <v>0</v>
      </c>
      <c r="J22" s="3">
        <v>0</v>
      </c>
      <c r="K22" s="3">
        <v>0</v>
      </c>
      <c r="L22" s="3">
        <v>2</v>
      </c>
      <c r="M22" s="3">
        <v>8</v>
      </c>
    </row>
    <row r="23" spans="1:13" x14ac:dyDescent="0.25">
      <c r="A23" s="4" t="s">
        <v>4</v>
      </c>
      <c r="B23" s="3">
        <v>1</v>
      </c>
      <c r="C23" s="3">
        <v>3</v>
      </c>
      <c r="D23" s="3">
        <v>9</v>
      </c>
      <c r="E23" s="3">
        <v>19</v>
      </c>
      <c r="F23" s="3">
        <v>66</v>
      </c>
      <c r="G23" s="9"/>
      <c r="H23" s="4" t="s">
        <v>4</v>
      </c>
      <c r="I23" s="3">
        <v>1</v>
      </c>
      <c r="J23" s="3">
        <v>3</v>
      </c>
      <c r="K23" s="3">
        <v>5</v>
      </c>
      <c r="L23" s="3">
        <v>28</v>
      </c>
      <c r="M23" s="3">
        <v>78</v>
      </c>
    </row>
    <row r="24" spans="1:13" x14ac:dyDescent="0.25">
      <c r="A24" s="4" t="s">
        <v>5</v>
      </c>
      <c r="B24" s="3">
        <v>1</v>
      </c>
      <c r="C24" s="3">
        <v>2</v>
      </c>
      <c r="D24" s="3">
        <v>8</v>
      </c>
      <c r="E24" s="3">
        <v>20</v>
      </c>
      <c r="F24" s="3">
        <v>72</v>
      </c>
      <c r="G24" s="9"/>
      <c r="H24" s="4" t="s">
        <v>5</v>
      </c>
      <c r="I24" s="3">
        <v>1</v>
      </c>
      <c r="J24" s="3">
        <v>2</v>
      </c>
      <c r="K24" s="3">
        <v>7</v>
      </c>
      <c r="L24" s="3">
        <v>21</v>
      </c>
      <c r="M24" s="3">
        <v>94</v>
      </c>
    </row>
    <row r="25" spans="1:13" x14ac:dyDescent="0.25">
      <c r="A25" s="4" t="s">
        <v>6</v>
      </c>
      <c r="B25" s="3">
        <v>0</v>
      </c>
      <c r="C25" s="3">
        <v>0</v>
      </c>
      <c r="D25" s="3">
        <v>1</v>
      </c>
      <c r="E25" s="3">
        <v>4</v>
      </c>
      <c r="F25" s="3">
        <v>16</v>
      </c>
      <c r="G25" s="9"/>
      <c r="H25" s="4" t="s">
        <v>6</v>
      </c>
      <c r="I25" s="3">
        <v>0</v>
      </c>
      <c r="J25" s="3">
        <v>0</v>
      </c>
      <c r="K25" s="3">
        <v>1</v>
      </c>
      <c r="L25" s="3">
        <v>6</v>
      </c>
      <c r="M25" s="3">
        <v>13</v>
      </c>
    </row>
    <row r="26" spans="1:13" x14ac:dyDescent="0.25">
      <c r="A26" s="4" t="s">
        <v>7</v>
      </c>
      <c r="B26" s="3">
        <v>0</v>
      </c>
      <c r="C26" s="3">
        <v>0</v>
      </c>
      <c r="D26" s="3">
        <v>0</v>
      </c>
      <c r="E26" s="3">
        <v>1</v>
      </c>
      <c r="F26" s="3">
        <v>2</v>
      </c>
      <c r="G26" s="9"/>
      <c r="H26" s="4" t="s">
        <v>7</v>
      </c>
      <c r="I26" s="3">
        <v>0</v>
      </c>
      <c r="J26" s="3">
        <v>1</v>
      </c>
      <c r="K26" s="3">
        <v>0</v>
      </c>
      <c r="L26" s="3">
        <v>1</v>
      </c>
      <c r="M26" s="3">
        <v>2</v>
      </c>
    </row>
    <row r="27" spans="1:13" x14ac:dyDescent="0.25">
      <c r="A27" s="4" t="s">
        <v>8</v>
      </c>
      <c r="B27" s="3">
        <v>0</v>
      </c>
      <c r="C27" s="3">
        <v>0</v>
      </c>
      <c r="D27" s="3">
        <v>1</v>
      </c>
      <c r="E27" s="3">
        <v>3</v>
      </c>
      <c r="F27" s="3">
        <v>10</v>
      </c>
      <c r="G27" s="9"/>
      <c r="H27" s="4" t="s">
        <v>8</v>
      </c>
      <c r="I27" s="3">
        <v>0</v>
      </c>
      <c r="J27" s="3">
        <v>0</v>
      </c>
      <c r="K27" s="3">
        <v>1</v>
      </c>
      <c r="L27" s="3">
        <v>2</v>
      </c>
      <c r="M27" s="3">
        <v>9</v>
      </c>
    </row>
    <row r="28" spans="1:13" x14ac:dyDescent="0.25">
      <c r="A28" s="4" t="s">
        <v>9</v>
      </c>
      <c r="B28" s="3">
        <v>12</v>
      </c>
      <c r="C28" s="3">
        <v>104</v>
      </c>
      <c r="D28" s="3">
        <v>1173</v>
      </c>
      <c r="E28" s="3">
        <v>10832</v>
      </c>
      <c r="F28" s="3">
        <v>117310</v>
      </c>
      <c r="G28" s="9"/>
      <c r="H28" s="4" t="s">
        <v>9</v>
      </c>
      <c r="I28" s="3">
        <v>0</v>
      </c>
      <c r="J28" s="3">
        <v>0</v>
      </c>
      <c r="K28" s="3">
        <v>2</v>
      </c>
      <c r="L28" s="3">
        <v>6</v>
      </c>
      <c r="M28" s="3">
        <v>6</v>
      </c>
    </row>
    <row r="29" spans="1:13" x14ac:dyDescent="0.25">
      <c r="A29" s="4" t="s">
        <v>10</v>
      </c>
      <c r="B29" s="3">
        <v>1</v>
      </c>
      <c r="C29" s="3">
        <v>5</v>
      </c>
      <c r="D29" s="3">
        <v>10</v>
      </c>
      <c r="E29" s="3">
        <v>28</v>
      </c>
      <c r="F29" s="3">
        <v>108</v>
      </c>
      <c r="G29" s="9"/>
      <c r="H29" s="4" t="s">
        <v>10</v>
      </c>
      <c r="I29" s="3">
        <v>1</v>
      </c>
      <c r="J29" s="3">
        <v>4</v>
      </c>
      <c r="K29" s="3">
        <v>11</v>
      </c>
      <c r="L29" s="3">
        <v>33</v>
      </c>
      <c r="M29" s="3">
        <v>105</v>
      </c>
    </row>
    <row r="30" spans="1:13" x14ac:dyDescent="0.25">
      <c r="A30" s="4" t="s">
        <v>11</v>
      </c>
      <c r="B30" s="3">
        <v>1</v>
      </c>
      <c r="C30" s="3">
        <v>4</v>
      </c>
      <c r="D30" s="3">
        <v>45</v>
      </c>
      <c r="E30" s="3">
        <v>400</v>
      </c>
      <c r="F30" s="3">
        <v>4364</v>
      </c>
      <c r="G30" s="9"/>
      <c r="H30" s="4" t="s">
        <v>11</v>
      </c>
      <c r="I30" s="3">
        <v>1</v>
      </c>
      <c r="J30" s="3">
        <v>1</v>
      </c>
      <c r="K30" s="3">
        <v>3</v>
      </c>
      <c r="L30" s="3">
        <v>10</v>
      </c>
      <c r="M30" s="3">
        <v>43</v>
      </c>
    </row>
    <row r="36" spans="2:14" x14ac:dyDescent="0.25">
      <c r="B36">
        <v>2</v>
      </c>
      <c r="C36">
        <v>3</v>
      </c>
      <c r="D36">
        <v>4</v>
      </c>
      <c r="E36">
        <v>5</v>
      </c>
      <c r="F36">
        <v>6</v>
      </c>
      <c r="G36">
        <v>7</v>
      </c>
      <c r="H36">
        <v>8</v>
      </c>
      <c r="I36">
        <v>9</v>
      </c>
      <c r="J36">
        <v>12</v>
      </c>
      <c r="K36">
        <v>11</v>
      </c>
      <c r="L36">
        <v>12</v>
      </c>
      <c r="M36">
        <v>13</v>
      </c>
      <c r="N36">
        <v>13</v>
      </c>
    </row>
    <row r="37" spans="2:14" x14ac:dyDescent="0.25">
      <c r="B37" s="3">
        <f>HLOOKUP(1000,$I$18:$M$30, B36,)</f>
        <v>2</v>
      </c>
      <c r="C37" s="3">
        <f t="shared" ref="C37:M37" si="0">HLOOKUP(1000,$I$18:$M$30, C36,)</f>
        <v>0</v>
      </c>
      <c r="D37" s="3">
        <f t="shared" si="0"/>
        <v>2</v>
      </c>
      <c r="E37" s="3">
        <f t="shared" si="0"/>
        <v>0</v>
      </c>
      <c r="F37" s="3">
        <f t="shared" si="0"/>
        <v>1</v>
      </c>
      <c r="G37" s="3">
        <f t="shared" si="0"/>
        <v>1</v>
      </c>
      <c r="H37" s="3">
        <f t="shared" si="0"/>
        <v>0</v>
      </c>
      <c r="I37" s="3">
        <f t="shared" si="0"/>
        <v>0</v>
      </c>
      <c r="J37" s="3">
        <f t="shared" si="0"/>
        <v>1</v>
      </c>
      <c r="K37" s="3">
        <f t="shared" si="0"/>
        <v>0</v>
      </c>
      <c r="L37" s="3">
        <f t="shared" si="0"/>
        <v>1</v>
      </c>
      <c r="M37" s="3">
        <f t="shared" si="0"/>
        <v>1</v>
      </c>
    </row>
    <row r="38" spans="2:14" x14ac:dyDescent="0.25">
      <c r="B38" s="3">
        <f>HLOOKUP(3000,$I$18:$M$30, B36,)</f>
        <v>11</v>
      </c>
      <c r="C38" s="3">
        <f t="shared" ref="C38:M38" si="1">HLOOKUP(3000,$I$18:$M$30, C36,)</f>
        <v>1</v>
      </c>
      <c r="D38" s="3">
        <f t="shared" si="1"/>
        <v>8</v>
      </c>
      <c r="E38" s="3">
        <f t="shared" si="1"/>
        <v>0</v>
      </c>
      <c r="F38" s="3">
        <f t="shared" si="1"/>
        <v>3</v>
      </c>
      <c r="G38" s="3">
        <f t="shared" si="1"/>
        <v>2</v>
      </c>
      <c r="H38" s="3">
        <f t="shared" si="1"/>
        <v>0</v>
      </c>
      <c r="I38" s="3">
        <f t="shared" si="1"/>
        <v>1</v>
      </c>
      <c r="J38" s="3">
        <f t="shared" si="1"/>
        <v>4</v>
      </c>
      <c r="K38" s="3">
        <f t="shared" si="1"/>
        <v>0</v>
      </c>
      <c r="L38" s="3">
        <f t="shared" si="1"/>
        <v>4</v>
      </c>
      <c r="M38" s="3">
        <f t="shared" si="1"/>
        <v>1</v>
      </c>
    </row>
    <row r="39" spans="2:14" x14ac:dyDescent="0.25">
      <c r="B39" s="3">
        <f>HLOOKUP(10000,$I$18:$M$30, B36,)</f>
        <v>117</v>
      </c>
      <c r="C39" s="3">
        <f t="shared" ref="C39:M39" si="2">HLOOKUP(10000,$I$18:$M$30, C36,)</f>
        <v>1</v>
      </c>
      <c r="D39" s="3">
        <f t="shared" si="2"/>
        <v>80</v>
      </c>
      <c r="E39" s="3">
        <f t="shared" si="2"/>
        <v>0</v>
      </c>
      <c r="F39" s="3">
        <f t="shared" si="2"/>
        <v>5</v>
      </c>
      <c r="G39" s="3">
        <f t="shared" si="2"/>
        <v>7</v>
      </c>
      <c r="H39" s="3">
        <f t="shared" si="2"/>
        <v>1</v>
      </c>
      <c r="I39" s="3">
        <f t="shared" si="2"/>
        <v>0</v>
      </c>
      <c r="J39" s="3">
        <f t="shared" si="2"/>
        <v>11</v>
      </c>
      <c r="K39" s="3">
        <f t="shared" si="2"/>
        <v>2</v>
      </c>
      <c r="L39" s="3">
        <f t="shared" si="2"/>
        <v>11</v>
      </c>
      <c r="M39" s="3">
        <f t="shared" si="2"/>
        <v>3</v>
      </c>
    </row>
    <row r="40" spans="2:14" x14ac:dyDescent="0.25">
      <c r="B40" s="3">
        <f>HLOOKUP(30000, $I$18:$M$30, B36,)</f>
        <v>1016</v>
      </c>
      <c r="C40" s="3">
        <f t="shared" ref="C40:M40" si="3">HLOOKUP(30000, $I$18:$M$30, C36,)</f>
        <v>2</v>
      </c>
      <c r="D40" s="3">
        <f t="shared" si="3"/>
        <v>694</v>
      </c>
      <c r="E40" s="3">
        <f t="shared" si="3"/>
        <v>2</v>
      </c>
      <c r="F40" s="3">
        <f t="shared" si="3"/>
        <v>28</v>
      </c>
      <c r="G40" s="3">
        <f t="shared" si="3"/>
        <v>21</v>
      </c>
      <c r="H40" s="3">
        <f t="shared" si="3"/>
        <v>6</v>
      </c>
      <c r="I40" s="3">
        <f t="shared" si="3"/>
        <v>1</v>
      </c>
      <c r="J40" s="3">
        <f t="shared" si="3"/>
        <v>33</v>
      </c>
      <c r="K40" s="3">
        <f t="shared" si="3"/>
        <v>6</v>
      </c>
      <c r="L40" s="3">
        <f t="shared" si="3"/>
        <v>33</v>
      </c>
      <c r="M40" s="3">
        <f t="shared" si="3"/>
        <v>10</v>
      </c>
    </row>
    <row r="41" spans="2:14" x14ac:dyDescent="0.25">
      <c r="B41" s="3">
        <f>HLOOKUP(100000, $I$18:$M$30, B36,)</f>
        <v>11519</v>
      </c>
      <c r="C41" s="3">
        <f t="shared" ref="C41:M41" si="4">HLOOKUP(100000, $I$18:$M$30, C36,)</f>
        <v>1</v>
      </c>
      <c r="D41" s="3">
        <f t="shared" si="4"/>
        <v>3248</v>
      </c>
      <c r="E41" s="3">
        <f t="shared" si="4"/>
        <v>8</v>
      </c>
      <c r="F41" s="3">
        <f t="shared" si="4"/>
        <v>78</v>
      </c>
      <c r="G41" s="3">
        <f t="shared" si="4"/>
        <v>94</v>
      </c>
      <c r="H41" s="3">
        <f t="shared" si="4"/>
        <v>13</v>
      </c>
      <c r="I41" s="3">
        <f t="shared" si="4"/>
        <v>2</v>
      </c>
      <c r="J41" s="3">
        <f t="shared" si="4"/>
        <v>105</v>
      </c>
      <c r="K41" s="3">
        <f t="shared" si="4"/>
        <v>6</v>
      </c>
      <c r="L41" s="3">
        <f t="shared" si="4"/>
        <v>105</v>
      </c>
      <c r="M41" s="3">
        <f t="shared" si="4"/>
        <v>43</v>
      </c>
    </row>
  </sheetData>
  <mergeCells count="7">
    <mergeCell ref="A2:F2"/>
    <mergeCell ref="H2:M2"/>
    <mergeCell ref="A17:F17"/>
    <mergeCell ref="H17:M17"/>
    <mergeCell ref="A1:M1"/>
    <mergeCell ref="A16:F16"/>
    <mergeCell ref="H16:M1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2019-12-08T08:45:26Z</dcterms:created>
  <dcterms:modified xsi:type="dcterms:W3CDTF">2019-12-10T18:33:22Z</dcterms:modified>
</cp:coreProperties>
</file>