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hidden" name="Calculations" sheetId="2" r:id="rId4"/>
  </sheets>
  <definedNames/>
  <calcPr/>
</workbook>
</file>

<file path=xl/sharedStrings.xml><?xml version="1.0" encoding="utf-8"?>
<sst xmlns="http://schemas.openxmlformats.org/spreadsheetml/2006/main" count="97" uniqueCount="38">
  <si>
    <t>Dating Website PRODUCT BACKLOG</t>
  </si>
  <si>
    <t>ID</t>
  </si>
  <si>
    <t>Product BackLog</t>
  </si>
  <si>
    <t>Owner</t>
  </si>
  <si>
    <t>PRIORITY</t>
  </si>
  <si>
    <t>EFFORT</t>
  </si>
  <si>
    <t>STATUS</t>
  </si>
  <si>
    <t>User Interface</t>
  </si>
  <si>
    <t>User Registration(with information)</t>
  </si>
  <si>
    <t>Product Owner</t>
  </si>
  <si>
    <t>H</t>
  </si>
  <si>
    <t>M</t>
  </si>
  <si>
    <t>done</t>
  </si>
  <si>
    <t>User Login</t>
  </si>
  <si>
    <t>User Logout</t>
  </si>
  <si>
    <t>L</t>
  </si>
  <si>
    <t>Like</t>
  </si>
  <si>
    <t>Pass</t>
  </si>
  <si>
    <t>Upload profile picture</t>
  </si>
  <si>
    <t>report the user</t>
  </si>
  <si>
    <t>pending</t>
  </si>
  <si>
    <t>Find ID/Password</t>
  </si>
  <si>
    <t>Send the message</t>
  </si>
  <si>
    <t>send the Invitation</t>
  </si>
  <si>
    <t>User Edit function</t>
  </si>
  <si>
    <t>Change Password</t>
  </si>
  <si>
    <t>Change preference</t>
  </si>
  <si>
    <t>Change inmofration</t>
  </si>
  <si>
    <t>chagne profile picture</t>
  </si>
  <si>
    <t>Admin Interface</t>
  </si>
  <si>
    <t>Cancel Account</t>
  </si>
  <si>
    <t>View History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</si>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</sst>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6">
    <font>
      <sz val="10.0"/>
      <color rgb="FF595959"/>
      <name val="Euphemia"/>
    </font>
    <font/>
    <font>
      <sz val="10.0"/>
      <name val="Euphemia"/>
    </font>
    <font>
      <sz val="10.0"/>
      <name val="Calibri"/>
    </font>
    <font>
      <sz val="24.0"/>
      <name val="Calibri"/>
    </font>
    <font>
      <sz val="16.0"/>
      <name val="Calibri"/>
    </font>
    <font>
      <sz val="20.0"/>
      <name val="Calibri"/>
    </font>
    <font>
      <b/>
      <sz val="11.0"/>
      <name val="Calibri"/>
    </font>
    <font>
      <sz val="11.0"/>
      <name val="Calibri"/>
    </font>
    <font>
      <b/>
      <sz val="15.0"/>
      <color rgb="FF000000"/>
      <name val="Calibri"/>
    </font>
    <font>
      <sz val="11.0"/>
      <color rgb="FF000000"/>
      <name val="Calibri"/>
    </font>
    <font>
      <b/>
      <sz val="15.0"/>
      <name val="Calibri"/>
    </font>
    <font>
      <b/>
      <sz val="15.0"/>
      <name val="Arial"/>
    </font>
    <font>
      <sz val="11.0"/>
      <color rgb="FF595959"/>
      <name val="Calibri"/>
    </font>
    <font>
      <sz val="11.0"/>
      <color rgb="FF3A8D50"/>
      <name val="Source Sans Pro"/>
    </font>
    <font>
      <sz val="14.0"/>
      <color rgb="FFA5A5A5"/>
      <name val="Euphemi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7D4A7"/>
        <bgColor rgb="FF97D4A7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horizontal="right" vertical="center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3" fontId="4" numFmtId="0" xfId="0" applyAlignment="1" applyBorder="1" applyFont="1">
      <alignment horizontal="right" vertical="bottom"/>
    </xf>
    <xf borderId="1" fillId="3" fontId="5" numFmtId="0" xfId="0" applyAlignment="1" applyBorder="1" applyFont="1">
      <alignment readingOrder="0" vertical="bottom"/>
    </xf>
    <xf borderId="1" fillId="3" fontId="4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center"/>
    </xf>
    <xf borderId="1" fillId="3" fontId="1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2" fontId="4" numFmtId="0" xfId="0" applyAlignment="1" applyBorder="1" applyFont="1">
      <alignment horizontal="right" vertical="bottom"/>
    </xf>
    <xf borderId="1" fillId="2" fontId="6" numFmtId="0" xfId="0" applyAlignment="1" applyBorder="1" applyFont="1">
      <alignment vertical="bottom"/>
    </xf>
    <xf borderId="1" fillId="2" fontId="4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right" vertical="center"/>
    </xf>
    <xf borderId="1" fillId="2" fontId="7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right" vertical="center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0" numFmtId="164" xfId="0" applyAlignment="1" applyBorder="1" applyFont="1" applyNumberForma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8" numFmtId="164" xfId="0" applyAlignment="1" applyBorder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4" fontId="10" numFmtId="0" xfId="0" applyAlignment="1" applyBorder="1" applyFill="1" applyFont="1">
      <alignment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8" numFmtId="164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shrinkToFit="0" vertical="center" wrapText="1"/>
    </xf>
    <xf borderId="1" fillId="0" fontId="10" numFmtId="164" xfId="0" applyAlignment="1" applyBorder="1" applyFont="1" applyNumberFormat="1">
      <alignment horizontal="center" shrinkToFit="0" vertical="center" wrapText="1"/>
    </xf>
    <xf borderId="1" fillId="4" fontId="10" numFmtId="0" xfId="0" applyAlignment="1" applyBorder="1" applyFont="1">
      <alignment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" fillId="4" fontId="8" numFmtId="164" xfId="0" applyAlignment="1" applyBorder="1" applyFont="1" applyNumberFormat="1">
      <alignment horizontal="center" shrinkToFit="0" vertical="center" wrapText="1"/>
    </xf>
    <xf borderId="1" fillId="4" fontId="10" numFmtId="164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left" readingOrder="0" shrinkToFit="0" vertical="center" wrapText="1"/>
    </xf>
    <xf borderId="1" fillId="4" fontId="10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readingOrder="0" vertic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vertical="center"/>
    </xf>
    <xf borderId="1" fillId="2" fontId="13" numFmtId="0" xfId="0" applyAlignment="1" applyBorder="1" applyFont="1">
      <alignment horizontal="left" readingOrder="0" vertical="center"/>
    </xf>
    <xf borderId="1" fillId="2" fontId="10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vertical="center"/>
    </xf>
    <xf borderId="1" fillId="5" fontId="8" numFmtId="0" xfId="0" applyAlignment="1" applyBorder="1" applyFill="1" applyFont="1">
      <alignment readingOrder="0" vertical="center"/>
    </xf>
    <xf borderId="1" fillId="5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right" readingOrder="0" vertical="center"/>
    </xf>
    <xf borderId="1" fillId="0" fontId="8" numFmtId="0" xfId="0" applyAlignment="1" applyBorder="1" applyFont="1">
      <alignment horizontal="left" shrinkToFit="0" vertical="center" wrapText="1"/>
    </xf>
    <xf borderId="1" fillId="0" fontId="8" numFmtId="164" xfId="0" applyAlignment="1" applyBorder="1" applyFont="1" applyNumberFormat="1">
      <alignment horizontal="center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vertical="center"/>
    </xf>
    <xf borderId="1" fillId="0" fontId="10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0" fillId="0" fontId="14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2" fillId="0" fontId="15" numFmtId="0" xfId="0" applyAlignment="1" applyBorder="1" applyFont="1">
      <alignment vertical="bottom"/>
    </xf>
    <xf borderId="2" fillId="0" fontId="15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7D4A7"/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77.29"/>
    <col customWidth="1" min="4" max="4" width="24.29"/>
    <col customWidth="1" min="5" max="5" width="9.14"/>
    <col customWidth="1" min="6" max="6" width="10.14"/>
    <col customWidth="1" min="7" max="7" width="20.29"/>
  </cols>
  <sheetData>
    <row r="1" ht="8.25" customHeight="1">
      <c r="A1" s="1"/>
      <c r="B1" s="2"/>
      <c r="C1" s="1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8.25" customHeight="1">
      <c r="A2" s="5"/>
      <c r="B2" s="6"/>
      <c r="C2" s="7" t="s">
        <v>0</v>
      </c>
      <c r="D2" s="8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6.0" customHeight="1">
      <c r="A3" s="11"/>
      <c r="B3" s="12"/>
      <c r="C3" s="13"/>
      <c r="D3" s="14"/>
      <c r="E3" s="15"/>
      <c r="F3" s="15"/>
      <c r="G3" s="1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5.5" customHeight="1">
      <c r="A4" s="11"/>
      <c r="B4" s="16" t="s">
        <v>1</v>
      </c>
      <c r="C4" s="17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9"/>
      <c r="B5" s="20"/>
      <c r="C5" s="21" t="s">
        <v>7</v>
      </c>
      <c r="D5" s="22"/>
      <c r="E5" s="23"/>
      <c r="F5" s="23"/>
      <c r="G5" s="2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9"/>
      <c r="B6" s="20"/>
      <c r="C6" s="24" t="s">
        <v>8</v>
      </c>
      <c r="D6" s="22" t="s">
        <v>9</v>
      </c>
      <c r="E6" s="23" t="s">
        <v>10</v>
      </c>
      <c r="F6" s="23" t="s">
        <v>11</v>
      </c>
      <c r="G6" s="23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9"/>
      <c r="B7" s="20"/>
      <c r="C7" s="24" t="s">
        <v>13</v>
      </c>
      <c r="D7" s="22" t="s">
        <v>9</v>
      </c>
      <c r="E7" s="25" t="s">
        <v>10</v>
      </c>
      <c r="F7" s="25" t="s">
        <v>11</v>
      </c>
      <c r="G7" s="23" t="s">
        <v>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9"/>
      <c r="B8" s="20"/>
      <c r="C8" s="24" t="s">
        <v>14</v>
      </c>
      <c r="D8" s="22" t="s">
        <v>9</v>
      </c>
      <c r="E8" s="25" t="s">
        <v>15</v>
      </c>
      <c r="F8" s="25" t="s">
        <v>11</v>
      </c>
      <c r="G8" s="23" t="s">
        <v>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9"/>
      <c r="B9" s="20"/>
      <c r="C9" s="26" t="s">
        <v>16</v>
      </c>
      <c r="D9" s="22" t="s">
        <v>9</v>
      </c>
      <c r="E9" s="23" t="s">
        <v>10</v>
      </c>
      <c r="F9" s="23" t="s">
        <v>11</v>
      </c>
      <c r="G9" s="23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9"/>
      <c r="B10" s="20"/>
      <c r="C10" s="24" t="s">
        <v>17</v>
      </c>
      <c r="D10" s="22" t="s">
        <v>9</v>
      </c>
      <c r="E10" s="25" t="s">
        <v>10</v>
      </c>
      <c r="F10" s="25" t="s">
        <v>11</v>
      </c>
      <c r="G10" s="23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9"/>
      <c r="B11" s="20"/>
      <c r="C11" s="27" t="s">
        <v>18</v>
      </c>
      <c r="D11" s="28" t="s">
        <v>9</v>
      </c>
      <c r="E11" s="29" t="s">
        <v>10</v>
      </c>
      <c r="F11" s="29" t="s">
        <v>11</v>
      </c>
      <c r="G11" s="23" t="s">
        <v>12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9"/>
      <c r="B12" s="20"/>
      <c r="C12" s="30" t="s">
        <v>19</v>
      </c>
      <c r="D12" s="28" t="s">
        <v>9</v>
      </c>
      <c r="E12" s="29" t="s">
        <v>11</v>
      </c>
      <c r="F12" s="29" t="s">
        <v>11</v>
      </c>
      <c r="G12" s="31" t="s">
        <v>20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9"/>
      <c r="B13" s="20"/>
      <c r="C13" s="32" t="s">
        <v>21</v>
      </c>
      <c r="D13" s="33" t="s">
        <v>9</v>
      </c>
      <c r="E13" s="34" t="s">
        <v>11</v>
      </c>
      <c r="F13" s="34" t="s">
        <v>11</v>
      </c>
      <c r="G13" s="35" t="s">
        <v>20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9"/>
      <c r="B14" s="20"/>
      <c r="C14" s="24" t="s">
        <v>22</v>
      </c>
      <c r="D14" s="22" t="s">
        <v>9</v>
      </c>
      <c r="E14" s="25" t="s">
        <v>10</v>
      </c>
      <c r="F14" s="25" t="s">
        <v>10</v>
      </c>
      <c r="G14" s="23" t="s">
        <v>20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9"/>
      <c r="B15" s="20"/>
      <c r="C15" s="24" t="s">
        <v>23</v>
      </c>
      <c r="D15" s="22" t="s">
        <v>9</v>
      </c>
      <c r="E15" s="25" t="s">
        <v>15</v>
      </c>
      <c r="F15" s="25" t="s">
        <v>11</v>
      </c>
      <c r="G15" s="23" t="s">
        <v>20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9"/>
      <c r="B16" s="20"/>
      <c r="C16" s="24"/>
      <c r="D16" s="22"/>
      <c r="E16" s="25"/>
      <c r="F16" s="25"/>
      <c r="G16" s="2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9"/>
      <c r="B17" s="20"/>
      <c r="C17" s="24"/>
      <c r="D17" s="22"/>
      <c r="E17" s="25"/>
      <c r="F17" s="25"/>
      <c r="G17" s="2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9"/>
      <c r="B18" s="20"/>
      <c r="C18" s="24"/>
      <c r="D18" s="22"/>
      <c r="E18" s="25"/>
      <c r="F18" s="25"/>
      <c r="G18" s="2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9"/>
      <c r="B19" s="20"/>
      <c r="C19" s="21" t="s">
        <v>24</v>
      </c>
      <c r="D19" s="22"/>
      <c r="E19" s="25"/>
      <c r="F19" s="25"/>
      <c r="G19" s="2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9"/>
      <c r="B20" s="20"/>
      <c r="C20" s="24" t="s">
        <v>25</v>
      </c>
      <c r="D20" s="22" t="s">
        <v>9</v>
      </c>
      <c r="E20" s="36" t="s">
        <v>10</v>
      </c>
      <c r="F20" s="36" t="s">
        <v>11</v>
      </c>
      <c r="G20" s="23" t="s">
        <v>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9"/>
      <c r="B21" s="20"/>
      <c r="C21" s="24" t="s">
        <v>26</v>
      </c>
      <c r="D21" s="22" t="s">
        <v>9</v>
      </c>
      <c r="E21" s="36" t="s">
        <v>11</v>
      </c>
      <c r="F21" s="36" t="s">
        <v>11</v>
      </c>
      <c r="G21" s="23" t="s">
        <v>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9"/>
      <c r="B22" s="20"/>
      <c r="C22" s="24" t="s">
        <v>27</v>
      </c>
      <c r="D22" s="22" t="s">
        <v>9</v>
      </c>
      <c r="E22" s="36" t="s">
        <v>10</v>
      </c>
      <c r="F22" s="36" t="s">
        <v>11</v>
      </c>
      <c r="G22" s="23" t="s">
        <v>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9"/>
      <c r="B23" s="20"/>
      <c r="C23" s="24" t="s">
        <v>28</v>
      </c>
      <c r="D23" s="22" t="s">
        <v>9</v>
      </c>
      <c r="E23" s="36" t="s">
        <v>11</v>
      </c>
      <c r="F23" s="36" t="s">
        <v>11</v>
      </c>
      <c r="G23" s="23" t="s">
        <v>12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9"/>
      <c r="B24" s="20"/>
      <c r="C24" s="24"/>
      <c r="D24" s="22"/>
      <c r="E24" s="25"/>
      <c r="F24" s="25"/>
      <c r="G24" s="2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9"/>
      <c r="B25" s="20"/>
      <c r="C25" s="24"/>
      <c r="D25" s="22"/>
      <c r="E25" s="25"/>
      <c r="F25" s="25"/>
      <c r="G25" s="2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9"/>
      <c r="B26" s="20"/>
      <c r="C26" s="21" t="s">
        <v>29</v>
      </c>
      <c r="D26" s="22"/>
      <c r="E26" s="25"/>
      <c r="F26" s="25"/>
      <c r="G26" s="2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9"/>
      <c r="B27" s="20"/>
      <c r="C27" s="26" t="s">
        <v>30</v>
      </c>
      <c r="D27" s="22" t="s">
        <v>9</v>
      </c>
      <c r="E27" s="25" t="s">
        <v>10</v>
      </c>
      <c r="F27" s="25" t="s">
        <v>11</v>
      </c>
      <c r="G27" s="23" t="s">
        <v>12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9"/>
      <c r="B28" s="20"/>
      <c r="C28" s="24" t="s">
        <v>31</v>
      </c>
      <c r="D28" s="22" t="s">
        <v>9</v>
      </c>
      <c r="E28" s="25" t="s">
        <v>10</v>
      </c>
      <c r="F28" s="25" t="s">
        <v>11</v>
      </c>
      <c r="G28" s="23" t="s">
        <v>20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9"/>
      <c r="B29" s="20"/>
      <c r="C29" s="24"/>
      <c r="D29" s="22"/>
      <c r="E29" s="25"/>
      <c r="F29" s="25"/>
      <c r="G29" s="2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9"/>
      <c r="B30" s="20"/>
      <c r="C30" s="37"/>
      <c r="D30" s="22"/>
      <c r="E30" s="23"/>
      <c r="F30" s="23"/>
      <c r="G30" s="2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9"/>
      <c r="B31" s="20"/>
      <c r="C31" s="24"/>
      <c r="D31" s="22"/>
      <c r="E31" s="25"/>
      <c r="F31" s="25"/>
      <c r="G31" s="2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9"/>
      <c r="B32" s="20"/>
      <c r="C32" s="24"/>
      <c r="D32" s="22"/>
      <c r="E32" s="23"/>
      <c r="F32" s="25"/>
      <c r="G32" s="2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9"/>
      <c r="B33" s="20"/>
      <c r="C33" s="26"/>
      <c r="D33" s="22"/>
      <c r="E33" s="25"/>
      <c r="F33" s="25"/>
      <c r="G33" s="2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9"/>
      <c r="B34" s="20"/>
      <c r="C34" s="24"/>
      <c r="D34" s="22"/>
      <c r="E34" s="23"/>
      <c r="F34" s="23"/>
      <c r="G34" s="2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9"/>
      <c r="B35" s="20"/>
      <c r="C35" s="24"/>
      <c r="D35" s="22"/>
      <c r="E35" s="25"/>
      <c r="F35" s="25"/>
      <c r="G35" s="2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9"/>
      <c r="B36" s="20"/>
      <c r="C36" s="24"/>
      <c r="D36" s="22"/>
      <c r="E36" s="25"/>
      <c r="F36" s="25"/>
      <c r="G36" s="2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9"/>
      <c r="B37" s="20"/>
      <c r="C37" s="24"/>
      <c r="D37" s="22"/>
      <c r="E37" s="23"/>
      <c r="F37" s="25"/>
      <c r="G37" s="2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9"/>
      <c r="B38" s="20"/>
      <c r="C38" s="24"/>
      <c r="D38" s="22"/>
      <c r="E38" s="25"/>
      <c r="F38" s="25"/>
      <c r="G38" s="2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9"/>
      <c r="B39" s="20"/>
      <c r="C39" s="38"/>
      <c r="D39" s="22"/>
      <c r="E39" s="23"/>
      <c r="F39" s="23"/>
      <c r="G39" s="2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9"/>
      <c r="B40" s="20"/>
      <c r="C40" s="38"/>
      <c r="D40" s="22"/>
      <c r="E40" s="25"/>
      <c r="F40" s="25"/>
      <c r="G40" s="2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9"/>
      <c r="B41" s="20"/>
      <c r="C41" s="24"/>
      <c r="D41" s="22"/>
      <c r="E41" s="25"/>
      <c r="F41" s="25"/>
      <c r="G41" s="2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9"/>
      <c r="B42" s="20"/>
      <c r="C42" s="24"/>
      <c r="D42" s="22"/>
      <c r="E42" s="25"/>
      <c r="F42" s="25"/>
      <c r="G42" s="2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9"/>
      <c r="B43" s="20"/>
      <c r="C43" s="24"/>
      <c r="D43" s="22"/>
      <c r="E43" s="25"/>
      <c r="F43" s="25"/>
      <c r="G43" s="2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9"/>
      <c r="B44" s="20"/>
      <c r="C44" s="24"/>
      <c r="D44" s="22"/>
      <c r="E44" s="25"/>
      <c r="F44" s="25"/>
      <c r="G44" s="2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9"/>
      <c r="B45" s="20"/>
      <c r="C45" s="22"/>
      <c r="D45" s="25"/>
      <c r="E45" s="25"/>
      <c r="F45" s="23"/>
      <c r="G45" s="2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9"/>
      <c r="B46" s="20"/>
      <c r="C46" s="22"/>
      <c r="D46" s="25"/>
      <c r="E46" s="25"/>
      <c r="F46" s="23"/>
      <c r="G46" s="2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9"/>
      <c r="B47" s="20"/>
      <c r="C47" s="3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9"/>
      <c r="B48" s="20"/>
      <c r="C48" s="26"/>
      <c r="D48" s="40"/>
      <c r="E48" s="25"/>
      <c r="F48" s="25"/>
      <c r="G48" s="2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9"/>
      <c r="B49" s="20"/>
      <c r="C49" s="41"/>
      <c r="D49" s="40"/>
      <c r="E49" s="23"/>
      <c r="F49" s="25"/>
      <c r="G49" s="2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9"/>
      <c r="B50" s="20"/>
      <c r="C50" s="26"/>
      <c r="D50" s="40"/>
      <c r="E50" s="25"/>
      <c r="F50" s="25"/>
      <c r="G50" s="2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7.25" customHeight="1">
      <c r="A51" s="19"/>
      <c r="B51" s="20"/>
      <c r="C51" s="42"/>
      <c r="D51" s="40"/>
      <c r="E51" s="23"/>
      <c r="F51" s="23"/>
      <c r="G51" s="2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9"/>
      <c r="B52" s="20"/>
      <c r="C52" s="26"/>
      <c r="D52" s="40"/>
      <c r="E52" s="25"/>
      <c r="F52" s="25"/>
      <c r="G52" s="2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19"/>
      <c r="B53" s="20"/>
      <c r="C53" s="26"/>
      <c r="D53" s="40"/>
      <c r="E53" s="25"/>
      <c r="F53" s="25"/>
      <c r="G53" s="2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19"/>
      <c r="B54" s="20"/>
      <c r="C54" s="26"/>
      <c r="D54" s="40"/>
      <c r="E54" s="25"/>
      <c r="F54" s="25"/>
      <c r="G54" s="2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19"/>
      <c r="B55" s="20"/>
      <c r="C55" s="26"/>
      <c r="D55" s="40"/>
      <c r="E55" s="25"/>
      <c r="F55" s="25"/>
      <c r="G55" s="2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9"/>
      <c r="B56" s="20"/>
      <c r="C56" s="26"/>
      <c r="D56" s="40"/>
      <c r="E56" s="25"/>
      <c r="F56" s="25"/>
      <c r="G56" s="2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9"/>
      <c r="B57" s="20"/>
      <c r="C57" s="43"/>
      <c r="D57" s="40"/>
      <c r="E57" s="23"/>
      <c r="F57" s="23"/>
      <c r="G57" s="2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9"/>
      <c r="B58" s="20"/>
      <c r="C58" s="24"/>
      <c r="D58" s="40"/>
      <c r="E58" s="23"/>
      <c r="F58" s="23"/>
      <c r="G58" s="2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9"/>
      <c r="B59" s="20"/>
      <c r="C59" s="24"/>
      <c r="D59" s="40"/>
      <c r="E59" s="23"/>
      <c r="F59" s="23"/>
      <c r="G59" s="2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7.25" customHeight="1">
      <c r="A60" s="19"/>
      <c r="B60" s="20"/>
      <c r="C60" s="26"/>
      <c r="D60" s="22"/>
      <c r="E60" s="25"/>
      <c r="F60" s="25"/>
      <c r="G60" s="2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19"/>
      <c r="B61" s="20"/>
      <c r="C61" s="26"/>
      <c r="D61" s="22"/>
      <c r="E61" s="25"/>
      <c r="F61" s="25"/>
      <c r="G61" s="2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1"/>
      <c r="B62" s="20"/>
      <c r="C62" s="44"/>
      <c r="D62" s="40"/>
      <c r="E62" s="36"/>
      <c r="F62" s="36"/>
      <c r="G62" s="2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1"/>
      <c r="B63" s="20"/>
      <c r="C63" s="45"/>
      <c r="D63" s="40"/>
      <c r="E63" s="46"/>
      <c r="F63" s="46"/>
      <c r="G63" s="2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1"/>
      <c r="B64" s="20"/>
      <c r="C64" s="44"/>
      <c r="D64" s="40"/>
      <c r="E64" s="36"/>
      <c r="F64" s="36"/>
      <c r="G64" s="2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1"/>
      <c r="B65" s="20"/>
      <c r="C65" s="47"/>
      <c r="D65" s="48"/>
      <c r="E65" s="48"/>
      <c r="F65" s="48"/>
      <c r="G65" s="4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1"/>
      <c r="B66" s="49"/>
      <c r="C66" s="44"/>
      <c r="D66" s="22"/>
      <c r="E66" s="36"/>
      <c r="F66" s="36"/>
      <c r="G66" s="2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1"/>
      <c r="B67" s="49"/>
      <c r="C67" s="44"/>
      <c r="D67" s="22"/>
      <c r="E67" s="36"/>
      <c r="F67" s="36"/>
      <c r="G67" s="2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1"/>
      <c r="B68" s="20"/>
      <c r="C68" s="50"/>
      <c r="D68" s="48"/>
      <c r="E68" s="51"/>
      <c r="F68" s="51"/>
      <c r="G68" s="5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1"/>
      <c r="B69" s="20"/>
      <c r="C69" s="50"/>
      <c r="D69" s="48"/>
      <c r="E69" s="51"/>
      <c r="F69" s="51"/>
      <c r="G69" s="5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1"/>
      <c r="B70" s="20"/>
      <c r="C70" s="52"/>
      <c r="D70" s="53"/>
      <c r="E70" s="54"/>
      <c r="F70" s="54"/>
      <c r="G70" s="5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1"/>
      <c r="B71" s="55"/>
      <c r="C71" s="55"/>
      <c r="D71" s="48"/>
      <c r="E71" s="56"/>
      <c r="F71" s="56"/>
      <c r="G71" s="5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1"/>
      <c r="B72" s="55"/>
      <c r="C72" s="55"/>
      <c r="D72" s="48"/>
      <c r="E72" s="56"/>
      <c r="F72" s="56"/>
      <c r="G72" s="5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1"/>
      <c r="B73" s="55"/>
      <c r="C73" s="55"/>
      <c r="D73" s="48"/>
      <c r="E73" s="56"/>
      <c r="F73" s="56"/>
      <c r="G73" s="5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1"/>
      <c r="B74" s="55"/>
      <c r="C74" s="55"/>
      <c r="D74" s="48"/>
      <c r="E74" s="56"/>
      <c r="F74" s="56"/>
      <c r="G74" s="5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1"/>
      <c r="B75" s="55"/>
      <c r="C75" s="55"/>
      <c r="D75" s="48"/>
      <c r="E75" s="56"/>
      <c r="F75" s="56"/>
      <c r="G75" s="5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1"/>
      <c r="B76" s="55"/>
      <c r="C76" s="55"/>
      <c r="D76" s="48"/>
      <c r="E76" s="56"/>
      <c r="F76" s="56"/>
      <c r="G76" s="5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1"/>
      <c r="B77" s="55"/>
      <c r="C77" s="55"/>
      <c r="D77" s="48"/>
      <c r="E77" s="56"/>
      <c r="F77" s="56"/>
      <c r="G77" s="5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1"/>
      <c r="B78" s="55"/>
      <c r="C78" s="55"/>
      <c r="D78" s="48"/>
      <c r="E78" s="56"/>
      <c r="F78" s="56"/>
      <c r="G78" s="5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ht="15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ht="15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ht="15.7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ht="15.7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ht="15.7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ht="15.7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ht="15.7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ht="15.7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ht="15.7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ht="15.7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ht="15.7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ht="15.7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ht="15.7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ht="15.7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</sheetData>
  <conditionalFormatting sqref="B5:B70 C5:G46 C48 D48:D64 E48:F61 G48:G64 C50:C61 D66:D67 G66:G78 C68:C70 E68:F70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2.71"/>
    <col customWidth="1" min="3" max="26" width="8.86"/>
  </cols>
  <sheetData>
    <row r="1" ht="34.5" customHeight="1">
      <c r="A1" s="57" t="s">
        <v>32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58"/>
      <c r="B2" s="58"/>
      <c r="C2" s="58"/>
      <c r="D2" s="59" t="s">
        <v>33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9.5" customHeight="1">
      <c r="B3" t="s">
        <v>34</v>
      </c>
      <c r="C3" s="60" t="str">
        <f>SelectedYear</f>
        <v>#NAME?</v>
      </c>
      <c r="D3" t="str">
        <f t="shared" ref="D3:D4" si="1">MATCH(C3,lstYears,0)+1</f>
        <v>#NAME?</v>
      </c>
    </row>
    <row r="4" ht="19.5" customHeight="1">
      <c r="B4" t="s">
        <v>35</v>
      </c>
      <c r="C4" s="60" t="str">
        <f>C3-1</f>
        <v>#NAME?</v>
      </c>
      <c r="D4" t="str">
        <f t="shared" si="1"/>
        <v>#NAME?</v>
      </c>
    </row>
    <row r="5" ht="19.5" customHeight="1"/>
    <row r="6" ht="19.5" customHeight="1">
      <c r="B6" t="s">
        <v>33</v>
      </c>
      <c r="C6" s="61" t="str">
        <f t="shared" ref="C6:G6" si="2">MATCH(C7,lstYears,0)+1</f>
        <v>#NAME?</v>
      </c>
      <c r="D6" s="61" t="str">
        <f t="shared" si="2"/>
        <v>#NAME?</v>
      </c>
      <c r="E6" s="61" t="str">
        <f t="shared" si="2"/>
        <v>#NAME?</v>
      </c>
      <c r="F6" s="61" t="str">
        <f t="shared" si="2"/>
        <v>#NAME?</v>
      </c>
      <c r="G6" s="61" t="str">
        <f t="shared" si="2"/>
        <v>#NAME?</v>
      </c>
    </row>
    <row r="7">
      <c r="B7" s="62" t="s">
        <v>36</v>
      </c>
      <c r="C7" s="63" t="str">
        <f t="shared" ref="C7:F7" si="3">D7-1</f>
        <v>#NAME?</v>
      </c>
      <c r="D7" s="63" t="str">
        <f t="shared" si="3"/>
        <v>#NAME?</v>
      </c>
      <c r="E7" s="63" t="str">
        <f t="shared" si="3"/>
        <v>#NAME?</v>
      </c>
      <c r="F7" s="63" t="str">
        <f t="shared" si="3"/>
        <v>#NAME?</v>
      </c>
      <c r="G7" s="63" t="str">
        <f>C3</f>
        <v>#NAME?</v>
      </c>
      <c r="H7" s="62"/>
    </row>
    <row r="8" ht="19.5" customHeight="1">
      <c r="A8" t="str">
        <f>MATCH(B8,'Product Backlog'!$C$31:$C$68,0)</f>
        <v>#REF!</v>
      </c>
      <c r="B8" t="str">
        <f t="shared" ref="B8:B12" si="4">IF(#REF!="","",#REF!)</f>
        <v>#REF!</v>
      </c>
      <c r="C8" t="str">
        <f t="array" ref="C8">IFERROR(INDEX('Product Backlog'!$C$51:$G$60,$A8,C$6),NA())</f>
        <v>#N/A</v>
      </c>
      <c r="D8" t="str">
        <f t="array" ref="D8">IFERROR(INDEX('Product Backlog'!$C$51:$G$60,$A8,D$6),NA())</f>
        <v>#N/A</v>
      </c>
      <c r="E8" t="str">
        <f t="array" ref="E8">IFERROR(INDEX('Product Backlog'!$C$51:$G$60,$A8,E$6),NA())</f>
        <v>#N/A</v>
      </c>
      <c r="F8" t="str">
        <f t="array" ref="F8">IFERROR(INDEX('Product Backlog'!$C$51:$G$60,$A8,F$6),NA())</f>
        <v>#N/A</v>
      </c>
      <c r="G8" t="str">
        <f t="array" ref="G8">IFERROR(INDEX('Product Backlog'!$C$51:$G$60,$A8,G$6),NA())</f>
        <v>#N/A</v>
      </c>
      <c r="H8" s="64" t="str">
        <f t="shared" ref="H8:H12" si="5">IFERROR(G8/F8-1,"")</f>
        <v/>
      </c>
    </row>
    <row r="9" ht="19.5" customHeight="1">
      <c r="A9" t="str">
        <f>MATCH(B9,'Product Backlog'!$C$31:$C$68,0)</f>
        <v>#REF!</v>
      </c>
      <c r="B9" t="str">
        <f t="shared" si="4"/>
        <v>#REF!</v>
      </c>
      <c r="C9" t="str">
        <f t="array" ref="C9">IFERROR(INDEX('Product Backlog'!$C$51:$G$60,$A9,C$6),NA())</f>
        <v>#N/A</v>
      </c>
      <c r="D9" t="str">
        <f t="array" ref="D9">IFERROR(INDEX('Product Backlog'!$C$51:$G$60,$A9,D$6),NA())</f>
        <v>#N/A</v>
      </c>
      <c r="E9" t="str">
        <f t="array" ref="E9">IFERROR(INDEX('Product Backlog'!$C$51:$G$60,$A9,E$6),NA())</f>
        <v>#N/A</v>
      </c>
      <c r="F9" t="str">
        <f t="array" ref="F9">IFERROR(INDEX('Product Backlog'!$C$51:$G$60,$A9,F$6),NA())</f>
        <v>#N/A</v>
      </c>
      <c r="G9" t="str">
        <f t="array" ref="G9">IFERROR(INDEX('Product Backlog'!$C$51:$G$60,$A9,G$6),NA())</f>
        <v>#N/A</v>
      </c>
      <c r="H9" s="64" t="str">
        <f t="shared" si="5"/>
        <v/>
      </c>
    </row>
    <row r="10" ht="19.5" customHeight="1">
      <c r="A10" t="str">
        <f>MATCH(B10,'Product Backlog'!$C$31:$C$68,0)</f>
        <v>#REF!</v>
      </c>
      <c r="B10" t="str">
        <f t="shared" si="4"/>
        <v>#REF!</v>
      </c>
      <c r="C10" t="str">
        <f t="array" ref="C10">IFERROR(INDEX('Product Backlog'!$C$51:$G$60,$A10,C$6),NA())</f>
        <v>#N/A</v>
      </c>
      <c r="D10" t="str">
        <f t="array" ref="D10">IFERROR(INDEX('Product Backlog'!$C$51:$G$60,$A10,D$6),NA())</f>
        <v>#N/A</v>
      </c>
      <c r="E10" t="str">
        <f t="array" ref="E10">IFERROR(INDEX('Product Backlog'!$C$51:$G$60,$A10,E$6),NA())</f>
        <v>#N/A</v>
      </c>
      <c r="F10" t="str">
        <f t="array" ref="F10">IFERROR(INDEX('Product Backlog'!$C$51:$G$60,$A10,F$6),NA())</f>
        <v>#N/A</v>
      </c>
      <c r="G10" t="str">
        <f t="array" ref="G10">IFERROR(INDEX('Product Backlog'!$C$51:$G$60,$A10,G$6),NA())</f>
        <v>#N/A</v>
      </c>
      <c r="H10" s="64" t="str">
        <f t="shared" si="5"/>
        <v/>
      </c>
    </row>
    <row r="11" ht="19.5" customHeight="1">
      <c r="A11" t="str">
        <f>MATCH(B11,'Product Backlog'!$C$31:$C$68,0)</f>
        <v>#REF!</v>
      </c>
      <c r="B11" t="str">
        <f t="shared" si="4"/>
        <v>#REF!</v>
      </c>
      <c r="C11" t="str">
        <f t="array" ref="C11">IFERROR(INDEX('Product Backlog'!$C$51:$G$60,$A11,C$6),NA())</f>
        <v>#N/A</v>
      </c>
      <c r="D11" t="str">
        <f t="array" ref="D11">IFERROR(INDEX('Product Backlog'!$C$51:$G$60,$A11,D$6),NA())</f>
        <v>#N/A</v>
      </c>
      <c r="E11" t="str">
        <f t="array" ref="E11">IFERROR(INDEX('Product Backlog'!$C$51:$G$60,$A11,E$6),NA())</f>
        <v>#N/A</v>
      </c>
      <c r="F11" t="str">
        <f t="array" ref="F11">IFERROR(INDEX('Product Backlog'!$C$51:$G$60,$A11,F$6),NA())</f>
        <v>#N/A</v>
      </c>
      <c r="G11" t="str">
        <f t="array" ref="G11">IFERROR(INDEX('Product Backlog'!$C$51:$G$60,$A11,G$6),NA())</f>
        <v>#N/A</v>
      </c>
      <c r="H11" s="64" t="str">
        <f t="shared" si="5"/>
        <v/>
      </c>
    </row>
    <row r="12" ht="19.5" customHeight="1">
      <c r="A12" t="str">
        <f>MATCH(B12,'Product Backlog'!$C$31:$C$68,0)</f>
        <v>#REF!</v>
      </c>
      <c r="B12" t="str">
        <f t="shared" si="4"/>
        <v>#REF!</v>
      </c>
      <c r="C12" t="str">
        <f t="array" ref="C12">IFERROR(INDEX('Product Backlog'!$C$51:$G$60,$A12,C$6),NA())</f>
        <v>#N/A</v>
      </c>
      <c r="D12" t="str">
        <f t="array" ref="D12">IFERROR(INDEX('Product Backlog'!$C$51:$G$60,$A12,D$6),NA())</f>
        <v>#N/A</v>
      </c>
      <c r="E12" t="str">
        <f t="array" ref="E12">IFERROR(INDEX('Product Backlog'!$C$51:$G$60,$A12,E$6),NA())</f>
        <v>#N/A</v>
      </c>
      <c r="F12" t="str">
        <f t="array" ref="F12">IFERROR(INDEX('Product Backlog'!$C$51:$G$60,$A12,F$6),NA())</f>
        <v>#N/A</v>
      </c>
      <c r="G12" t="str">
        <f t="array" ref="G12">IFERROR(INDEX('Product Backlog'!$C$51:$G$60,$A12,G$6),NA())</f>
        <v>#N/A</v>
      </c>
      <c r="H12" s="64" t="str">
        <f t="shared" si="5"/>
        <v/>
      </c>
    </row>
    <row r="14">
      <c r="B14" s="62" t="s">
        <v>37</v>
      </c>
      <c r="C14" s="62"/>
      <c r="D14" s="62"/>
      <c r="E14" s="62"/>
      <c r="F14" s="62"/>
      <c r="G14" s="62"/>
      <c r="H14" s="62"/>
    </row>
    <row r="15" ht="19.5" customHeight="1">
      <c r="A15">
        <f t="shared" ref="A15:A39" si="6">ROWS($B$15:B15)</f>
        <v>1</v>
      </c>
      <c r="B15" t="str">
        <f t="shared" ref="B15:B16" si="7">IF(#REF!=0,"",#REF!)</f>
        <v>#REF!</v>
      </c>
      <c r="C15" t="str">
        <f t="array" ref="C15">IF(B15="",NA(),IFERROR(INDEX('Product Backlog'!$C$51:$G$60,$A15,C$6),NA()))</f>
        <v>#REF!</v>
      </c>
      <c r="D15" t="str">
        <f t="array" ref="D15">IF(B15="",NA(),IFERROR(INDEX('Product Backlog'!$C$51:$G$60,$A15,D$6),NA()))</f>
        <v>#REF!</v>
      </c>
      <c r="E15" t="str">
        <f t="array" ref="E15">IF(B15="",NA(),IFERROR(INDEX('Product Backlog'!$C$51:$G$60,$A15,E$6),NA()))</f>
        <v>#REF!</v>
      </c>
      <c r="F15" t="str">
        <f t="array" ref="F15">IF(B15="",NA(),IFERROR(INDEX('Product Backlog'!$C$51:$G$60,$A15,F$6),NA()))</f>
        <v>#REF!</v>
      </c>
      <c r="G15" t="str">
        <f t="array" ref="G15">IF(B15="",NA(),IFERROR(INDEX('Product Backlog'!$C$51:$G$60,$A15,G$6),NA()))</f>
        <v>#REF!</v>
      </c>
    </row>
    <row r="16" ht="19.5" customHeight="1">
      <c r="A16">
        <f t="shared" si="6"/>
        <v>2</v>
      </c>
      <c r="B16" t="str">
        <f t="shared" si="7"/>
        <v>#REF!</v>
      </c>
      <c r="C16" t="str">
        <f t="array" ref="C16">IF(B16="",NA(),IFERROR(INDEX('Product Backlog'!$C$51:$G$60,$A16,C$6),NA()))</f>
        <v>#REF!</v>
      </c>
      <c r="D16" t="str">
        <f t="array" ref="D16">IF(B16="",NA(),IFERROR(INDEX('Product Backlog'!$C$51:$G$60,$A16,D$6),NA()))</f>
        <v>#REF!</v>
      </c>
      <c r="E16" t="str">
        <f t="array" ref="E16">IF(B16="",NA(),IFERROR(INDEX('Product Backlog'!$C$51:$G$60,$A16,E$6),NA()))</f>
        <v>#REF!</v>
      </c>
      <c r="F16" t="str">
        <f t="array" ref="F16">IF(B16="",NA(),IFERROR(INDEX('Product Backlog'!$C$51:$G$60,$A16,F$6),NA()))</f>
        <v>#REF!</v>
      </c>
      <c r="G16" t="str">
        <f t="array" ref="G16">IF(B16="",NA(),IFERROR(INDEX('Product Backlog'!$C$51:$G$60,$A16,G$6),NA()))</f>
        <v>#REF!</v>
      </c>
    </row>
    <row r="17" ht="19.5" customHeight="1">
      <c r="A17">
        <f t="shared" si="6"/>
        <v>3</v>
      </c>
      <c r="B17" t="str">
        <f>IF('Product Backlog'!C31=0,"",'Product Backlog'!C31)</f>
        <v/>
      </c>
      <c r="C17" t="str">
        <f t="array" ref="C17">IF(B17="",NA(),IFERROR(INDEX('Product Backlog'!$C$51:$G$60,$A17,C$6),NA()))</f>
        <v>#N/A</v>
      </c>
      <c r="D17" t="str">
        <f t="array" ref="D17">IF(B17="",NA(),IFERROR(INDEX('Product Backlog'!$C$51:$G$60,$A17,D$6),NA()))</f>
        <v>#N/A</v>
      </c>
      <c r="E17" t="str">
        <f t="array" ref="E17">IF(B17="",NA(),IFERROR(INDEX('Product Backlog'!$C$51:$G$60,$A17,E$6),NA()))</f>
        <v>#N/A</v>
      </c>
      <c r="F17" t="str">
        <f t="array" ref="F17">IF(B17="",NA(),IFERROR(INDEX('Product Backlog'!$C$51:$G$60,$A17,F$6),NA()))</f>
        <v>#N/A</v>
      </c>
      <c r="G17" t="str">
        <f t="array" ref="G17">IF(B17="",NA(),IFERROR(INDEX('Product Backlog'!$C$51:$G$60,$A17,G$6),NA()))</f>
        <v>#N/A</v>
      </c>
    </row>
    <row r="18" ht="19.5" customHeight="1">
      <c r="A18">
        <f t="shared" si="6"/>
        <v>4</v>
      </c>
      <c r="B18" t="str">
        <f>IF('Product Backlog'!C30=0,"",'Product Backlog'!C30)</f>
        <v/>
      </c>
      <c r="C18" t="str">
        <f t="array" ref="C18">IF(B18="",NA(),IFERROR(INDEX('Product Backlog'!$C$51:$G$60,$A18,C$6),NA()))</f>
        <v>#N/A</v>
      </c>
      <c r="D18" t="str">
        <f t="array" ref="D18">IF(B18="",NA(),IFERROR(INDEX('Product Backlog'!$C$51:$G$60,$A18,D$6),NA()))</f>
        <v>#N/A</v>
      </c>
      <c r="E18" t="str">
        <f t="array" ref="E18">IF(B18="",NA(),IFERROR(INDEX('Product Backlog'!$C$51:$G$60,$A18,E$6),NA()))</f>
        <v>#N/A</v>
      </c>
      <c r="F18" t="str">
        <f t="array" ref="F18">IF(B18="",NA(),IFERROR(INDEX('Product Backlog'!$C$51:$G$60,$A18,F$6),NA()))</f>
        <v>#N/A</v>
      </c>
      <c r="G18" t="str">
        <f t="array" ref="G18">IF(B18="",NA(),IFERROR(INDEX('Product Backlog'!$C$51:$G$60,$A18,G$6),NA()))</f>
        <v>#N/A</v>
      </c>
    </row>
    <row r="19" ht="19.5" customHeight="1">
      <c r="A19">
        <f t="shared" si="6"/>
        <v>5</v>
      </c>
      <c r="B19" t="str">
        <f t="shared" ref="B19:B22" si="8">IF(#REF!=0,"",#REF!)</f>
        <v>#REF!</v>
      </c>
      <c r="C19" t="str">
        <f t="array" ref="C19">IF(B19="",NA(),IFERROR(INDEX('Product Backlog'!$C$51:$G$60,$A19,C$6),NA()))</f>
        <v>#REF!</v>
      </c>
      <c r="D19" t="str">
        <f t="array" ref="D19">IF(B19="",NA(),IFERROR(INDEX('Product Backlog'!$C$51:$G$60,$A19,D$6),NA()))</f>
        <v>#REF!</v>
      </c>
      <c r="E19" t="str">
        <f t="array" ref="E19">IF(B19="",NA(),IFERROR(INDEX('Product Backlog'!$C$51:$G$60,$A19,E$6),NA()))</f>
        <v>#REF!</v>
      </c>
      <c r="F19" t="str">
        <f t="array" ref="F19">IF(B19="",NA(),IFERROR(INDEX('Product Backlog'!$C$51:$G$60,$A19,F$6),NA()))</f>
        <v>#REF!</v>
      </c>
      <c r="G19" t="str">
        <f t="array" ref="G19">IF(B19="",NA(),IFERROR(INDEX('Product Backlog'!$C$51:$G$60,$A19,G$6),NA()))</f>
        <v>#REF!</v>
      </c>
    </row>
    <row r="20" ht="19.5" customHeight="1">
      <c r="A20">
        <f t="shared" si="6"/>
        <v>6</v>
      </c>
      <c r="B20" t="str">
        <f t="shared" si="8"/>
        <v>#REF!</v>
      </c>
      <c r="C20" t="str">
        <f t="array" ref="C20">IF(B20="",NA(),IFERROR(INDEX('Product Backlog'!$C$51:$G$60,$A20,C$6),NA()))</f>
        <v>#REF!</v>
      </c>
      <c r="D20" t="str">
        <f t="array" ref="D20">IF(B20="",NA(),IFERROR(INDEX('Product Backlog'!$C$51:$G$60,$A20,D$6),NA()))</f>
        <v>#REF!</v>
      </c>
      <c r="E20" t="str">
        <f t="array" ref="E20">IF(B20="",NA(),IFERROR(INDEX('Product Backlog'!$C$51:$G$60,$A20,E$6),NA()))</f>
        <v>#REF!</v>
      </c>
      <c r="F20" t="str">
        <f t="array" ref="F20">IF(B20="",NA(),IFERROR(INDEX('Product Backlog'!$C$51:$G$60,$A20,F$6),NA()))</f>
        <v>#REF!</v>
      </c>
      <c r="G20" t="str">
        <f t="array" ref="G20">IF(B20="",NA(),IFERROR(INDEX('Product Backlog'!$C$51:$G$60,$A20,G$6),NA()))</f>
        <v>#REF!</v>
      </c>
    </row>
    <row r="21" ht="19.5" customHeight="1">
      <c r="A21">
        <f t="shared" si="6"/>
        <v>7</v>
      </c>
      <c r="B21" t="str">
        <f t="shared" si="8"/>
        <v>#REF!</v>
      </c>
      <c r="C21" t="str">
        <f t="array" ref="C21">IF(B21="",NA(),IFERROR(INDEX('Product Backlog'!$C$51:$G$60,$A21,C$6),NA()))</f>
        <v>#REF!</v>
      </c>
      <c r="D21" t="str">
        <f t="array" ref="D21">IF(B21="",NA(),IFERROR(INDEX('Product Backlog'!$C$51:$G$60,$A21,D$6),NA()))</f>
        <v>#REF!</v>
      </c>
      <c r="E21" t="str">
        <f t="array" ref="E21">IF(B21="",NA(),IFERROR(INDEX('Product Backlog'!$C$51:$G$60,$A21,E$6),NA()))</f>
        <v>#REF!</v>
      </c>
      <c r="F21" t="str">
        <f t="array" ref="F21">IF(B21="",NA(),IFERROR(INDEX('Product Backlog'!$C$51:$G$60,$A21,F$6),NA()))</f>
        <v>#REF!</v>
      </c>
      <c r="G21" t="str">
        <f t="array" ref="G21">IF(B21="",NA(),IFERROR(INDEX('Product Backlog'!$C$51:$G$60,$A21,G$6),NA()))</f>
        <v>#REF!</v>
      </c>
    </row>
    <row r="22" ht="19.5" customHeight="1">
      <c r="A22">
        <f t="shared" si="6"/>
        <v>8</v>
      </c>
      <c r="B22" t="str">
        <f t="shared" si="8"/>
        <v>#REF!</v>
      </c>
      <c r="C22" t="str">
        <f t="array" ref="C22">IF(B22="",NA(),IFERROR(INDEX('Product Backlog'!$C$51:$G$60,$A22,C$6),NA()))</f>
        <v>#REF!</v>
      </c>
      <c r="D22" t="str">
        <f t="array" ref="D22">IF(B22="",NA(),IFERROR(INDEX('Product Backlog'!$C$51:$G$60,$A22,D$6),NA()))</f>
        <v>#REF!</v>
      </c>
      <c r="E22" t="str">
        <f t="array" ref="E22">IF(B22="",NA(),IFERROR(INDEX('Product Backlog'!$C$51:$G$60,$A22,E$6),NA()))</f>
        <v>#REF!</v>
      </c>
      <c r="F22" t="str">
        <f t="array" ref="F22">IF(B22="",NA(),IFERROR(INDEX('Product Backlog'!$C$51:$G$60,$A22,F$6),NA()))</f>
        <v>#REF!</v>
      </c>
      <c r="G22" t="str">
        <f t="array" ref="G22">IF(B22="",NA(),IFERROR(INDEX('Product Backlog'!$C$51:$G$60,$A22,G$6),NA()))</f>
        <v>#REF!</v>
      </c>
    </row>
    <row r="23" ht="19.5" customHeight="1">
      <c r="A23">
        <f t="shared" si="6"/>
        <v>9</v>
      </c>
      <c r="B23" t="str">
        <f>IF('Product Backlog'!C60=0,"",'Product Backlog'!C60)</f>
        <v/>
      </c>
      <c r="C23" t="str">
        <f t="array" ref="C23">IF(B23="",NA(),IFERROR(INDEX('Product Backlog'!$C$51:$G$60,$A23,C$6),NA()))</f>
        <v>#N/A</v>
      </c>
      <c r="D23" t="str">
        <f t="array" ref="D23">IF(B23="",NA(),IFERROR(INDEX('Product Backlog'!$C$51:$G$60,$A23,D$6),NA()))</f>
        <v>#N/A</v>
      </c>
      <c r="E23" t="str">
        <f t="array" ref="E23">IF(B23="",NA(),IFERROR(INDEX('Product Backlog'!$C$51:$G$60,$A23,E$6),NA()))</f>
        <v>#N/A</v>
      </c>
      <c r="F23" t="str">
        <f t="array" ref="F23">IF(B23="",NA(),IFERROR(INDEX('Product Backlog'!$C$51:$G$60,$A23,F$6),NA()))</f>
        <v>#N/A</v>
      </c>
      <c r="G23" t="str">
        <f t="array" ref="G23">IF(B23="",NA(),IFERROR(INDEX('Product Backlog'!$C$51:$G$60,$A23,G$6),NA()))</f>
        <v>#N/A</v>
      </c>
    </row>
    <row r="24" ht="19.5" customHeight="1">
      <c r="A24">
        <f t="shared" si="6"/>
        <v>10</v>
      </c>
      <c r="B24" t="str">
        <f>IF(#REF!=0,"",#REF!)</f>
        <v>#REF!</v>
      </c>
      <c r="C24" t="str">
        <f t="array" ref="C24">IF(B24="",NA(),IFERROR(INDEX('Product Backlog'!$C$51:$G$60,$A24,C$6),NA()))</f>
        <v>#REF!</v>
      </c>
      <c r="D24" t="str">
        <f t="array" ref="D24">IF(B24="",NA(),IFERROR(INDEX('Product Backlog'!$C$51:$G$60,$A24,D$6),NA()))</f>
        <v>#REF!</v>
      </c>
      <c r="E24" t="str">
        <f t="array" ref="E24">IF(B24="",NA(),IFERROR(INDEX('Product Backlog'!$C$51:$G$60,$A24,E$6),NA()))</f>
        <v>#REF!</v>
      </c>
      <c r="F24" t="str">
        <f t="array" ref="F24">IF(B24="",NA(),IFERROR(INDEX('Product Backlog'!$C$51:$G$60,$A24,F$6),NA()))</f>
        <v>#REF!</v>
      </c>
      <c r="G24" t="str">
        <f t="array" ref="G24">IF(B24="",NA(),IFERROR(INDEX('Product Backlog'!$C$51:$G$60,$A24,G$6),NA()))</f>
        <v>#REF!</v>
      </c>
    </row>
    <row r="25" ht="19.5" customHeight="1">
      <c r="A25">
        <f t="shared" si="6"/>
        <v>11</v>
      </c>
      <c r="B25" t="str">
        <f>IF('Product Backlog'!C68=0,"",'Product Backlog'!C68)</f>
        <v/>
      </c>
      <c r="C25" t="str">
        <f t="array" ref="C25">IF(B25="",NA(),IFERROR(INDEX('Product Backlog'!$C$51:$G$60,$A25,C$6),NA()))</f>
        <v>#N/A</v>
      </c>
      <c r="D25" t="str">
        <f t="array" ref="D25">IF(B25="",NA(),IFERROR(INDEX('Product Backlog'!$C$51:$G$60,$A25,D$6),NA()))</f>
        <v>#N/A</v>
      </c>
      <c r="E25" t="str">
        <f t="array" ref="E25">IF(B25="",NA(),IFERROR(INDEX('Product Backlog'!$C$51:$G$60,$A25,E$6),NA()))</f>
        <v>#N/A</v>
      </c>
      <c r="F25" t="str">
        <f t="array" ref="F25">IF(B25="",NA(),IFERROR(INDEX('Product Backlog'!$C$51:$G$60,$A25,F$6),NA()))</f>
        <v>#N/A</v>
      </c>
      <c r="G25" t="str">
        <f t="array" ref="G25">IF(B25="",NA(),IFERROR(INDEX('Product Backlog'!$C$51:$G$60,$A25,G$6),NA()))</f>
        <v>#N/A</v>
      </c>
    </row>
    <row r="26" ht="19.5" customHeight="1">
      <c r="A26">
        <f t="shared" si="6"/>
        <v>12</v>
      </c>
      <c r="B26" t="str">
        <f t="shared" ref="B26:B39" si="9">IF(#REF!=0,"",#REF!)</f>
        <v>#REF!</v>
      </c>
      <c r="C26" t="str">
        <f t="array" ref="C26">IF(B26="",NA(),IFERROR(INDEX('Product Backlog'!$C$51:$G$60,$A26,C$6),NA()))</f>
        <v>#REF!</v>
      </c>
      <c r="D26" t="str">
        <f t="array" ref="D26">IF(B26="",NA(),IFERROR(INDEX('Product Backlog'!$C$51:$G$60,$A26,D$6),NA()))</f>
        <v>#REF!</v>
      </c>
      <c r="E26" t="str">
        <f t="array" ref="E26">IF(B26="",NA(),IFERROR(INDEX('Product Backlog'!$C$51:$G$60,$A26,E$6),NA()))</f>
        <v>#REF!</v>
      </c>
      <c r="F26" t="str">
        <f t="array" ref="F26">IF(B26="",NA(),IFERROR(INDEX('Product Backlog'!$C$51:$G$60,$A26,F$6),NA()))</f>
        <v>#REF!</v>
      </c>
      <c r="G26" t="str">
        <f t="array" ref="G26">IF(B26="",NA(),IFERROR(INDEX('Product Backlog'!$C$51:$G$60,$A26,G$6),NA()))</f>
        <v>#REF!</v>
      </c>
    </row>
    <row r="27" ht="19.5" customHeight="1">
      <c r="A27">
        <f t="shared" si="6"/>
        <v>13</v>
      </c>
      <c r="B27" t="str">
        <f t="shared" si="9"/>
        <v>#REF!</v>
      </c>
      <c r="C27" t="str">
        <f t="array" ref="C27">IF(B27="",NA(),IFERROR(INDEX('Product Backlog'!$C$51:$G$60,$A27,C$6),NA()))</f>
        <v>#REF!</v>
      </c>
      <c r="D27" t="str">
        <f t="array" ref="D27">IF(B27="",NA(),IFERROR(INDEX('Product Backlog'!$C$51:$G$60,$A27,D$6),NA()))</f>
        <v>#REF!</v>
      </c>
      <c r="E27" t="str">
        <f t="array" ref="E27">IF(B27="",NA(),IFERROR(INDEX('Product Backlog'!$C$51:$G$60,$A27,E$6),NA()))</f>
        <v>#REF!</v>
      </c>
      <c r="F27" t="str">
        <f t="array" ref="F27">IF(B27="",NA(),IFERROR(INDEX('Product Backlog'!$C$51:$G$60,$A27,F$6),NA()))</f>
        <v>#REF!</v>
      </c>
      <c r="G27" t="str">
        <f t="array" ref="G27">IF(B27="",NA(),IFERROR(INDEX('Product Backlog'!$C$51:$G$60,$A27,G$6),NA()))</f>
        <v>#REF!</v>
      </c>
    </row>
    <row r="28" ht="19.5" customHeight="1">
      <c r="A28">
        <f t="shared" si="6"/>
        <v>14</v>
      </c>
      <c r="B28" t="str">
        <f t="shared" si="9"/>
        <v>#REF!</v>
      </c>
      <c r="C28" t="str">
        <f t="array" ref="C28">IF(B28="",NA(),IFERROR(INDEX('Product Backlog'!$C$51:$G$60,$A28,C$6),NA()))</f>
        <v>#REF!</v>
      </c>
      <c r="D28" t="str">
        <f t="array" ref="D28">IF(B28="",NA(),IFERROR(INDEX('Product Backlog'!$C$51:$G$60,$A28,D$6),NA()))</f>
        <v>#REF!</v>
      </c>
      <c r="E28" t="str">
        <f t="array" ref="E28">IF(B28="",NA(),IFERROR(INDEX('Product Backlog'!$C$51:$G$60,$A28,E$6),NA()))</f>
        <v>#REF!</v>
      </c>
      <c r="F28" t="str">
        <f t="array" ref="F28">IF(B28="",NA(),IFERROR(INDEX('Product Backlog'!$C$51:$G$60,$A28,F$6),NA()))</f>
        <v>#REF!</v>
      </c>
      <c r="G28" t="str">
        <f t="array" ref="G28">IF(B28="",NA(),IFERROR(INDEX('Product Backlog'!$C$51:$G$60,$A28,G$6),NA()))</f>
        <v>#REF!</v>
      </c>
    </row>
    <row r="29" ht="19.5" customHeight="1">
      <c r="A29">
        <f t="shared" si="6"/>
        <v>15</v>
      </c>
      <c r="B29" t="str">
        <f t="shared" si="9"/>
        <v>#REF!</v>
      </c>
      <c r="C29" t="str">
        <f t="array" ref="C29">IF(B29="",NA(),IFERROR(INDEX('Product Backlog'!$C$51:$G$60,$A29,C$6),NA()))</f>
        <v>#REF!</v>
      </c>
      <c r="D29" t="str">
        <f t="array" ref="D29">IF(B29="",NA(),IFERROR(INDEX('Product Backlog'!$C$51:$G$60,$A29,D$6),NA()))</f>
        <v>#REF!</v>
      </c>
      <c r="E29" t="str">
        <f t="array" ref="E29">IF(B29="",NA(),IFERROR(INDEX('Product Backlog'!$C$51:$G$60,$A29,E$6),NA()))</f>
        <v>#REF!</v>
      </c>
      <c r="F29" t="str">
        <f t="array" ref="F29">IF(B29="",NA(),IFERROR(INDEX('Product Backlog'!$C$51:$G$60,$A29,F$6),NA()))</f>
        <v>#REF!</v>
      </c>
      <c r="G29" t="str">
        <f t="array" ref="G29">IF(B29="",NA(),IFERROR(INDEX('Product Backlog'!$C$51:$G$60,$A29,G$6),NA()))</f>
        <v>#REF!</v>
      </c>
    </row>
    <row r="30" ht="19.5" customHeight="1">
      <c r="A30">
        <f t="shared" si="6"/>
        <v>16</v>
      </c>
      <c r="B30" t="str">
        <f t="shared" si="9"/>
        <v>#REF!</v>
      </c>
      <c r="C30" t="str">
        <f t="array" ref="C30">IF(B30="",NA(),IFERROR(INDEX('Product Backlog'!$C$51:$G$60,$A30,C$6),NA()))</f>
        <v>#REF!</v>
      </c>
      <c r="D30" t="str">
        <f t="array" ref="D30">IF(B30="",NA(),IFERROR(INDEX('Product Backlog'!$C$51:$G$60,$A30,D$6),NA()))</f>
        <v>#REF!</v>
      </c>
      <c r="E30" t="str">
        <f t="array" ref="E30">IF(B30="",NA(),IFERROR(INDEX('Product Backlog'!$C$51:$G$60,$A30,E$6),NA()))</f>
        <v>#REF!</v>
      </c>
      <c r="F30" t="str">
        <f t="array" ref="F30">IF(B30="",NA(),IFERROR(INDEX('Product Backlog'!$C$51:$G$60,$A30,F$6),NA()))</f>
        <v>#REF!</v>
      </c>
      <c r="G30" t="str">
        <f t="array" ref="G30">IF(B30="",NA(),IFERROR(INDEX('Product Backlog'!$C$51:$G$60,$A30,G$6),NA()))</f>
        <v>#REF!</v>
      </c>
    </row>
    <row r="31" ht="19.5" customHeight="1">
      <c r="A31">
        <f t="shared" si="6"/>
        <v>17</v>
      </c>
      <c r="B31" t="str">
        <f t="shared" si="9"/>
        <v>#REF!</v>
      </c>
      <c r="C31" t="str">
        <f t="array" ref="C31">IF(B31="",NA(),IFERROR(INDEX('Product Backlog'!$C$51:$G$60,$A31,C$6),NA()))</f>
        <v>#REF!</v>
      </c>
      <c r="D31" t="str">
        <f t="array" ref="D31">IF(B31="",NA(),IFERROR(INDEX('Product Backlog'!$C$51:$G$60,$A31,D$6),NA()))</f>
        <v>#REF!</v>
      </c>
      <c r="E31" t="str">
        <f t="array" ref="E31">IF(B31="",NA(),IFERROR(INDEX('Product Backlog'!$C$51:$G$60,$A31,E$6),NA()))</f>
        <v>#REF!</v>
      </c>
      <c r="F31" t="str">
        <f t="array" ref="F31">IF(B31="",NA(),IFERROR(INDEX('Product Backlog'!$C$51:$G$60,$A31,F$6),NA()))</f>
        <v>#REF!</v>
      </c>
      <c r="G31" t="str">
        <f t="array" ref="G31">IF(B31="",NA(),IFERROR(INDEX('Product Backlog'!$C$51:$G$60,$A31,G$6),NA()))</f>
        <v>#REF!</v>
      </c>
    </row>
    <row r="32" ht="19.5" customHeight="1">
      <c r="A32">
        <f t="shared" si="6"/>
        <v>18</v>
      </c>
      <c r="B32" t="str">
        <f t="shared" si="9"/>
        <v>#REF!</v>
      </c>
      <c r="C32" t="str">
        <f t="array" ref="C32">IF(B32="",NA(),IFERROR(INDEX('Product Backlog'!$C$51:$G$60,$A32,C$6),NA()))</f>
        <v>#REF!</v>
      </c>
      <c r="D32" t="str">
        <f t="array" ref="D32">IF(B32="",NA(),IFERROR(INDEX('Product Backlog'!$C$51:$G$60,$A32,D$6),NA()))</f>
        <v>#REF!</v>
      </c>
      <c r="E32" t="str">
        <f t="array" ref="E32">IF(B32="",NA(),IFERROR(INDEX('Product Backlog'!$C$51:$G$60,$A32,E$6),NA()))</f>
        <v>#REF!</v>
      </c>
      <c r="F32" t="str">
        <f t="array" ref="F32">IF(B32="",NA(),IFERROR(INDEX('Product Backlog'!$C$51:$G$60,$A32,F$6),NA()))</f>
        <v>#REF!</v>
      </c>
      <c r="G32" t="str">
        <f t="array" ref="G32">IF(B32="",NA(),IFERROR(INDEX('Product Backlog'!$C$51:$G$60,$A32,G$6),NA()))</f>
        <v>#REF!</v>
      </c>
    </row>
    <row r="33" ht="19.5" customHeight="1">
      <c r="A33">
        <f t="shared" si="6"/>
        <v>19</v>
      </c>
      <c r="B33" t="str">
        <f t="shared" si="9"/>
        <v>#REF!</v>
      </c>
      <c r="C33" t="str">
        <f t="array" ref="C33">IF(B33="",NA(),IFERROR(INDEX('Product Backlog'!$C$51:$G$60,$A33,C$6),NA()))</f>
        <v>#REF!</v>
      </c>
      <c r="D33" t="str">
        <f t="array" ref="D33">IF(B33="",NA(),IFERROR(INDEX('Product Backlog'!$C$51:$G$60,$A33,D$6),NA()))</f>
        <v>#REF!</v>
      </c>
      <c r="E33" t="str">
        <f t="array" ref="E33">IF(B33="",NA(),IFERROR(INDEX('Product Backlog'!$C$51:$G$60,$A33,E$6),NA()))</f>
        <v>#REF!</v>
      </c>
      <c r="F33" t="str">
        <f t="array" ref="F33">IF(B33="",NA(),IFERROR(INDEX('Product Backlog'!$C$51:$G$60,$A33,F$6),NA()))</f>
        <v>#REF!</v>
      </c>
      <c r="G33" t="str">
        <f t="array" ref="G33">IF(B33="",NA(),IFERROR(INDEX('Product Backlog'!$C$51:$G$60,$A33,G$6),NA()))</f>
        <v>#REF!</v>
      </c>
    </row>
    <row r="34" ht="19.5" customHeight="1">
      <c r="A34">
        <f t="shared" si="6"/>
        <v>20</v>
      </c>
      <c r="B34" t="str">
        <f t="shared" si="9"/>
        <v>#REF!</v>
      </c>
      <c r="C34" t="str">
        <f t="array" ref="C34">IF(B34="",NA(),IFERROR(INDEX('Product Backlog'!$C$51:$G$60,$A34,C$6),NA()))</f>
        <v>#REF!</v>
      </c>
      <c r="D34" t="str">
        <f t="array" ref="D34">IF(B34="",NA(),IFERROR(INDEX('Product Backlog'!$C$51:$G$60,$A34,D$6),NA()))</f>
        <v>#REF!</v>
      </c>
      <c r="E34" t="str">
        <f t="array" ref="E34">IF(B34="",NA(),IFERROR(INDEX('Product Backlog'!$C$51:$G$60,$A34,E$6),NA()))</f>
        <v>#REF!</v>
      </c>
      <c r="F34" t="str">
        <f t="array" ref="F34">IF(B34="",NA(),IFERROR(INDEX('Product Backlog'!$C$51:$G$60,$A34,F$6),NA()))</f>
        <v>#REF!</v>
      </c>
      <c r="G34" t="str">
        <f t="array" ref="G34">IF(B34="",NA(),IFERROR(INDEX('Product Backlog'!$C$51:$G$60,$A34,G$6),NA()))</f>
        <v>#REF!</v>
      </c>
    </row>
    <row r="35" ht="19.5" customHeight="1">
      <c r="A35">
        <f t="shared" si="6"/>
        <v>21</v>
      </c>
      <c r="B35" t="str">
        <f t="shared" si="9"/>
        <v>#REF!</v>
      </c>
      <c r="C35" t="str">
        <f t="array" ref="C35">IF(B35="",NA(),IFERROR(INDEX('Product Backlog'!$C$51:$G$60,$A35,C$6),NA()))</f>
        <v>#REF!</v>
      </c>
      <c r="D35" t="str">
        <f t="array" ref="D35">IF(B35="",NA(),IFERROR(INDEX('Product Backlog'!$C$51:$G$60,$A35,D$6),NA()))</f>
        <v>#REF!</v>
      </c>
      <c r="E35" t="str">
        <f t="array" ref="E35">IF(B35="",NA(),IFERROR(INDEX('Product Backlog'!$C$51:$G$60,$A35,E$6),NA()))</f>
        <v>#REF!</v>
      </c>
      <c r="F35" t="str">
        <f t="array" ref="F35">IF(B35="",NA(),IFERROR(INDEX('Product Backlog'!$C$51:$G$60,$A35,F$6),NA()))</f>
        <v>#REF!</v>
      </c>
      <c r="G35" t="str">
        <f t="array" ref="G35">IF(B35="",NA(),IFERROR(INDEX('Product Backlog'!$C$51:$G$60,$A35,G$6),NA()))</f>
        <v>#REF!</v>
      </c>
    </row>
    <row r="36" ht="19.5" customHeight="1">
      <c r="A36">
        <f t="shared" si="6"/>
        <v>22</v>
      </c>
      <c r="B36" t="str">
        <f t="shared" si="9"/>
        <v>#REF!</v>
      </c>
      <c r="C36" t="str">
        <f t="array" ref="C36">IF(B36="",NA(),IFERROR(INDEX('Product Backlog'!$C$51:$G$60,$A36,C$6),NA()))</f>
        <v>#REF!</v>
      </c>
      <c r="D36" t="str">
        <f t="array" ref="D36">IF(B36="",NA(),IFERROR(INDEX('Product Backlog'!$C$51:$G$60,$A36,D$6),NA()))</f>
        <v>#REF!</v>
      </c>
      <c r="E36" t="str">
        <f t="array" ref="E36">IF(B36="",NA(),IFERROR(INDEX('Product Backlog'!$C$51:$G$60,$A36,E$6),NA()))</f>
        <v>#REF!</v>
      </c>
      <c r="F36" t="str">
        <f t="array" ref="F36">IF(B36="",NA(),IFERROR(INDEX('Product Backlog'!$C$51:$G$60,$A36,F$6),NA()))</f>
        <v>#REF!</v>
      </c>
      <c r="G36" t="str">
        <f t="array" ref="G36">IF(B36="",NA(),IFERROR(INDEX('Product Backlog'!$C$51:$G$60,$A36,G$6),NA()))</f>
        <v>#REF!</v>
      </c>
    </row>
    <row r="37" ht="19.5" customHeight="1">
      <c r="A37">
        <f t="shared" si="6"/>
        <v>23</v>
      </c>
      <c r="B37" t="str">
        <f t="shared" si="9"/>
        <v>#REF!</v>
      </c>
      <c r="C37" t="str">
        <f t="array" ref="C37">IF(B37="",NA(),IFERROR(INDEX('Product Backlog'!$C$51:$G$60,$A37,C$6),NA()))</f>
        <v>#REF!</v>
      </c>
      <c r="D37" t="str">
        <f t="array" ref="D37">IF(B37="",NA(),IFERROR(INDEX('Product Backlog'!$C$51:$G$60,$A37,D$6),NA()))</f>
        <v>#REF!</v>
      </c>
      <c r="E37" t="str">
        <f t="array" ref="E37">IF(B37="",NA(),IFERROR(INDEX('Product Backlog'!$C$51:$G$60,$A37,E$6),NA()))</f>
        <v>#REF!</v>
      </c>
      <c r="F37" t="str">
        <f t="array" ref="F37">IF(B37="",NA(),IFERROR(INDEX('Product Backlog'!$C$51:$G$60,$A37,F$6),NA()))</f>
        <v>#REF!</v>
      </c>
      <c r="G37" t="str">
        <f t="array" ref="G37">IF(B37="",NA(),IFERROR(INDEX('Product Backlog'!$C$51:$G$60,$A37,G$6),NA()))</f>
        <v>#REF!</v>
      </c>
    </row>
    <row r="38" ht="19.5" customHeight="1">
      <c r="A38">
        <f t="shared" si="6"/>
        <v>24</v>
      </c>
      <c r="B38" t="str">
        <f t="shared" si="9"/>
        <v>#REF!</v>
      </c>
      <c r="C38" t="str">
        <f t="array" ref="C38">IF(B38="",NA(),IFERROR(INDEX('Product Backlog'!$C$51:$G$60,$A38,C$6),NA()))</f>
        <v>#REF!</v>
      </c>
      <c r="D38" t="str">
        <f t="array" ref="D38">IF(B38="",NA(),IFERROR(INDEX('Product Backlog'!$C$51:$G$60,$A38,D$6),NA()))</f>
        <v>#REF!</v>
      </c>
      <c r="E38" t="str">
        <f t="array" ref="E38">IF(B38="",NA(),IFERROR(INDEX('Product Backlog'!$C$51:$G$60,$A38,E$6),NA()))</f>
        <v>#REF!</v>
      </c>
      <c r="F38" t="str">
        <f t="array" ref="F38">IF(B38="",NA(),IFERROR(INDEX('Product Backlog'!$C$51:$G$60,$A38,F$6),NA()))</f>
        <v>#REF!</v>
      </c>
      <c r="G38" t="str">
        <f t="array" ref="G38">IF(B38="",NA(),IFERROR(INDEX('Product Backlog'!$C$51:$G$60,$A38,G$6),NA()))</f>
        <v>#REF!</v>
      </c>
    </row>
    <row r="39" ht="19.5" customHeight="1">
      <c r="A39">
        <f t="shared" si="6"/>
        <v>25</v>
      </c>
      <c r="B39" t="str">
        <f t="shared" si="9"/>
        <v>#REF!</v>
      </c>
      <c r="C39" t="str">
        <f t="array" ref="C39">IF(B39="",NA(),IFERROR(INDEX('Product Backlog'!$C$51:$G$60,$A39,C$6),NA()))</f>
        <v>#REF!</v>
      </c>
      <c r="D39" t="str">
        <f t="array" ref="D39">IF(B39="",NA(),IFERROR(INDEX('Product Backlog'!$C$51:$G$60,$A39,D$6),NA()))</f>
        <v>#REF!</v>
      </c>
      <c r="E39" t="str">
        <f t="array" ref="E39">IF(B39="",NA(),IFERROR(INDEX('Product Backlog'!$C$51:$G$60,$A39,E$6),NA()))</f>
        <v>#REF!</v>
      </c>
      <c r="F39" t="str">
        <f t="array" ref="F39">IF(B39="",NA(),IFERROR(INDEX('Product Backlog'!$C$51:$G$60,$A39,F$6),NA()))</f>
        <v>#REF!</v>
      </c>
      <c r="G39" t="str">
        <f t="array" ref="G39">IF(B39="",NA(),IFERROR(INDEX('Product Backlog'!$C$51:$G$60,$A39,G$6),NA()))</f>
        <v>#REF!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