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Video Game Design\Github\Documents\"/>
    </mc:Choice>
  </mc:AlternateContent>
  <bookViews>
    <workbookView xWindow="0" yWindow="0" windowWidth="30720" windowHeight="13275" tabRatio="462" activeTab="2"/>
  </bookViews>
  <sheets>
    <sheet name="Analysis" sheetId="3" r:id="rId1"/>
    <sheet name="Constants" sheetId="4" r:id="rId2"/>
    <sheet name="Example_Map" sheetId="2" r:id="rId3"/>
    <sheet name="Average_Character_Template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1" i="1"/>
  <c r="C20" i="1" l="1"/>
  <c r="C19" i="1"/>
  <c r="C18" i="1"/>
  <c r="C17" i="1"/>
  <c r="C16" i="1"/>
  <c r="B1" i="4"/>
  <c r="B3" i="2"/>
  <c r="C22" i="1" l="1"/>
</calcChain>
</file>

<file path=xl/sharedStrings.xml><?xml version="1.0" encoding="utf-8"?>
<sst xmlns="http://schemas.openxmlformats.org/spreadsheetml/2006/main" count="63" uniqueCount="40">
  <si>
    <t>Width:</t>
  </si>
  <si>
    <t>Height:</t>
  </si>
  <si>
    <t>Size:</t>
  </si>
  <si>
    <t>Title:</t>
  </si>
  <si>
    <t>Archetype:</t>
  </si>
  <si>
    <t>Maximum Movement Distance:</t>
  </si>
  <si>
    <t>Round Cap:</t>
  </si>
  <si>
    <t>Falling damage per Height-level (Above 1):</t>
  </si>
  <si>
    <t>Abilities:</t>
  </si>
  <si>
    <t>Name:</t>
  </si>
  <si>
    <t>Cost:</t>
  </si>
  <si>
    <t>Cooldown:</t>
  </si>
  <si>
    <t>Description:</t>
  </si>
  <si>
    <t>Passive</t>
  </si>
  <si>
    <t>Offensive Ability</t>
  </si>
  <si>
    <t>Movement Ability</t>
  </si>
  <si>
    <t>Off-archetype Ability</t>
  </si>
  <si>
    <t>On-archetype Ability</t>
  </si>
  <si>
    <t>(Could also be $(Round Cap)% of player's max health.)</t>
  </si>
  <si>
    <t>Health Regeneration per Round:</t>
  </si>
  <si>
    <t>?</t>
  </si>
  <si>
    <t>Energy Regeneration per Round:</t>
  </si>
  <si>
    <t>Energy spent</t>
  </si>
  <si>
    <t>Damage dealt</t>
  </si>
  <si>
    <t>Score Points for …</t>
  </si>
  <si>
    <t>Each</t>
  </si>
  <si>
    <t>Points healed</t>
  </si>
  <si>
    <t>Tiles moved</t>
  </si>
  <si>
    <t>Capture point defended (round)</t>
  </si>
  <si>
    <t>Score Item Respawn:</t>
  </si>
  <si>
    <t>(3-5, random?) Rounds</t>
  </si>
  <si>
    <t>3</t>
  </si>
  <si>
    <t>Score pickups collected</t>
  </si>
  <si>
    <t>Expected efficency:</t>
  </si>
  <si>
    <t>%</t>
  </si>
  <si>
    <t>Outcome:</t>
  </si>
  <si>
    <t>Movement Speed energy cost (Per Tile):</t>
  </si>
  <si>
    <t>Max Health:</t>
  </si>
  <si>
    <t>Max Energy:</t>
  </si>
  <si>
    <t>Height Levels: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</si>
</sst>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8" borderId="0" xfId="0" applyFill="1" applyBorder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D7" sqref="D7"/>
    </sheetView>
  </sheetViews>
  <sheetFormatPr baseColWidth="10" defaultRowHeight="15" x14ac:dyDescent="0.25"/>
  <cols>
    <col min="1" max="1" width="25.375" bestFit="1" customWidth="1"/>
    <col min="2" max="2" width="14.75" bestFit="1" customWidth="1"/>
  </cols>
  <sheetData>
    <row r="1" spans="2:3" x14ac:dyDescent="0.25">
      <c r="B1" s="3"/>
      <c r="C1" s="10"/>
    </row>
    <row r="2" spans="2:3" x14ac:dyDescent="0.25">
      <c r="B2" s="29"/>
      <c r="C2" s="3"/>
    </row>
    <row r="3" spans="2:3" x14ac:dyDescent="0.25">
      <c r="B3" s="29"/>
      <c r="C3" s="3"/>
    </row>
    <row r="4" spans="2:3" x14ac:dyDescent="0.25">
      <c r="B4" s="29"/>
      <c r="C4" s="3"/>
    </row>
    <row r="5" spans="2:3" x14ac:dyDescent="0.25">
      <c r="B5" s="29"/>
      <c r="C5" s="3"/>
    </row>
    <row r="6" spans="2:3" x14ac:dyDescent="0.25">
      <c r="B6" s="29"/>
      <c r="C6" s="3"/>
    </row>
    <row r="7" spans="2:3" x14ac:dyDescent="0.25">
      <c r="B7" s="29"/>
      <c r="C7" s="13"/>
    </row>
    <row r="8" spans="2:3" x14ac:dyDescent="0.25">
      <c r="C8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5" sqref="A5"/>
    </sheetView>
  </sheetViews>
  <sheetFormatPr baseColWidth="10" defaultRowHeight="15" x14ac:dyDescent="0.25"/>
  <cols>
    <col min="1" max="1" width="34.5" bestFit="1" customWidth="1"/>
    <col min="3" max="3" width="42.375" bestFit="1" customWidth="1"/>
    <col min="4" max="4" width="21.75" bestFit="1" customWidth="1"/>
    <col min="5" max="5" width="25.375" bestFit="1" customWidth="1"/>
    <col min="6" max="6" width="4.375" bestFit="1" customWidth="1"/>
    <col min="7" max="7" width="6.875" bestFit="1" customWidth="1"/>
  </cols>
  <sheetData>
    <row r="1" spans="1:7" x14ac:dyDescent="0.25">
      <c r="A1" s="2" t="s">
        <v>7</v>
      </c>
      <c r="B1" s="1">
        <f>Average_Character_Template!B3/Constants!B2</f>
        <v>50</v>
      </c>
      <c r="C1" t="s">
        <v>18</v>
      </c>
      <c r="E1" t="s">
        <v>24</v>
      </c>
      <c r="F1" s="3" t="s">
        <v>25</v>
      </c>
      <c r="G1" s="10"/>
    </row>
    <row r="2" spans="1:7" x14ac:dyDescent="0.25">
      <c r="A2" s="2" t="s">
        <v>6</v>
      </c>
      <c r="B2" s="1">
        <v>10</v>
      </c>
      <c r="E2" t="s">
        <v>27</v>
      </c>
      <c r="F2" s="11">
        <v>10</v>
      </c>
      <c r="G2" s="3"/>
    </row>
    <row r="3" spans="1:7" x14ac:dyDescent="0.25">
      <c r="A3" s="30" t="s">
        <v>29</v>
      </c>
      <c r="B3" s="14" t="s">
        <v>31</v>
      </c>
      <c r="C3" t="s">
        <v>30</v>
      </c>
      <c r="E3" t="s">
        <v>22</v>
      </c>
      <c r="F3" s="11">
        <v>1</v>
      </c>
      <c r="G3" s="3"/>
    </row>
    <row r="4" spans="1:7" x14ac:dyDescent="0.25">
      <c r="E4" t="s">
        <v>23</v>
      </c>
      <c r="F4" s="11">
        <v>3</v>
      </c>
      <c r="G4" s="3"/>
    </row>
    <row r="5" spans="1:7" x14ac:dyDescent="0.25">
      <c r="E5" t="s">
        <v>26</v>
      </c>
      <c r="F5" s="11">
        <v>2</v>
      </c>
      <c r="G5" s="3"/>
    </row>
    <row r="6" spans="1:7" x14ac:dyDescent="0.25">
      <c r="E6" t="s">
        <v>28</v>
      </c>
      <c r="F6" s="11">
        <v>100</v>
      </c>
      <c r="G6" s="3"/>
    </row>
    <row r="7" spans="1:7" x14ac:dyDescent="0.25">
      <c r="E7" t="s">
        <v>32</v>
      </c>
      <c r="F7" s="11">
        <v>200</v>
      </c>
      <c r="G7" s="13"/>
    </row>
    <row r="8" spans="1:7" x14ac:dyDescent="0.25">
      <c r="G8" s="3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Normal="100" workbookViewId="0">
      <selection activeCell="O9" sqref="O9"/>
    </sheetView>
  </sheetViews>
  <sheetFormatPr baseColWidth="10" defaultRowHeight="15" x14ac:dyDescent="0.25"/>
  <cols>
    <col min="1" max="1" width="11.75" bestFit="1" customWidth="1"/>
    <col min="4" max="13" width="2.375" customWidth="1"/>
  </cols>
  <sheetData>
    <row r="1" spans="1:13" x14ac:dyDescent="0.25">
      <c r="A1" s="2" t="s">
        <v>0</v>
      </c>
      <c r="B1" s="1">
        <v>10</v>
      </c>
    </row>
    <row r="2" spans="1:13" x14ac:dyDescent="0.25">
      <c r="A2" s="2" t="s">
        <v>1</v>
      </c>
      <c r="B2" s="1">
        <v>10</v>
      </c>
    </row>
    <row r="3" spans="1:13" x14ac:dyDescent="0.25">
      <c r="A3" s="2" t="s">
        <v>2</v>
      </c>
      <c r="B3">
        <f>B1*B2</f>
        <v>100</v>
      </c>
    </row>
    <row r="6" spans="1:13" x14ac:dyDescent="0.25">
      <c r="A6" s="2" t="s">
        <v>39</v>
      </c>
      <c r="D6" s="40">
        <v>0</v>
      </c>
      <c r="E6" s="40">
        <v>0</v>
      </c>
      <c r="F6" s="41">
        <v>1</v>
      </c>
      <c r="G6" s="42">
        <v>2</v>
      </c>
      <c r="H6" s="43">
        <v>3</v>
      </c>
      <c r="I6" s="42">
        <v>2</v>
      </c>
      <c r="J6" s="41">
        <v>1</v>
      </c>
      <c r="K6" s="43">
        <v>3</v>
      </c>
      <c r="L6" s="44">
        <v>6</v>
      </c>
      <c r="M6" s="44">
        <v>6</v>
      </c>
    </row>
    <row r="7" spans="1:13" x14ac:dyDescent="0.25">
      <c r="A7" s="34">
        <v>0</v>
      </c>
      <c r="D7" s="40">
        <v>0</v>
      </c>
      <c r="E7" s="40">
        <v>0</v>
      </c>
      <c r="F7" s="41">
        <v>1</v>
      </c>
      <c r="G7" s="42">
        <v>2</v>
      </c>
      <c r="H7" s="43">
        <v>3</v>
      </c>
      <c r="I7" s="41">
        <v>1</v>
      </c>
      <c r="J7" s="41">
        <v>1</v>
      </c>
      <c r="K7" s="41">
        <v>1</v>
      </c>
      <c r="L7" s="44">
        <v>6</v>
      </c>
      <c r="M7" s="46">
        <v>5</v>
      </c>
    </row>
    <row r="8" spans="1:13" x14ac:dyDescent="0.25">
      <c r="A8" s="32">
        <v>1</v>
      </c>
      <c r="D8" s="42">
        <v>2</v>
      </c>
      <c r="E8" s="41">
        <v>1</v>
      </c>
      <c r="F8" s="41">
        <v>1</v>
      </c>
      <c r="G8" s="43">
        <v>3</v>
      </c>
      <c r="H8" s="43">
        <v>3</v>
      </c>
      <c r="I8" s="42">
        <v>2</v>
      </c>
      <c r="J8" s="45">
        <v>4</v>
      </c>
      <c r="K8" s="45">
        <v>4</v>
      </c>
      <c r="L8" s="43">
        <v>3</v>
      </c>
      <c r="M8" s="45">
        <v>4</v>
      </c>
    </row>
    <row r="9" spans="1:13" x14ac:dyDescent="0.25">
      <c r="A9" s="33">
        <v>2</v>
      </c>
      <c r="D9" s="42">
        <v>2</v>
      </c>
      <c r="E9" s="42">
        <v>2</v>
      </c>
      <c r="F9" s="41">
        <v>1</v>
      </c>
      <c r="G9" s="45">
        <v>4</v>
      </c>
      <c r="H9" s="42">
        <v>2</v>
      </c>
      <c r="I9" s="42">
        <v>2</v>
      </c>
      <c r="J9" s="44">
        <v>6</v>
      </c>
      <c r="K9" s="46">
        <v>5</v>
      </c>
      <c r="L9" s="43">
        <v>3</v>
      </c>
      <c r="M9" s="42">
        <v>2</v>
      </c>
    </row>
    <row r="10" spans="1:13" x14ac:dyDescent="0.25">
      <c r="A10" s="35">
        <v>3</v>
      </c>
      <c r="D10" s="42">
        <v>2</v>
      </c>
      <c r="E10" s="42">
        <v>2</v>
      </c>
      <c r="F10" s="40">
        <v>0</v>
      </c>
      <c r="G10" s="45">
        <v>4</v>
      </c>
      <c r="H10" s="45">
        <v>4</v>
      </c>
      <c r="I10" s="43">
        <v>3</v>
      </c>
      <c r="J10" s="43">
        <v>3</v>
      </c>
      <c r="K10" s="42">
        <v>2</v>
      </c>
      <c r="L10" s="42">
        <v>2</v>
      </c>
      <c r="M10" s="42">
        <v>2</v>
      </c>
    </row>
    <row r="11" spans="1:13" x14ac:dyDescent="0.25">
      <c r="A11" s="36">
        <v>4</v>
      </c>
      <c r="D11" s="42">
        <v>2</v>
      </c>
      <c r="E11" s="40">
        <v>0</v>
      </c>
      <c r="F11" s="40">
        <v>0</v>
      </c>
      <c r="G11" s="46">
        <v>5</v>
      </c>
      <c r="H11" s="44">
        <v>6</v>
      </c>
      <c r="I11" s="43">
        <v>3</v>
      </c>
      <c r="J11" s="43">
        <v>3</v>
      </c>
      <c r="K11" s="43">
        <v>3</v>
      </c>
      <c r="L11" s="42">
        <v>2</v>
      </c>
      <c r="M11" s="42">
        <v>2</v>
      </c>
    </row>
    <row r="12" spans="1:13" x14ac:dyDescent="0.25">
      <c r="A12" s="31">
        <v>5</v>
      </c>
      <c r="D12" s="43">
        <v>3</v>
      </c>
      <c r="E12" s="43">
        <v>3</v>
      </c>
      <c r="F12" s="45">
        <v>4</v>
      </c>
      <c r="G12" s="46">
        <v>5</v>
      </c>
      <c r="H12" s="42">
        <v>2</v>
      </c>
      <c r="I12" s="42">
        <v>2</v>
      </c>
      <c r="J12" s="45">
        <v>4</v>
      </c>
      <c r="K12" s="45">
        <v>4</v>
      </c>
      <c r="L12" s="41">
        <v>1</v>
      </c>
      <c r="M12" s="41">
        <v>1</v>
      </c>
    </row>
    <row r="13" spans="1:13" x14ac:dyDescent="0.25">
      <c r="A13" s="37">
        <v>6</v>
      </c>
      <c r="D13" s="43">
        <v>3</v>
      </c>
      <c r="E13" s="43">
        <v>3</v>
      </c>
      <c r="F13" s="43">
        <v>3</v>
      </c>
      <c r="G13" s="42">
        <v>2</v>
      </c>
      <c r="H13" s="42">
        <v>2</v>
      </c>
      <c r="I13" s="42">
        <v>2</v>
      </c>
      <c r="J13" s="42">
        <v>2</v>
      </c>
      <c r="K13" s="41">
        <v>1</v>
      </c>
      <c r="L13" s="41">
        <v>1</v>
      </c>
      <c r="M13" s="41">
        <v>1</v>
      </c>
    </row>
    <row r="14" spans="1:13" x14ac:dyDescent="0.25">
      <c r="D14" s="46">
        <v>5</v>
      </c>
      <c r="E14" s="45">
        <v>4</v>
      </c>
      <c r="F14" s="45">
        <v>4</v>
      </c>
      <c r="G14" s="44">
        <v>6</v>
      </c>
      <c r="H14" s="43">
        <v>3</v>
      </c>
      <c r="I14" s="41">
        <v>1</v>
      </c>
      <c r="J14" s="40">
        <v>0</v>
      </c>
      <c r="K14" s="40">
        <v>0</v>
      </c>
      <c r="L14" s="42">
        <v>2</v>
      </c>
      <c r="M14" s="42">
        <v>2</v>
      </c>
    </row>
    <row r="15" spans="1:13" x14ac:dyDescent="0.25">
      <c r="D15" s="44">
        <v>6</v>
      </c>
      <c r="E15" s="46">
        <v>5</v>
      </c>
      <c r="F15" s="44">
        <v>6</v>
      </c>
      <c r="G15" s="44">
        <v>6</v>
      </c>
      <c r="H15" s="45">
        <v>4</v>
      </c>
      <c r="I15" s="45">
        <v>4</v>
      </c>
      <c r="J15" s="39">
        <v>3</v>
      </c>
      <c r="K15" s="39">
        <v>3</v>
      </c>
      <c r="L15" s="42">
        <v>2</v>
      </c>
      <c r="M15" s="42">
        <v>2</v>
      </c>
    </row>
    <row r="16" spans="1:13" x14ac:dyDescent="0.25">
      <c r="D16" s="38"/>
      <c r="E16" s="38"/>
      <c r="F16" s="38"/>
      <c r="G16" s="38"/>
      <c r="H16" s="38"/>
      <c r="I16" s="38"/>
      <c r="J16" s="38"/>
      <c r="K16" s="38"/>
      <c r="L16" s="38"/>
      <c r="M16" s="3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11" sqref="C11"/>
    </sheetView>
  </sheetViews>
  <sheetFormatPr baseColWidth="10" defaultRowHeight="15" x14ac:dyDescent="0.25"/>
  <cols>
    <col min="1" max="1" width="32.5" bestFit="1" customWidth="1"/>
    <col min="17" max="17" width="26" bestFit="1" customWidth="1"/>
  </cols>
  <sheetData>
    <row r="1" spans="1:15" x14ac:dyDescent="0.25">
      <c r="A1" s="2" t="s">
        <v>3</v>
      </c>
      <c r="B1" s="9" t="s">
        <v>20</v>
      </c>
      <c r="D1" s="2" t="s">
        <v>8</v>
      </c>
    </row>
    <row r="2" spans="1:15" x14ac:dyDescent="0.25">
      <c r="A2" s="2" t="s">
        <v>4</v>
      </c>
      <c r="B2" s="9" t="s">
        <v>20</v>
      </c>
    </row>
    <row r="3" spans="1:15" x14ac:dyDescent="0.25">
      <c r="A3" s="2" t="s">
        <v>37</v>
      </c>
      <c r="B3" s="1">
        <v>500</v>
      </c>
      <c r="E3" s="26" t="s">
        <v>13</v>
      </c>
      <c r="F3" s="26"/>
      <c r="G3" s="26"/>
      <c r="H3" s="26"/>
      <c r="I3" s="26"/>
    </row>
    <row r="4" spans="1:15" x14ac:dyDescent="0.25">
      <c r="A4" s="2" t="s">
        <v>19</v>
      </c>
      <c r="B4" s="1">
        <v>0</v>
      </c>
      <c r="E4" s="6" t="s">
        <v>9</v>
      </c>
      <c r="F4" s="16"/>
      <c r="G4" s="16"/>
      <c r="H4" s="16"/>
      <c r="I4" s="17"/>
    </row>
    <row r="5" spans="1:15" x14ac:dyDescent="0.25">
      <c r="A5" s="2" t="s">
        <v>38</v>
      </c>
      <c r="B5" s="1">
        <v>200</v>
      </c>
      <c r="E5" s="7" t="s">
        <v>10</v>
      </c>
      <c r="F5" s="16"/>
      <c r="G5" s="16"/>
      <c r="H5" s="16"/>
      <c r="I5" s="17"/>
    </row>
    <row r="6" spans="1:15" x14ac:dyDescent="0.25">
      <c r="A6" s="2" t="s">
        <v>21</v>
      </c>
      <c r="B6" s="1">
        <v>100</v>
      </c>
      <c r="E6" s="7" t="s">
        <v>11</v>
      </c>
      <c r="F6" s="18"/>
      <c r="G6" s="19"/>
      <c r="H6" s="19"/>
      <c r="I6" s="20"/>
    </row>
    <row r="7" spans="1:15" x14ac:dyDescent="0.25">
      <c r="A7" s="2" t="s">
        <v>5</v>
      </c>
      <c r="B7" s="1">
        <v>5</v>
      </c>
      <c r="E7" s="7" t="s">
        <v>12</v>
      </c>
      <c r="F7" s="22"/>
      <c r="G7" s="22"/>
      <c r="H7" s="22"/>
      <c r="I7" s="23"/>
    </row>
    <row r="8" spans="1:15" x14ac:dyDescent="0.25">
      <c r="A8" s="2" t="s">
        <v>36</v>
      </c>
      <c r="B8" s="1">
        <v>6</v>
      </c>
      <c r="E8" s="7"/>
      <c r="F8" s="22"/>
      <c r="G8" s="22"/>
      <c r="H8" s="22"/>
      <c r="I8" s="23"/>
    </row>
    <row r="9" spans="1:15" x14ac:dyDescent="0.25">
      <c r="E9" s="7"/>
      <c r="F9" s="22"/>
      <c r="G9" s="22"/>
      <c r="H9" s="22"/>
      <c r="I9" s="23"/>
    </row>
    <row r="10" spans="1:15" x14ac:dyDescent="0.25">
      <c r="E10" s="7"/>
      <c r="F10" s="22"/>
      <c r="G10" s="22"/>
      <c r="H10" s="22"/>
      <c r="I10" s="23"/>
    </row>
    <row r="11" spans="1:15" x14ac:dyDescent="0.25">
      <c r="E11" s="7"/>
      <c r="F11" s="22"/>
      <c r="G11" s="22"/>
      <c r="H11" s="22"/>
      <c r="I11" s="23"/>
    </row>
    <row r="12" spans="1:15" x14ac:dyDescent="0.25">
      <c r="E12" s="7"/>
      <c r="F12" s="22"/>
      <c r="G12" s="22"/>
      <c r="H12" s="22"/>
      <c r="I12" s="23"/>
    </row>
    <row r="13" spans="1:15" x14ac:dyDescent="0.25">
      <c r="E13" s="8"/>
      <c r="F13" s="24"/>
      <c r="G13" s="24"/>
      <c r="H13" s="24"/>
      <c r="I13" s="25"/>
    </row>
    <row r="15" spans="1:15" x14ac:dyDescent="0.25">
      <c r="A15" s="15" t="s">
        <v>33</v>
      </c>
      <c r="B15" s="3" t="s">
        <v>34</v>
      </c>
      <c r="C15" s="4" t="s">
        <v>35</v>
      </c>
      <c r="E15" s="21" t="s">
        <v>14</v>
      </c>
      <c r="F15" s="21"/>
      <c r="G15" s="21"/>
      <c r="H15" s="21"/>
      <c r="I15" s="21"/>
      <c r="K15" s="5" t="s">
        <v>16</v>
      </c>
      <c r="L15" s="5"/>
      <c r="M15" s="5"/>
      <c r="N15" s="5"/>
      <c r="O15" s="5"/>
    </row>
    <row r="16" spans="1:15" x14ac:dyDescent="0.25">
      <c r="A16" s="2" t="s">
        <v>27</v>
      </c>
      <c r="B16" s="12">
        <v>0.75</v>
      </c>
      <c r="C16" s="3">
        <f>Constants!B2*Constants!F2*B7*Average_Character_Template!B16</f>
        <v>375</v>
      </c>
      <c r="E16" s="6" t="s">
        <v>9</v>
      </c>
      <c r="F16" s="16"/>
      <c r="G16" s="16"/>
      <c r="H16" s="16"/>
      <c r="I16" s="17"/>
      <c r="K16" s="6" t="s">
        <v>9</v>
      </c>
      <c r="L16" s="16"/>
      <c r="M16" s="16"/>
      <c r="N16" s="16"/>
      <c r="O16" s="17"/>
    </row>
    <row r="17" spans="1:15" x14ac:dyDescent="0.25">
      <c r="A17" s="2" t="s">
        <v>22</v>
      </c>
      <c r="B17" s="12">
        <v>0.75</v>
      </c>
      <c r="C17" s="3">
        <f>B5+B6*Constants!B2*Constants!F3*B17</f>
        <v>950</v>
      </c>
      <c r="E17" s="7" t="s">
        <v>10</v>
      </c>
      <c r="F17" s="16"/>
      <c r="G17" s="16"/>
      <c r="H17" s="16"/>
      <c r="I17" s="17"/>
      <c r="K17" s="7" t="s">
        <v>10</v>
      </c>
      <c r="L17" s="16"/>
      <c r="M17" s="16"/>
      <c r="N17" s="16"/>
      <c r="O17" s="17"/>
    </row>
    <row r="18" spans="1:15" x14ac:dyDescent="0.25">
      <c r="A18" s="2" t="s">
        <v>23</v>
      </c>
      <c r="B18" s="12">
        <v>0.75</v>
      </c>
      <c r="C18" s="3">
        <f>Constants!F4*B3*B18</f>
        <v>1125</v>
      </c>
      <c r="E18" s="7" t="s">
        <v>11</v>
      </c>
      <c r="F18" s="18"/>
      <c r="G18" s="19"/>
      <c r="H18" s="19"/>
      <c r="I18" s="20"/>
      <c r="K18" s="7" t="s">
        <v>11</v>
      </c>
      <c r="L18" s="18"/>
      <c r="M18" s="19"/>
      <c r="N18" s="19"/>
      <c r="O18" s="20"/>
    </row>
    <row r="19" spans="1:15" x14ac:dyDescent="0.25">
      <c r="A19" s="2" t="s">
        <v>26</v>
      </c>
      <c r="B19" s="12">
        <v>0.25</v>
      </c>
      <c r="C19" s="3">
        <f>Constants!F5*B3*B19</f>
        <v>250</v>
      </c>
      <c r="E19" s="7" t="s">
        <v>12</v>
      </c>
      <c r="F19" s="22"/>
      <c r="G19" s="22"/>
      <c r="H19" s="22"/>
      <c r="I19" s="23"/>
      <c r="K19" s="7" t="s">
        <v>12</v>
      </c>
      <c r="L19" s="22"/>
      <c r="M19" s="22"/>
      <c r="N19" s="22"/>
      <c r="O19" s="23"/>
    </row>
    <row r="20" spans="1:15" x14ac:dyDescent="0.25">
      <c r="A20" s="2" t="s">
        <v>28</v>
      </c>
      <c r="B20" s="12">
        <v>0.5</v>
      </c>
      <c r="C20" s="3">
        <f>Constants!F6*Constants!B2*B20</f>
        <v>500</v>
      </c>
      <c r="E20" s="7"/>
      <c r="F20" s="22"/>
      <c r="G20" s="22"/>
      <c r="H20" s="22"/>
      <c r="I20" s="23"/>
      <c r="K20" s="7"/>
      <c r="L20" s="22"/>
      <c r="M20" s="22"/>
      <c r="N20" s="22"/>
      <c r="O20" s="23"/>
    </row>
    <row r="21" spans="1:15" x14ac:dyDescent="0.25">
      <c r="A21" s="2" t="s">
        <v>32</v>
      </c>
      <c r="B21" s="12">
        <v>0.5</v>
      </c>
      <c r="C21" s="13">
        <f>B21*(Constants!F7*(1+Constants!B2/Constants!B3))</f>
        <v>433.33333333333337</v>
      </c>
      <c r="E21" s="7"/>
      <c r="F21" s="22"/>
      <c r="G21" s="22"/>
      <c r="H21" s="22"/>
      <c r="I21" s="23"/>
      <c r="K21" s="7"/>
      <c r="L21" s="22"/>
      <c r="M21" s="22"/>
      <c r="N21" s="22"/>
      <c r="O21" s="23"/>
    </row>
    <row r="22" spans="1:15" x14ac:dyDescent="0.25">
      <c r="B22" s="28">
        <f>SUM(B16:B21)/COUNTA(B16:B21)</f>
        <v>0.58333333333333337</v>
      </c>
      <c r="C22" s="27">
        <f>SUM(C16:C21)</f>
        <v>3633.3333333333335</v>
      </c>
      <c r="E22" s="7"/>
      <c r="F22" s="22"/>
      <c r="G22" s="22"/>
      <c r="H22" s="22"/>
      <c r="I22" s="23"/>
      <c r="K22" s="7"/>
      <c r="L22" s="22"/>
      <c r="M22" s="22"/>
      <c r="N22" s="22"/>
      <c r="O22" s="23"/>
    </row>
    <row r="23" spans="1:15" x14ac:dyDescent="0.25">
      <c r="E23" s="7"/>
      <c r="F23" s="22"/>
      <c r="G23" s="22"/>
      <c r="H23" s="22"/>
      <c r="I23" s="23"/>
      <c r="K23" s="7"/>
      <c r="L23" s="22"/>
      <c r="M23" s="22"/>
      <c r="N23" s="22"/>
      <c r="O23" s="23"/>
    </row>
    <row r="24" spans="1:15" x14ac:dyDescent="0.25">
      <c r="E24" s="7"/>
      <c r="F24" s="22"/>
      <c r="G24" s="22"/>
      <c r="H24" s="22"/>
      <c r="I24" s="23"/>
      <c r="K24" s="7"/>
      <c r="L24" s="22"/>
      <c r="M24" s="22"/>
      <c r="N24" s="22"/>
      <c r="O24" s="23"/>
    </row>
    <row r="25" spans="1:15" x14ac:dyDescent="0.25">
      <c r="E25" s="8"/>
      <c r="F25" s="24"/>
      <c r="G25" s="24"/>
      <c r="H25" s="24"/>
      <c r="I25" s="25"/>
      <c r="K25" s="8"/>
      <c r="L25" s="24"/>
      <c r="M25" s="24"/>
      <c r="N25" s="24"/>
      <c r="O25" s="25"/>
    </row>
    <row r="27" spans="1:15" x14ac:dyDescent="0.25">
      <c r="E27" s="21" t="s">
        <v>15</v>
      </c>
      <c r="F27" s="21"/>
      <c r="G27" s="21"/>
      <c r="H27" s="21"/>
      <c r="I27" s="21"/>
      <c r="K27" s="21" t="s">
        <v>17</v>
      </c>
      <c r="L27" s="21"/>
      <c r="M27" s="21"/>
      <c r="N27" s="21"/>
      <c r="O27" s="21"/>
    </row>
    <row r="28" spans="1:15" x14ac:dyDescent="0.25">
      <c r="E28" s="6" t="s">
        <v>9</v>
      </c>
      <c r="F28" s="16"/>
      <c r="G28" s="16"/>
      <c r="H28" s="16"/>
      <c r="I28" s="17"/>
      <c r="K28" s="6" t="s">
        <v>9</v>
      </c>
      <c r="L28" s="16"/>
      <c r="M28" s="16"/>
      <c r="N28" s="16"/>
      <c r="O28" s="17"/>
    </row>
    <row r="29" spans="1:15" x14ac:dyDescent="0.25">
      <c r="E29" s="7" t="s">
        <v>10</v>
      </c>
      <c r="F29" s="16"/>
      <c r="G29" s="16"/>
      <c r="H29" s="16"/>
      <c r="I29" s="17"/>
      <c r="K29" s="7" t="s">
        <v>10</v>
      </c>
      <c r="L29" s="16"/>
      <c r="M29" s="16"/>
      <c r="N29" s="16"/>
      <c r="O29" s="17"/>
    </row>
    <row r="30" spans="1:15" x14ac:dyDescent="0.25">
      <c r="E30" s="7" t="s">
        <v>11</v>
      </c>
      <c r="F30" s="18"/>
      <c r="G30" s="19"/>
      <c r="H30" s="19"/>
      <c r="I30" s="20"/>
      <c r="K30" s="7" t="s">
        <v>11</v>
      </c>
      <c r="L30" s="18"/>
      <c r="M30" s="19"/>
      <c r="N30" s="19"/>
      <c r="O30" s="20"/>
    </row>
    <row r="31" spans="1:15" x14ac:dyDescent="0.25">
      <c r="E31" s="7" t="s">
        <v>12</v>
      </c>
      <c r="F31" s="22"/>
      <c r="G31" s="22"/>
      <c r="H31" s="22"/>
      <c r="I31" s="23"/>
      <c r="K31" s="7" t="s">
        <v>12</v>
      </c>
      <c r="L31" s="22"/>
      <c r="M31" s="22"/>
      <c r="N31" s="22"/>
      <c r="O31" s="23"/>
    </row>
    <row r="32" spans="1:15" x14ac:dyDescent="0.25">
      <c r="E32" s="7"/>
      <c r="F32" s="22"/>
      <c r="G32" s="22"/>
      <c r="H32" s="22"/>
      <c r="I32" s="23"/>
      <c r="K32" s="7"/>
      <c r="L32" s="22"/>
      <c r="M32" s="22"/>
      <c r="N32" s="22"/>
      <c r="O32" s="23"/>
    </row>
    <row r="33" spans="5:15" x14ac:dyDescent="0.25">
      <c r="E33" s="7"/>
      <c r="F33" s="22"/>
      <c r="G33" s="22"/>
      <c r="H33" s="22"/>
      <c r="I33" s="23"/>
      <c r="K33" s="7"/>
      <c r="L33" s="22"/>
      <c r="M33" s="22"/>
      <c r="N33" s="22"/>
      <c r="O33" s="23"/>
    </row>
    <row r="34" spans="5:15" x14ac:dyDescent="0.25">
      <c r="E34" s="7"/>
      <c r="F34" s="22"/>
      <c r="G34" s="22"/>
      <c r="H34" s="22"/>
      <c r="I34" s="23"/>
      <c r="K34" s="7"/>
      <c r="L34" s="22"/>
      <c r="M34" s="22"/>
      <c r="N34" s="22"/>
      <c r="O34" s="23"/>
    </row>
    <row r="35" spans="5:15" x14ac:dyDescent="0.25">
      <c r="E35" s="7"/>
      <c r="F35" s="22"/>
      <c r="G35" s="22"/>
      <c r="H35" s="22"/>
      <c r="I35" s="23"/>
      <c r="K35" s="7"/>
      <c r="L35" s="22"/>
      <c r="M35" s="22"/>
      <c r="N35" s="22"/>
      <c r="O35" s="23"/>
    </row>
    <row r="36" spans="5:15" x14ac:dyDescent="0.25">
      <c r="E36" s="7"/>
      <c r="F36" s="22"/>
      <c r="G36" s="22"/>
      <c r="H36" s="22"/>
      <c r="I36" s="23"/>
      <c r="K36" s="7"/>
      <c r="L36" s="22"/>
      <c r="M36" s="22"/>
      <c r="N36" s="22"/>
      <c r="O36" s="23"/>
    </row>
    <row r="37" spans="5:15" x14ac:dyDescent="0.25">
      <c r="E37" s="8"/>
      <c r="F37" s="24"/>
      <c r="G37" s="24"/>
      <c r="H37" s="24"/>
      <c r="I37" s="25"/>
      <c r="K37" s="8"/>
      <c r="L37" s="24"/>
      <c r="M37" s="24"/>
      <c r="N37" s="24"/>
      <c r="O37" s="25"/>
    </row>
  </sheetData>
  <mergeCells count="24">
    <mergeCell ref="E3:I3"/>
    <mergeCell ref="E15:I15"/>
    <mergeCell ref="E27:I27"/>
    <mergeCell ref="F4:I4"/>
    <mergeCell ref="F17:I17"/>
    <mergeCell ref="F16:I16"/>
    <mergeCell ref="L31:O37"/>
    <mergeCell ref="L19:O25"/>
    <mergeCell ref="L16:O16"/>
    <mergeCell ref="L28:O28"/>
    <mergeCell ref="F7:I13"/>
    <mergeCell ref="F19:I25"/>
    <mergeCell ref="F31:I37"/>
    <mergeCell ref="F28:I28"/>
    <mergeCell ref="L17:O17"/>
    <mergeCell ref="L18:O18"/>
    <mergeCell ref="L29:O29"/>
    <mergeCell ref="L30:O30"/>
    <mergeCell ref="K27:O27"/>
    <mergeCell ref="F5:I5"/>
    <mergeCell ref="F6:I6"/>
    <mergeCell ref="F18:I18"/>
    <mergeCell ref="F29:I29"/>
    <mergeCell ref="F30:I3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Analysis</vt:lpstr>
      <vt:lpstr>Constants</vt:lpstr>
      <vt:lpstr>Example_Map</vt:lpstr>
      <vt:lpstr>Average_Character_Template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2016-10-14T14:23:24Z</dcterms:created>
  <dcterms:modified xsi:type="dcterms:W3CDTF">2016-10-14T16:24:07Z</dcterms:modified>
</cp:coreProperties>
</file>