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<sst xmlns="http://schemas.openxmlformats.org/spreadsheetml/2006/main" count="56" uniqueCount="45">
  <si>
    <t xml:space="preserve">Name</t>
  </si>
  <si>
    <t xml:space="preserve">Description</t>
  </si>
  <si>
    <t xml:space="preserve">Unit Price</t>
  </si>
  <si>
    <t xml:space="preserve">Quantity</t>
  </si>
  <si>
    <t xml:space="preserve">3X Board Quantity</t>
  </si>
  <si>
    <t xml:space="preserve">Total Cost per Board</t>
  </si>
  <si>
    <t xml:space="preserve">Vendor</t>
  </si>
  <si>
    <t xml:space="preserve">Link</t>
  </si>
  <si>
    <t xml:space="preserve">TI SN65HVD72DR</t>
  </si>
  <si>
    <t xml:space="preserve">TI Half-Duplex RS-485 Transceiver</t>
  </si>
  <si>
    <t xml:space="preserve">Digi-key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</si>
  <si>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</si>
  <si>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</si>
  <si>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</si>
  <si>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</si>
  <si>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Adam Tech MTS-02 </t>
  </si>
  <si>
    <t xml:space="preserve"> CONN HOUSING 2POS 2.54MM </t>
  </si>
  <si>
    <t xml:space="preserve">Digi-Key</t>
  </si>
  <si>
    <t xml:space="preserve">https://www.digikey.com/product-detail/en/adam-tech/MTS-02/2057-MTS-02-ND/9830694</t>
  </si>
  <si>
    <t xml:space="preserve">TE Connectivity 640456-2 </t>
  </si>
  <si>
    <t xml:space="preserve">CONN HEADER VERT 2POS 2.54MM </t>
  </si>
  <si>
    <t xml:space="preserve">https://www.digikey.com/product-detail/en/te-connectivity-amp-connectors/640456-2/A1921-ND/109003</t>
  </si>
  <si>
    <t xml:space="preserve">On Semiconductor 2N7000</t>
  </si>
  <si>
    <t xml:space="preserve">200 mA 2Vgss Mosfet</t>
  </si>
  <si>
    <t xml:space="preserve">https://www.digikey.com/product-detail/en/on-semiconductor/2N7000/2N7000FS-ND/244278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</si>
  <si>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</si>
  <si>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</si>
  <si>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</si>
  <si>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Stackpole Electronics RSMF2JT300R </t>
  </si>
  <si>
    <t xml:space="preserve">Through Hole 300 ohm 2 watt resistor</t>
  </si>
  <si>
    <t xml:space="preserve">https://www.digikey.com/product-detail/en/stackpole-electronics-inc/RSMF2JT300R/RSMF2JT300RCT-ND/2021864</t>
  </si>
  <si>
    <t xml:space="preserve">Stackpole Electronics  CF12JT10R0 </t>
  </si>
  <si>
    <t xml:space="preserve">Through Hole 10 ohm ½ watt Resistor</t>
  </si>
  <si>
    <t xml:space="preserve">https://www.digikey.com/product-detail/en/stackpole-electronics-inc/CF12JT10R0/CF12JT10R0CT-ND/1830446</t>
  </si>
  <si>
    <t xml:space="preserve">Stackpole Electronics  CF14JT10K0 </t>
  </si>
  <si>
    <t xml:space="preserve">Through Hole 10k ohm ½ watt Resistor</t>
  </si>
  <si>
    <t xml:space="preserve">https://www.digikey.com/product-detail/en/stackpole-electronics-inc/CF14JT10K0/CF14JT10K0CT-ND/1830374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</si>
  <si>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</si>
  <si>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</si>
  <si>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</si>
  <si>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OFNMY LED Kit 500 pc</t>
  </si>
  <si>
    <t xml:space="preserve">https://www.amazon.com/OFNMY-5mm-Diode-Lights-Assortment/dp/B082VWC211/ref=sr_1_1?keywords=LED+white+prototyping&amp;qid=1582384296&amp;sr=8-1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</si>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</sst>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texas-instruments/SN65HVD72DR/296-39179-1-ND/5143186" TargetMode="External"/><Relationship Id="rId2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47.37"/>
    <col collapsed="false" customWidth="true" hidden="false" outlineLevel="0" max="2" min="2" style="0" width="40.85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2" t="n">
        <v>2.65</v>
      </c>
      <c r="D2" s="0" t="n">
        <v>1</v>
      </c>
      <c r="E2" s="0" t="n">
        <f aca="false">_xlfn.CEILING.MATH(3*D2)</f>
        <v>3</v>
      </c>
      <c r="F2" s="2" t="n">
        <f aca="false">C2*D2</f>
        <v>2.65</v>
      </c>
      <c r="G2" s="0" t="s">
        <v>10</v>
      </c>
      <c r="H2" s="3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2" t="n">
        <v>1.53</v>
      </c>
      <c r="D3" s="0" t="n">
        <v>1</v>
      </c>
      <c r="E3" s="0" t="n">
        <f aca="false">_xlfn.CEILING.MATH(3*D3)</f>
        <v>3</v>
      </c>
      <c r="F3" s="2" t="n">
        <f aca="false">C3*D3</f>
        <v>1.53</v>
      </c>
      <c r="G3" s="0" t="s">
        <v>10</v>
      </c>
      <c r="H3" s="0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2" t="n">
        <v>0.1</v>
      </c>
      <c r="D4" s="0" t="n">
        <v>52</v>
      </c>
      <c r="E4" s="0" t="n">
        <f aca="false">_xlfn.CEILING.MATH(3*D4)</f>
        <v>156</v>
      </c>
      <c r="F4" s="2" t="n">
        <f aca="false">C4*D4</f>
        <v>5.2</v>
      </c>
      <c r="G4" s="0" t="s">
        <v>17</v>
      </c>
      <c r="H4" s="3" t="s">
        <v>18</v>
      </c>
    </row>
    <row r="5" customFormat="false" ht="12.8" hidden="false" customHeight="false" outlineLevel="0" collapsed="false">
      <c r="A5" s="0" t="s">
        <v>19</v>
      </c>
      <c r="B5" s="4" t="s">
        <v>20</v>
      </c>
      <c r="C5" s="2" t="n">
        <v>0.11</v>
      </c>
      <c r="D5" s="0" t="n">
        <v>52</v>
      </c>
      <c r="E5" s="0" t="n">
        <f aca="false">_xlfn.CEILING.MATH(3*D5)</f>
        <v>156</v>
      </c>
      <c r="F5" s="2" t="n">
        <f aca="false">C5*D5</f>
        <v>5.72</v>
      </c>
      <c r="G5" s="0" t="s">
        <v>17</v>
      </c>
      <c r="H5" s="3" t="s">
        <v>21</v>
      </c>
    </row>
    <row r="6" customFormat="false" ht="14.25" hidden="false" customHeight="true" outlineLevel="0" collapsed="false">
      <c r="A6" s="5" t="s">
        <v>22</v>
      </c>
      <c r="B6" s="0" t="s">
        <v>23</v>
      </c>
      <c r="C6" s="2" t="n">
        <v>0.32</v>
      </c>
      <c r="D6" s="0" t="n">
        <v>14</v>
      </c>
      <c r="E6" s="0" t="n">
        <f aca="false">_xlfn.CEILING.MATH(3*D6)</f>
        <v>42</v>
      </c>
      <c r="F6" s="2" t="n">
        <f aca="false">C6*D6</f>
        <v>4.48</v>
      </c>
      <c r="G6" s="0" t="s">
        <v>10</v>
      </c>
      <c r="H6" s="0" t="s">
        <v>24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2" t="n">
        <v>19.95</v>
      </c>
      <c r="D7" s="0" t="n">
        <v>1</v>
      </c>
      <c r="E7" s="0" t="n">
        <f aca="false">_xlfn.CEILING.MATH(3*D7)</f>
        <v>3</v>
      </c>
      <c r="F7" s="2" t="n">
        <f aca="false">C7*D7</f>
        <v>19.95</v>
      </c>
      <c r="G7" s="0" t="s">
        <v>10</v>
      </c>
      <c r="H7" s="3" t="s">
        <v>27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2" t="n">
        <v>0.28</v>
      </c>
      <c r="D8" s="0" t="n">
        <v>7</v>
      </c>
      <c r="E8" s="0" t="n">
        <f aca="false">_xlfn.CEILING.MATH(3*D8)</f>
        <v>21</v>
      </c>
      <c r="F8" s="2" t="n">
        <f aca="false">C8*D8</f>
        <v>1.96</v>
      </c>
      <c r="G8" s="0" t="s">
        <v>10</v>
      </c>
      <c r="H8" s="3" t="s">
        <v>30</v>
      </c>
    </row>
    <row r="9" s="5" customFormat="true" ht="13.2" hidden="false" customHeight="false" outlineLevel="0" collapsed="false">
      <c r="A9" s="5" t="s">
        <v>31</v>
      </c>
      <c r="B9" s="5" t="s">
        <v>32</v>
      </c>
      <c r="C9" s="2" t="n">
        <v>0.1</v>
      </c>
      <c r="D9" s="5" t="n">
        <v>2</v>
      </c>
      <c r="E9" s="5" t="n">
        <f aca="false">_xlfn.CEILING.MATH(3*D9)</f>
        <v>6</v>
      </c>
      <c r="F9" s="2" t="n">
        <f aca="false">C9*D9</f>
        <v>0.2</v>
      </c>
      <c r="G9" s="5" t="s">
        <v>10</v>
      </c>
      <c r="H9" s="3" t="s">
        <v>33</v>
      </c>
    </row>
    <row r="10" customFormat="false" ht="12.8" hidden="false" customHeight="false" outlineLevel="0" collapsed="false">
      <c r="A10" s="0" t="s">
        <v>34</v>
      </c>
      <c r="B10" s="0" t="s">
        <v>35</v>
      </c>
      <c r="C10" s="2" t="n">
        <v>0.1</v>
      </c>
      <c r="D10" s="0" t="n">
        <v>14</v>
      </c>
      <c r="E10" s="0" t="n">
        <f aca="false">_xlfn.CEILING.MATH(3*D10)</f>
        <v>42</v>
      </c>
      <c r="F10" s="2" t="n">
        <f aca="false">C10*D10</f>
        <v>1.4</v>
      </c>
      <c r="G10" s="0" t="s">
        <v>10</v>
      </c>
      <c r="H10" s="3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2" t="n">
        <v>0.06</v>
      </c>
      <c r="D11" s="0" t="n">
        <v>1</v>
      </c>
      <c r="E11" s="0" t="n">
        <f aca="false">_xlfn.CEILING.MATH(3*D11)</f>
        <v>3</v>
      </c>
      <c r="F11" s="2" t="n">
        <f aca="false">C11*D11</f>
        <v>0.06</v>
      </c>
      <c r="G11" s="0" t="s">
        <v>10</v>
      </c>
      <c r="H11" s="3" t="s">
        <v>39</v>
      </c>
    </row>
    <row r="12" customFormat="false" ht="12.8" hidden="false" customHeight="false" outlineLevel="0" collapsed="false">
      <c r="A12" s="0" t="s">
        <v>40</v>
      </c>
      <c r="B12" s="0" t="s">
        <v>40</v>
      </c>
      <c r="C12" s="2" t="n">
        <v>9.99</v>
      </c>
      <c r="D12" s="0" t="n">
        <f aca="false">49/100</f>
        <v>0.49</v>
      </c>
      <c r="E12" s="0" t="n">
        <f aca="false">_xlfn.CEILING.MATH(3*D12)</f>
        <v>2</v>
      </c>
      <c r="F12" s="2" t="n">
        <f aca="false">C12*D12</f>
        <v>4.8951</v>
      </c>
      <c r="G12" s="0" t="s">
        <v>17</v>
      </c>
      <c r="H12" s="3" t="s">
        <v>41</v>
      </c>
    </row>
    <row r="13" customFormat="false" ht="12.8" hidden="false" customHeight="false" outlineLevel="0" collapsed="false">
      <c r="C13" s="2"/>
      <c r="F13" s="2"/>
      <c r="H13" s="3"/>
    </row>
    <row r="14" customFormat="false" ht="12.8" hidden="false" customHeight="false" outlineLevel="0" collapsed="false">
      <c r="C14" s="2"/>
      <c r="F14" s="2"/>
      <c r="H14" s="3"/>
    </row>
    <row r="15" customFormat="false" ht="12.8" hidden="false" customHeight="false" outlineLevel="0" collapsed="false">
      <c r="F15" s="6" t="s">
        <v>5</v>
      </c>
    </row>
    <row r="16" customFormat="false" ht="12.8" hidden="false" customHeight="false" outlineLevel="0" collapsed="false">
      <c r="F16" s="2" t="n">
        <f aca="false">F2+F3+F4+F5+F6+F7+F8+F10+F11+F12</f>
        <v>47.8451</v>
      </c>
    </row>
    <row r="17" customFormat="false" ht="12.8" hidden="false" customHeight="false" outlineLevel="0" collapsed="false">
      <c r="F17" s="0" t="s">
        <v>42</v>
      </c>
    </row>
    <row r="18" customFormat="false" ht="12.8" hidden="false" customHeight="false" outlineLevel="0" collapsed="false">
      <c r="F18" s="0" t="s">
        <v>43</v>
      </c>
    </row>
    <row r="19" customFormat="false" ht="12.8" hidden="false" customHeight="false" outlineLevel="0" collapsed="false">
      <c r="F19" s="0" t="s">
        <v>44</v>
      </c>
    </row>
  </sheetData>
  <hyperlinks>
    <hyperlink ref="H2" r:id="rId1" display="https://www.digikey.com/product-detail/en/texas-instruments/SN65HVD72DR/296-39179-1-ND/5143186"/>
    <hyperlink ref="H7" r:id="rId2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2020-02-28T07:50:44Z</dcterms:modified>
  <cp:revision>23</cp:revision>
  <dc:subject/>
  <dc:title/>
</cp:coreProperties>
</file>