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<sst xmlns="http://schemas.openxmlformats.org/spreadsheetml/2006/main" count="68" uniqueCount="55">
  <si>
    <t xml:space="preserve">Name</t>
  </si>
  <si>
    <t xml:space="preserve">Description</t>
  </si>
  <si>
    <t xml:space="preserve">Unit Price</t>
  </si>
  <si>
    <t xml:space="preserve">Quantity</t>
  </si>
  <si>
    <t xml:space="preserve">3X Board Quantity</t>
  </si>
  <si>
    <t xml:space="preserve">Total Cost per Board</t>
  </si>
  <si>
    <t xml:space="preserve">Vendor</t>
  </si>
  <si>
    <t xml:space="preserve">Link</t>
  </si>
  <si>
    <t xml:space="preserve">Nexperia 74HC165</t>
  </si>
  <si>
    <t xml:space="preserve">8-bit Shift-Register</t>
  </si>
  <si>
    <t xml:space="preserve">Digi-key</t>
  </si>
  <si>
    <t xml:space="preserve">https://www.digikey.com/product-detail/en/74HC165D%2c653/1727-2788-1-ND/763378/?itemSeq=316548520</t>
  </si>
  <si>
    <t xml:space="preserve">TI SN65HVD72DR</t>
  </si>
  <si>
    <t xml:space="preserve">TI Half-Duplex RS-485 Transceiver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</si>
  <si>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</si>
  <si>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</si>
  <si>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</si>
  <si>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</si>
  <si>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Amphenol ICC 54601-908WPLF  </t>
  </si>
  <si>
    <t xml:space="preserve">RJ-45 Mountable connector</t>
  </si>
  <si>
    <t xml:space="preserve">https://www.digikey.com/products/en?keywords=JK0654219NL</t>
  </si>
  <si>
    <t xml:space="preserve">Adam Tech MTS-02 </t>
  </si>
  <si>
    <t xml:space="preserve"> CONN RCPT HSG 2POS 2.54MM </t>
  </si>
  <si>
    <t xml:space="preserve">Digi-Key</t>
  </si>
  <si>
    <t xml:space="preserve">https://www.digikey.com/product-detail/en/adam-tech/MTS-02/2057-MTS-02-ND/9830694</t>
  </si>
  <si>
    <t xml:space="preserve">TE Connectivity 640456-2 </t>
  </si>
  <si>
    <t xml:space="preserve">CONN HEADER VERT 2POS 2.54MM </t>
  </si>
  <si>
    <t xml:space="preserve">https://www.digikey.com/product-detail/en/te-connectivity-amp-connectors/640456-2/A1921-ND/109003</t>
  </si>
  <si>
    <t xml:space="preserve">Sullin’s Connector Solutions SWH25X-NULC-S06-UU-BA </t>
  </si>
  <si>
    <t xml:space="preserve">CONN HOUSING 6POS .100 W/CRIMP</t>
  </si>
  <si>
    <t xml:space="preserve">https://www.digikey.com/product-detail/en/sullins-connector-solutions/SWH25X-NULC-S06-UU-BA/S9436-ND/2411481</t>
  </si>
  <si>
    <t xml:space="preserve">TE Connectivity 640454-6 </t>
  </si>
  <si>
    <t xml:space="preserve">  CONN HEADER VERT 6POS 2.54MM </t>
  </si>
  <si>
    <t xml:space="preserve">https://www.digikey.com/product-detail/en/te-connectivity-amp-connectors/640454-6/A19433-ND/258988</t>
  </si>
  <si>
    <t xml:space="preserve">NXP PHP79NQ08LT,127</t>
  </si>
  <si>
    <t xml:space="preserve">Nexperia Mosfet</t>
  </si>
  <si>
    <t xml:space="preserve">https://www.digikey.com/products/en?keywords=PHP79NQ08LT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</si>
  <si>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</si>
  <si>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</si>
  <si>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</si>
  <si>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Stackpole Electronics RSMF2JT100R </t>
  </si>
  <si>
    <t xml:space="preserve">Through Hole 100 ohm 2 watt resistor</t>
  </si>
  <si>
    <t xml:space="preserve">https://www.digikey.com/product-detail/en/stackpole-electronics-inc/RSMF2JT100R/RSMF2JT100RCT-ND/2021858</t>
  </si>
  <si>
    <t xml:space="preserve">Stackpole Electronics  CF12JT10R0 </t>
  </si>
  <si>
    <t xml:space="preserve">Through Hole 10 ohm ½ watt Resistor</t>
  </si>
  <si>
    <t xml:space="preserve">https://www.digikey.com/product-detail/en/stackpole-electronics-inc/CF12JT10R0/CF12JT10R0CT-ND/1830446</t>
  </si>
  <si>
    <t xml:space="preserve">KEMET C315C104M5U5TA7303</t>
  </si>
  <si>
    <t xml:space="preserve">Radial 0.1 uF Ceramic Cap</t>
  </si>
  <si>
    <t xml:space="preserve">https://www.digikey.com/product-detail/en/kemet/C315C104M5U5TA7303/399-9859-1-ND/3726100</t>
  </si>
  <si>
    <t xml:space="preserve">Nichicon UVK2GR47MED1TD </t>
  </si>
  <si>
    <t xml:space="preserve">Radial 0.1 uF Electrolytic Cap</t>
  </si>
  <si>
    <t xml:space="preserve">https://www.digikey.com/product-detail/en/nichicon/UVK2GR47MED1TD/493-12648-3-ND/4328849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</si>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</sst>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74HC165D%2C653/1727-2788-1-ND/763378/?itemSeq=316548520" TargetMode="External"/><Relationship Id="rId2" Type="http://schemas.openxmlformats.org/officeDocument/2006/relationships/hyperlink" Target="https://www.digikey.com/product-detail/en/texas-instruments/SN65HVD72DR/296-39179-1-ND/5143186" TargetMode="External"/><Relationship Id="rId3" Type="http://schemas.openxmlformats.org/officeDocument/2006/relationships/hyperlink" Target="https://www.digikey.com/products/en?keywords=JK0654219NL" TargetMode="External"/><Relationship Id="rId4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47.37"/>
    <col collapsed="false" customWidth="true" hidden="false" outlineLevel="0" max="2" min="2" style="0" width="40.85"/>
    <col collapsed="false" customWidth="false" hidden="false" outlineLevel="0" max="4" min="3" style="0" width="11.52"/>
    <col collapsed="false" customWidth="true" hidden="false" outlineLevel="0" max="6" min="5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3" t="n">
        <v>0.37</v>
      </c>
      <c r="D2" s="0" t="n">
        <v>2</v>
      </c>
      <c r="E2" s="0" t="n">
        <f aca="false">_xlfn.CEILING.MATH(3*D2)</f>
        <v>6</v>
      </c>
      <c r="F2" s="3" t="n">
        <f aca="false">C2*D2</f>
        <v>0.74</v>
      </c>
      <c r="G2" s="0" t="s">
        <v>10</v>
      </c>
      <c r="H2" s="4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3" t="n">
        <v>2.65</v>
      </c>
      <c r="D3" s="0" t="n">
        <v>1</v>
      </c>
      <c r="E3" s="0" t="n">
        <f aca="false">_xlfn.CEILING.MATH(3*D3)</f>
        <v>3</v>
      </c>
      <c r="F3" s="3" t="n">
        <f aca="false">C3*D3</f>
        <v>2.65</v>
      </c>
      <c r="G3" s="0" t="s">
        <v>10</v>
      </c>
      <c r="H3" s="4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n">
        <v>1.53</v>
      </c>
      <c r="D4" s="0" t="n">
        <v>1</v>
      </c>
      <c r="E4" s="0" t="n">
        <f aca="false">_xlfn.CEILING.MATH(3*D4)</f>
        <v>3</v>
      </c>
      <c r="F4" s="3" t="n">
        <f aca="false">C4*D4</f>
        <v>1.53</v>
      </c>
      <c r="G4" s="0" t="s">
        <v>10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n">
        <v>0.49</v>
      </c>
      <c r="D5" s="0" t="n">
        <v>2</v>
      </c>
      <c r="E5" s="0" t="n">
        <f aca="false">_xlfn.CEILING.MATH(3*D5)</f>
        <v>6</v>
      </c>
      <c r="F5" s="3" t="n">
        <f aca="false">C5*D5</f>
        <v>0.98</v>
      </c>
      <c r="G5" s="0" t="s">
        <v>10</v>
      </c>
      <c r="H5" s="4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3" t="n">
        <v>0.1</v>
      </c>
      <c r="D6" s="0" t="n">
        <v>4</v>
      </c>
      <c r="E6" s="0" t="n">
        <f aca="false">_xlfn.CEILING.MATH(3*D6)</f>
        <v>12</v>
      </c>
      <c r="F6" s="3" t="n">
        <f aca="false">C6*D6</f>
        <v>0.4</v>
      </c>
      <c r="G6" s="0" t="s">
        <v>23</v>
      </c>
      <c r="H6" s="4" t="s">
        <v>24</v>
      </c>
    </row>
    <row r="7" customFormat="false" ht="12.8" hidden="false" customHeight="false" outlineLevel="0" collapsed="false">
      <c r="A7" s="0" t="s">
        <v>25</v>
      </c>
      <c r="B7" s="5" t="s">
        <v>26</v>
      </c>
      <c r="C7" s="3" t="n">
        <v>0.11</v>
      </c>
      <c r="D7" s="0" t="n">
        <v>4</v>
      </c>
      <c r="E7" s="0" t="n">
        <f aca="false">_xlfn.CEILING.MATH(3*D7)</f>
        <v>12</v>
      </c>
      <c r="F7" s="3" t="n">
        <f aca="false">C7*D7</f>
        <v>0.44</v>
      </c>
      <c r="G7" s="0" t="s">
        <v>23</v>
      </c>
      <c r="H7" s="4" t="s">
        <v>27</v>
      </c>
    </row>
    <row r="8" customFormat="false" ht="12.8" hidden="false" customHeight="false" outlineLevel="0" collapsed="false">
      <c r="A8" s="0" t="s">
        <v>28</v>
      </c>
      <c r="B8" s="5" t="s">
        <v>29</v>
      </c>
      <c r="C8" s="3" t="n">
        <v>0.11</v>
      </c>
      <c r="D8" s="0" t="n">
        <v>3</v>
      </c>
      <c r="E8" s="0" t="n">
        <f aca="false">_xlfn.CEILING.MATH(3*D8)</f>
        <v>9</v>
      </c>
      <c r="F8" s="3" t="n">
        <f aca="false">C8*D8</f>
        <v>0.33</v>
      </c>
      <c r="G8" s="0" t="s">
        <v>23</v>
      </c>
      <c r="H8" s="4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3" t="n">
        <v>0.4</v>
      </c>
      <c r="D9" s="0" t="n">
        <v>3</v>
      </c>
      <c r="E9" s="0" t="n">
        <f aca="false">_xlfn.CEILING.MATH(3*D9)</f>
        <v>9</v>
      </c>
      <c r="F9" s="3" t="n">
        <f aca="false">C9*D9</f>
        <v>1.2</v>
      </c>
      <c r="G9" s="0" t="s">
        <v>23</v>
      </c>
      <c r="H9" s="4" t="s">
        <v>33</v>
      </c>
    </row>
    <row r="10" customFormat="false" ht="14.25" hidden="false" customHeight="true" outlineLevel="0" collapsed="false">
      <c r="A10" s="0" t="s">
        <v>34</v>
      </c>
      <c r="B10" s="0" t="s">
        <v>35</v>
      </c>
      <c r="C10" s="3" t="n">
        <v>1.08</v>
      </c>
      <c r="D10" s="0" t="n">
        <v>6</v>
      </c>
      <c r="E10" s="0" t="n">
        <f aca="false">_xlfn.CEILING.MATH(3*D10)</f>
        <v>18</v>
      </c>
      <c r="F10" s="3" t="n">
        <f aca="false">C10*D10</f>
        <v>6.48</v>
      </c>
      <c r="G10" s="0" t="s">
        <v>10</v>
      </c>
      <c r="H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3" t="n">
        <v>19.95</v>
      </c>
      <c r="D11" s="0" t="n">
        <v>1</v>
      </c>
      <c r="E11" s="0" t="n">
        <f aca="false">_xlfn.CEILING.MATH(3*D11)</f>
        <v>3</v>
      </c>
      <c r="F11" s="3" t="n">
        <f aca="false">C11*D11</f>
        <v>19.95</v>
      </c>
      <c r="G11" s="0" t="s">
        <v>10</v>
      </c>
      <c r="H11" s="4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3" t="n">
        <v>0.28</v>
      </c>
      <c r="D12" s="0" t="n">
        <v>9</v>
      </c>
      <c r="E12" s="0" t="n">
        <f aca="false">_xlfn.CEILING.MATH(3*D12)</f>
        <v>27</v>
      </c>
      <c r="F12" s="3" t="n">
        <f aca="false">C12*D12</f>
        <v>2.52</v>
      </c>
      <c r="G12" s="0" t="s">
        <v>10</v>
      </c>
      <c r="H12" s="4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3" t="n">
        <v>0.1</v>
      </c>
      <c r="D13" s="0" t="n">
        <v>2</v>
      </c>
      <c r="E13" s="0" t="n">
        <f aca="false">_xlfn.CEILING.MATH(3*D13)</f>
        <v>6</v>
      </c>
      <c r="F13" s="3" t="n">
        <f aca="false">C13*D13</f>
        <v>0.2</v>
      </c>
      <c r="G13" s="0" t="s">
        <v>10</v>
      </c>
      <c r="H13" s="4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3" t="n">
        <v>0.24</v>
      </c>
      <c r="D14" s="0" t="n">
        <v>3</v>
      </c>
      <c r="E14" s="0" t="n">
        <f aca="false">_xlfn.CEILING.MATH(3*D14)</f>
        <v>9</v>
      </c>
      <c r="F14" s="3" t="n">
        <f aca="false">C14*D14</f>
        <v>0.72</v>
      </c>
      <c r="G14" s="0" t="s">
        <v>10</v>
      </c>
      <c r="H14" s="4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3" t="n">
        <v>0.06</v>
      </c>
      <c r="D15" s="0" t="n">
        <v>1</v>
      </c>
      <c r="E15" s="0" t="n">
        <f aca="false">_xlfn.CEILING.MATH(3*D15)</f>
        <v>3</v>
      </c>
      <c r="F15" s="3" t="n">
        <f aca="false">C15*D15</f>
        <v>0.06</v>
      </c>
      <c r="G15" s="0" t="s">
        <v>10</v>
      </c>
      <c r="H15" s="4" t="s">
        <v>51</v>
      </c>
    </row>
    <row r="16" customFormat="false" ht="12.8" hidden="false" customHeight="false" outlineLevel="0" collapsed="false">
      <c r="C16" s="3"/>
      <c r="F16" s="3"/>
      <c r="H16" s="4"/>
    </row>
    <row r="17" customFormat="false" ht="12.8" hidden="false" customHeight="false" outlineLevel="0" collapsed="false">
      <c r="C17" s="3"/>
      <c r="F17" s="3"/>
      <c r="H17" s="4"/>
    </row>
    <row r="18" customFormat="false" ht="12.8" hidden="false" customHeight="false" outlineLevel="0" collapsed="false">
      <c r="F18" s="6" t="s">
        <v>5</v>
      </c>
    </row>
    <row r="19" customFormat="false" ht="12.8" hidden="false" customHeight="false" outlineLevel="0" collapsed="false">
      <c r="F19" s="3" t="n">
        <f aca="false">F2+F3+F4+F5+F6+F7+F8+F9+F10+F11+F12+F13+F14+F15</f>
        <v>38.2</v>
      </c>
    </row>
    <row r="20" customFormat="false" ht="12.8" hidden="false" customHeight="false" outlineLevel="0" collapsed="false">
      <c r="F20" s="0" t="s">
        <v>52</v>
      </c>
    </row>
    <row r="21" customFormat="false" ht="12.8" hidden="false" customHeight="false" outlineLevel="0" collapsed="false">
      <c r="F21" s="0" t="s">
        <v>53</v>
      </c>
    </row>
    <row r="22" customFormat="false" ht="12.8" hidden="false" customHeight="false" outlineLevel="0" collapsed="false">
      <c r="F22" s="0" t="s">
        <v>54</v>
      </c>
    </row>
  </sheetData>
  <hyperlinks>
    <hyperlink ref="H2" r:id="rId1" display="https://www.digikey.com/product-detail/en/74HC165D%2c653/1727-2788-1-ND/763378/?itemSeq=316548520"/>
    <hyperlink ref="H3" r:id="rId2" display="https://www.digikey.com/product-detail/en/texas-instruments/SN65HVD72DR/296-39179-1-ND/5143186"/>
    <hyperlink ref="H5" r:id="rId3" display="https://www.digikey.com/products/en?keywords=JK0654219NL"/>
    <hyperlink ref="H11" r:id="rId4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2020-02-21T10:57:00Z</dcterms:modified>
  <cp:revision>13</cp:revision>
  <dc:subject/>
  <dc:title/>
</cp:coreProperties>
</file>