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Отгрузки" sheetId="1" r:id="rId1"/>
  </sheets>
  <definedNames>
    <definedName name="_xlnm._FilterDatabase" localSheetId="0" hidden="1">Отгрузки!$E$1:$M$33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<sst xmlns="http://schemas.openxmlformats.org/spreadsheetml/2006/main" count="273" uniqueCount="66">
  <si>
    <t>Регион</t>
  </si>
  <si>
    <t>Станция отправления</t>
  </si>
  <si>
    <t>Порт или ПП</t>
  </si>
  <si>
    <t>Поставка</t>
  </si>
  <si>
    <t>Программа</t>
  </si>
  <si>
    <t>Страна</t>
  </si>
  <si>
    <t>Объем, тыс. тонн</t>
  </si>
  <si>
    <t>Кузбасс</t>
  </si>
  <si>
    <t>ш. Кирова</t>
  </si>
  <si>
    <t>Гконц (0-100)</t>
  </si>
  <si>
    <t>Ленинск-Кузнецкий I</t>
  </si>
  <si>
    <t>Порт Малый</t>
  </si>
  <si>
    <t>SPOT</t>
  </si>
  <si>
    <t>энергетика</t>
  </si>
  <si>
    <t>Порт Ванино</t>
  </si>
  <si>
    <t>металлургия</t>
  </si>
  <si>
    <t>ш. 7 Ноября – Новая</t>
  </si>
  <si>
    <t>Дконц (0-100)</t>
  </si>
  <si>
    <t>Байкаим</t>
  </si>
  <si>
    <t>Бурятия</t>
  </si>
  <si>
    <t>р. Никольский</t>
  </si>
  <si>
    <t>УГОЛЬ ДОМСШ (0-50) ОБОГАЩЕННЫЙ</t>
  </si>
  <si>
    <t>Челутай</t>
  </si>
  <si>
    <t>Порт Аттис</t>
  </si>
  <si>
    <t>Contract</t>
  </si>
  <si>
    <t>Порт Восточный</t>
  </si>
  <si>
    <t>Хакасия</t>
  </si>
  <si>
    <t>р. Черногорский</t>
  </si>
  <si>
    <t>УГОЛЬ ДПК (60-130) ОБОГАЩЕННЫЙ</t>
  </si>
  <si>
    <t>Черногорские Копи</t>
  </si>
  <si>
    <t>УГОЛЬ ДО (25-60) ОБОГАЩЕННЫЙ</t>
  </si>
  <si>
    <t>Порт Мурманск</t>
  </si>
  <si>
    <t>Порт Таганрог</t>
  </si>
  <si>
    <t>сорт</t>
  </si>
  <si>
    <t>р. Абаканский</t>
  </si>
  <si>
    <t>Порт Азов</t>
  </si>
  <si>
    <t>ДМСШ (0-25)</t>
  </si>
  <si>
    <t>ш. Рубана</t>
  </si>
  <si>
    <t>ДОМСШ (0-50)</t>
  </si>
  <si>
    <t>Ленинск-Кузнецкий II</t>
  </si>
  <si>
    <t>р. Тугнуйский</t>
  </si>
  <si>
    <t>УГОЛЬ ДМС (6-25) ОБОГАЩЕННЫЙ</t>
  </si>
  <si>
    <t>ПП Забайкальск</t>
  </si>
  <si>
    <t>ДПК (50-200)</t>
  </si>
  <si>
    <t>ДО (25-50)</t>
  </si>
  <si>
    <t>ПП Гродеково</t>
  </si>
  <si>
    <t>Петровский Завод</t>
  </si>
  <si>
    <t>Разрез или шахта</t>
  </si>
  <si>
    <t>Тайвань</t>
  </si>
  <si>
    <t>Китай</t>
  </si>
  <si>
    <t>Турция</t>
  </si>
  <si>
    <t>Шри Ланка</t>
  </si>
  <si>
    <t>Юж. Корея</t>
  </si>
  <si>
    <t>Израиль</t>
  </si>
  <si>
    <t>Вьетнам</t>
  </si>
  <si>
    <t>Индонезия</t>
  </si>
  <si>
    <t xml:space="preserve">Результат: </t>
  </si>
  <si>
    <t>Необходимо посчитать объем отгрузки металлургического угля ш. Кирова в Китай из п. Ванино (с использованием формулы)</t>
  </si>
  <si>
    <t>Индия</t>
  </si>
  <si>
    <t>Марка</t>
  </si>
  <si>
    <t>1. Из Ванино в Китай</t>
  </si>
  <si>
    <t>2. Металлургического = металлургия?</t>
  </si>
  <si>
    <t>Заметки (для выполнения):</t>
  </si>
  <si>
    <t>3. ш Кирова</t>
  </si>
  <si>
    <t>Итоговая формула:</t>
  </si>
  <si>
    <t>=СУММЕСЛИМН(M:M; F:F; "ш. Кирова"; I:I; "Порт Ванино"; L:L; "Китай"; K:K; "металлургия")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</si>
</sst>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1" fillId="2" borderId="0" xfId="0" applyFont="1" applyFill="1" applyBorder="1"/>
    <xf numFmtId="1" fontId="1" fillId="2" borderId="0" xfId="0" applyNumberFormat="1" applyFont="1" applyFill="1" applyBorder="1"/>
    <xf numFmtId="0" fontId="1" fillId="3" borderId="1" xfId="0" applyFont="1" applyFill="1" applyBorder="1"/>
    <xf numFmtId="0" fontId="2" fillId="3" borderId="0" xfId="0" applyFont="1" applyFill="1" applyBorder="1" applyAlignment="1">
      <alignment horizontal="left" vertical="center"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70" zoomScaleNormal="70" workbookViewId="0">
      <selection activeCell="B6" sqref="B6"/>
    </sheetView>
  </sheetViews>
  <sheetFormatPr defaultRowHeight="14.4" x14ac:dyDescent="0.3"/>
  <cols>
    <col min="1" max="1" width="20.21875" customWidth="1"/>
    <col min="3" max="3" width="31.44140625" customWidth="1"/>
    <col min="4" max="4" width="23.44140625" customWidth="1"/>
    <col min="5" max="5" width="13.44140625" customWidth="1"/>
    <col min="6" max="6" width="23.21875" customWidth="1"/>
    <col min="7" max="7" width="38.88671875" customWidth="1"/>
    <col min="8" max="8" width="24" customWidth="1"/>
    <col min="9" max="9" width="16.5546875" bestFit="1" customWidth="1"/>
    <col min="10" max="10" width="12.44140625" customWidth="1"/>
    <col min="11" max="11" width="18.44140625" customWidth="1"/>
    <col min="12" max="12" width="13.33203125" customWidth="1"/>
    <col min="13" max="13" width="18.44140625" customWidth="1"/>
  </cols>
  <sheetData>
    <row r="1" spans="1:13" ht="14.4" customHeight="1" x14ac:dyDescent="0.3">
      <c r="A1" s="7" t="s">
        <v>57</v>
      </c>
      <c r="B1" s="7"/>
      <c r="C1" s="7"/>
      <c r="E1" s="6" t="s">
        <v>0</v>
      </c>
      <c r="F1" s="6" t="s">
        <v>47</v>
      </c>
      <c r="G1" s="6" t="s">
        <v>59</v>
      </c>
      <c r="H1" s="6" t="s">
        <v>1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x14ac:dyDescent="0.3">
      <c r="A2" s="7"/>
      <c r="B2" s="7"/>
      <c r="C2" s="7"/>
      <c r="E2" s="1" t="s">
        <v>7</v>
      </c>
      <c r="F2" s="2" t="s">
        <v>8</v>
      </c>
      <c r="G2" s="1" t="s">
        <v>9</v>
      </c>
      <c r="H2" s="1" t="s">
        <v>10</v>
      </c>
      <c r="I2" s="2" t="s">
        <v>11</v>
      </c>
      <c r="J2" s="1" t="s">
        <v>12</v>
      </c>
      <c r="K2" s="2" t="s">
        <v>13</v>
      </c>
      <c r="L2" s="2" t="s">
        <v>48</v>
      </c>
      <c r="M2" s="3">
        <v>14.2211055</v>
      </c>
    </row>
    <row r="3" spans="1:13" x14ac:dyDescent="0.3">
      <c r="A3" s="7"/>
      <c r="B3" s="7"/>
      <c r="C3" s="7"/>
      <c r="E3" s="1" t="s">
        <v>7</v>
      </c>
      <c r="F3" s="2" t="s">
        <v>8</v>
      </c>
      <c r="G3" s="1" t="s">
        <v>9</v>
      </c>
      <c r="H3" s="1" t="s">
        <v>10</v>
      </c>
      <c r="I3" s="2" t="s">
        <v>11</v>
      </c>
      <c r="J3" s="1" t="s">
        <v>12</v>
      </c>
      <c r="K3" s="2" t="s">
        <v>13</v>
      </c>
      <c r="L3" s="2" t="s">
        <v>54</v>
      </c>
      <c r="M3" s="3">
        <v>8.6951734999999992</v>
      </c>
    </row>
    <row r="4" spans="1:13" x14ac:dyDescent="0.3">
      <c r="E4" s="1" t="s">
        <v>7</v>
      </c>
      <c r="F4" s="2" t="s">
        <v>8</v>
      </c>
      <c r="G4" s="1" t="s">
        <v>9</v>
      </c>
      <c r="H4" s="1" t="s">
        <v>10</v>
      </c>
      <c r="I4" s="2" t="s">
        <v>14</v>
      </c>
      <c r="J4" s="1" t="s">
        <v>12</v>
      </c>
      <c r="K4" s="2" t="s">
        <v>15</v>
      </c>
      <c r="L4" s="2" t="s">
        <v>49</v>
      </c>
      <c r="M4" s="3">
        <v>202.5</v>
      </c>
    </row>
    <row r="5" spans="1:13" ht="14.4" customHeight="1" x14ac:dyDescent="0.3">
      <c r="A5" s="4" t="s">
        <v>56</v>
      </c>
      <c r="B5" s="5">
        <f>SUMIFS(M:M, F:F, "ш. Кирова", I:I, "Порт Ванино", L:L, "Китай", K:K, "металлургия")</f>
        <v>276.63555559999998</v>
      </c>
      <c r="E5" s="1" t="s">
        <v>7</v>
      </c>
      <c r="F5" s="2" t="s">
        <v>8</v>
      </c>
      <c r="G5" s="1" t="s">
        <v>9</v>
      </c>
      <c r="H5" s="1" t="s">
        <v>10</v>
      </c>
      <c r="I5" s="2" t="s">
        <v>14</v>
      </c>
      <c r="J5" s="1" t="s">
        <v>12</v>
      </c>
      <c r="K5" s="2" t="s">
        <v>15</v>
      </c>
      <c r="L5" s="2" t="s">
        <v>55</v>
      </c>
      <c r="M5" s="3">
        <v>0.74391759999999996</v>
      </c>
    </row>
    <row r="6" spans="1:13" x14ac:dyDescent="0.3">
      <c r="E6" s="1" t="s">
        <v>7</v>
      </c>
      <c r="F6" s="2" t="s">
        <v>16</v>
      </c>
      <c r="G6" s="1" t="s">
        <v>17</v>
      </c>
      <c r="H6" s="1" t="s">
        <v>18</v>
      </c>
      <c r="I6" s="2" t="s">
        <v>14</v>
      </c>
      <c r="J6" s="1" t="s">
        <v>12</v>
      </c>
      <c r="K6" s="2" t="s">
        <v>13</v>
      </c>
      <c r="L6" s="2" t="s">
        <v>48</v>
      </c>
      <c r="M6" s="3">
        <v>12.7066198</v>
      </c>
    </row>
    <row r="7" spans="1:13" x14ac:dyDescent="0.3">
      <c r="E7" s="1" t="s">
        <v>19</v>
      </c>
      <c r="F7" s="2" t="s">
        <v>20</v>
      </c>
      <c r="G7" s="1" t="s">
        <v>21</v>
      </c>
      <c r="H7" s="1" t="s">
        <v>22</v>
      </c>
      <c r="I7" s="2" t="s">
        <v>23</v>
      </c>
      <c r="J7" s="1" t="s">
        <v>24</v>
      </c>
      <c r="K7" s="2" t="s">
        <v>13</v>
      </c>
      <c r="L7" s="2" t="s">
        <v>58</v>
      </c>
      <c r="M7" s="3">
        <v>65.945200600000007</v>
      </c>
    </row>
    <row r="8" spans="1:13" x14ac:dyDescent="0.3">
      <c r="A8" t="s">
        <v>62</v>
      </c>
      <c r="E8" s="1" t="s">
        <v>19</v>
      </c>
      <c r="F8" s="2" t="s">
        <v>20</v>
      </c>
      <c r="G8" s="1" t="s">
        <v>21</v>
      </c>
      <c r="H8" s="1" t="s">
        <v>22</v>
      </c>
      <c r="I8" s="2" t="s">
        <v>25</v>
      </c>
      <c r="J8" s="1" t="s">
        <v>24</v>
      </c>
      <c r="K8" s="2" t="s">
        <v>13</v>
      </c>
      <c r="L8" s="2" t="s">
        <v>58</v>
      </c>
      <c r="M8" s="3">
        <v>20</v>
      </c>
    </row>
    <row r="9" spans="1:13" x14ac:dyDescent="0.3">
      <c r="A9" s="2" t="s">
        <v>60</v>
      </c>
      <c r="E9" s="1" t="s">
        <v>7</v>
      </c>
      <c r="F9" s="2" t="s">
        <v>8</v>
      </c>
      <c r="G9" s="1" t="s">
        <v>9</v>
      </c>
      <c r="H9" s="1" t="s">
        <v>10</v>
      </c>
      <c r="I9" s="2" t="s">
        <v>11</v>
      </c>
      <c r="J9" s="1" t="s">
        <v>12</v>
      </c>
      <c r="K9" s="2" t="s">
        <v>13</v>
      </c>
      <c r="L9" s="2" t="s">
        <v>49</v>
      </c>
      <c r="M9" s="3">
        <v>3.7042478999999999</v>
      </c>
    </row>
    <row r="10" spans="1:13" x14ac:dyDescent="0.3">
      <c r="A10" s="2" t="s">
        <v>61</v>
      </c>
      <c r="E10" s="1" t="s">
        <v>7</v>
      </c>
      <c r="F10" s="2" t="s">
        <v>8</v>
      </c>
      <c r="G10" s="1" t="s">
        <v>9</v>
      </c>
      <c r="H10" s="1" t="s">
        <v>10</v>
      </c>
      <c r="I10" s="2" t="s">
        <v>14</v>
      </c>
      <c r="J10" s="1" t="s">
        <v>12</v>
      </c>
      <c r="K10" s="2" t="s">
        <v>15</v>
      </c>
      <c r="L10" s="2" t="s">
        <v>49</v>
      </c>
      <c r="M10" s="3">
        <v>58.14</v>
      </c>
    </row>
    <row r="11" spans="1:13" x14ac:dyDescent="0.3">
      <c r="A11" s="2" t="s">
        <v>63</v>
      </c>
      <c r="E11" s="1" t="s">
        <v>7</v>
      </c>
      <c r="F11" s="2" t="s">
        <v>16</v>
      </c>
      <c r="G11" s="1" t="s">
        <v>17</v>
      </c>
      <c r="H11" s="1" t="s">
        <v>18</v>
      </c>
      <c r="I11" s="2" t="s">
        <v>14</v>
      </c>
      <c r="J11" s="1" t="s">
        <v>12</v>
      </c>
      <c r="K11" s="2" t="s">
        <v>13</v>
      </c>
      <c r="L11" s="2" t="s">
        <v>52</v>
      </c>
      <c r="M11" s="3">
        <v>52.003693499999997</v>
      </c>
    </row>
    <row r="12" spans="1:13" x14ac:dyDescent="0.3">
      <c r="A12" s="2"/>
      <c r="E12" s="1" t="s">
        <v>26</v>
      </c>
      <c r="F12" s="2" t="s">
        <v>27</v>
      </c>
      <c r="G12" s="1" t="s">
        <v>28</v>
      </c>
      <c r="H12" s="1" t="s">
        <v>29</v>
      </c>
      <c r="I12" s="2" t="s">
        <v>14</v>
      </c>
      <c r="J12" s="1" t="s">
        <v>12</v>
      </c>
      <c r="K12" s="2" t="s">
        <v>13</v>
      </c>
      <c r="L12" s="2" t="s">
        <v>49</v>
      </c>
      <c r="M12" s="3">
        <v>56.445</v>
      </c>
    </row>
    <row r="13" spans="1:13" x14ac:dyDescent="0.3">
      <c r="A13" s="2" t="s">
        <v>64</v>
      </c>
      <c r="E13" s="1" t="s">
        <v>26</v>
      </c>
      <c r="F13" s="2" t="s">
        <v>27</v>
      </c>
      <c r="G13" s="1" t="s">
        <v>30</v>
      </c>
      <c r="H13" s="1" t="s">
        <v>29</v>
      </c>
      <c r="I13" s="2" t="s">
        <v>31</v>
      </c>
      <c r="J13" s="1" t="s">
        <v>12</v>
      </c>
      <c r="K13" s="2" t="s">
        <v>13</v>
      </c>
      <c r="L13" s="2" t="s">
        <v>50</v>
      </c>
      <c r="M13" s="3">
        <v>69.295403500000006</v>
      </c>
    </row>
    <row r="14" spans="1:13" x14ac:dyDescent="0.3">
      <c r="A14" s="8" t="s">
        <v>65</v>
      </c>
      <c r="E14" s="1" t="s">
        <v>26</v>
      </c>
      <c r="F14" s="2" t="s">
        <v>27</v>
      </c>
      <c r="G14" s="1" t="s">
        <v>28</v>
      </c>
      <c r="H14" s="1" t="s">
        <v>29</v>
      </c>
      <c r="I14" s="2" t="s">
        <v>32</v>
      </c>
      <c r="J14" s="1" t="s">
        <v>12</v>
      </c>
      <c r="K14" s="2" t="s">
        <v>33</v>
      </c>
      <c r="L14" s="2" t="s">
        <v>50</v>
      </c>
      <c r="M14" s="3">
        <v>25</v>
      </c>
    </row>
    <row r="15" spans="1:13" x14ac:dyDescent="0.3">
      <c r="E15" s="1" t="s">
        <v>26</v>
      </c>
      <c r="F15" s="2" t="s">
        <v>27</v>
      </c>
      <c r="G15" s="1" t="s">
        <v>30</v>
      </c>
      <c r="H15" s="1" t="s">
        <v>29</v>
      </c>
      <c r="I15" s="2" t="s">
        <v>31</v>
      </c>
      <c r="J15" s="1" t="s">
        <v>12</v>
      </c>
      <c r="K15" s="2" t="s">
        <v>33</v>
      </c>
      <c r="L15" s="2" t="s">
        <v>50</v>
      </c>
      <c r="M15" s="3">
        <v>84.804596500000002</v>
      </c>
    </row>
    <row r="16" spans="1:13" x14ac:dyDescent="0.3">
      <c r="E16" s="1" t="s">
        <v>26</v>
      </c>
      <c r="F16" s="2" t="s">
        <v>34</v>
      </c>
      <c r="G16" s="1" t="s">
        <v>30</v>
      </c>
      <c r="H16" s="1" t="s">
        <v>29</v>
      </c>
      <c r="I16" s="2" t="s">
        <v>14</v>
      </c>
      <c r="J16" s="1" t="s">
        <v>12</v>
      </c>
      <c r="K16" s="2" t="s">
        <v>13</v>
      </c>
      <c r="L16" s="2" t="s">
        <v>49</v>
      </c>
      <c r="M16" s="3">
        <v>3.0545965000000002</v>
      </c>
    </row>
    <row r="17" spans="5:13" x14ac:dyDescent="0.3">
      <c r="E17" s="1" t="s">
        <v>26</v>
      </c>
      <c r="F17" s="2" t="s">
        <v>34</v>
      </c>
      <c r="G17" s="1" t="s">
        <v>28</v>
      </c>
      <c r="H17" s="1" t="s">
        <v>29</v>
      </c>
      <c r="I17" s="2" t="s">
        <v>31</v>
      </c>
      <c r="J17" s="1" t="s">
        <v>12</v>
      </c>
      <c r="K17" s="2" t="s">
        <v>33</v>
      </c>
      <c r="L17" s="2" t="s">
        <v>50</v>
      </c>
      <c r="M17" s="3">
        <v>33.6</v>
      </c>
    </row>
    <row r="18" spans="5:13" x14ac:dyDescent="0.3">
      <c r="E18" s="1" t="s">
        <v>26</v>
      </c>
      <c r="F18" s="2" t="s">
        <v>34</v>
      </c>
      <c r="G18" s="1" t="s">
        <v>30</v>
      </c>
      <c r="H18" s="1" t="s">
        <v>29</v>
      </c>
      <c r="I18" s="2" t="s">
        <v>31</v>
      </c>
      <c r="J18" s="1" t="s">
        <v>12</v>
      </c>
      <c r="K18" s="2" t="s">
        <v>33</v>
      </c>
      <c r="L18" s="2" t="s">
        <v>50</v>
      </c>
      <c r="M18" s="3">
        <v>1.5954035</v>
      </c>
    </row>
    <row r="19" spans="5:13" x14ac:dyDescent="0.3">
      <c r="E19" s="1" t="s">
        <v>26</v>
      </c>
      <c r="F19" s="2" t="s">
        <v>34</v>
      </c>
      <c r="G19" s="1" t="s">
        <v>30</v>
      </c>
      <c r="H19" s="1" t="s">
        <v>29</v>
      </c>
      <c r="I19" s="2" t="s">
        <v>35</v>
      </c>
      <c r="J19" s="1" t="s">
        <v>12</v>
      </c>
      <c r="K19" s="2" t="s">
        <v>33</v>
      </c>
      <c r="L19" s="2" t="s">
        <v>50</v>
      </c>
      <c r="M19" s="3">
        <v>45</v>
      </c>
    </row>
    <row r="20" spans="5:13" x14ac:dyDescent="0.3">
      <c r="E20" s="1" t="s">
        <v>26</v>
      </c>
      <c r="F20" s="2" t="s">
        <v>34</v>
      </c>
      <c r="G20" s="1" t="s">
        <v>36</v>
      </c>
      <c r="H20" s="1" t="s">
        <v>29</v>
      </c>
      <c r="I20" s="2" t="s">
        <v>14</v>
      </c>
      <c r="J20" s="1" t="s">
        <v>12</v>
      </c>
      <c r="K20" s="2" t="s">
        <v>13</v>
      </c>
      <c r="L20" s="2" t="s">
        <v>49</v>
      </c>
      <c r="M20" s="3">
        <v>72.8</v>
      </c>
    </row>
    <row r="21" spans="5:13" x14ac:dyDescent="0.3">
      <c r="E21" s="1" t="s">
        <v>7</v>
      </c>
      <c r="F21" s="2" t="s">
        <v>8</v>
      </c>
      <c r="G21" s="1" t="s">
        <v>9</v>
      </c>
      <c r="H21" s="1" t="s">
        <v>10</v>
      </c>
      <c r="I21" s="2" t="s">
        <v>14</v>
      </c>
      <c r="J21" s="1" t="s">
        <v>12</v>
      </c>
      <c r="K21" s="2" t="s">
        <v>15</v>
      </c>
      <c r="L21" s="2" t="s">
        <v>49</v>
      </c>
      <c r="M21" s="3">
        <v>15.995555599999999</v>
      </c>
    </row>
    <row r="22" spans="5:13" x14ac:dyDescent="0.3">
      <c r="E22" s="1" t="s">
        <v>7</v>
      </c>
      <c r="F22" s="2" t="s">
        <v>37</v>
      </c>
      <c r="G22" s="1" t="s">
        <v>38</v>
      </c>
      <c r="H22" s="1" t="s">
        <v>39</v>
      </c>
      <c r="I22" s="2" t="s">
        <v>31</v>
      </c>
      <c r="J22" s="1" t="s">
        <v>12</v>
      </c>
      <c r="K22" s="2" t="s">
        <v>13</v>
      </c>
      <c r="L22" s="2" t="s">
        <v>53</v>
      </c>
      <c r="M22" s="3">
        <v>145.01481000000001</v>
      </c>
    </row>
    <row r="23" spans="5:13" x14ac:dyDescent="0.3">
      <c r="E23" s="1" t="s">
        <v>7</v>
      </c>
      <c r="F23" s="2" t="s">
        <v>37</v>
      </c>
      <c r="G23" s="1" t="s">
        <v>38</v>
      </c>
      <c r="H23" s="1" t="s">
        <v>39</v>
      </c>
      <c r="I23" s="2" t="s">
        <v>32</v>
      </c>
      <c r="J23" s="1" t="s">
        <v>12</v>
      </c>
      <c r="K23" s="2" t="s">
        <v>13</v>
      </c>
      <c r="L23" s="2" t="s">
        <v>50</v>
      </c>
      <c r="M23" s="3">
        <v>25</v>
      </c>
    </row>
    <row r="24" spans="5:13" x14ac:dyDescent="0.3">
      <c r="E24" s="1" t="s">
        <v>19</v>
      </c>
      <c r="F24" s="2" t="s">
        <v>20</v>
      </c>
      <c r="G24" s="1" t="s">
        <v>21</v>
      </c>
      <c r="H24" s="1" t="s">
        <v>22</v>
      </c>
      <c r="I24" s="2" t="s">
        <v>14</v>
      </c>
      <c r="J24" s="1" t="s">
        <v>12</v>
      </c>
      <c r="K24" s="2" t="s">
        <v>13</v>
      </c>
      <c r="L24" s="2" t="s">
        <v>49</v>
      </c>
      <c r="M24" s="3">
        <v>254</v>
      </c>
    </row>
    <row r="25" spans="5:13" x14ac:dyDescent="0.3">
      <c r="E25" s="1" t="s">
        <v>19</v>
      </c>
      <c r="F25" s="2" t="s">
        <v>20</v>
      </c>
      <c r="G25" s="1" t="s">
        <v>21</v>
      </c>
      <c r="H25" s="1" t="s">
        <v>22</v>
      </c>
      <c r="I25" s="2" t="s">
        <v>23</v>
      </c>
      <c r="J25" s="1" t="s">
        <v>24</v>
      </c>
      <c r="K25" s="2" t="s">
        <v>13</v>
      </c>
      <c r="L25" s="2" t="s">
        <v>58</v>
      </c>
      <c r="M25" s="3">
        <v>130.95479940000001</v>
      </c>
    </row>
    <row r="26" spans="5:13" x14ac:dyDescent="0.3">
      <c r="E26" s="1" t="s">
        <v>19</v>
      </c>
      <c r="F26" s="2" t="s">
        <v>20</v>
      </c>
      <c r="G26" s="1" t="s">
        <v>21</v>
      </c>
      <c r="H26" s="1" t="s">
        <v>22</v>
      </c>
      <c r="I26" s="2" t="s">
        <v>25</v>
      </c>
      <c r="J26" s="1" t="s">
        <v>24</v>
      </c>
      <c r="K26" s="2" t="s">
        <v>13</v>
      </c>
      <c r="L26" s="2" t="s">
        <v>51</v>
      </c>
      <c r="M26" s="3">
        <v>222</v>
      </c>
    </row>
    <row r="27" spans="5:13" x14ac:dyDescent="0.3">
      <c r="E27" s="1" t="s">
        <v>19</v>
      </c>
      <c r="F27" s="2" t="s">
        <v>40</v>
      </c>
      <c r="G27" s="1" t="s">
        <v>21</v>
      </c>
      <c r="H27" s="1" t="s">
        <v>22</v>
      </c>
      <c r="I27" s="2" t="s">
        <v>25</v>
      </c>
      <c r="J27" s="1" t="s">
        <v>12</v>
      </c>
      <c r="K27" s="2" t="s">
        <v>13</v>
      </c>
      <c r="L27" s="2" t="s">
        <v>52</v>
      </c>
      <c r="M27" s="3">
        <v>7</v>
      </c>
    </row>
    <row r="28" spans="5:13" x14ac:dyDescent="0.3">
      <c r="E28" s="1" t="s">
        <v>26</v>
      </c>
      <c r="F28" s="2" t="s">
        <v>34</v>
      </c>
      <c r="G28" s="1" t="s">
        <v>41</v>
      </c>
      <c r="H28" s="1" t="s">
        <v>29</v>
      </c>
      <c r="I28" s="2" t="s">
        <v>42</v>
      </c>
      <c r="J28" s="1" t="s">
        <v>12</v>
      </c>
      <c r="K28" s="2" t="s">
        <v>33</v>
      </c>
      <c r="L28" s="2" t="s">
        <v>49</v>
      </c>
      <c r="M28" s="3">
        <v>19.500403500000001</v>
      </c>
    </row>
    <row r="29" spans="5:13" x14ac:dyDescent="0.3">
      <c r="E29" s="1" t="s">
        <v>26</v>
      </c>
      <c r="F29" s="2" t="s">
        <v>34</v>
      </c>
      <c r="G29" s="1" t="s">
        <v>43</v>
      </c>
      <c r="H29" s="1" t="s">
        <v>29</v>
      </c>
      <c r="I29" s="2" t="s">
        <v>42</v>
      </c>
      <c r="J29" s="1" t="s">
        <v>12</v>
      </c>
      <c r="K29" s="2" t="s">
        <v>33</v>
      </c>
      <c r="L29" s="2" t="s">
        <v>49</v>
      </c>
      <c r="M29" s="3">
        <v>22.785</v>
      </c>
    </row>
    <row r="30" spans="5:13" x14ac:dyDescent="0.3">
      <c r="E30" s="1" t="s">
        <v>26</v>
      </c>
      <c r="F30" s="2" t="s">
        <v>34</v>
      </c>
      <c r="G30" s="1" t="s">
        <v>44</v>
      </c>
      <c r="H30" s="1" t="s">
        <v>29</v>
      </c>
      <c r="I30" s="2" t="s">
        <v>42</v>
      </c>
      <c r="J30" s="1" t="s">
        <v>12</v>
      </c>
      <c r="K30" s="2" t="s">
        <v>33</v>
      </c>
      <c r="L30" s="2" t="s">
        <v>49</v>
      </c>
      <c r="M30" s="3">
        <v>1.58</v>
      </c>
    </row>
    <row r="31" spans="5:13" x14ac:dyDescent="0.3">
      <c r="E31" s="1" t="s">
        <v>26</v>
      </c>
      <c r="F31" s="2" t="s">
        <v>34</v>
      </c>
      <c r="G31" s="1" t="s">
        <v>36</v>
      </c>
      <c r="H31" s="1" t="s">
        <v>29</v>
      </c>
      <c r="I31" s="2" t="s">
        <v>45</v>
      </c>
      <c r="J31" s="1" t="s">
        <v>12</v>
      </c>
      <c r="K31" s="2" t="s">
        <v>13</v>
      </c>
      <c r="L31" s="2" t="s">
        <v>49</v>
      </c>
      <c r="M31" s="3">
        <v>27</v>
      </c>
    </row>
    <row r="32" spans="5:13" x14ac:dyDescent="0.3">
      <c r="E32" s="1" t="s">
        <v>19</v>
      </c>
      <c r="F32" s="2" t="s">
        <v>20</v>
      </c>
      <c r="G32" s="1" t="s">
        <v>21</v>
      </c>
      <c r="H32" s="1" t="s">
        <v>46</v>
      </c>
      <c r="I32" s="2" t="s">
        <v>42</v>
      </c>
      <c r="J32" s="1" t="s">
        <v>12</v>
      </c>
      <c r="K32" s="2" t="s">
        <v>13</v>
      </c>
      <c r="L32" s="2" t="s">
        <v>49</v>
      </c>
      <c r="M32" s="3">
        <v>53.3</v>
      </c>
    </row>
    <row r="33" spans="5:13" x14ac:dyDescent="0.3">
      <c r="E33" s="1" t="s">
        <v>19</v>
      </c>
      <c r="F33" s="2" t="s">
        <v>40</v>
      </c>
      <c r="G33" s="1" t="s">
        <v>21</v>
      </c>
      <c r="H33" s="1" t="s">
        <v>46</v>
      </c>
      <c r="I33" s="2" t="s">
        <v>42</v>
      </c>
      <c r="J33" s="1" t="s">
        <v>12</v>
      </c>
      <c r="K33" s="2" t="s">
        <v>13</v>
      </c>
      <c r="L33" s="2" t="s">
        <v>49</v>
      </c>
      <c r="M33" s="3">
        <v>45.7</v>
      </c>
    </row>
  </sheetData>
  <mergeCells count="1">
    <mergeCell ref="A1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Отгрузки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2025-02-24T13:20:52Z</dcterms:modified>
</cp:coreProperties>
</file>