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0490" windowHeight="7785" tabRatio="927" activeTab="6"/>
  </bookViews>
  <sheets>
    <sheet name="bernoulli" sheetId="22" r:id="rId1"/>
    <sheet name="binomial" sheetId="23" r:id="rId2"/>
    <sheet name="poisson" sheetId="26" r:id="rId3"/>
    <sheet name="geometric)" sheetId="25" r:id="rId4"/>
    <sheet name="Sheet3" sheetId="24" r:id="rId5"/>
    <sheet name="exponential" sheetId="27" r:id="rId6"/>
    <sheet name="normal" sheetId="28" r:id="rId7"/>
    <sheet name="Sheet2" sheetId="29" r:id="rId8"/>
  </sheets>
  <definedNames>
    <definedName name="Apples" localSheetId="5">#REF!</definedName>
    <definedName name="Apples" localSheetId="3">#REF!</definedName>
    <definedName name="Apples" localSheetId="2">#REF!</definedName>
    <definedName name="Apples">#REF!</definedName>
    <definedName name="Bananas" localSheetId="5">#REF!</definedName>
    <definedName name="Bananas" localSheetId="3">#REF!</definedName>
    <definedName name="Bananas" localSheetId="2">#REF!</definedName>
    <definedName name="Bananas">#REF!</definedName>
    <definedName name="grp_WalkMeArrows">"shp_ArrowCurved,txt_WalkMeArrows,shp_ArrowStraight"</definedName>
    <definedName name="grp_WalkMeBrace">"shp_BraceBottom,txt_WalkMeBrace,shp_BraceLeft"</definedName>
    <definedName name="Lemons" localSheetId="5">#REF!</definedName>
    <definedName name="Lemons" localSheetId="3">#REF!</definedName>
    <definedName name="Lemons" localSheetId="2">#REF!</definedName>
    <definedName name="Lemons">#REF!</definedName>
    <definedName name="lst_Fruit" localSheetId="5">#REF!</definedName>
    <definedName name="lst_Fruit" localSheetId="3">#REF!</definedName>
    <definedName name="lst_Fruit" localSheetId="2">#REF!</definedName>
    <definedName name="lst_Fruit">#REF!</definedName>
    <definedName name="lst_FruitType" localSheetId="5">#REF!</definedName>
    <definedName name="lst_FruitType" localSheetId="3">#REF!</definedName>
    <definedName name="lst_FruitType" localSheetId="2">#REF!</definedName>
    <definedName name="lst_FruitType">#REF!</definedName>
    <definedName name="Oranges" localSheetId="5">#REF!</definedName>
    <definedName name="Oranges" localSheetId="3">#REF!</definedName>
    <definedName name="Oranges" localSheetId="2">#REF!</definedName>
    <definedName name="Oranges">#REF!</definedName>
    <definedName name="SalesTax">0.0825</definedName>
    <definedName name="Shipping">1.25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8" l="1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B4" i="25"/>
  <c r="B5" i="25"/>
  <c r="B6" i="25"/>
  <c r="B7" i="25"/>
  <c r="B8" i="25"/>
  <c r="B3" i="25"/>
  <c r="B13" i="27"/>
  <c r="B12" i="27"/>
  <c r="B3" i="27"/>
  <c r="B4" i="27"/>
  <c r="B5" i="27"/>
  <c r="B6" i="27"/>
  <c r="B7" i="27"/>
  <c r="B8" i="27"/>
  <c r="B9" i="27"/>
  <c r="B10" i="27"/>
  <c r="B11" i="27"/>
  <c r="B3" i="23" l="1"/>
  <c r="B14" i="26"/>
  <c r="B13" i="26"/>
  <c r="B12" i="26"/>
  <c r="B11" i="26"/>
  <c r="B10" i="26"/>
  <c r="B9" i="26"/>
  <c r="B5" i="26" l="1"/>
  <c r="B6" i="26"/>
  <c r="B7" i="26"/>
  <c r="B8" i="26"/>
  <c r="B4" i="26"/>
  <c r="B3" i="26"/>
  <c r="B5" i="23"/>
  <c r="B6" i="23"/>
  <c r="B7" i="23"/>
  <c r="B8" i="23"/>
  <c r="B4" i="23" l="1"/>
  <c r="B3" i="22"/>
</calcChain>
</file>

<file path=xl/sharedStrings.xml><?xml version="1.0" encoding="utf-8"?>
<sst xmlns="http://schemas.openxmlformats.org/spreadsheetml/2006/main" count="14" uniqueCount="6">
  <si>
    <t>x=0</t>
  </si>
  <si>
    <t>x=1</t>
  </si>
  <si>
    <t>x</t>
  </si>
  <si>
    <t>probability</t>
  </si>
  <si>
    <t>p</t>
  </si>
  <si>
    <t>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</si>
</sst>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B744D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0"/>
      <name val="Calibri Light"/>
      <family val="2"/>
      <scheme val="major"/>
    </font>
    <font>
      <sz val="17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</borders>
  <cellStyleXfs count="19">
    <xf numFmtId="0" fontId="0" fillId="0" borderId="0"/>
    <xf numFmtId="0" fontId="4" fillId="0" borderId="0" applyFill="0" applyBorder="0">
      <alignment wrapText="1"/>
    </xf>
    <xf numFmtId="0" fontId="5" fillId="0" borderId="0"/>
    <xf numFmtId="0" fontId="6" fillId="2" borderId="0" applyNumberFormat="0" applyBorder="0" applyProtection="0">
      <alignment horizontal="left" indent="1"/>
    </xf>
    <xf numFmtId="0" fontId="7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8" fillId="0" borderId="0"/>
    <xf numFmtId="0" fontId="8" fillId="3" borderId="0" applyNumberFormat="0" applyBorder="0" applyProtection="0"/>
    <xf numFmtId="0" fontId="5" fillId="4" borderId="0"/>
    <xf numFmtId="0" fontId="5" fillId="5" borderId="1"/>
    <xf numFmtId="0" fontId="5" fillId="4" borderId="2"/>
    <xf numFmtId="0" fontId="3" fillId="0" borderId="0"/>
    <xf numFmtId="0" fontId="3" fillId="4" borderId="0"/>
    <xf numFmtId="0" fontId="3" fillId="5" borderId="1"/>
    <xf numFmtId="0" fontId="3" fillId="4" borderId="2"/>
    <xf numFmtId="0" fontId="2" fillId="0" borderId="0"/>
    <xf numFmtId="0" fontId="1" fillId="4" borderId="0"/>
    <xf numFmtId="0" fontId="1" fillId="5" borderId="1"/>
    <xf numFmtId="0" fontId="1" fillId="4" borderId="2"/>
  </cellStyleXfs>
  <cellXfs count="2">
    <xf numFmtId="0" fontId="0" fillId="0" borderId="0" xfId="0"/>
    <xf numFmtId="0" fontId="0" fillId="0" borderId="0" xfId="0" applyFont="1"/>
  </cellXfs>
  <cellStyles count="19">
    <cellStyle name="GrayCell" xfId="8"/>
    <cellStyle name="GrayCell 2" xfId="12"/>
    <cellStyle name="GrayCell 2 2" xfId="16"/>
    <cellStyle name="Heading 1 2" xfId="4"/>
    <cellStyle name="Heading 2 2" xfId="5"/>
    <cellStyle name="Heading 3 2" xfId="7"/>
    <cellStyle name="Normal" xfId="0" builtinId="0"/>
    <cellStyle name="Normal 2" xfId="2"/>
    <cellStyle name="Normal 2 2" xfId="15"/>
    <cellStyle name="Normal 3" xfId="11"/>
    <cellStyle name="OrangeBorder" xfId="10"/>
    <cellStyle name="OrangeBorder 2" xfId="14"/>
    <cellStyle name="OrangeBorder 3" xfId="18"/>
    <cellStyle name="Start Text" xfId="1"/>
    <cellStyle name="Title 2" xfId="3"/>
    <cellStyle name="YellowCell" xfId="9"/>
    <cellStyle name="YellowCell 2" xfId="13"/>
    <cellStyle name="YellowCell 2 2" xfId="17"/>
    <cellStyle name="z A Column text" xfId="6"/>
  </cellStyles>
  <dxfs count="7"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ill>
        <patternFill>
          <bgColor rgb="FF227447"/>
        </patternFill>
      </fill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Exccel UI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F4B183"/>
      <color rgb="FFE2F0D9"/>
      <color rgb="FF3B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Bernoulli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bernoulli!$A$2:$B$2</c:f>
              <c:strCache>
                <c:ptCount val="2"/>
                <c:pt idx="0">
                  <c:v>x=0</c:v>
                </c:pt>
                <c:pt idx="1">
                  <c:v>x=1</c:v>
                </c:pt>
              </c:strCache>
            </c:strRef>
          </c:cat>
          <c:val>
            <c:numRef>
              <c:f>bernoulli!$A$3:$B$3</c:f>
              <c:numCache>
                <c:formatCode>General</c:formatCode>
                <c:ptCount val="2"/>
                <c:pt idx="0">
                  <c:v>0.8</c:v>
                </c:pt>
                <c:pt idx="1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1-4DD7-A1B7-96912BB4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407264"/>
        <c:axId val="610744560"/>
      </c:barChart>
      <c:catAx>
        <c:axId val="5654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44560"/>
        <c:crosses val="autoZero"/>
        <c:auto val="1"/>
        <c:lblAlgn val="ctr"/>
        <c:lblOffset val="100"/>
        <c:noMultiLvlLbl val="0"/>
      </c:catAx>
      <c:valAx>
        <c:axId val="6107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Binomial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binomial!$A$3:$A$8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binomial!$B$3:$B$8</c:f>
              <c:numCache>
                <c:formatCode>General</c:formatCode>
                <c:ptCount val="6"/>
                <c:pt idx="0">
                  <c:v>3.125E-2</c:v>
                </c:pt>
                <c:pt idx="1">
                  <c:v>0.15624999999999992</c:v>
                </c:pt>
                <c:pt idx="2">
                  <c:v>0.3125</c:v>
                </c:pt>
                <c:pt idx="3">
                  <c:v>0.3125</c:v>
                </c:pt>
                <c:pt idx="4">
                  <c:v>0.15624999999999992</c:v>
                </c:pt>
                <c:pt idx="5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2-45CC-8803-6AAAB74EE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720768"/>
        <c:axId val="799723264"/>
      </c:barChart>
      <c:catAx>
        <c:axId val="7997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23264"/>
        <c:crosses val="autoZero"/>
        <c:auto val="1"/>
        <c:lblAlgn val="ctr"/>
        <c:lblOffset val="100"/>
        <c:noMultiLvlLbl val="0"/>
      </c:catAx>
      <c:valAx>
        <c:axId val="7997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poisson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poisson!$B$3:$B$14</c:f>
              <c:numCache>
                <c:formatCode>General</c:formatCode>
                <c:ptCount val="12"/>
                <c:pt idx="0">
                  <c:v>0.60653065971263342</c:v>
                </c:pt>
                <c:pt idx="1">
                  <c:v>0.90979598956895014</c:v>
                </c:pt>
                <c:pt idx="2">
                  <c:v>0.98561232203302929</c:v>
                </c:pt>
                <c:pt idx="3">
                  <c:v>0.9982483774437092</c:v>
                </c:pt>
                <c:pt idx="4">
                  <c:v>0.99982788437004411</c:v>
                </c:pt>
                <c:pt idx="5">
                  <c:v>0.99998583506267757</c:v>
                </c:pt>
                <c:pt idx="6">
                  <c:v>0.99999899762039712</c:v>
                </c:pt>
                <c:pt idx="7">
                  <c:v>0.99999993780309138</c:v>
                </c:pt>
                <c:pt idx="8">
                  <c:v>0.99999999656450977</c:v>
                </c:pt>
                <c:pt idx="9">
                  <c:v>0.99999999982903298</c:v>
                </c:pt>
                <c:pt idx="10">
                  <c:v>0.99999999999225908</c:v>
                </c:pt>
                <c:pt idx="11">
                  <c:v>0.99999999999967848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F-435E-95D5-A05AAD97B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17103"/>
        <c:axId val="168426671"/>
      </c:barChart>
      <c:catAx>
        <c:axId val="16841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6671"/>
        <c:crosses val="autoZero"/>
        <c:auto val="1"/>
        <c:lblAlgn val="ctr"/>
        <c:lblOffset val="100"/>
        <c:noMultiLvlLbl val="0"/>
      </c:catAx>
      <c:valAx>
        <c:axId val="16842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Geometric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'geometric)'!$A$3:$A$8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'geometric)'!$B$3:$B$8</c:f>
              <c:numCache>
                <c:formatCode>General</c:formatCode>
                <c:ptCount val="6"/>
                <c:pt idx="0">
                  <c:v>9.765625E-4</c:v>
                </c:pt>
                <c:pt idx="1">
                  <c:v>7.8124999999999958E-2</c:v>
                </c:pt>
                <c:pt idx="2">
                  <c:v>0.11718750000000001</c:v>
                </c:pt>
                <c:pt idx="3">
                  <c:v>0.13671874999999997</c:v>
                </c:pt>
                <c:pt idx="4">
                  <c:v>0.13671875000000006</c:v>
                </c:pt>
                <c:pt idx="5">
                  <c:v>0.12304687500000007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6-4974-AC86-1DD3EA1C0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720768"/>
        <c:axId val="799723264"/>
      </c:barChart>
      <c:catAx>
        <c:axId val="7997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23264"/>
        <c:crosses val="autoZero"/>
        <c:auto val="1"/>
        <c:lblAlgn val="ctr"/>
        <c:lblOffset val="100"/>
        <c:noMultiLvlLbl val="0"/>
      </c:catAx>
      <c:valAx>
        <c:axId val="7997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exponential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exponential!$A$3:$A$13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exponential!$B$3:$B$13</c:f>
              <c:numCache>
                <c:formatCode>General</c:formatCode>
                <c:ptCount val="11"/>
                <c:pt idx="0">
                  <c:v>0</c:v>
                </c:pt>
                <c:pt idx="1">
                  <c:v>0.39346934028736658</c:v>
                </c:pt>
                <c:pt idx="2">
                  <c:v>0.63212055882855767</c:v>
                </c:pt>
                <c:pt idx="3">
                  <c:v>0.77686983985157021</c:v>
                </c:pt>
                <c:pt idx="4">
                  <c:v>0.8646647167633873</c:v>
                </c:pt>
                <c:pt idx="5">
                  <c:v>0.91791500137610116</c:v>
                </c:pt>
                <c:pt idx="6">
                  <c:v>0.95021293163213605</c:v>
                </c:pt>
                <c:pt idx="7">
                  <c:v>0.96980261657768152</c:v>
                </c:pt>
                <c:pt idx="8">
                  <c:v>0.98168436111126578</c:v>
                </c:pt>
                <c:pt idx="9">
                  <c:v>0.98889100346175773</c:v>
                </c:pt>
                <c:pt idx="10">
                  <c:v>0.99326205300091452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3-4BF2-B3E3-9820AF1E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469247"/>
        <c:axId val="1894481311"/>
      </c:lineChart>
      <c:catAx>
        <c:axId val="189446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81311"/>
        <c:crosses val="autoZero"/>
        <c:auto val="1"/>
        <c:lblAlgn val="ctr"/>
        <c:lblOffset val="100"/>
        <c:noMultiLvlLbl val="0"/>
      </c:catAx>
      <c:valAx>
        <c:axId val="18944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6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normal!$B$2:$B$55</c:f>
              <c:numCache>
                <c:formatCode>General</c:formatCode>
                <c:ptCount val="5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</c:numCache>
            </c:numRef>
          </c:cat>
          <c:val>
            <c:numRef>
              <c:f>normal!$C$2:$C$55</c:f>
              <c:numCache>
                <c:formatCode>General</c:formatCode>
                <c:ptCount val="54"/>
                <c:pt idx="0">
                  <c:v>2.6608524989875482E-2</c:v>
                </c:pt>
                <c:pt idx="1">
                  <c:v>2.8969155276148274E-2</c:v>
                </c:pt>
                <c:pt idx="2">
                  <c:v>3.1225393336676129E-2</c:v>
                </c:pt>
                <c:pt idx="3">
                  <c:v>3.3322460289179963E-2</c:v>
                </c:pt>
                <c:pt idx="4">
                  <c:v>3.5206532676429952E-2</c:v>
                </c:pt>
                <c:pt idx="5">
                  <c:v>3.6827014030332332E-2</c:v>
                </c:pt>
                <c:pt idx="6">
                  <c:v>3.8138781546052408E-2</c:v>
                </c:pt>
                <c:pt idx="7">
                  <c:v>3.9104269397545591E-2</c:v>
                </c:pt>
                <c:pt idx="8">
                  <c:v>3.9695254747701178E-2</c:v>
                </c:pt>
                <c:pt idx="9">
                  <c:v>3.9894228040143274E-2</c:v>
                </c:pt>
                <c:pt idx="10">
                  <c:v>3.9695254747701178E-2</c:v>
                </c:pt>
                <c:pt idx="11">
                  <c:v>3.9104269397545591E-2</c:v>
                </c:pt>
                <c:pt idx="12">
                  <c:v>3.8138781546052408E-2</c:v>
                </c:pt>
                <c:pt idx="13">
                  <c:v>3.6827014030332332E-2</c:v>
                </c:pt>
                <c:pt idx="14">
                  <c:v>3.5206532676429952E-2</c:v>
                </c:pt>
                <c:pt idx="15">
                  <c:v>3.3322460289179963E-2</c:v>
                </c:pt>
                <c:pt idx="16">
                  <c:v>3.1225393336676129E-2</c:v>
                </c:pt>
                <c:pt idx="17">
                  <c:v>2.8969155276148274E-2</c:v>
                </c:pt>
                <c:pt idx="18">
                  <c:v>2.6608524989875482E-2</c:v>
                </c:pt>
                <c:pt idx="19">
                  <c:v>2.4197072451914336E-2</c:v>
                </c:pt>
                <c:pt idx="20">
                  <c:v>2.1785217703255054E-2</c:v>
                </c:pt>
                <c:pt idx="21">
                  <c:v>1.9418605498321296E-2</c:v>
                </c:pt>
                <c:pt idx="22">
                  <c:v>1.7136859204780735E-2</c:v>
                </c:pt>
                <c:pt idx="23">
                  <c:v>1.4972746563574486E-2</c:v>
                </c:pt>
                <c:pt idx="24">
                  <c:v>1.2951759566589173E-2</c:v>
                </c:pt>
                <c:pt idx="25">
                  <c:v>1.1092083467945555E-2</c:v>
                </c:pt>
                <c:pt idx="26">
                  <c:v>9.4049077376886937E-3</c:v>
                </c:pt>
                <c:pt idx="27">
                  <c:v>7.8950158300894139E-3</c:v>
                </c:pt>
                <c:pt idx="28">
                  <c:v>6.5615814774676604E-3</c:v>
                </c:pt>
                <c:pt idx="29">
                  <c:v>5.3990966513188061E-3</c:v>
                </c:pt>
                <c:pt idx="30">
                  <c:v>4.3983595980427196E-3</c:v>
                </c:pt>
                <c:pt idx="31">
                  <c:v>3.5474592846231421E-3</c:v>
                </c:pt>
                <c:pt idx="32">
                  <c:v>2.8327037741601186E-3</c:v>
                </c:pt>
                <c:pt idx="33">
                  <c:v>2.2394530294842902E-3</c:v>
                </c:pt>
                <c:pt idx="34">
                  <c:v>1.752830049356854E-3</c:v>
                </c:pt>
                <c:pt idx="35">
                  <c:v>1.3582969233685612E-3</c:v>
                </c:pt>
                <c:pt idx="36">
                  <c:v>1.0420934814422591E-3</c:v>
                </c:pt>
                <c:pt idx="37">
                  <c:v>7.9154515829799694E-4</c:v>
                </c:pt>
                <c:pt idx="38">
                  <c:v>5.9525324197758534E-4</c:v>
                </c:pt>
                <c:pt idx="39">
                  <c:v>4.4318484119380076E-4</c:v>
                </c:pt>
                <c:pt idx="40">
                  <c:v>3.2668190561999186E-4</c:v>
                </c:pt>
                <c:pt idx="41">
                  <c:v>2.3840882014648405E-4</c:v>
                </c:pt>
                <c:pt idx="42">
                  <c:v>1.722568939053681E-4</c:v>
                </c:pt>
                <c:pt idx="43">
                  <c:v>1.2322191684730198E-4</c:v>
                </c:pt>
                <c:pt idx="44">
                  <c:v>8.726826950457601E-5</c:v>
                </c:pt>
                <c:pt idx="45">
                  <c:v>6.1190193011377187E-5</c:v>
                </c:pt>
                <c:pt idx="46">
                  <c:v>4.2478027055075142E-5</c:v>
                </c:pt>
                <c:pt idx="47">
                  <c:v>2.9194692579146026E-5</c:v>
                </c:pt>
                <c:pt idx="48">
                  <c:v>1.9865547139277272E-5</c:v>
                </c:pt>
                <c:pt idx="49">
                  <c:v>1.3383022576488536E-5</c:v>
                </c:pt>
                <c:pt idx="50">
                  <c:v>8.9261657177132918E-6</c:v>
                </c:pt>
                <c:pt idx="51">
                  <c:v>5.8943067756539858E-6</c:v>
                </c:pt>
                <c:pt idx="52">
                  <c:v>3.8535196742087128E-6</c:v>
                </c:pt>
                <c:pt idx="53">
                  <c:v>2.4942471290053532E-6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2-4817-B58A-F377997B8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260448"/>
        <c:axId val="1473253792"/>
      </c:lineChart>
      <c:catAx>
        <c:axId val="14732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53792"/>
        <c:crosses val="autoZero"/>
        <c:auto val="1"/>
        <c:lblAlgn val="ctr"/>
        <c:lblOffset val="100"/>
        <c:noMultiLvlLbl val="0"/>
      </c:catAx>
      <c:valAx>
        <c:axId val="14732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6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395287</xdr:colOff>
      <xdr:row>4</xdr:row>
      <xdr:rowOff>152400</xdr:rowOff>
    </xdr:from>
    <xdr:to>
      <xdr:col>11</xdr:col>
      <xdr:colOff>90487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</xdr:row>
      <xdr:rowOff>152400</xdr:rowOff>
    </xdr:from>
    <xdr:to>
      <xdr:col>13</xdr:col>
      <xdr:colOff>228600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395287</xdr:colOff>
      <xdr:row>4</xdr:row>
      <xdr:rowOff>152400</xdr:rowOff>
    </xdr:from>
    <xdr:to>
      <xdr:col>11</xdr:col>
      <xdr:colOff>90487</xdr:colOff>
      <xdr:row>19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395287</xdr:colOff>
      <xdr:row>4</xdr:row>
      <xdr:rowOff>152400</xdr:rowOff>
    </xdr:from>
    <xdr:to>
      <xdr:col>11</xdr:col>
      <xdr:colOff>90487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23812</xdr:rowOff>
    </xdr:from>
    <xdr:to>
      <xdr:col>13</xdr:col>
      <xdr:colOff>466725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4" sqref="B4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0.8</v>
      </c>
      <c r="B3">
        <f>1-A3</f>
        <v>0.19999999999999996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B3" sqref="B3"/>
    </sheetView>
  </sheetViews>
  <sheetFormatPr defaultRowHeight="15" x14ac:dyDescent="0.25"/>
  <cols>
    <col min="1" max="1" width="13.28515625" customWidth="1"/>
    <col min="2" max="2" width="13" customWidth="1"/>
  </cols>
  <sheetData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A3">
        <v>0</v>
      </c>
      <c r="B3">
        <f>_xlfn.BINOM.DIST(A3,5,$C$3,FALSE)</f>
        <v>3.125E-2</v>
      </c>
      <c r="C3">
        <v>0.5</v>
      </c>
    </row>
    <row r="4" spans="1:3" x14ac:dyDescent="0.25">
      <c r="A4">
        <v>1</v>
      </c>
      <c r="B4">
        <f t="shared" ref="B4:B8" si="0">_xlfn.BINOM.DIST(A4,5,$C$3,FALSE)</f>
        <v>0.15624999999999992</v>
      </c>
    </row>
    <row r="5" spans="1:3" x14ac:dyDescent="0.25">
      <c r="A5">
        <v>2</v>
      </c>
      <c r="B5">
        <f t="shared" si="0"/>
        <v>0.3125</v>
      </c>
    </row>
    <row r="6" spans="1:3" x14ac:dyDescent="0.25">
      <c r="A6">
        <v>3</v>
      </c>
      <c r="B6">
        <f t="shared" si="0"/>
        <v>0.3125</v>
      </c>
    </row>
    <row r="7" spans="1:3" x14ac:dyDescent="0.25">
      <c r="A7">
        <v>4</v>
      </c>
      <c r="B7">
        <f t="shared" si="0"/>
        <v>0.15624999999999992</v>
      </c>
    </row>
    <row r="8" spans="1:3" x14ac:dyDescent="0.25">
      <c r="A8">
        <v>5</v>
      </c>
      <c r="B8">
        <f t="shared" si="0"/>
        <v>3.125E-2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A14" sqref="A14"/>
    </sheetView>
  </sheetViews>
  <sheetFormatPr defaultRowHeight="15" x14ac:dyDescent="0.25"/>
  <cols>
    <col min="1" max="1" width="13.28515625" customWidth="1"/>
    <col min="2" max="2" width="13" customWidth="1"/>
  </cols>
  <sheetData>
    <row r="2" spans="1:3" x14ac:dyDescent="0.25">
      <c r="A2" t="s">
        <v>2</v>
      </c>
      <c r="B2" t="s">
        <v>3</v>
      </c>
      <c r="C2" s="1" t="s">
        <v>5</v>
      </c>
    </row>
    <row r="3" spans="1:3" x14ac:dyDescent="0.25">
      <c r="A3">
        <v>0</v>
      </c>
      <c r="B3">
        <f>_xlfn.POISSON.DIST(A3,$C$3,FALSE)</f>
        <v>0.60653065971263342</v>
      </c>
      <c r="C3">
        <v>0.5</v>
      </c>
    </row>
    <row r="4" spans="1:3" x14ac:dyDescent="0.25">
      <c r="A4">
        <v>1</v>
      </c>
      <c r="B4">
        <f>_xlfn.POISSON.DIST(A4,$C$3,TRUE)</f>
        <v>0.90979598956895014</v>
      </c>
    </row>
    <row r="5" spans="1:3" x14ac:dyDescent="0.25">
      <c r="A5">
        <v>2</v>
      </c>
      <c r="B5">
        <f t="shared" ref="B5:B14" si="0">_xlfn.POISSON.DIST(A5,$C$3,TRUE)</f>
        <v>0.98561232203302929</v>
      </c>
    </row>
    <row r="6" spans="1:3" x14ac:dyDescent="0.25">
      <c r="A6">
        <v>3</v>
      </c>
      <c r="B6">
        <f t="shared" si="0"/>
        <v>0.9982483774437092</v>
      </c>
    </row>
    <row r="7" spans="1:3" x14ac:dyDescent="0.25">
      <c r="A7">
        <v>4</v>
      </c>
      <c r="B7">
        <f t="shared" si="0"/>
        <v>0.99982788437004411</v>
      </c>
    </row>
    <row r="8" spans="1:3" x14ac:dyDescent="0.25">
      <c r="A8">
        <v>5</v>
      </c>
      <c r="B8">
        <f t="shared" si="0"/>
        <v>0.99998583506267757</v>
      </c>
    </row>
    <row r="9" spans="1:3" x14ac:dyDescent="0.25">
      <c r="A9">
        <v>6</v>
      </c>
      <c r="B9">
        <f t="shared" si="0"/>
        <v>0.99999899762039712</v>
      </c>
    </row>
    <row r="10" spans="1:3" x14ac:dyDescent="0.25">
      <c r="A10">
        <v>7</v>
      </c>
      <c r="B10">
        <f t="shared" si="0"/>
        <v>0.99999993780309138</v>
      </c>
    </row>
    <row r="11" spans="1:3" x14ac:dyDescent="0.25">
      <c r="A11">
        <v>8</v>
      </c>
      <c r="B11">
        <f t="shared" si="0"/>
        <v>0.99999999656450977</v>
      </c>
    </row>
    <row r="12" spans="1:3" x14ac:dyDescent="0.25">
      <c r="A12">
        <v>9</v>
      </c>
      <c r="B12">
        <f t="shared" si="0"/>
        <v>0.99999999982903298</v>
      </c>
    </row>
    <row r="13" spans="1:3" x14ac:dyDescent="0.25">
      <c r="A13">
        <v>10</v>
      </c>
      <c r="B13">
        <f t="shared" si="0"/>
        <v>0.99999999999225908</v>
      </c>
    </row>
    <row r="14" spans="1:3" x14ac:dyDescent="0.25">
      <c r="A14">
        <v>11</v>
      </c>
      <c r="B14">
        <f t="shared" si="0"/>
        <v>0.99999999999967848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B8" sqref="B8"/>
    </sheetView>
  </sheetViews>
  <sheetFormatPr defaultRowHeight="15" x14ac:dyDescent="0.25"/>
  <cols>
    <col min="1" max="1" width="13.28515625" customWidth="1"/>
    <col min="2" max="2" width="13" customWidth="1"/>
  </cols>
  <sheetData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A3">
        <v>0</v>
      </c>
      <c r="B3">
        <f>_xlfn.NEGBINOM.DIST(A3,10,$C$3,FALSE)</f>
        <v>9.765625E-4</v>
      </c>
      <c r="C3">
        <v>0.5</v>
      </c>
    </row>
    <row r="4" spans="1:3" x14ac:dyDescent="0.25">
      <c r="A4">
        <v>1</v>
      </c>
      <c r="B4">
        <f>_xlfn.NEGBINOM.DIST(A4,5,$C$3,FALSE)</f>
        <v>7.8124999999999958E-2</v>
      </c>
    </row>
    <row r="5" spans="1:3" x14ac:dyDescent="0.25">
      <c r="A5">
        <v>2</v>
      </c>
      <c r="B5">
        <f t="shared" ref="B5:B7" si="0">_xlfn.NEGBINOM.DIST(A5,5,$C$3,FALSE)</f>
        <v>0.11718750000000001</v>
      </c>
    </row>
    <row r="6" spans="1:3" x14ac:dyDescent="0.25">
      <c r="A6">
        <v>3</v>
      </c>
      <c r="B6">
        <f t="shared" si="0"/>
        <v>0.13671874999999997</v>
      </c>
    </row>
    <row r="7" spans="1:3" x14ac:dyDescent="0.25">
      <c r="A7">
        <v>4</v>
      </c>
      <c r="B7">
        <f t="shared" si="0"/>
        <v>0.13671875000000006</v>
      </c>
    </row>
    <row r="8" spans="1:3" x14ac:dyDescent="0.25">
      <c r="A8">
        <v>5</v>
      </c>
      <c r="B8">
        <f>_xlfn.NEGBINOM.DIST(A8,5,$C$3,FALSE)</f>
        <v>0.12304687500000007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C13" sqref="C13"/>
    </sheetView>
  </sheetViews>
  <sheetFormatPr defaultRowHeight="15" x14ac:dyDescent="0.25"/>
  <cols>
    <col min="1" max="1" width="13.28515625" customWidth="1"/>
    <col min="2" max="2" width="13" customWidth="1"/>
  </cols>
  <sheetData>
    <row r="2" spans="1:3" x14ac:dyDescent="0.25">
      <c r="A2" t="s">
        <v>2</v>
      </c>
      <c r="B2" t="s">
        <v>3</v>
      </c>
      <c r="C2" t="s">
        <v>5</v>
      </c>
    </row>
    <row r="3" spans="1:3" x14ac:dyDescent="0.25">
      <c r="A3">
        <v>0</v>
      </c>
      <c r="B3">
        <f>_xlfn.EXPON.DIST(A3,$C$3,TRUE)</f>
        <v>0</v>
      </c>
      <c r="C3">
        <v>0.5</v>
      </c>
    </row>
    <row r="4" spans="1:3" x14ac:dyDescent="0.25">
      <c r="A4">
        <v>1</v>
      </c>
      <c r="B4">
        <f t="shared" ref="B4:B13" si="0">_xlfn.EXPON.DIST(A4,$C$3,TRUE)</f>
        <v>0.39346934028736658</v>
      </c>
    </row>
    <row r="5" spans="1:3" x14ac:dyDescent="0.25">
      <c r="A5">
        <v>2</v>
      </c>
      <c r="B5">
        <f t="shared" si="0"/>
        <v>0.63212055882855767</v>
      </c>
    </row>
    <row r="6" spans="1:3" x14ac:dyDescent="0.25">
      <c r="A6">
        <v>3</v>
      </c>
      <c r="B6">
        <f t="shared" si="0"/>
        <v>0.77686983985157021</v>
      </c>
    </row>
    <row r="7" spans="1:3" x14ac:dyDescent="0.25">
      <c r="A7">
        <v>4</v>
      </c>
      <c r="B7">
        <f t="shared" si="0"/>
        <v>0.8646647167633873</v>
      </c>
    </row>
    <row r="8" spans="1:3" x14ac:dyDescent="0.25">
      <c r="A8">
        <v>5</v>
      </c>
      <c r="B8">
        <f t="shared" si="0"/>
        <v>0.91791500137610116</v>
      </c>
    </row>
    <row r="9" spans="1:3" x14ac:dyDescent="0.25">
      <c r="A9">
        <v>6</v>
      </c>
      <c r="B9">
        <f t="shared" si="0"/>
        <v>0.95021293163213605</v>
      </c>
    </row>
    <row r="10" spans="1:3" x14ac:dyDescent="0.25">
      <c r="A10">
        <v>7</v>
      </c>
      <c r="B10">
        <f t="shared" si="0"/>
        <v>0.96980261657768152</v>
      </c>
    </row>
    <row r="11" spans="1:3" x14ac:dyDescent="0.25">
      <c r="A11">
        <v>8</v>
      </c>
      <c r="B11">
        <f t="shared" si="0"/>
        <v>0.98168436111126578</v>
      </c>
    </row>
    <row r="12" spans="1:3" x14ac:dyDescent="0.25">
      <c r="A12">
        <v>9</v>
      </c>
      <c r="B12">
        <f t="shared" si="0"/>
        <v>0.98889100346175773</v>
      </c>
    </row>
    <row r="13" spans="1:3" x14ac:dyDescent="0.25">
      <c r="A13">
        <v>10</v>
      </c>
      <c r="B13">
        <f t="shared" si="0"/>
        <v>0.99326205300091452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0"/>
  <sheetViews>
    <sheetView tabSelected="1" workbookViewId="0">
      <selection activeCell="E5" sqref="E5"/>
    </sheetView>
  </sheetViews>
  <sheetFormatPr defaultRowHeight="15" x14ac:dyDescent="0.25"/>
  <sheetData>
    <row r="2" spans="2:3" x14ac:dyDescent="0.25">
      <c r="B2">
        <v>12</v>
      </c>
      <c r="C2">
        <f>_xlfn.NORM.DIST(B2:B140,21,10,FALSE)</f>
        <v>2.6608524989875482E-2</v>
      </c>
    </row>
    <row r="3" spans="2:3" x14ac:dyDescent="0.25">
      <c r="B3">
        <v>13</v>
      </c>
      <c r="C3">
        <f t="shared" ref="C3:C66" si="0">_xlfn.NORM.DIST(B3:B141,21,10,FALSE)</f>
        <v>2.8969155276148274E-2</v>
      </c>
    </row>
    <row r="4" spans="2:3" x14ac:dyDescent="0.25">
      <c r="B4">
        <v>14</v>
      </c>
      <c r="C4">
        <f t="shared" si="0"/>
        <v>3.1225393336676129E-2</v>
      </c>
    </row>
    <row r="5" spans="2:3" x14ac:dyDescent="0.25">
      <c r="B5">
        <v>15</v>
      </c>
      <c r="C5">
        <f t="shared" si="0"/>
        <v>3.3322460289179963E-2</v>
      </c>
    </row>
    <row r="6" spans="2:3" x14ac:dyDescent="0.25">
      <c r="B6">
        <v>16</v>
      </c>
      <c r="C6">
        <f t="shared" si="0"/>
        <v>3.5206532676429952E-2</v>
      </c>
    </row>
    <row r="7" spans="2:3" x14ac:dyDescent="0.25">
      <c r="B7">
        <v>17</v>
      </c>
      <c r="C7">
        <f t="shared" si="0"/>
        <v>3.6827014030332332E-2</v>
      </c>
    </row>
    <row r="8" spans="2:3" x14ac:dyDescent="0.25">
      <c r="B8">
        <v>18</v>
      </c>
      <c r="C8">
        <f t="shared" si="0"/>
        <v>3.8138781546052408E-2</v>
      </c>
    </row>
    <row r="9" spans="2:3" x14ac:dyDescent="0.25">
      <c r="B9">
        <v>19</v>
      </c>
      <c r="C9">
        <f t="shared" si="0"/>
        <v>3.9104269397545591E-2</v>
      </c>
    </row>
    <row r="10" spans="2:3" x14ac:dyDescent="0.25">
      <c r="B10">
        <v>20</v>
      </c>
      <c r="C10">
        <f t="shared" si="0"/>
        <v>3.9695254747701178E-2</v>
      </c>
    </row>
    <row r="11" spans="2:3" x14ac:dyDescent="0.25">
      <c r="B11">
        <v>21</v>
      </c>
      <c r="C11">
        <f t="shared" si="0"/>
        <v>3.9894228040143274E-2</v>
      </c>
    </row>
    <row r="12" spans="2:3" x14ac:dyDescent="0.25">
      <c r="B12">
        <v>22</v>
      </c>
      <c r="C12">
        <f t="shared" si="0"/>
        <v>3.9695254747701178E-2</v>
      </c>
    </row>
    <row r="13" spans="2:3" x14ac:dyDescent="0.25">
      <c r="B13">
        <v>23</v>
      </c>
      <c r="C13">
        <f t="shared" si="0"/>
        <v>3.9104269397545591E-2</v>
      </c>
    </row>
    <row r="14" spans="2:3" x14ac:dyDescent="0.25">
      <c r="B14">
        <v>24</v>
      </c>
      <c r="C14">
        <f t="shared" si="0"/>
        <v>3.8138781546052408E-2</v>
      </c>
    </row>
    <row r="15" spans="2:3" x14ac:dyDescent="0.25">
      <c r="B15">
        <v>25</v>
      </c>
      <c r="C15">
        <f t="shared" si="0"/>
        <v>3.6827014030332332E-2</v>
      </c>
    </row>
    <row r="16" spans="2:3" x14ac:dyDescent="0.25">
      <c r="B16">
        <v>26</v>
      </c>
      <c r="C16">
        <f t="shared" si="0"/>
        <v>3.5206532676429952E-2</v>
      </c>
    </row>
    <row r="17" spans="2:3" x14ac:dyDescent="0.25">
      <c r="B17">
        <v>27</v>
      </c>
      <c r="C17">
        <f t="shared" si="0"/>
        <v>3.3322460289179963E-2</v>
      </c>
    </row>
    <row r="18" spans="2:3" x14ac:dyDescent="0.25">
      <c r="B18">
        <v>28</v>
      </c>
      <c r="C18">
        <f t="shared" si="0"/>
        <v>3.1225393336676129E-2</v>
      </c>
    </row>
    <row r="19" spans="2:3" x14ac:dyDescent="0.25">
      <c r="B19">
        <v>29</v>
      </c>
      <c r="C19">
        <f t="shared" si="0"/>
        <v>2.8969155276148274E-2</v>
      </c>
    </row>
    <row r="20" spans="2:3" x14ac:dyDescent="0.25">
      <c r="B20">
        <v>30</v>
      </c>
      <c r="C20">
        <f t="shared" si="0"/>
        <v>2.6608524989875482E-2</v>
      </c>
    </row>
    <row r="21" spans="2:3" x14ac:dyDescent="0.25">
      <c r="B21">
        <v>31</v>
      </c>
      <c r="C21">
        <f t="shared" si="0"/>
        <v>2.4197072451914336E-2</v>
      </c>
    </row>
    <row r="22" spans="2:3" x14ac:dyDescent="0.25">
      <c r="B22">
        <v>32</v>
      </c>
      <c r="C22">
        <f t="shared" si="0"/>
        <v>2.1785217703255054E-2</v>
      </c>
    </row>
    <row r="23" spans="2:3" x14ac:dyDescent="0.25">
      <c r="B23">
        <v>33</v>
      </c>
      <c r="C23">
        <f t="shared" si="0"/>
        <v>1.9418605498321296E-2</v>
      </c>
    </row>
    <row r="24" spans="2:3" x14ac:dyDescent="0.25">
      <c r="B24">
        <v>34</v>
      </c>
      <c r="C24">
        <f t="shared" si="0"/>
        <v>1.7136859204780735E-2</v>
      </c>
    </row>
    <row r="25" spans="2:3" x14ac:dyDescent="0.25">
      <c r="B25">
        <v>35</v>
      </c>
      <c r="C25">
        <f t="shared" si="0"/>
        <v>1.4972746563574486E-2</v>
      </c>
    </row>
    <row r="26" spans="2:3" x14ac:dyDescent="0.25">
      <c r="B26">
        <v>36</v>
      </c>
      <c r="C26">
        <f t="shared" si="0"/>
        <v>1.2951759566589173E-2</v>
      </c>
    </row>
    <row r="27" spans="2:3" x14ac:dyDescent="0.25">
      <c r="B27">
        <v>37</v>
      </c>
      <c r="C27">
        <f t="shared" si="0"/>
        <v>1.1092083467945555E-2</v>
      </c>
    </row>
    <row r="28" spans="2:3" x14ac:dyDescent="0.25">
      <c r="B28">
        <v>38</v>
      </c>
      <c r="C28">
        <f t="shared" si="0"/>
        <v>9.4049077376886937E-3</v>
      </c>
    </row>
    <row r="29" spans="2:3" x14ac:dyDescent="0.25">
      <c r="B29">
        <v>39</v>
      </c>
      <c r="C29">
        <f t="shared" si="0"/>
        <v>7.8950158300894139E-3</v>
      </c>
    </row>
    <row r="30" spans="2:3" x14ac:dyDescent="0.25">
      <c r="B30">
        <v>40</v>
      </c>
      <c r="C30">
        <f t="shared" si="0"/>
        <v>6.5615814774676604E-3</v>
      </c>
    </row>
    <row r="31" spans="2:3" x14ac:dyDescent="0.25">
      <c r="B31">
        <v>41</v>
      </c>
      <c r="C31">
        <f t="shared" si="0"/>
        <v>5.3990966513188061E-3</v>
      </c>
    </row>
    <row r="32" spans="2:3" x14ac:dyDescent="0.25">
      <c r="B32">
        <v>42</v>
      </c>
      <c r="C32">
        <f t="shared" si="0"/>
        <v>4.3983595980427196E-3</v>
      </c>
    </row>
    <row r="33" spans="2:3" x14ac:dyDescent="0.25">
      <c r="B33">
        <v>43</v>
      </c>
      <c r="C33">
        <f t="shared" si="0"/>
        <v>3.5474592846231421E-3</v>
      </c>
    </row>
    <row r="34" spans="2:3" x14ac:dyDescent="0.25">
      <c r="B34">
        <v>44</v>
      </c>
      <c r="C34">
        <f t="shared" si="0"/>
        <v>2.8327037741601186E-3</v>
      </c>
    </row>
    <row r="35" spans="2:3" x14ac:dyDescent="0.25">
      <c r="B35">
        <v>45</v>
      </c>
      <c r="C35">
        <f t="shared" si="0"/>
        <v>2.2394530294842902E-3</v>
      </c>
    </row>
    <row r="36" spans="2:3" x14ac:dyDescent="0.25">
      <c r="B36">
        <v>46</v>
      </c>
      <c r="C36">
        <f t="shared" si="0"/>
        <v>1.752830049356854E-3</v>
      </c>
    </row>
    <row r="37" spans="2:3" x14ac:dyDescent="0.25">
      <c r="B37">
        <v>47</v>
      </c>
      <c r="C37">
        <f t="shared" si="0"/>
        <v>1.3582969233685612E-3</v>
      </c>
    </row>
    <row r="38" spans="2:3" x14ac:dyDescent="0.25">
      <c r="B38">
        <v>48</v>
      </c>
      <c r="C38">
        <f t="shared" si="0"/>
        <v>1.0420934814422591E-3</v>
      </c>
    </row>
    <row r="39" spans="2:3" x14ac:dyDescent="0.25">
      <c r="B39">
        <v>49</v>
      </c>
      <c r="C39">
        <f t="shared" si="0"/>
        <v>7.9154515829799694E-4</v>
      </c>
    </row>
    <row r="40" spans="2:3" x14ac:dyDescent="0.25">
      <c r="B40">
        <v>50</v>
      </c>
      <c r="C40">
        <f t="shared" si="0"/>
        <v>5.9525324197758534E-4</v>
      </c>
    </row>
    <row r="41" spans="2:3" x14ac:dyDescent="0.25">
      <c r="B41">
        <v>51</v>
      </c>
      <c r="C41">
        <f t="shared" si="0"/>
        <v>4.4318484119380076E-4</v>
      </c>
    </row>
    <row r="42" spans="2:3" x14ac:dyDescent="0.25">
      <c r="B42">
        <v>52</v>
      </c>
      <c r="C42">
        <f t="shared" si="0"/>
        <v>3.2668190561999186E-4</v>
      </c>
    </row>
    <row r="43" spans="2:3" x14ac:dyDescent="0.25">
      <c r="B43">
        <v>53</v>
      </c>
      <c r="C43">
        <f t="shared" si="0"/>
        <v>2.3840882014648405E-4</v>
      </c>
    </row>
    <row r="44" spans="2:3" x14ac:dyDescent="0.25">
      <c r="B44">
        <v>54</v>
      </c>
      <c r="C44">
        <f t="shared" si="0"/>
        <v>1.722568939053681E-4</v>
      </c>
    </row>
    <row r="45" spans="2:3" x14ac:dyDescent="0.25">
      <c r="B45">
        <v>55</v>
      </c>
      <c r="C45">
        <f t="shared" si="0"/>
        <v>1.2322191684730198E-4</v>
      </c>
    </row>
    <row r="46" spans="2:3" x14ac:dyDescent="0.25">
      <c r="B46">
        <v>56</v>
      </c>
      <c r="C46">
        <f t="shared" si="0"/>
        <v>8.726826950457601E-5</v>
      </c>
    </row>
    <row r="47" spans="2:3" x14ac:dyDescent="0.25">
      <c r="B47">
        <v>57</v>
      </c>
      <c r="C47">
        <f t="shared" si="0"/>
        <v>6.1190193011377187E-5</v>
      </c>
    </row>
    <row r="48" spans="2:3" x14ac:dyDescent="0.25">
      <c r="B48">
        <v>58</v>
      </c>
      <c r="C48">
        <f t="shared" si="0"/>
        <v>4.2478027055075142E-5</v>
      </c>
    </row>
    <row r="49" spans="2:3" x14ac:dyDescent="0.25">
      <c r="B49">
        <v>59</v>
      </c>
      <c r="C49">
        <f t="shared" si="0"/>
        <v>2.9194692579146026E-5</v>
      </c>
    </row>
    <row r="50" spans="2:3" x14ac:dyDescent="0.25">
      <c r="B50">
        <v>60</v>
      </c>
      <c r="C50">
        <f t="shared" si="0"/>
        <v>1.9865547139277272E-5</v>
      </c>
    </row>
    <row r="51" spans="2:3" x14ac:dyDescent="0.25">
      <c r="B51">
        <v>61</v>
      </c>
      <c r="C51">
        <f t="shared" si="0"/>
        <v>1.3383022576488536E-5</v>
      </c>
    </row>
    <row r="52" spans="2:3" x14ac:dyDescent="0.25">
      <c r="B52">
        <v>62</v>
      </c>
      <c r="C52">
        <f t="shared" si="0"/>
        <v>8.9261657177132918E-6</v>
      </c>
    </row>
    <row r="53" spans="2:3" x14ac:dyDescent="0.25">
      <c r="B53">
        <v>63</v>
      </c>
      <c r="C53">
        <f t="shared" si="0"/>
        <v>5.8943067756539858E-6</v>
      </c>
    </row>
    <row r="54" spans="2:3" x14ac:dyDescent="0.25">
      <c r="B54">
        <v>64</v>
      </c>
      <c r="C54">
        <f t="shared" si="0"/>
        <v>3.8535196742087128E-6</v>
      </c>
    </row>
    <row r="55" spans="2:3" x14ac:dyDescent="0.25">
      <c r="B55">
        <v>65</v>
      </c>
      <c r="C55">
        <f t="shared" si="0"/>
        <v>2.4942471290053532E-6</v>
      </c>
    </row>
    <row r="56" spans="2:3" x14ac:dyDescent="0.25">
      <c r="B56">
        <v>66</v>
      </c>
      <c r="C56">
        <f t="shared" si="0"/>
        <v>1.5983741106905478E-6</v>
      </c>
    </row>
    <row r="57" spans="2:3" x14ac:dyDescent="0.25">
      <c r="B57">
        <v>67</v>
      </c>
      <c r="C57">
        <f t="shared" si="0"/>
        <v>1.014085206548676E-6</v>
      </c>
    </row>
    <row r="58" spans="2:3" x14ac:dyDescent="0.25">
      <c r="B58">
        <v>68</v>
      </c>
      <c r="C58">
        <f t="shared" si="0"/>
        <v>6.3698251788670893E-7</v>
      </c>
    </row>
    <row r="59" spans="2:3" x14ac:dyDescent="0.25">
      <c r="B59">
        <v>69</v>
      </c>
      <c r="C59">
        <f t="shared" si="0"/>
        <v>3.9612990910320755E-7</v>
      </c>
    </row>
    <row r="60" spans="2:3" x14ac:dyDescent="0.25">
      <c r="B60">
        <v>70</v>
      </c>
      <c r="C60">
        <f t="shared" si="0"/>
        <v>2.438960745893352E-7</v>
      </c>
    </row>
    <row r="61" spans="2:3" x14ac:dyDescent="0.25">
      <c r="B61">
        <v>71</v>
      </c>
      <c r="C61">
        <f t="shared" si="0"/>
        <v>1.4867195147342977E-7</v>
      </c>
    </row>
    <row r="62" spans="2:3" x14ac:dyDescent="0.25">
      <c r="B62">
        <v>72</v>
      </c>
      <c r="C62">
        <f t="shared" si="0"/>
        <v>8.9724351623833366E-8</v>
      </c>
    </row>
    <row r="63" spans="2:3" x14ac:dyDescent="0.25">
      <c r="B63">
        <v>73</v>
      </c>
      <c r="C63">
        <f t="shared" si="0"/>
        <v>5.3610353446976141E-8</v>
      </c>
    </row>
    <row r="64" spans="2:3" x14ac:dyDescent="0.25">
      <c r="B64">
        <v>74</v>
      </c>
      <c r="C64">
        <f t="shared" si="0"/>
        <v>3.1713492167159761E-8</v>
      </c>
    </row>
    <row r="65" spans="2:3" x14ac:dyDescent="0.25">
      <c r="B65">
        <v>75</v>
      </c>
      <c r="C65">
        <f t="shared" si="0"/>
        <v>1.8573618445552898E-8</v>
      </c>
    </row>
    <row r="66" spans="2:3" x14ac:dyDescent="0.25">
      <c r="B66">
        <v>76</v>
      </c>
      <c r="C66">
        <f t="shared" si="0"/>
        <v>1.0769760042543275E-8</v>
      </c>
    </row>
    <row r="67" spans="2:3" x14ac:dyDescent="0.25">
      <c r="B67">
        <v>77</v>
      </c>
      <c r="C67">
        <f t="shared" ref="C67:C130" si="1">_xlfn.NORM.DIST(B67:B205,21,10,FALSE)</f>
        <v>6.1826205001658568E-9</v>
      </c>
    </row>
    <row r="68" spans="2:3" x14ac:dyDescent="0.25">
      <c r="B68">
        <v>78</v>
      </c>
      <c r="C68">
        <f t="shared" si="1"/>
        <v>3.5139550948204335E-9</v>
      </c>
    </row>
    <row r="69" spans="2:3" x14ac:dyDescent="0.25">
      <c r="B69">
        <v>79</v>
      </c>
      <c r="C69">
        <f t="shared" si="1"/>
        <v>1.9773196406244672E-9</v>
      </c>
    </row>
    <row r="70" spans="2:3" x14ac:dyDescent="0.25">
      <c r="B70">
        <v>80</v>
      </c>
      <c r="C70">
        <f t="shared" si="1"/>
        <v>1.1015763624682308E-9</v>
      </c>
    </row>
    <row r="71" spans="2:3" x14ac:dyDescent="0.25">
      <c r="B71">
        <v>81</v>
      </c>
      <c r="C71">
        <f t="shared" si="1"/>
        <v>6.0758828498232861E-10</v>
      </c>
    </row>
    <row r="72" spans="2:3" x14ac:dyDescent="0.25">
      <c r="B72">
        <v>82</v>
      </c>
      <c r="C72">
        <f t="shared" si="1"/>
        <v>3.3178842435473048E-10</v>
      </c>
    </row>
    <row r="73" spans="2:3" x14ac:dyDescent="0.25">
      <c r="B73">
        <v>83</v>
      </c>
      <c r="C73">
        <f t="shared" si="1"/>
        <v>1.7937839079640794E-10</v>
      </c>
    </row>
    <row r="74" spans="2:3" x14ac:dyDescent="0.25">
      <c r="B74">
        <v>84</v>
      </c>
      <c r="C74">
        <f t="shared" si="1"/>
        <v>9.6014333703123347E-11</v>
      </c>
    </row>
    <row r="75" spans="2:3" x14ac:dyDescent="0.25">
      <c r="B75">
        <v>85</v>
      </c>
      <c r="C75">
        <f t="shared" si="1"/>
        <v>5.0881402816450391E-11</v>
      </c>
    </row>
    <row r="76" spans="2:3" x14ac:dyDescent="0.25">
      <c r="B76">
        <v>86</v>
      </c>
      <c r="C76">
        <f t="shared" si="1"/>
        <v>2.6695566147628519E-11</v>
      </c>
    </row>
    <row r="77" spans="2:3" x14ac:dyDescent="0.25">
      <c r="B77">
        <v>87</v>
      </c>
      <c r="C77">
        <f t="shared" si="1"/>
        <v>1.3866799941653171E-11</v>
      </c>
    </row>
    <row r="78" spans="2:3" x14ac:dyDescent="0.25">
      <c r="B78">
        <v>88</v>
      </c>
      <c r="C78">
        <f t="shared" si="1"/>
        <v>7.1313281239960764E-12</v>
      </c>
    </row>
    <row r="79" spans="2:3" x14ac:dyDescent="0.25">
      <c r="B79">
        <v>89</v>
      </c>
      <c r="C79">
        <f t="shared" si="1"/>
        <v>3.6309615017918006E-12</v>
      </c>
    </row>
    <row r="80" spans="2:3" x14ac:dyDescent="0.25">
      <c r="B80">
        <v>90</v>
      </c>
      <c r="C80">
        <f t="shared" si="1"/>
        <v>1.8303322170155717E-12</v>
      </c>
    </row>
    <row r="81" spans="2:3" x14ac:dyDescent="0.25">
      <c r="B81">
        <v>91</v>
      </c>
      <c r="C81">
        <f t="shared" si="1"/>
        <v>9.1347204083645936E-13</v>
      </c>
    </row>
    <row r="82" spans="2:3" x14ac:dyDescent="0.25">
      <c r="B82">
        <v>92</v>
      </c>
      <c r="C82">
        <f t="shared" si="1"/>
        <v>4.513543677205518E-13</v>
      </c>
    </row>
    <row r="83" spans="2:3" x14ac:dyDescent="0.25">
      <c r="B83">
        <v>93</v>
      </c>
      <c r="C83">
        <f t="shared" si="1"/>
        <v>2.2079899631371391E-13</v>
      </c>
    </row>
    <row r="84" spans="2:3" x14ac:dyDescent="0.25">
      <c r="B84">
        <v>94</v>
      </c>
      <c r="C84">
        <f t="shared" si="1"/>
        <v>1.069383787154164E-13</v>
      </c>
    </row>
    <row r="85" spans="2:3" x14ac:dyDescent="0.25">
      <c r="B85">
        <v>95</v>
      </c>
      <c r="C85">
        <f t="shared" si="1"/>
        <v>5.1277536367966629E-14</v>
      </c>
    </row>
    <row r="86" spans="2:3" x14ac:dyDescent="0.25">
      <c r="B86">
        <v>96</v>
      </c>
      <c r="C86">
        <f t="shared" si="1"/>
        <v>2.4343205330290098E-14</v>
      </c>
    </row>
    <row r="87" spans="2:3" x14ac:dyDescent="0.25">
      <c r="B87">
        <v>97</v>
      </c>
      <c r="C87">
        <f t="shared" si="1"/>
        <v>1.1441564901801369E-14</v>
      </c>
    </row>
    <row r="88" spans="2:3" x14ac:dyDescent="0.25">
      <c r="B88">
        <v>98</v>
      </c>
      <c r="C88">
        <f t="shared" si="1"/>
        <v>5.3241483722529432E-15</v>
      </c>
    </row>
    <row r="89" spans="2:3" x14ac:dyDescent="0.25">
      <c r="B89">
        <v>99</v>
      </c>
      <c r="C89">
        <f t="shared" si="1"/>
        <v>2.4528552856964323E-15</v>
      </c>
    </row>
    <row r="90" spans="2:3" x14ac:dyDescent="0.25">
      <c r="B90">
        <v>100</v>
      </c>
      <c r="C90">
        <f t="shared" si="1"/>
        <v>1.1187956214351817E-15</v>
      </c>
    </row>
    <row r="91" spans="2:3" x14ac:dyDescent="0.25">
      <c r="B91">
        <v>101</v>
      </c>
      <c r="C91">
        <f t="shared" si="1"/>
        <v>5.0522710835368925E-16</v>
      </c>
    </row>
    <row r="92" spans="2:3" x14ac:dyDescent="0.25">
      <c r="B92">
        <v>102</v>
      </c>
      <c r="C92">
        <f t="shared" si="1"/>
        <v>2.2588094031543033E-16</v>
      </c>
    </row>
    <row r="93" spans="2:3" x14ac:dyDescent="0.25">
      <c r="B93">
        <v>103</v>
      </c>
      <c r="C93">
        <f t="shared" si="1"/>
        <v>9.9983787484971801E-17</v>
      </c>
    </row>
    <row r="94" spans="2:3" x14ac:dyDescent="0.25">
      <c r="B94">
        <v>104</v>
      </c>
      <c r="C94">
        <f t="shared" si="1"/>
        <v>4.3816394355093266E-17</v>
      </c>
    </row>
    <row r="95" spans="2:3" x14ac:dyDescent="0.25">
      <c r="B95">
        <v>105</v>
      </c>
      <c r="C95">
        <f t="shared" si="1"/>
        <v>1.9010815379079636E-17</v>
      </c>
    </row>
    <row r="96" spans="2:3" x14ac:dyDescent="0.25">
      <c r="B96">
        <v>106</v>
      </c>
      <c r="C96">
        <f t="shared" si="1"/>
        <v>8.1662356316695511E-18</v>
      </c>
    </row>
    <row r="97" spans="2:3" x14ac:dyDescent="0.25">
      <c r="B97">
        <v>107</v>
      </c>
      <c r="C97">
        <f t="shared" si="1"/>
        <v>3.4729627485662083E-18</v>
      </c>
    </row>
    <row r="98" spans="2:3" x14ac:dyDescent="0.25">
      <c r="B98">
        <v>108</v>
      </c>
      <c r="C98">
        <f t="shared" si="1"/>
        <v>1.4622963575006582E-18</v>
      </c>
    </row>
    <row r="99" spans="2:3" x14ac:dyDescent="0.25">
      <c r="B99">
        <v>109</v>
      </c>
      <c r="C99">
        <f t="shared" si="1"/>
        <v>6.095758129562418E-19</v>
      </c>
    </row>
    <row r="100" spans="2:3" x14ac:dyDescent="0.25">
      <c r="B100">
        <v>110</v>
      </c>
      <c r="C100">
        <f t="shared" si="1"/>
        <v>2.5158057769514047E-19</v>
      </c>
    </row>
    <row r="101" spans="2:3" x14ac:dyDescent="0.25">
      <c r="B101">
        <v>111</v>
      </c>
      <c r="C101">
        <f t="shared" si="1"/>
        <v>1.0279773571668916E-19</v>
      </c>
    </row>
    <row r="102" spans="2:3" x14ac:dyDescent="0.25">
      <c r="B102">
        <v>112</v>
      </c>
      <c r="C102">
        <f t="shared" si="1"/>
        <v>4.1585989791151602E-20</v>
      </c>
    </row>
    <row r="103" spans="2:3" x14ac:dyDescent="0.25">
      <c r="B103">
        <v>113</v>
      </c>
      <c r="C103">
        <f t="shared" si="1"/>
        <v>1.6655880323799289E-20</v>
      </c>
    </row>
    <row r="104" spans="2:3" x14ac:dyDescent="0.25">
      <c r="B104">
        <v>114</v>
      </c>
      <c r="C104">
        <f t="shared" si="1"/>
        <v>6.6045798607393086E-21</v>
      </c>
    </row>
    <row r="105" spans="2:3" x14ac:dyDescent="0.25">
      <c r="B105">
        <v>115</v>
      </c>
      <c r="C105">
        <f t="shared" si="1"/>
        <v>2.5928647011003709E-21</v>
      </c>
    </row>
    <row r="106" spans="2:3" x14ac:dyDescent="0.25">
      <c r="B106">
        <v>116</v>
      </c>
      <c r="C106">
        <f t="shared" si="1"/>
        <v>1.0077935394300009E-21</v>
      </c>
    </row>
    <row r="107" spans="2:3" x14ac:dyDescent="0.25">
      <c r="B107">
        <v>117</v>
      </c>
      <c r="C107">
        <f t="shared" si="1"/>
        <v>3.8781119317469604E-22</v>
      </c>
    </row>
    <row r="108" spans="2:3" x14ac:dyDescent="0.25">
      <c r="B108">
        <v>118</v>
      </c>
      <c r="C108">
        <f t="shared" si="1"/>
        <v>1.4774954927042647E-22</v>
      </c>
    </row>
    <row r="109" spans="2:3" x14ac:dyDescent="0.25">
      <c r="B109">
        <v>119</v>
      </c>
      <c r="C109">
        <f t="shared" si="1"/>
        <v>5.5730000227206917E-23</v>
      </c>
    </row>
    <row r="110" spans="2:3" x14ac:dyDescent="0.25">
      <c r="B110">
        <v>120</v>
      </c>
      <c r="C110">
        <f t="shared" si="1"/>
        <v>2.0811768202028245E-23</v>
      </c>
    </row>
    <row r="111" spans="2:3" x14ac:dyDescent="0.25">
      <c r="B111">
        <v>121</v>
      </c>
      <c r="C111">
        <f t="shared" si="1"/>
        <v>7.6945986267064208E-24</v>
      </c>
    </row>
    <row r="112" spans="2:3" x14ac:dyDescent="0.25">
      <c r="B112">
        <v>122</v>
      </c>
      <c r="C112">
        <f t="shared" si="1"/>
        <v>2.8165665442762424E-24</v>
      </c>
    </row>
    <row r="113" spans="2:3" x14ac:dyDescent="0.25">
      <c r="B113">
        <v>123</v>
      </c>
      <c r="C113">
        <f t="shared" si="1"/>
        <v>1.0207305594306102E-24</v>
      </c>
    </row>
    <row r="114" spans="2:3" x14ac:dyDescent="0.25">
      <c r="B114">
        <v>124</v>
      </c>
      <c r="C114">
        <f t="shared" si="1"/>
        <v>3.6623451685553784E-25</v>
      </c>
    </row>
    <row r="115" spans="2:3" x14ac:dyDescent="0.25">
      <c r="B115">
        <v>125</v>
      </c>
      <c r="C115">
        <f t="shared" si="1"/>
        <v>1.3009616199239129E-25</v>
      </c>
    </row>
    <row r="116" spans="2:3" x14ac:dyDescent="0.25">
      <c r="B116">
        <v>126</v>
      </c>
      <c r="C116">
        <f t="shared" si="1"/>
        <v>4.575375590520805E-26</v>
      </c>
    </row>
    <row r="117" spans="2:3" x14ac:dyDescent="0.25">
      <c r="B117">
        <v>127</v>
      </c>
      <c r="C117">
        <f t="shared" si="1"/>
        <v>1.5931111327009667E-26</v>
      </c>
    </row>
    <row r="118" spans="2:3" x14ac:dyDescent="0.25">
      <c r="B118">
        <v>128</v>
      </c>
      <c r="C118">
        <f t="shared" si="1"/>
        <v>5.4918978318178564E-27</v>
      </c>
    </row>
    <row r="119" spans="2:3" x14ac:dyDescent="0.25">
      <c r="B119">
        <v>129</v>
      </c>
      <c r="C119">
        <f t="shared" si="1"/>
        <v>1.8743724023417965E-27</v>
      </c>
    </row>
    <row r="120" spans="2:3" x14ac:dyDescent="0.25">
      <c r="B120">
        <v>130</v>
      </c>
      <c r="C120">
        <f t="shared" si="1"/>
        <v>6.3335378218306056E-28</v>
      </c>
    </row>
    <row r="121" spans="2:3" x14ac:dyDescent="0.25">
      <c r="B121">
        <v>131</v>
      </c>
      <c r="C121">
        <f t="shared" si="1"/>
        <v>2.1188192535093533E-28</v>
      </c>
    </row>
    <row r="122" spans="2:3" x14ac:dyDescent="0.25">
      <c r="B122">
        <v>132</v>
      </c>
      <c r="C122">
        <f t="shared" si="1"/>
        <v>7.0177599426613078E-29</v>
      </c>
    </row>
    <row r="123" spans="2:3" x14ac:dyDescent="0.25">
      <c r="B123">
        <v>133</v>
      </c>
      <c r="C123">
        <f t="shared" si="1"/>
        <v>2.3012307088481552E-29</v>
      </c>
    </row>
    <row r="124" spans="2:3" x14ac:dyDescent="0.25">
      <c r="B124">
        <v>134</v>
      </c>
      <c r="C124">
        <f t="shared" si="1"/>
        <v>7.4710022758834716E-30</v>
      </c>
    </row>
    <row r="125" spans="2:3" x14ac:dyDescent="0.25">
      <c r="B125">
        <v>135</v>
      </c>
      <c r="C125">
        <f t="shared" si="1"/>
        <v>2.4013454000085361E-30</v>
      </c>
    </row>
    <row r="126" spans="2:3" x14ac:dyDescent="0.25">
      <c r="B126">
        <v>136</v>
      </c>
      <c r="C126">
        <f t="shared" si="1"/>
        <v>7.6416554115872037E-31</v>
      </c>
    </row>
    <row r="127" spans="2:3" x14ac:dyDescent="0.25">
      <c r="B127">
        <v>137</v>
      </c>
      <c r="C127">
        <f t="shared" si="1"/>
        <v>2.4075611318393012E-31</v>
      </c>
    </row>
    <row r="128" spans="2:3" x14ac:dyDescent="0.25">
      <c r="B128">
        <v>138</v>
      </c>
      <c r="C128">
        <f t="shared" si="1"/>
        <v>7.5097287724965279E-32</v>
      </c>
    </row>
    <row r="129" spans="2:3" x14ac:dyDescent="0.25">
      <c r="B129">
        <v>139</v>
      </c>
      <c r="C129">
        <f t="shared" si="1"/>
        <v>2.3191467772561174E-32</v>
      </c>
    </row>
    <row r="130" spans="2:3" x14ac:dyDescent="0.25">
      <c r="B130">
        <v>140</v>
      </c>
      <c r="C130">
        <f t="shared" si="1"/>
        <v>7.0907026684280599E-33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2B1C47AD08B946A60F426AF87C5B61" ma:contentTypeVersion="17" ma:contentTypeDescription="Create a new document." ma:contentTypeScope="" ma:versionID="404ea20462402f80f4fc55dfa67f5be9">
  <xsd:schema xmlns:xsd="http://www.w3.org/2001/XMLSchema" xmlns:xs="http://www.w3.org/2001/XMLSchema" xmlns:p="http://schemas.microsoft.com/office/2006/metadata/properties" xmlns:ns1="http://schemas.microsoft.com/sharepoint/v3" xmlns:ns3="dd7c47ff-c060-483d-b183-fc753face390" xmlns:ns4="7f83e6f8-886b-43af-82bd-c70191393313" targetNamespace="http://schemas.microsoft.com/office/2006/metadata/properties" ma:root="true" ma:fieldsID="cb9166c5be9d9327f794e20268dd75b4" ns1:_="" ns3:_="" ns4:_="">
    <xsd:import namespace="http://schemas.microsoft.com/sharepoint/v3"/>
    <xsd:import namespace="dd7c47ff-c060-483d-b183-fc753face390"/>
    <xsd:import namespace="7f83e6f8-886b-43af-82bd-c70191393313"/>
    <xsd:element name="properties">
      <xsd:complexType>
        <xsd:sequence>
          <xsd:element name="documentManagement">
            <xsd:complexType>
              <xsd:all>
                <xsd:element ref="ns3:SharedWithDetails" minOccurs="0"/>
                <xsd:element ref="ns3:SharedWithUser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1:_ip_UnifiedCompliancePolicyProperties" minOccurs="0"/>
                <xsd:element ref="ns1:_ip_UnifiedCompliancePolicyUIAction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7c47ff-c060-483d-b183-fc753face390" elementFormDefault="qualified">
    <xsd:import namespace="http://schemas.microsoft.com/office/2006/documentManagement/types"/>
    <xsd:import namespace="http://schemas.microsoft.com/office/infopath/2007/PartnerControls"/>
    <xsd:element name="SharedWithDetails" ma:index="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83e6f8-886b-43af-82bd-c701913933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8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9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description="" ma:internalName="MediaServiceKeyPoints" ma:readOnly="false">
      <xsd:simpleType>
        <xsd:restriction base="dms:Note">
          <xsd:maxLength value="255"/>
        </xsd:restriction>
      </xsd:simple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f83e6f8-886b-43af-82bd-c70191393313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469C8CF-12E1-47F1-9335-F6DCC01B4F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d7c47ff-c060-483d-b183-fc753face390"/>
    <ds:schemaRef ds:uri="7f83e6f8-886b-43af-82bd-c701913933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520A55-C3D2-471D-86AE-A9C37CB3A0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4928AA-877B-4C5E-8712-BDED9BCCE92D}">
  <ds:schemaRefs>
    <ds:schemaRef ds:uri="http://schemas.microsoft.com/office/2006/metadata/properties"/>
    <ds:schemaRef ds:uri="7f83e6f8-886b-43af-82bd-c70191393313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dd7c47ff-c060-483d-b183-fc753face390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bernoulli</vt:lpstr>
      <vt:lpstr>binomial</vt:lpstr>
      <vt:lpstr>poisson</vt:lpstr>
      <vt:lpstr>geometric)</vt:lpstr>
      <vt:lpstr>Sheet3</vt:lpstr>
      <vt:lpstr>exponential</vt:lpstr>
      <vt:lpstr>normal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2019-02-14T20:42:33Z</dcterms:created>
  <dcterms:modified xsi:type="dcterms:W3CDTF">2023-05-16T05:20:34Z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0x010100622B1C47AD08B946A60F426AF87C5B61</vt:lpwstr>
  </property>
</Properties>
</file>