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Github/Phi29_DEdriven_biology/02_Figures_and_raw_data/Figure_4_DNA_binding/gels_quantified/"/>
    </mc:Choice>
  </mc:AlternateContent>
  <xr:revisionPtr revIDLastSave="23" documentId="8_{04966B29-7D71-444F-8F26-0B4EBCAD669D}" xr6:coauthVersionLast="47" xr6:coauthVersionMax="47" xr10:uidLastSave="{D064BD3F-1201-4579-A2D4-BA7BBBDEE391}"/>
  <bookViews>
    <workbookView xWindow="4935" yWindow="-20865" windowWidth="25485" windowHeight="18240" xr2:uid="{746E578C-B137-488E-AF47-4B63DBACC313}"/>
  </bookViews>
  <sheets>
    <sheet name="Corrections_EMSA_H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66" i="1"/>
  <c r="G67" i="1"/>
  <c r="G68" i="1"/>
  <c r="G69" i="1"/>
  <c r="G70" i="1"/>
  <c r="G59" i="1"/>
  <c r="F60" i="1"/>
  <c r="F61" i="1"/>
  <c r="F62" i="1"/>
  <c r="F63" i="1"/>
  <c r="F64" i="1"/>
  <c r="F65" i="1"/>
  <c r="F66" i="1"/>
  <c r="F67" i="1"/>
  <c r="F68" i="1"/>
  <c r="F69" i="1"/>
  <c r="F70" i="1"/>
  <c r="O19" i="1"/>
  <c r="N19" i="1"/>
  <c r="G19" i="1"/>
  <c r="F19" i="1"/>
  <c r="O18" i="1"/>
  <c r="N18" i="1"/>
  <c r="G18" i="1"/>
  <c r="F18" i="1"/>
  <c r="O17" i="1"/>
  <c r="N17" i="1"/>
  <c r="G17" i="1"/>
  <c r="F17" i="1"/>
  <c r="O16" i="1"/>
  <c r="N16" i="1"/>
  <c r="G16" i="1"/>
  <c r="F16" i="1"/>
  <c r="O15" i="1"/>
  <c r="N15" i="1"/>
  <c r="G15" i="1"/>
  <c r="F15" i="1"/>
  <c r="O14" i="1"/>
  <c r="N14" i="1"/>
  <c r="G14" i="1"/>
  <c r="F14" i="1"/>
  <c r="O13" i="1"/>
  <c r="N13" i="1"/>
  <c r="G13" i="1"/>
  <c r="F13" i="1"/>
  <c r="O12" i="1"/>
  <c r="N12" i="1"/>
  <c r="G12" i="1"/>
  <c r="F12" i="1"/>
  <c r="O11" i="1"/>
  <c r="N11" i="1"/>
  <c r="G11" i="1"/>
  <c r="F11" i="1"/>
  <c r="O10" i="1"/>
  <c r="N10" i="1"/>
  <c r="G10" i="1"/>
  <c r="F10" i="1"/>
  <c r="O9" i="1"/>
  <c r="N9" i="1"/>
  <c r="G9" i="1"/>
  <c r="F9" i="1"/>
  <c r="O8" i="1"/>
  <c r="N8" i="1"/>
  <c r="G8" i="1"/>
  <c r="F8" i="1"/>
  <c r="O7" i="1"/>
  <c r="N7" i="1"/>
  <c r="G7" i="1"/>
  <c r="F7" i="1"/>
  <c r="O6" i="1"/>
  <c r="N6" i="1"/>
  <c r="G6" i="1"/>
  <c r="F6" i="1"/>
  <c r="O5" i="1"/>
  <c r="N5" i="1"/>
  <c r="G5" i="1"/>
  <c r="F5" i="1"/>
  <c r="F59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</calcChain>
</file>

<file path=xl/sharedStrings.xml><?xml version="1.0" encoding="utf-8"?>
<sst xmlns="http://schemas.openxmlformats.org/spreadsheetml/2006/main" count="178" uniqueCount="25">
  <si>
    <t>EMSA</t>
  </si>
  <si>
    <t>0.0225ug</t>
  </si>
  <si>
    <t>EMSA-timegrad_lowprot-quant-075-160223-[Cy5]-eds</t>
  </si>
  <si>
    <t>EMSA_timegrad_lowprot_quant_rep2-150223_nobackground</t>
  </si>
  <si>
    <t>TIME</t>
  </si>
  <si>
    <t>Mutant</t>
  </si>
  <si>
    <t>Unbound</t>
  </si>
  <si>
    <t>Intermediate</t>
  </si>
  <si>
    <t>Bound</t>
  </si>
  <si>
    <t>%Intermediate</t>
  </si>
  <si>
    <t>%Bound</t>
  </si>
  <si>
    <t>NEB</t>
  </si>
  <si>
    <t>D12A</t>
  </si>
  <si>
    <t>DEL</t>
  </si>
  <si>
    <t>0.0015ug</t>
  </si>
  <si>
    <t>0.03ugNEB 0.06muts</t>
  </si>
  <si>
    <t>0 min</t>
  </si>
  <si>
    <t>15 min</t>
  </si>
  <si>
    <t>D12A-THR</t>
  </si>
  <si>
    <t>P562del</t>
  </si>
  <si>
    <t>EMSA-timegrad_lowprot-quant-rep-140223-[Cy5]-eds_nobackground</t>
  </si>
  <si>
    <t>EMSA-timegrad-quant-130223-[Cy5]-eds_nobackground</t>
  </si>
  <si>
    <t>0.06ug/ml</t>
  </si>
  <si>
    <t>0.09ug/ml</t>
  </si>
  <si>
    <t>2.40ug/ml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</si>
</sst>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leuven-my.sharepoint.com/personal/paola_handal_kuleuven_be/Documents/PhD/Polymerase_Landscape_Mapping/07_Additional_Projects/Phi29/Thumb_1DEL_followup/Data_compilation/Gel_quantification_updated_160323.xlsx" TargetMode="External"/><Relationship Id="rId1" Type="http://schemas.openxmlformats.org/officeDocument/2006/relationships/externalLinkPath" Target="/personal/paola_handal_kuleuven_be/Documents/PhD/Polymerase_Landscape_Mapping/07_Additional_Projects/Phi29/Thumb_1DEL_followup/Data_compilation/Gel_quantification_updated_16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NA kinetics v4"/>
      <sheetName val="Affinity v3"/>
      <sheetName val="_xltb_storage_"/>
      <sheetName val="Fidelity v3"/>
      <sheetName val="Fidelity InDels"/>
      <sheetName val="protein quantification"/>
      <sheetName val="Fidelity Insertions"/>
      <sheetName val="Corrections_ProteinQuant"/>
      <sheetName val="Corrections_EMSA_H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5">
          <cell r="B95" t="str">
            <v>D12A-THR</v>
          </cell>
          <cell r="C95" t="str">
            <v>P562del</v>
          </cell>
          <cell r="D95" t="str">
            <v>D12A-THR</v>
          </cell>
          <cell r="E95" t="str">
            <v>P562del</v>
          </cell>
          <cell r="F95" t="str">
            <v>D12A-THR</v>
          </cell>
          <cell r="G95" t="str">
            <v>P562del</v>
          </cell>
        </row>
        <row r="96">
          <cell r="A96" t="str">
            <v>0 min</v>
          </cell>
          <cell r="B96">
            <v>2.088457</v>
          </cell>
          <cell r="C96">
            <v>1.0909629999999999</v>
          </cell>
          <cell r="D96">
            <v>2.8092479040389824</v>
          </cell>
          <cell r="E96">
            <v>2.4031628921817467</v>
          </cell>
          <cell r="F96">
            <v>19.775960000000001</v>
          </cell>
          <cell r="G96">
            <v>3.9877009999999999</v>
          </cell>
        </row>
        <row r="97">
          <cell r="A97" t="str">
            <v>15 min</v>
          </cell>
          <cell r="B97">
            <v>6.9478340000000003</v>
          </cell>
          <cell r="C97">
            <v>1.661284</v>
          </cell>
          <cell r="D97">
            <v>15.072993028073377</v>
          </cell>
          <cell r="E97">
            <v>3.7470188137680061</v>
          </cell>
          <cell r="F97">
            <v>100</v>
          </cell>
          <cell r="G97">
            <v>86.480959999999996</v>
          </cell>
        </row>
        <row r="98">
          <cell r="A98" t="str">
            <v>0 min</v>
          </cell>
          <cell r="B98">
            <v>2.088457</v>
          </cell>
          <cell r="C98">
            <v>1.0909629999999999</v>
          </cell>
          <cell r="D98">
            <v>2.8092479040389824</v>
          </cell>
          <cell r="E98">
            <v>2.4031628921817467</v>
          </cell>
          <cell r="F98">
            <v>19.775960000000001</v>
          </cell>
          <cell r="G98">
            <v>3.9877009999999999</v>
          </cell>
          <cell r="H98">
            <v>8.3251273895494204</v>
          </cell>
          <cell r="I98">
            <v>11.023245489158196</v>
          </cell>
        </row>
        <row r="99">
          <cell r="A99" t="str">
            <v>15 min</v>
          </cell>
          <cell r="B99">
            <v>6.9478340000000003</v>
          </cell>
          <cell r="C99">
            <v>1.661284</v>
          </cell>
          <cell r="D99">
            <v>15.072993028073377</v>
          </cell>
          <cell r="E99">
            <v>3.7470188137680061</v>
          </cell>
          <cell r="F99">
            <v>100</v>
          </cell>
          <cell r="G99">
            <v>86.480959999999996</v>
          </cell>
          <cell r="H99">
            <v>3.2176808362024913</v>
          </cell>
          <cell r="I99">
            <v>0.46852435044040658</v>
          </cell>
        </row>
        <row r="100">
          <cell r="B100">
            <v>4.8593770000000003</v>
          </cell>
          <cell r="C100">
            <v>0.57032100000000008</v>
          </cell>
          <cell r="D100">
            <v>12.263745124034394</v>
          </cell>
          <cell r="E100">
            <v>1.3438559215862593</v>
          </cell>
          <cell r="F100">
            <v>80.224040000000002</v>
          </cell>
          <cell r="G100">
            <v>82.493258999999995</v>
          </cell>
        </row>
        <row r="116">
          <cell r="B116" t="str">
            <v>D12A-THR</v>
          </cell>
          <cell r="C116" t="str">
            <v>P562del</v>
          </cell>
        </row>
        <row r="117">
          <cell r="A117" t="str">
            <v>0 min</v>
          </cell>
          <cell r="B117">
            <v>11.134375293588405</v>
          </cell>
          <cell r="C117">
            <v>13.426408381339943</v>
          </cell>
        </row>
        <row r="118">
          <cell r="A118" t="str">
            <v>15 min</v>
          </cell>
          <cell r="B118">
            <v>11.855312191870881</v>
          </cell>
          <cell r="C118">
            <v>3.2784944633276014</v>
          </cell>
        </row>
        <row r="119">
          <cell r="A119" t="str">
            <v>0 min</v>
          </cell>
          <cell r="B119">
            <v>11.134375293588405</v>
          </cell>
          <cell r="C119">
            <v>13.426408381339943</v>
          </cell>
        </row>
        <row r="120">
          <cell r="A120" t="str">
            <v>15 min</v>
          </cell>
          <cell r="B120">
            <v>11.855312191870881</v>
          </cell>
          <cell r="C120">
            <v>3.2784944633276014</v>
          </cell>
        </row>
        <row r="124">
          <cell r="A124">
            <v>0</v>
          </cell>
          <cell r="B124">
            <v>2.8092479040389824</v>
          </cell>
          <cell r="C124">
            <v>2.4031628921817467</v>
          </cell>
        </row>
        <row r="125">
          <cell r="A125">
            <v>15</v>
          </cell>
          <cell r="B125">
            <v>15.072993028073377</v>
          </cell>
          <cell r="C125">
            <v>3.7470188137680061</v>
          </cell>
        </row>
        <row r="126">
          <cell r="A126">
            <v>0</v>
          </cell>
          <cell r="B126">
            <v>2.8092479040389824</v>
          </cell>
          <cell r="C126">
            <v>2.4031628921817467</v>
          </cell>
        </row>
        <row r="127">
          <cell r="A127">
            <v>15</v>
          </cell>
          <cell r="B127">
            <v>15.072993028073377</v>
          </cell>
          <cell r="C127">
            <v>3.7470188137680061</v>
          </cell>
        </row>
        <row r="128">
          <cell r="B128">
            <v>12.263745124034394</v>
          </cell>
          <cell r="C128">
            <v>1.3438559215862593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86CC-A092-45D6-A114-EC1F310E02C9}">
  <dimension ref="A2:AK109"/>
  <sheetViews>
    <sheetView tabSelected="1" topLeftCell="A36" zoomScale="70" zoomScaleNormal="70" workbookViewId="0">
      <selection activeCell="K89" sqref="K89"/>
    </sheetView>
  </sheetViews>
  <sheetFormatPr defaultRowHeight="14.25" x14ac:dyDescent="0.45"/>
  <cols>
    <col min="1" max="1" width="13.46484375" customWidth="1"/>
    <col min="2" max="2" width="12.06640625" bestFit="1" customWidth="1"/>
    <col min="3" max="3" width="12.33203125" bestFit="1" customWidth="1"/>
    <col min="4" max="4" width="10.9296875" bestFit="1" customWidth="1"/>
    <col min="5" max="5" width="15.53125" bestFit="1" customWidth="1"/>
    <col min="6" max="6" width="18.46484375" bestFit="1" customWidth="1"/>
    <col min="8" max="8" width="13.9296875" bestFit="1" customWidth="1"/>
    <col min="9" max="9" width="12.33203125" bestFit="1" customWidth="1"/>
    <col min="11" max="11" width="15.33203125" bestFit="1" customWidth="1"/>
    <col min="17" max="17" width="15.53125" bestFit="1" customWidth="1"/>
    <col min="23" max="23" width="11.6640625" bestFit="1" customWidth="1"/>
  </cols>
  <sheetData>
    <row r="2" spans="1:37" x14ac:dyDescent="0.45">
      <c r="A2" t="s">
        <v>0</v>
      </c>
    </row>
    <row r="3" spans="1:37" s="7" customFormat="1" x14ac:dyDescent="0.45">
      <c r="A3" s="7" t="s">
        <v>3</v>
      </c>
      <c r="E3" s="8"/>
      <c r="G3" s="8" t="s">
        <v>1</v>
      </c>
      <c r="I3" s="9" t="s">
        <v>2</v>
      </c>
      <c r="N3" s="8"/>
      <c r="O3" s="8" t="s">
        <v>1</v>
      </c>
    </row>
    <row r="4" spans="1:37" s="2" customFormat="1" x14ac:dyDescent="0.4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/>
      <c r="I4" s="1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45">
      <c r="A5">
        <v>0</v>
      </c>
      <c r="B5" t="s">
        <v>11</v>
      </c>
      <c r="C5">
        <v>0</v>
      </c>
      <c r="D5">
        <v>0</v>
      </c>
      <c r="E5">
        <v>53685.616999999998</v>
      </c>
      <c r="F5">
        <f>D5*100/(SUM(C5:E5))</f>
        <v>0</v>
      </c>
      <c r="G5">
        <f t="shared" ref="G5:G19" si="0">E5*100/(SUM(C5:E5))</f>
        <v>100</v>
      </c>
      <c r="H5" s="2"/>
      <c r="I5">
        <v>0</v>
      </c>
      <c r="J5" t="s">
        <v>11</v>
      </c>
      <c r="K5">
        <v>3715.134</v>
      </c>
      <c r="L5">
        <v>979.99099999999999</v>
      </c>
      <c r="M5">
        <v>43420.65</v>
      </c>
      <c r="N5">
        <f>L5*100/(SUM(K5:M5))</f>
        <v>2.0367353534261894</v>
      </c>
      <c r="O5">
        <f t="shared" ref="O5:O19" si="1">M5*100/(SUM(K5:M5))</f>
        <v>90.242025614260598</v>
      </c>
    </row>
    <row r="6" spans="1:37" x14ac:dyDescent="0.45">
      <c r="A6">
        <v>0</v>
      </c>
      <c r="B6" t="s">
        <v>12</v>
      </c>
      <c r="C6">
        <v>10076.447</v>
      </c>
      <c r="D6">
        <v>8309.7610000000004</v>
      </c>
      <c r="E6">
        <v>3193.4769999999999</v>
      </c>
      <c r="F6">
        <f t="shared" ref="F6:F19" si="2">D6*100/(SUM(C6:E6))</f>
        <v>38.507332243264912</v>
      </c>
      <c r="G6">
        <f t="shared" si="0"/>
        <v>14.798533898896117</v>
      </c>
      <c r="H6" s="2"/>
      <c r="I6">
        <v>0</v>
      </c>
      <c r="J6" t="s">
        <v>12</v>
      </c>
      <c r="K6">
        <v>43793.131999999998</v>
      </c>
      <c r="L6">
        <v>27007.190999999999</v>
      </c>
      <c r="M6">
        <v>2852.0619999999999</v>
      </c>
      <c r="N6">
        <f t="shared" ref="N6:N19" si="3">L6*100/(SUM(K6:M6))</f>
        <v>36.668454117269924</v>
      </c>
      <c r="O6">
        <f t="shared" si="1"/>
        <v>3.8723280990832811</v>
      </c>
    </row>
    <row r="7" spans="1:37" x14ac:dyDescent="0.45">
      <c r="A7">
        <v>0</v>
      </c>
      <c r="B7" t="s">
        <v>13</v>
      </c>
      <c r="C7">
        <v>11204.761</v>
      </c>
      <c r="D7">
        <v>17946.2</v>
      </c>
      <c r="E7">
        <v>8915.7019999999993</v>
      </c>
      <c r="F7">
        <f t="shared" si="2"/>
        <v>47.144137640853884</v>
      </c>
      <c r="G7">
        <f t="shared" si="0"/>
        <v>23.421285968775354</v>
      </c>
      <c r="H7" s="2"/>
      <c r="I7">
        <v>0</v>
      </c>
      <c r="J7" t="s">
        <v>13</v>
      </c>
      <c r="K7">
        <v>58862.78</v>
      </c>
      <c r="L7">
        <v>33219.303999999996</v>
      </c>
      <c r="M7">
        <v>3668.6190000000001</v>
      </c>
      <c r="N7">
        <f t="shared" si="3"/>
        <v>34.693535357124212</v>
      </c>
      <c r="O7">
        <f t="shared" si="1"/>
        <v>3.8314277441910791</v>
      </c>
    </row>
    <row r="8" spans="1:37" x14ac:dyDescent="0.45">
      <c r="A8">
        <v>2</v>
      </c>
      <c r="B8" t="s">
        <v>11</v>
      </c>
      <c r="C8">
        <v>0</v>
      </c>
      <c r="D8">
        <v>0</v>
      </c>
      <c r="E8">
        <v>53323.152999999998</v>
      </c>
      <c r="F8">
        <f t="shared" si="2"/>
        <v>0</v>
      </c>
      <c r="G8">
        <f t="shared" si="0"/>
        <v>100</v>
      </c>
      <c r="H8" s="2"/>
      <c r="I8">
        <v>2</v>
      </c>
      <c r="J8" t="s">
        <v>11</v>
      </c>
      <c r="K8">
        <v>2840.0619999999999</v>
      </c>
      <c r="L8">
        <v>1280.4059999999999</v>
      </c>
      <c r="M8">
        <v>69421.642000000007</v>
      </c>
      <c r="N8">
        <f t="shared" si="3"/>
        <v>1.7410514873723366</v>
      </c>
      <c r="O8">
        <f t="shared" si="1"/>
        <v>94.397131113045319</v>
      </c>
    </row>
    <row r="9" spans="1:37" x14ac:dyDescent="0.45">
      <c r="A9">
        <v>2</v>
      </c>
      <c r="B9" t="s">
        <v>12</v>
      </c>
      <c r="C9">
        <v>26193.401000000002</v>
      </c>
      <c r="D9">
        <v>14563.258</v>
      </c>
      <c r="E9">
        <v>3580.0329999999999</v>
      </c>
      <c r="F9">
        <f t="shared" si="2"/>
        <v>32.846965668976836</v>
      </c>
      <c r="G9">
        <f t="shared" si="0"/>
        <v>8.0746506753368053</v>
      </c>
      <c r="H9" s="2"/>
      <c r="I9">
        <v>2</v>
      </c>
      <c r="J9" t="s">
        <v>12</v>
      </c>
      <c r="K9">
        <v>35496.504999999997</v>
      </c>
      <c r="L9">
        <v>24644.048999999999</v>
      </c>
      <c r="M9">
        <v>5021.5889999999999</v>
      </c>
      <c r="N9">
        <f t="shared" si="3"/>
        <v>37.819580304472183</v>
      </c>
      <c r="O9">
        <f t="shared" si="1"/>
        <v>7.7062981185256607</v>
      </c>
    </row>
    <row r="10" spans="1:37" x14ac:dyDescent="0.45">
      <c r="A10">
        <v>2</v>
      </c>
      <c r="B10" t="s">
        <v>13</v>
      </c>
      <c r="C10">
        <v>41737.525000000001</v>
      </c>
      <c r="D10">
        <v>32892.767999999996</v>
      </c>
      <c r="E10">
        <v>5298.9030000000002</v>
      </c>
      <c r="F10">
        <f t="shared" si="2"/>
        <v>41.152381915614406</v>
      </c>
      <c r="G10">
        <f t="shared" si="0"/>
        <v>6.6294961855990637</v>
      </c>
      <c r="H10" s="2"/>
      <c r="I10">
        <v>2</v>
      </c>
      <c r="J10" t="s">
        <v>13</v>
      </c>
      <c r="K10">
        <v>55746.103000000003</v>
      </c>
      <c r="L10">
        <v>39029.688000000002</v>
      </c>
      <c r="M10">
        <v>5045.3469999999998</v>
      </c>
      <c r="N10">
        <f t="shared" si="3"/>
        <v>39.099622366557277</v>
      </c>
      <c r="O10">
        <f t="shared" si="1"/>
        <v>5.0543873783526694</v>
      </c>
    </row>
    <row r="11" spans="1:37" x14ac:dyDescent="0.45">
      <c r="A11">
        <v>5</v>
      </c>
      <c r="B11" t="s">
        <v>11</v>
      </c>
      <c r="C11">
        <v>0</v>
      </c>
      <c r="D11">
        <v>0</v>
      </c>
      <c r="E11">
        <v>58678.588000000003</v>
      </c>
      <c r="F11">
        <f t="shared" si="2"/>
        <v>0</v>
      </c>
      <c r="G11">
        <f t="shared" si="0"/>
        <v>100</v>
      </c>
      <c r="H11" s="2"/>
      <c r="I11">
        <v>5</v>
      </c>
      <c r="J11" t="s">
        <v>11</v>
      </c>
      <c r="K11">
        <v>3820.0329999999999</v>
      </c>
      <c r="L11">
        <v>493.50599999999997</v>
      </c>
      <c r="M11">
        <v>67481.55</v>
      </c>
      <c r="N11">
        <f t="shared" si="3"/>
        <v>0.68738127756899914</v>
      </c>
      <c r="O11">
        <f t="shared" si="1"/>
        <v>93.991874569582322</v>
      </c>
    </row>
    <row r="12" spans="1:37" x14ac:dyDescent="0.45">
      <c r="A12">
        <v>5</v>
      </c>
      <c r="B12" t="s">
        <v>12</v>
      </c>
      <c r="C12">
        <v>31250.291000000001</v>
      </c>
      <c r="D12">
        <v>13967.602000000001</v>
      </c>
      <c r="E12">
        <v>2133.4769999999999</v>
      </c>
      <c r="F12">
        <f t="shared" si="2"/>
        <v>29.497777994596568</v>
      </c>
      <c r="G12">
        <f t="shared" si="0"/>
        <v>4.5056288762078047</v>
      </c>
      <c r="H12" s="2"/>
      <c r="I12">
        <v>5</v>
      </c>
      <c r="J12" t="s">
        <v>12</v>
      </c>
      <c r="K12">
        <v>35417.798000000003</v>
      </c>
      <c r="L12">
        <v>24692.098999999998</v>
      </c>
      <c r="M12">
        <v>4028.79</v>
      </c>
      <c r="N12">
        <f t="shared" si="3"/>
        <v>38.497980166011196</v>
      </c>
      <c r="O12">
        <f t="shared" si="1"/>
        <v>6.2813727384222879</v>
      </c>
    </row>
    <row r="13" spans="1:37" x14ac:dyDescent="0.45">
      <c r="A13">
        <v>5</v>
      </c>
      <c r="B13" t="s">
        <v>13</v>
      </c>
      <c r="C13">
        <v>60931.377999999997</v>
      </c>
      <c r="D13">
        <v>38136.718000000001</v>
      </c>
      <c r="E13">
        <v>2580.8609999999999</v>
      </c>
      <c r="F13">
        <f t="shared" si="2"/>
        <v>37.518061301898065</v>
      </c>
      <c r="G13">
        <f t="shared" si="0"/>
        <v>2.538994079398178</v>
      </c>
      <c r="H13" s="2"/>
      <c r="I13">
        <v>5</v>
      </c>
      <c r="J13" t="s">
        <v>13</v>
      </c>
      <c r="K13">
        <v>54446.002</v>
      </c>
      <c r="L13">
        <v>38764.173999999999</v>
      </c>
      <c r="M13">
        <v>3718.79</v>
      </c>
      <c r="N13">
        <f t="shared" si="3"/>
        <v>39.992352750363601</v>
      </c>
      <c r="O13">
        <f t="shared" si="1"/>
        <v>3.8366137115297403</v>
      </c>
    </row>
    <row r="14" spans="1:37" x14ac:dyDescent="0.45">
      <c r="A14">
        <v>10</v>
      </c>
      <c r="B14" t="s">
        <v>11</v>
      </c>
      <c r="C14">
        <v>0</v>
      </c>
      <c r="D14">
        <v>0</v>
      </c>
      <c r="E14">
        <v>63525.052000000003</v>
      </c>
      <c r="F14">
        <f t="shared" si="2"/>
        <v>0</v>
      </c>
      <c r="G14">
        <f t="shared" si="0"/>
        <v>100</v>
      </c>
      <c r="H14" s="2"/>
      <c r="I14">
        <v>10</v>
      </c>
      <c r="J14" t="s">
        <v>11</v>
      </c>
      <c r="K14">
        <v>2645.3049999999998</v>
      </c>
      <c r="L14">
        <v>524.09199999999998</v>
      </c>
      <c r="M14">
        <v>65248.671000000002</v>
      </c>
      <c r="N14">
        <f t="shared" si="3"/>
        <v>0.76601403009509117</v>
      </c>
      <c r="O14">
        <f t="shared" si="1"/>
        <v>95.367602312301486</v>
      </c>
    </row>
    <row r="15" spans="1:37" x14ac:dyDescent="0.45">
      <c r="A15">
        <v>10</v>
      </c>
      <c r="B15" t="s">
        <v>12</v>
      </c>
      <c r="C15">
        <v>25421.756000000001</v>
      </c>
      <c r="D15">
        <v>17027.329000000002</v>
      </c>
      <c r="E15">
        <v>2555.3760000000002</v>
      </c>
      <c r="F15">
        <f t="shared" si="2"/>
        <v>37.834758203192344</v>
      </c>
      <c r="G15">
        <f t="shared" si="0"/>
        <v>5.678050449265462</v>
      </c>
      <c r="H15" s="2"/>
      <c r="I15">
        <v>10</v>
      </c>
      <c r="J15" t="s">
        <v>12</v>
      </c>
      <c r="K15">
        <v>33034.504999999997</v>
      </c>
      <c r="L15">
        <v>21638.614000000001</v>
      </c>
      <c r="M15">
        <v>4093.6190000000001</v>
      </c>
      <c r="N15">
        <f t="shared" si="3"/>
        <v>36.821192968035767</v>
      </c>
      <c r="O15">
        <f t="shared" si="1"/>
        <v>6.9658775343290289</v>
      </c>
    </row>
    <row r="16" spans="1:37" x14ac:dyDescent="0.45">
      <c r="A16">
        <v>10</v>
      </c>
      <c r="B16" t="s">
        <v>13</v>
      </c>
      <c r="C16">
        <v>57915.529000000002</v>
      </c>
      <c r="D16">
        <v>54045.235999999997</v>
      </c>
      <c r="E16">
        <v>3101.2460000000001</v>
      </c>
      <c r="F16">
        <f t="shared" si="2"/>
        <v>46.970529656395449</v>
      </c>
      <c r="G16">
        <f t="shared" si="0"/>
        <v>2.6952822856537773</v>
      </c>
      <c r="H16" s="2"/>
      <c r="I16">
        <v>10</v>
      </c>
      <c r="J16" t="s">
        <v>13</v>
      </c>
      <c r="K16">
        <v>60004.023000000001</v>
      </c>
      <c r="L16">
        <v>38746.709000000003</v>
      </c>
      <c r="M16">
        <v>2710.0619999999999</v>
      </c>
      <c r="N16">
        <f t="shared" si="3"/>
        <v>38.188848591111949</v>
      </c>
      <c r="O16">
        <f t="shared" si="1"/>
        <v>2.6710435559966146</v>
      </c>
    </row>
    <row r="17" spans="1:33" x14ac:dyDescent="0.45">
      <c r="A17">
        <v>15</v>
      </c>
      <c r="B17" t="s">
        <v>11</v>
      </c>
      <c r="C17">
        <v>0</v>
      </c>
      <c r="D17">
        <v>0</v>
      </c>
      <c r="E17">
        <v>84309.135999999999</v>
      </c>
      <c r="F17">
        <f t="shared" si="2"/>
        <v>0</v>
      </c>
      <c r="G17">
        <f t="shared" si="0"/>
        <v>100</v>
      </c>
      <c r="H17" s="2"/>
      <c r="I17">
        <v>15</v>
      </c>
      <c r="J17" t="s">
        <v>11</v>
      </c>
      <c r="K17">
        <v>1302.0619999999999</v>
      </c>
      <c r="L17">
        <v>252.77799999999999</v>
      </c>
      <c r="M17">
        <v>67221.993000000002</v>
      </c>
      <c r="N17">
        <f t="shared" si="3"/>
        <v>0.36753364319639437</v>
      </c>
      <c r="O17">
        <f t="shared" si="1"/>
        <v>97.739296893766536</v>
      </c>
    </row>
    <row r="18" spans="1:33" x14ac:dyDescent="0.45">
      <c r="A18">
        <v>15</v>
      </c>
      <c r="B18" t="s">
        <v>12</v>
      </c>
      <c r="C18">
        <v>30234.2</v>
      </c>
      <c r="D18">
        <v>26367.806</v>
      </c>
      <c r="E18">
        <v>4991.9030000000002</v>
      </c>
      <c r="F18">
        <f t="shared" si="2"/>
        <v>42.809112829646843</v>
      </c>
      <c r="G18">
        <f t="shared" si="0"/>
        <v>8.104540012227508</v>
      </c>
      <c r="H18" s="2"/>
      <c r="I18">
        <v>15</v>
      </c>
      <c r="J18" t="s">
        <v>12</v>
      </c>
      <c r="K18">
        <v>26029.977999999999</v>
      </c>
      <c r="L18">
        <v>27204.312000000002</v>
      </c>
      <c r="M18">
        <v>8172.9740000000002</v>
      </c>
      <c r="N18">
        <f t="shared" si="3"/>
        <v>44.301455931988762</v>
      </c>
      <c r="O18">
        <f t="shared" si="1"/>
        <v>13.309457982039389</v>
      </c>
    </row>
    <row r="19" spans="1:33" x14ac:dyDescent="0.45">
      <c r="A19">
        <v>15</v>
      </c>
      <c r="B19" t="s">
        <v>13</v>
      </c>
      <c r="C19">
        <v>56706.902000000002</v>
      </c>
      <c r="D19">
        <v>59325.972999999998</v>
      </c>
      <c r="E19">
        <v>3161.1750000000002</v>
      </c>
      <c r="F19">
        <f t="shared" si="2"/>
        <v>49.772596031429416</v>
      </c>
      <c r="G19">
        <f t="shared" si="0"/>
        <v>2.6521248334124059</v>
      </c>
      <c r="H19" s="2"/>
      <c r="I19">
        <v>15</v>
      </c>
      <c r="J19" t="s">
        <v>13</v>
      </c>
      <c r="K19">
        <v>67718.307000000001</v>
      </c>
      <c r="L19">
        <v>44660.466999999997</v>
      </c>
      <c r="M19">
        <v>5229.2759999999998</v>
      </c>
      <c r="N19">
        <f t="shared" si="3"/>
        <v>37.973988175129158</v>
      </c>
      <c r="O19">
        <f t="shared" si="1"/>
        <v>4.4463589014527489</v>
      </c>
    </row>
    <row r="21" spans="1:33" x14ac:dyDescent="0.45">
      <c r="A21" s="1" t="s">
        <v>4</v>
      </c>
      <c r="B21" s="2" t="s">
        <v>5</v>
      </c>
      <c r="C21" s="2" t="s">
        <v>9</v>
      </c>
      <c r="D21" s="2" t="s">
        <v>10</v>
      </c>
      <c r="I21" s="1" t="s">
        <v>4</v>
      </c>
      <c r="J21" s="2" t="s">
        <v>5</v>
      </c>
      <c r="K21" s="2" t="s">
        <v>9</v>
      </c>
      <c r="L21" s="2" t="s">
        <v>10</v>
      </c>
    </row>
    <row r="22" spans="1:33" s="2" customFormat="1" x14ac:dyDescent="0.45">
      <c r="A22">
        <v>0</v>
      </c>
      <c r="B22" t="s">
        <v>12</v>
      </c>
      <c r="C22">
        <v>38.507332243264912</v>
      </c>
      <c r="D22">
        <v>14.798533898896117</v>
      </c>
      <c r="I22">
        <v>0</v>
      </c>
      <c r="J22" t="s">
        <v>12</v>
      </c>
      <c r="K22">
        <v>36.668454117269924</v>
      </c>
      <c r="L22">
        <v>3.8723280990832811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45">
      <c r="A23">
        <v>2</v>
      </c>
      <c r="B23" t="s">
        <v>12</v>
      </c>
      <c r="C23">
        <v>32.846965668976836</v>
      </c>
      <c r="D23">
        <v>8.0746506753368053</v>
      </c>
      <c r="E23" s="2"/>
      <c r="F23" s="2"/>
      <c r="G23" s="2"/>
      <c r="H23" s="2"/>
      <c r="I23">
        <v>2</v>
      </c>
      <c r="J23" t="s">
        <v>12</v>
      </c>
      <c r="K23">
        <v>37.819580304472183</v>
      </c>
      <c r="L23">
        <v>7.7062981185256607</v>
      </c>
    </row>
    <row r="24" spans="1:33" x14ac:dyDescent="0.45">
      <c r="A24">
        <v>5</v>
      </c>
      <c r="B24" t="s">
        <v>12</v>
      </c>
      <c r="C24">
        <v>29.497777994596568</v>
      </c>
      <c r="D24">
        <v>4.5056288762078047</v>
      </c>
      <c r="E24" s="2"/>
      <c r="F24" s="2"/>
      <c r="G24" s="2"/>
      <c r="H24" s="2"/>
      <c r="I24">
        <v>5</v>
      </c>
      <c r="J24" t="s">
        <v>12</v>
      </c>
      <c r="K24">
        <v>38.497980166011196</v>
      </c>
      <c r="L24">
        <v>6.2813727384222879</v>
      </c>
    </row>
    <row r="25" spans="1:33" x14ac:dyDescent="0.45">
      <c r="A25">
        <v>10</v>
      </c>
      <c r="B25" t="s">
        <v>12</v>
      </c>
      <c r="C25">
        <v>37.834758203192344</v>
      </c>
      <c r="D25">
        <v>5.678050449265462</v>
      </c>
      <c r="E25" s="2"/>
      <c r="F25" s="2"/>
      <c r="G25" s="2"/>
      <c r="H25" s="2"/>
      <c r="I25">
        <v>10</v>
      </c>
      <c r="J25" t="s">
        <v>12</v>
      </c>
      <c r="K25">
        <v>36.821192968035767</v>
      </c>
      <c r="L25">
        <v>6.9658775343290289</v>
      </c>
    </row>
    <row r="26" spans="1:33" x14ac:dyDescent="0.45">
      <c r="A26">
        <v>15</v>
      </c>
      <c r="B26" t="s">
        <v>12</v>
      </c>
      <c r="C26">
        <v>42.809112829646843</v>
      </c>
      <c r="D26">
        <v>8.104540012227508</v>
      </c>
      <c r="E26" s="2"/>
      <c r="F26" s="2"/>
      <c r="G26" s="2"/>
      <c r="H26" s="2"/>
      <c r="I26">
        <v>15</v>
      </c>
      <c r="J26" t="s">
        <v>12</v>
      </c>
      <c r="K26">
        <v>44.301455931988762</v>
      </c>
      <c r="L26">
        <v>13.309457982039389</v>
      </c>
    </row>
    <row r="27" spans="1:33" x14ac:dyDescent="0.45">
      <c r="E27" s="2"/>
      <c r="F27" s="2"/>
      <c r="G27" s="2"/>
      <c r="H27" s="2"/>
      <c r="I27" s="2"/>
      <c r="J27" s="2"/>
      <c r="K27" s="2"/>
    </row>
    <row r="28" spans="1:33" x14ac:dyDescent="0.45">
      <c r="A28" s="1" t="s">
        <v>4</v>
      </c>
      <c r="B28" s="2" t="s">
        <v>5</v>
      </c>
      <c r="C28" s="2" t="s">
        <v>9</v>
      </c>
      <c r="D28" s="2" t="s">
        <v>10</v>
      </c>
      <c r="I28" s="1" t="s">
        <v>4</v>
      </c>
      <c r="J28" s="2" t="s">
        <v>5</v>
      </c>
      <c r="K28" s="2" t="s">
        <v>9</v>
      </c>
      <c r="L28" s="2" t="s">
        <v>10</v>
      </c>
    </row>
    <row r="29" spans="1:33" s="2" customFormat="1" x14ac:dyDescent="0.45">
      <c r="A29">
        <v>0</v>
      </c>
      <c r="B29" t="s">
        <v>13</v>
      </c>
      <c r="C29">
        <v>47.144137640853884</v>
      </c>
      <c r="D29">
        <v>23.421285968775354</v>
      </c>
      <c r="I29">
        <v>0</v>
      </c>
      <c r="J29" t="s">
        <v>13</v>
      </c>
      <c r="K29">
        <v>34.693535357124212</v>
      </c>
      <c r="L29">
        <v>3.8314277441910791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>
        <v>2</v>
      </c>
      <c r="B30" t="s">
        <v>13</v>
      </c>
      <c r="C30">
        <v>41.152381915614406</v>
      </c>
      <c r="D30">
        <v>6.6294961855990637</v>
      </c>
      <c r="I30">
        <v>2</v>
      </c>
      <c r="J30" t="s">
        <v>13</v>
      </c>
      <c r="K30">
        <v>39.099622366557277</v>
      </c>
      <c r="L30">
        <v>5.0543873783526694</v>
      </c>
    </row>
    <row r="31" spans="1:33" x14ac:dyDescent="0.45">
      <c r="A31">
        <v>5</v>
      </c>
      <c r="B31" t="s">
        <v>13</v>
      </c>
      <c r="C31">
        <v>37.518061301898065</v>
      </c>
      <c r="D31">
        <v>2.538994079398178</v>
      </c>
      <c r="I31">
        <v>5</v>
      </c>
      <c r="J31" t="s">
        <v>13</v>
      </c>
      <c r="K31">
        <v>39.992352750363601</v>
      </c>
      <c r="L31">
        <v>3.8366137115297403</v>
      </c>
    </row>
    <row r="32" spans="1:33" x14ac:dyDescent="0.45">
      <c r="A32">
        <v>10</v>
      </c>
      <c r="B32" t="s">
        <v>13</v>
      </c>
      <c r="C32">
        <v>46.970529656395449</v>
      </c>
      <c r="D32">
        <v>2.6952822856537773</v>
      </c>
      <c r="I32">
        <v>10</v>
      </c>
      <c r="J32" t="s">
        <v>13</v>
      </c>
      <c r="K32">
        <v>38.188848591111949</v>
      </c>
      <c r="L32">
        <v>2.6710435559966146</v>
      </c>
    </row>
    <row r="33" spans="1:12" x14ac:dyDescent="0.45">
      <c r="A33">
        <v>15</v>
      </c>
      <c r="B33" t="s">
        <v>13</v>
      </c>
      <c r="C33">
        <v>49.772596031429416</v>
      </c>
      <c r="D33">
        <v>2.6521248334124059</v>
      </c>
      <c r="I33">
        <v>15</v>
      </c>
      <c r="J33" t="s">
        <v>13</v>
      </c>
      <c r="K33">
        <v>37.973988175129158</v>
      </c>
      <c r="L33">
        <v>4.4463589014527489</v>
      </c>
    </row>
    <row r="37" spans="1:12" s="7" customFormat="1" ht="15.75" x14ac:dyDescent="0.45">
      <c r="A37" s="10" t="s">
        <v>20</v>
      </c>
      <c r="E37" s="8" t="s">
        <v>14</v>
      </c>
    </row>
    <row r="38" spans="1:12" x14ac:dyDescent="0.45">
      <c r="A38" s="1" t="s">
        <v>4</v>
      </c>
      <c r="B38" s="2" t="s">
        <v>5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10</v>
      </c>
    </row>
    <row r="39" spans="1:12" x14ac:dyDescent="0.45">
      <c r="A39">
        <v>0</v>
      </c>
      <c r="B39" t="s">
        <v>11</v>
      </c>
      <c r="C39">
        <v>0</v>
      </c>
      <c r="D39">
        <v>7707.43</v>
      </c>
      <c r="E39">
        <v>25895.119999999999</v>
      </c>
      <c r="F39">
        <f t="shared" ref="F39:F53" si="4">D39*100/(SUM(C39:E39))</f>
        <v>22.937039004480312</v>
      </c>
      <c r="G39">
        <f t="shared" ref="G39:G53" si="5">E39*100/(SUM(C39:E39))</f>
        <v>77.062960995519674</v>
      </c>
    </row>
    <row r="40" spans="1:12" x14ac:dyDescent="0.45">
      <c r="A40">
        <v>0</v>
      </c>
      <c r="B40" t="s">
        <v>12</v>
      </c>
      <c r="C40">
        <v>8281.61</v>
      </c>
      <c r="D40">
        <v>4582.66</v>
      </c>
      <c r="E40">
        <v>862.74900000000002</v>
      </c>
      <c r="F40">
        <f t="shared" si="4"/>
        <v>33.384232949630217</v>
      </c>
      <c r="G40">
        <f t="shared" si="5"/>
        <v>6.2850426592984254</v>
      </c>
      <c r="I40" s="1" t="s">
        <v>4</v>
      </c>
      <c r="J40" s="2" t="s">
        <v>5</v>
      </c>
      <c r="K40" s="2" t="s">
        <v>9</v>
      </c>
      <c r="L40" s="2" t="s">
        <v>10</v>
      </c>
    </row>
    <row r="41" spans="1:12" x14ac:dyDescent="0.45">
      <c r="A41">
        <v>0</v>
      </c>
      <c r="B41" t="s">
        <v>13</v>
      </c>
      <c r="C41">
        <v>15530.915000000001</v>
      </c>
      <c r="D41">
        <v>3902.2959999999998</v>
      </c>
      <c r="E41">
        <v>445.435</v>
      </c>
      <c r="F41">
        <f t="shared" si="4"/>
        <v>19.63059254639375</v>
      </c>
      <c r="G41">
        <f t="shared" si="5"/>
        <v>2.2407713281880466</v>
      </c>
      <c r="I41">
        <v>0</v>
      </c>
      <c r="J41" t="s">
        <v>12</v>
      </c>
      <c r="K41">
        <v>33.384232949630217</v>
      </c>
      <c r="L41">
        <v>6.2850426592984254</v>
      </c>
    </row>
    <row r="42" spans="1:12" x14ac:dyDescent="0.45">
      <c r="A42">
        <v>2</v>
      </c>
      <c r="B42" t="s">
        <v>11</v>
      </c>
      <c r="C42">
        <v>0</v>
      </c>
      <c r="D42">
        <v>4906.8739999999998</v>
      </c>
      <c r="E42">
        <v>22621.25</v>
      </c>
      <c r="F42">
        <f t="shared" si="4"/>
        <v>17.824948768757363</v>
      </c>
      <c r="G42">
        <f t="shared" si="5"/>
        <v>82.175051231242634</v>
      </c>
      <c r="I42">
        <v>2</v>
      </c>
      <c r="J42" t="s">
        <v>12</v>
      </c>
      <c r="K42">
        <v>33.441902788806175</v>
      </c>
      <c r="L42">
        <v>9.7592697142409968</v>
      </c>
    </row>
    <row r="43" spans="1:12" x14ac:dyDescent="0.45">
      <c r="A43">
        <v>2</v>
      </c>
      <c r="B43" t="s">
        <v>12</v>
      </c>
      <c r="C43">
        <v>7722.4889999999996</v>
      </c>
      <c r="D43">
        <v>4546.8320000000003</v>
      </c>
      <c r="E43">
        <v>1326.8910000000001</v>
      </c>
      <c r="F43">
        <f t="shared" si="4"/>
        <v>33.441902788806175</v>
      </c>
      <c r="G43">
        <f t="shared" si="5"/>
        <v>9.7592697142409968</v>
      </c>
      <c r="I43">
        <v>5</v>
      </c>
      <c r="J43" t="s">
        <v>12</v>
      </c>
      <c r="K43">
        <v>40.501154044228876</v>
      </c>
      <c r="L43">
        <v>10.660842370657408</v>
      </c>
    </row>
    <row r="44" spans="1:12" x14ac:dyDescent="0.45">
      <c r="A44">
        <v>2</v>
      </c>
      <c r="B44" t="s">
        <v>13</v>
      </c>
      <c r="C44">
        <v>10992.945</v>
      </c>
      <c r="D44">
        <v>5790.0749999999998</v>
      </c>
      <c r="E44">
        <v>1225.82</v>
      </c>
      <c r="F44">
        <f t="shared" si="4"/>
        <v>32.151293475870737</v>
      </c>
      <c r="G44">
        <f t="shared" si="5"/>
        <v>6.8067682316018132</v>
      </c>
      <c r="I44">
        <v>10</v>
      </c>
      <c r="J44" t="s">
        <v>12</v>
      </c>
      <c r="K44">
        <v>38.29911022530672</v>
      </c>
      <c r="L44">
        <v>9.0543882913948242</v>
      </c>
    </row>
    <row r="45" spans="1:12" x14ac:dyDescent="0.45">
      <c r="A45">
        <v>5</v>
      </c>
      <c r="B45" t="s">
        <v>11</v>
      </c>
      <c r="C45">
        <v>0</v>
      </c>
      <c r="D45">
        <v>2130.8820000000001</v>
      </c>
      <c r="E45">
        <v>23110.856</v>
      </c>
      <c r="F45">
        <f t="shared" si="4"/>
        <v>8.4418988898466498</v>
      </c>
      <c r="G45">
        <f t="shared" si="5"/>
        <v>91.558101110153345</v>
      </c>
      <c r="I45">
        <v>15</v>
      </c>
      <c r="J45" t="s">
        <v>12</v>
      </c>
      <c r="K45">
        <v>43.973056072893293</v>
      </c>
      <c r="L45">
        <v>14.391415289407691</v>
      </c>
    </row>
    <row r="46" spans="1:12" x14ac:dyDescent="0.45">
      <c r="A46">
        <v>5</v>
      </c>
      <c r="B46" t="s">
        <v>12</v>
      </c>
      <c r="C46">
        <v>6371.7610000000004</v>
      </c>
      <c r="D46">
        <v>5284.0749999999998</v>
      </c>
      <c r="E46">
        <v>1390.8910000000001</v>
      </c>
      <c r="F46">
        <f t="shared" si="4"/>
        <v>40.501154044228876</v>
      </c>
      <c r="G46">
        <f t="shared" si="5"/>
        <v>10.660842370657408</v>
      </c>
      <c r="I46" s="2"/>
      <c r="J46" s="2"/>
    </row>
    <row r="47" spans="1:12" x14ac:dyDescent="0.45">
      <c r="A47">
        <v>5</v>
      </c>
      <c r="B47" t="s">
        <v>13</v>
      </c>
      <c r="C47">
        <v>10796.409</v>
      </c>
      <c r="D47">
        <v>6470.4390000000003</v>
      </c>
      <c r="E47">
        <v>863.99099999999999</v>
      </c>
      <c r="F47">
        <f t="shared" si="4"/>
        <v>35.687477010854273</v>
      </c>
      <c r="G47">
        <f t="shared" si="5"/>
        <v>4.7653117431576115</v>
      </c>
      <c r="I47" s="1" t="s">
        <v>4</v>
      </c>
      <c r="J47" s="2" t="s">
        <v>5</v>
      </c>
      <c r="K47" s="2" t="s">
        <v>9</v>
      </c>
      <c r="L47" s="2" t="s">
        <v>10</v>
      </c>
    </row>
    <row r="48" spans="1:12" x14ac:dyDescent="0.45">
      <c r="A48">
        <v>10</v>
      </c>
      <c r="B48" t="s">
        <v>11</v>
      </c>
      <c r="C48">
        <v>0</v>
      </c>
      <c r="D48">
        <v>3967.56</v>
      </c>
      <c r="E48">
        <v>23611.321</v>
      </c>
      <c r="F48">
        <f t="shared" si="4"/>
        <v>14.386225459981498</v>
      </c>
      <c r="G48">
        <f t="shared" si="5"/>
        <v>85.613774540018497</v>
      </c>
      <c r="I48">
        <v>0</v>
      </c>
      <c r="J48" t="s">
        <v>13</v>
      </c>
      <c r="K48">
        <v>19.63059254639375</v>
      </c>
      <c r="L48">
        <v>2.2407713281880466</v>
      </c>
    </row>
    <row r="49" spans="1:12" x14ac:dyDescent="0.45">
      <c r="A49">
        <v>10</v>
      </c>
      <c r="B49" t="s">
        <v>12</v>
      </c>
      <c r="C49">
        <v>6182.1459999999997</v>
      </c>
      <c r="D49">
        <v>4497.3680000000004</v>
      </c>
      <c r="E49">
        <v>1063.2339999999999</v>
      </c>
      <c r="F49">
        <f t="shared" si="4"/>
        <v>38.29911022530672</v>
      </c>
      <c r="G49">
        <f t="shared" si="5"/>
        <v>9.0543882913948242</v>
      </c>
      <c r="I49">
        <v>2</v>
      </c>
      <c r="J49" t="s">
        <v>13</v>
      </c>
      <c r="K49">
        <v>32.151293475870737</v>
      </c>
      <c r="L49">
        <v>6.8067682316018132</v>
      </c>
    </row>
    <row r="50" spans="1:12" x14ac:dyDescent="0.45">
      <c r="A50">
        <v>10</v>
      </c>
      <c r="B50" t="s">
        <v>13</v>
      </c>
      <c r="C50">
        <v>10926.308999999999</v>
      </c>
      <c r="D50">
        <v>5870.4589999999998</v>
      </c>
      <c r="E50">
        <v>509.84899999999999</v>
      </c>
      <c r="F50">
        <f t="shared" si="4"/>
        <v>33.920314987036463</v>
      </c>
      <c r="G50">
        <f t="shared" si="5"/>
        <v>2.9459772525156134</v>
      </c>
      <c r="I50">
        <v>5</v>
      </c>
      <c r="J50" t="s">
        <v>13</v>
      </c>
      <c r="K50">
        <v>35.687477010854273</v>
      </c>
      <c r="L50">
        <v>4.7653117431576115</v>
      </c>
    </row>
    <row r="51" spans="1:12" x14ac:dyDescent="0.45">
      <c r="A51">
        <v>15</v>
      </c>
      <c r="B51" t="s">
        <v>11</v>
      </c>
      <c r="C51">
        <v>0</v>
      </c>
      <c r="D51">
        <v>3884.56</v>
      </c>
      <c r="E51">
        <v>29143.149000000001</v>
      </c>
      <c r="F51">
        <f t="shared" si="4"/>
        <v>11.761518184624915</v>
      </c>
      <c r="G51">
        <f t="shared" si="5"/>
        <v>88.238481815375081</v>
      </c>
      <c r="I51">
        <v>10</v>
      </c>
      <c r="J51" t="s">
        <v>13</v>
      </c>
      <c r="K51">
        <v>33.920314987036463</v>
      </c>
      <c r="L51">
        <v>2.9459772525156134</v>
      </c>
    </row>
    <row r="52" spans="1:12" x14ac:dyDescent="0.45">
      <c r="A52">
        <v>15</v>
      </c>
      <c r="B52" t="s">
        <v>12</v>
      </c>
      <c r="C52">
        <v>6814.0039999999999</v>
      </c>
      <c r="D52">
        <v>7196.56</v>
      </c>
      <c r="E52">
        <v>2355.2759999999998</v>
      </c>
      <c r="F52">
        <f t="shared" si="4"/>
        <v>43.973056072893293</v>
      </c>
      <c r="G52">
        <f t="shared" si="5"/>
        <v>14.391415289407691</v>
      </c>
      <c r="I52">
        <v>15</v>
      </c>
      <c r="J52" t="s">
        <v>13</v>
      </c>
      <c r="K52">
        <v>44.37205824121412</v>
      </c>
      <c r="L52">
        <v>5.8168366728331566</v>
      </c>
    </row>
    <row r="53" spans="1:12" x14ac:dyDescent="0.45">
      <c r="A53">
        <v>15</v>
      </c>
      <c r="B53" t="s">
        <v>13</v>
      </c>
      <c r="C53">
        <v>10044.630999999999</v>
      </c>
      <c r="D53">
        <v>8947.8230000000003</v>
      </c>
      <c r="E53">
        <v>1172.991</v>
      </c>
      <c r="F53">
        <f t="shared" si="4"/>
        <v>44.37205824121412</v>
      </c>
      <c r="G53">
        <f t="shared" si="5"/>
        <v>5.8168366728331566</v>
      </c>
    </row>
    <row r="57" spans="1:12" s="7" customFormat="1" x14ac:dyDescent="0.45">
      <c r="A57" s="9" t="s">
        <v>21</v>
      </c>
      <c r="E57" s="7" t="s">
        <v>15</v>
      </c>
    </row>
    <row r="58" spans="1:12" x14ac:dyDescent="0.45">
      <c r="A58" s="1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</row>
    <row r="59" spans="1:12" x14ac:dyDescent="0.45">
      <c r="A59">
        <v>0</v>
      </c>
      <c r="B59" t="s">
        <v>11</v>
      </c>
      <c r="C59">
        <v>0</v>
      </c>
      <c r="D59">
        <v>0</v>
      </c>
      <c r="E59">
        <v>32159.161</v>
      </c>
      <c r="F59">
        <f>D59*100/(SUM(C59:E59))</f>
        <v>0</v>
      </c>
      <c r="G59">
        <f t="shared" ref="G59:G70" si="6">E59*100/(SUM(C59:E59))</f>
        <v>100</v>
      </c>
      <c r="I59" s="1" t="s">
        <v>4</v>
      </c>
      <c r="J59" s="2" t="s">
        <v>5</v>
      </c>
      <c r="K59" s="2" t="s">
        <v>9</v>
      </c>
      <c r="L59" s="2" t="s">
        <v>10</v>
      </c>
    </row>
    <row r="60" spans="1:12" x14ac:dyDescent="0.45">
      <c r="A60">
        <v>0</v>
      </c>
      <c r="B60" t="s">
        <v>12</v>
      </c>
      <c r="C60">
        <v>0</v>
      </c>
      <c r="D60">
        <v>10330.128000000001</v>
      </c>
      <c r="E60">
        <v>8796.3799999999992</v>
      </c>
      <c r="F60">
        <f t="shared" ref="F60:F70" si="7">D60*100/(SUM(C60:E60))</f>
        <v>54.009482546421957</v>
      </c>
      <c r="G60">
        <f t="shared" si="6"/>
        <v>45.990517453578029</v>
      </c>
      <c r="I60">
        <v>0</v>
      </c>
      <c r="J60" t="s">
        <v>12</v>
      </c>
      <c r="K60">
        <v>54.009482546421957</v>
      </c>
      <c r="L60">
        <v>45.990517453578029</v>
      </c>
    </row>
    <row r="61" spans="1:12" x14ac:dyDescent="0.45">
      <c r="A61">
        <v>0</v>
      </c>
      <c r="B61" t="s">
        <v>13</v>
      </c>
      <c r="C61">
        <v>21823.291000000001</v>
      </c>
      <c r="D61">
        <v>21177.806</v>
      </c>
      <c r="E61">
        <v>4645.0870000000004</v>
      </c>
      <c r="F61">
        <f t="shared" si="7"/>
        <v>44.448063248884736</v>
      </c>
      <c r="G61">
        <f t="shared" si="6"/>
        <v>9.7491270234778948</v>
      </c>
      <c r="I61">
        <v>15</v>
      </c>
      <c r="J61" t="s">
        <v>12</v>
      </c>
      <c r="K61">
        <v>0</v>
      </c>
      <c r="L61">
        <v>100</v>
      </c>
    </row>
    <row r="62" spans="1:12" x14ac:dyDescent="0.45">
      <c r="A62">
        <v>15</v>
      </c>
      <c r="B62" t="s">
        <v>11</v>
      </c>
      <c r="C62">
        <v>0</v>
      </c>
      <c r="D62">
        <v>0</v>
      </c>
      <c r="E62">
        <v>27381.241000000002</v>
      </c>
      <c r="F62">
        <f t="shared" si="7"/>
        <v>0</v>
      </c>
      <c r="G62">
        <f t="shared" si="6"/>
        <v>100</v>
      </c>
      <c r="I62">
        <v>30</v>
      </c>
      <c r="J62" t="s">
        <v>12</v>
      </c>
      <c r="K62">
        <v>0</v>
      </c>
      <c r="L62">
        <v>100.00000000000001</v>
      </c>
    </row>
    <row r="63" spans="1:12" x14ac:dyDescent="0.45">
      <c r="A63">
        <v>15</v>
      </c>
      <c r="B63" t="s">
        <v>12</v>
      </c>
      <c r="C63">
        <v>0</v>
      </c>
      <c r="D63">
        <v>0</v>
      </c>
      <c r="E63">
        <v>30861.877</v>
      </c>
      <c r="F63">
        <f t="shared" si="7"/>
        <v>0</v>
      </c>
      <c r="G63">
        <f t="shared" si="6"/>
        <v>100</v>
      </c>
      <c r="I63">
        <v>60</v>
      </c>
      <c r="J63" t="s">
        <v>12</v>
      </c>
      <c r="K63">
        <v>0</v>
      </c>
      <c r="L63">
        <v>99.999999999999986</v>
      </c>
    </row>
    <row r="64" spans="1:12" x14ac:dyDescent="0.45">
      <c r="A64">
        <v>15</v>
      </c>
      <c r="B64" t="s">
        <v>13</v>
      </c>
      <c r="C64">
        <v>0</v>
      </c>
      <c r="D64">
        <v>1805.681</v>
      </c>
      <c r="E64">
        <v>33984.434000000001</v>
      </c>
      <c r="F64">
        <f t="shared" si="7"/>
        <v>5.0451947416206968</v>
      </c>
      <c r="G64">
        <f t="shared" si="6"/>
        <v>94.954805258379309</v>
      </c>
    </row>
    <row r="65" spans="1:12" x14ac:dyDescent="0.45">
      <c r="A65">
        <v>30</v>
      </c>
      <c r="B65" t="s">
        <v>11</v>
      </c>
      <c r="C65">
        <v>0</v>
      </c>
      <c r="D65">
        <v>0</v>
      </c>
      <c r="E65">
        <v>22275.271000000001</v>
      </c>
      <c r="F65">
        <f t="shared" si="7"/>
        <v>0</v>
      </c>
      <c r="G65">
        <f t="shared" si="6"/>
        <v>100</v>
      </c>
      <c r="I65" s="2"/>
      <c r="J65" s="2"/>
    </row>
    <row r="66" spans="1:12" x14ac:dyDescent="0.45">
      <c r="A66">
        <v>30</v>
      </c>
      <c r="B66" t="s">
        <v>12</v>
      </c>
      <c r="C66">
        <v>0</v>
      </c>
      <c r="D66">
        <v>0</v>
      </c>
      <c r="E66">
        <v>23027.614000000001</v>
      </c>
      <c r="F66">
        <f t="shared" si="7"/>
        <v>0</v>
      </c>
      <c r="G66">
        <f t="shared" si="6"/>
        <v>100.00000000000001</v>
      </c>
      <c r="I66" s="1" t="s">
        <v>4</v>
      </c>
      <c r="J66" s="2" t="s">
        <v>5</v>
      </c>
      <c r="K66" s="2" t="s">
        <v>9</v>
      </c>
      <c r="L66" s="2" t="s">
        <v>10</v>
      </c>
    </row>
    <row r="67" spans="1:12" x14ac:dyDescent="0.45">
      <c r="A67">
        <v>30</v>
      </c>
      <c r="B67" t="s">
        <v>13</v>
      </c>
      <c r="C67">
        <v>0</v>
      </c>
      <c r="D67">
        <v>0</v>
      </c>
      <c r="E67">
        <v>36571.705999999998</v>
      </c>
      <c r="F67">
        <f t="shared" si="7"/>
        <v>0</v>
      </c>
      <c r="G67">
        <f t="shared" si="6"/>
        <v>100</v>
      </c>
      <c r="I67">
        <v>0</v>
      </c>
      <c r="J67" t="s">
        <v>13</v>
      </c>
      <c r="K67">
        <v>44.448063248884736</v>
      </c>
      <c r="L67">
        <v>9.7491270234778948</v>
      </c>
    </row>
    <row r="68" spans="1:12" x14ac:dyDescent="0.45">
      <c r="A68">
        <v>60</v>
      </c>
      <c r="B68" t="s">
        <v>11</v>
      </c>
      <c r="C68">
        <v>0</v>
      </c>
      <c r="D68">
        <v>0</v>
      </c>
      <c r="E68">
        <v>17058.321</v>
      </c>
      <c r="F68">
        <f t="shared" si="7"/>
        <v>0</v>
      </c>
      <c r="G68">
        <f t="shared" si="6"/>
        <v>100</v>
      </c>
      <c r="I68">
        <v>15</v>
      </c>
      <c r="J68" t="s">
        <v>13</v>
      </c>
      <c r="K68">
        <v>5.0451947416206968</v>
      </c>
      <c r="L68">
        <v>94.954805258379309</v>
      </c>
    </row>
    <row r="69" spans="1:12" x14ac:dyDescent="0.45">
      <c r="A69">
        <v>60</v>
      </c>
      <c r="B69" t="s">
        <v>12</v>
      </c>
      <c r="C69">
        <v>0</v>
      </c>
      <c r="D69">
        <v>0</v>
      </c>
      <c r="E69">
        <v>21251.906999999999</v>
      </c>
      <c r="F69">
        <f t="shared" si="7"/>
        <v>0</v>
      </c>
      <c r="G69">
        <f t="shared" si="6"/>
        <v>99.999999999999986</v>
      </c>
      <c r="I69">
        <v>30</v>
      </c>
      <c r="J69" t="s">
        <v>13</v>
      </c>
      <c r="K69">
        <v>0</v>
      </c>
      <c r="L69">
        <v>100</v>
      </c>
    </row>
    <row r="70" spans="1:12" x14ac:dyDescent="0.45">
      <c r="A70">
        <v>60</v>
      </c>
      <c r="B70" t="s">
        <v>13</v>
      </c>
      <c r="C70">
        <v>0</v>
      </c>
      <c r="D70">
        <v>0</v>
      </c>
      <c r="E70">
        <v>36494.332999999999</v>
      </c>
      <c r="F70">
        <f t="shared" si="7"/>
        <v>0</v>
      </c>
      <c r="G70">
        <f t="shared" si="6"/>
        <v>100</v>
      </c>
      <c r="I70">
        <v>60</v>
      </c>
      <c r="J70" t="s">
        <v>13</v>
      </c>
      <c r="K70">
        <v>0</v>
      </c>
      <c r="L70">
        <v>100</v>
      </c>
    </row>
    <row r="73" spans="1:12" x14ac:dyDescent="0.45">
      <c r="B73" s="3"/>
      <c r="C73" s="5" t="s">
        <v>16</v>
      </c>
      <c r="D73" s="5" t="s">
        <v>17</v>
      </c>
    </row>
    <row r="74" spans="1:12" x14ac:dyDescent="0.45">
      <c r="A74" s="2" t="s">
        <v>22</v>
      </c>
      <c r="B74" s="5" t="s">
        <v>18</v>
      </c>
      <c r="C74">
        <v>6.2850426592984254</v>
      </c>
      <c r="D74">
        <v>14.391415289407691</v>
      </c>
    </row>
    <row r="75" spans="1:12" x14ac:dyDescent="0.45">
      <c r="A75" s="2" t="s">
        <v>22</v>
      </c>
      <c r="B75" s="1" t="s">
        <v>19</v>
      </c>
      <c r="C75">
        <v>2.2407713281880466</v>
      </c>
      <c r="D75">
        <v>5.8168366728331566</v>
      </c>
    </row>
    <row r="76" spans="1:12" x14ac:dyDescent="0.45">
      <c r="A76" s="2" t="s">
        <v>23</v>
      </c>
      <c r="B76" s="6" t="s">
        <v>18</v>
      </c>
      <c r="C76">
        <v>3.8723280990832811</v>
      </c>
      <c r="D76">
        <v>13.309457982039389</v>
      </c>
    </row>
    <row r="77" spans="1:12" x14ac:dyDescent="0.45">
      <c r="A77" s="2" t="s">
        <v>23</v>
      </c>
      <c r="B77" s="4" t="s">
        <v>19</v>
      </c>
      <c r="C77">
        <v>3.8314277441910791</v>
      </c>
      <c r="D77">
        <v>4.4463589014527489</v>
      </c>
    </row>
    <row r="78" spans="1:12" x14ac:dyDescent="0.45">
      <c r="A78" s="2" t="s">
        <v>24</v>
      </c>
      <c r="B78" s="5" t="s">
        <v>18</v>
      </c>
      <c r="C78">
        <v>45.990517453578029</v>
      </c>
      <c r="D78">
        <v>100</v>
      </c>
    </row>
    <row r="79" spans="1:12" x14ac:dyDescent="0.45">
      <c r="A79" s="2" t="s">
        <v>24</v>
      </c>
      <c r="B79" s="1" t="s">
        <v>19</v>
      </c>
      <c r="C79">
        <v>9.7491270234778948</v>
      </c>
      <c r="D79">
        <v>94.954805258379309</v>
      </c>
    </row>
    <row r="104" spans="1:15" s="2" customFormat="1" x14ac:dyDescent="0.4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s="2" customFormat="1" x14ac:dyDescent="0.4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9" spans="1:15" s="2" customFormat="1" x14ac:dyDescent="0.4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Corrections_EMSA_HNA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Paola Handal</cp:lastModifiedBy>
  <dcterms:created xsi:type="dcterms:W3CDTF">2023-03-28T20:50:02Z</dcterms:created>
  <dcterms:modified xsi:type="dcterms:W3CDTF">2023-03-28T21:36:07Z</dcterms:modified>
</cp:coreProperties>
</file>