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Rodrigo\ISEL\2_Mestrado\2-ANO_1-sem\TFM\projects\All-Conv-Net-for-BAD\model\"/>
    </mc:Choice>
  </mc:AlternateContent>
  <xr:revisionPtr revIDLastSave="0" documentId="13_ncr:1_{2D74F33B-FF14-44D8-9435-E12BBA061A75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1" l="1"/>
  <c r="C50" i="1"/>
  <c r="C51" i="1"/>
  <c r="K51" i="1"/>
  <c r="G5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J52" i="1"/>
  <c r="F52" i="1"/>
  <c r="B52" i="1"/>
</calcChain>
</file>

<file path=xl/sharedStrings.xml><?xml version="1.0" encoding="utf-8"?>
<sst xmlns="http://schemas.openxmlformats.org/spreadsheetml/2006/main" count="21" uniqueCount="11">
  <si>
    <t>e50</t>
  </si>
  <si>
    <t>e100</t>
  </si>
  <si>
    <t>e200</t>
  </si>
  <si>
    <t>seed</t>
  </si>
  <si>
    <t>e101</t>
  </si>
  <si>
    <t>Sum</t>
  </si>
  <si>
    <t>Average</t>
  </si>
  <si>
    <t>Running Total</t>
  </si>
  <si>
    <t>Count</t>
  </si>
  <si>
    <t>e201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</si>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</sst>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50 epochs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Sheet1!$A$2:$A$51</c:f>
              <c:numCache>
                <c:formatCode>General</c:formatCode>
                <c:ptCount val="50"/>
                <c:pt idx="0">
                  <c:v>35</c:v>
                </c:pt>
                <c:pt idx="1">
                  <c:v>22</c:v>
                </c:pt>
                <c:pt idx="2">
                  <c:v>3</c:v>
                </c:pt>
                <c:pt idx="3">
                  <c:v>46</c:v>
                </c:pt>
                <c:pt idx="4">
                  <c:v>2</c:v>
                </c:pt>
                <c:pt idx="5">
                  <c:v>15</c:v>
                </c:pt>
                <c:pt idx="6">
                  <c:v>29</c:v>
                </c:pt>
                <c:pt idx="7">
                  <c:v>10</c:v>
                </c:pt>
                <c:pt idx="8">
                  <c:v>24</c:v>
                </c:pt>
                <c:pt idx="9">
                  <c:v>34</c:v>
                </c:pt>
                <c:pt idx="10">
                  <c:v>25</c:v>
                </c:pt>
                <c:pt idx="11">
                  <c:v>39</c:v>
                </c:pt>
                <c:pt idx="12">
                  <c:v>16</c:v>
                </c:pt>
                <c:pt idx="13">
                  <c:v>43</c:v>
                </c:pt>
                <c:pt idx="14">
                  <c:v>8</c:v>
                </c:pt>
                <c:pt idx="15">
                  <c:v>36</c:v>
                </c:pt>
                <c:pt idx="16">
                  <c:v>14</c:v>
                </c:pt>
                <c:pt idx="17">
                  <c:v>9</c:v>
                </c:pt>
                <c:pt idx="18">
                  <c:v>6</c:v>
                </c:pt>
                <c:pt idx="19">
                  <c:v>5</c:v>
                </c:pt>
                <c:pt idx="20">
                  <c:v>21</c:v>
                </c:pt>
                <c:pt idx="21">
                  <c:v>47</c:v>
                </c:pt>
                <c:pt idx="22">
                  <c:v>33</c:v>
                </c:pt>
                <c:pt idx="23">
                  <c:v>18</c:v>
                </c:pt>
                <c:pt idx="24">
                  <c:v>31</c:v>
                </c:pt>
                <c:pt idx="25">
                  <c:v>17</c:v>
                </c:pt>
                <c:pt idx="26">
                  <c:v>13</c:v>
                </c:pt>
                <c:pt idx="27">
                  <c:v>28</c:v>
                </c:pt>
                <c:pt idx="28">
                  <c:v>42</c:v>
                </c:pt>
                <c:pt idx="29">
                  <c:v>27</c:v>
                </c:pt>
                <c:pt idx="30">
                  <c:v>37</c:v>
                </c:pt>
                <c:pt idx="31">
                  <c:v>41</c:v>
                </c:pt>
                <c:pt idx="32">
                  <c:v>30</c:v>
                </c:pt>
                <c:pt idx="33">
                  <c:v>44</c:v>
                </c:pt>
                <c:pt idx="34">
                  <c:v>26</c:v>
                </c:pt>
                <c:pt idx="35">
                  <c:v>49</c:v>
                </c:pt>
                <c:pt idx="36">
                  <c:v>0</c:v>
                </c:pt>
                <c:pt idx="37">
                  <c:v>4</c:v>
                </c:pt>
                <c:pt idx="38">
                  <c:v>38</c:v>
                </c:pt>
                <c:pt idx="39">
                  <c:v>48</c:v>
                </c:pt>
                <c:pt idx="40">
                  <c:v>11</c:v>
                </c:pt>
                <c:pt idx="41">
                  <c:v>40</c:v>
                </c:pt>
                <c:pt idx="42">
                  <c:v>1</c:v>
                </c:pt>
                <c:pt idx="43">
                  <c:v>32</c:v>
                </c:pt>
                <c:pt idx="44">
                  <c:v>12</c:v>
                </c:pt>
                <c:pt idx="45">
                  <c:v>7</c:v>
                </c:pt>
                <c:pt idx="46">
                  <c:v>23</c:v>
                </c:pt>
                <c:pt idx="47">
                  <c:v>45</c:v>
                </c:pt>
                <c:pt idx="48">
                  <c:v>19</c:v>
                </c:pt>
                <c:pt idx="49">
                  <c:v>20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0">
                  <c:v>86.0858257477243</c:v>
                </c:pt>
                <c:pt idx="1">
                  <c:v>85.266579973992194</c:v>
                </c:pt>
                <c:pt idx="2">
                  <c:v>84.759427828348493</c:v>
                </c:pt>
                <c:pt idx="3">
                  <c:v>84.460338101430395</c:v>
                </c:pt>
                <c:pt idx="4">
                  <c:v>84.356306892067607</c:v>
                </c:pt>
                <c:pt idx="5">
                  <c:v>84.070221066319888</c:v>
                </c:pt>
                <c:pt idx="6">
                  <c:v>84.005201560468095</c:v>
                </c:pt>
                <c:pt idx="7">
                  <c:v>83.472041612483707</c:v>
                </c:pt>
                <c:pt idx="8">
                  <c:v>83.4590377113133</c:v>
                </c:pt>
                <c:pt idx="9">
                  <c:v>83.4590377113133</c:v>
                </c:pt>
                <c:pt idx="10">
                  <c:v>83.211963589076703</c:v>
                </c:pt>
                <c:pt idx="11">
                  <c:v>83.107932379713901</c:v>
                </c:pt>
                <c:pt idx="12">
                  <c:v>83.016905071521393</c:v>
                </c:pt>
                <c:pt idx="13">
                  <c:v>82.886866059817905</c:v>
                </c:pt>
                <c:pt idx="14">
                  <c:v>82.392717815344596</c:v>
                </c:pt>
                <c:pt idx="15">
                  <c:v>81.807542262678794</c:v>
                </c:pt>
                <c:pt idx="16">
                  <c:v>81.235370611183299</c:v>
                </c:pt>
                <c:pt idx="17">
                  <c:v>81.157347204161198</c:v>
                </c:pt>
                <c:pt idx="18">
                  <c:v>81.066319895968704</c:v>
                </c:pt>
                <c:pt idx="19">
                  <c:v>80.819245773732092</c:v>
                </c:pt>
                <c:pt idx="20">
                  <c:v>80.689206762028604</c:v>
                </c:pt>
                <c:pt idx="21">
                  <c:v>80.689206762028604</c:v>
                </c:pt>
                <c:pt idx="22">
                  <c:v>80.338101430429106</c:v>
                </c:pt>
                <c:pt idx="23">
                  <c:v>79.895968790637198</c:v>
                </c:pt>
                <c:pt idx="24">
                  <c:v>79.583875162548708</c:v>
                </c:pt>
                <c:pt idx="25">
                  <c:v>79.245773732119602</c:v>
                </c:pt>
                <c:pt idx="26">
                  <c:v>78.6866059817945</c:v>
                </c:pt>
                <c:pt idx="27">
                  <c:v>77.191157347204097</c:v>
                </c:pt>
                <c:pt idx="28">
                  <c:v>77.035110533159894</c:v>
                </c:pt>
                <c:pt idx="29">
                  <c:v>76.475942782834807</c:v>
                </c:pt>
                <c:pt idx="30">
                  <c:v>75.812743823146903</c:v>
                </c:pt>
                <c:pt idx="31">
                  <c:v>75.396618985695696</c:v>
                </c:pt>
                <c:pt idx="32">
                  <c:v>75.1755526657997</c:v>
                </c:pt>
                <c:pt idx="33">
                  <c:v>75.149544863458999</c:v>
                </c:pt>
                <c:pt idx="34">
                  <c:v>75.058517555266505</c:v>
                </c:pt>
                <c:pt idx="35">
                  <c:v>74.785435630689207</c:v>
                </c:pt>
                <c:pt idx="36">
                  <c:v>74.356306892067607</c:v>
                </c:pt>
                <c:pt idx="37">
                  <c:v>74.135240572171597</c:v>
                </c:pt>
                <c:pt idx="38">
                  <c:v>72.015604681404398</c:v>
                </c:pt>
                <c:pt idx="39">
                  <c:v>71.924577373211889</c:v>
                </c:pt>
                <c:pt idx="40">
                  <c:v>71.638491547464199</c:v>
                </c:pt>
                <c:pt idx="41">
                  <c:v>71.469440832249603</c:v>
                </c:pt>
                <c:pt idx="42">
                  <c:v>71.417425227568202</c:v>
                </c:pt>
                <c:pt idx="43">
                  <c:v>69.518855656696999</c:v>
                </c:pt>
                <c:pt idx="44">
                  <c:v>61.547464239271697</c:v>
                </c:pt>
                <c:pt idx="45">
                  <c:v>61.066319895968704</c:v>
                </c:pt>
                <c:pt idx="46">
                  <c:v>60.988296488946602</c:v>
                </c:pt>
                <c:pt idx="47">
                  <c:v>52.314694408322403</c:v>
                </c:pt>
                <c:pt idx="48">
                  <c:v>25.1625487646293</c:v>
                </c:pt>
                <c:pt idx="49">
                  <c:v>25.1625487646293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9-4148-BC77-CC6769BE0109}"/>
            </c:ext>
          </c:extLst>
        </c:ser>
        <c:ser>
          <c:idx val="1"/>
          <c:order val="1"/>
          <c:tx>
            <c:v>100 epochs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Sheet1!$E$2:$E$51</c:f>
              <c:numCache>
                <c:formatCode>General</c:formatCode>
                <c:ptCount val="50"/>
                <c:pt idx="0">
                  <c:v>35</c:v>
                </c:pt>
                <c:pt idx="1">
                  <c:v>12</c:v>
                </c:pt>
                <c:pt idx="2">
                  <c:v>21</c:v>
                </c:pt>
                <c:pt idx="3">
                  <c:v>42</c:v>
                </c:pt>
                <c:pt idx="4">
                  <c:v>11</c:v>
                </c:pt>
                <c:pt idx="5">
                  <c:v>2</c:v>
                </c:pt>
                <c:pt idx="6">
                  <c:v>43</c:v>
                </c:pt>
                <c:pt idx="7">
                  <c:v>38</c:v>
                </c:pt>
                <c:pt idx="8">
                  <c:v>3</c:v>
                </c:pt>
                <c:pt idx="9">
                  <c:v>29</c:v>
                </c:pt>
                <c:pt idx="10">
                  <c:v>41</c:v>
                </c:pt>
                <c:pt idx="11">
                  <c:v>47</c:v>
                </c:pt>
                <c:pt idx="12">
                  <c:v>17</c:v>
                </c:pt>
                <c:pt idx="13">
                  <c:v>48</c:v>
                </c:pt>
                <c:pt idx="14">
                  <c:v>13</c:v>
                </c:pt>
                <c:pt idx="15">
                  <c:v>4</c:v>
                </c:pt>
                <c:pt idx="16">
                  <c:v>15</c:v>
                </c:pt>
                <c:pt idx="17">
                  <c:v>5</c:v>
                </c:pt>
                <c:pt idx="18">
                  <c:v>1</c:v>
                </c:pt>
                <c:pt idx="19">
                  <c:v>19</c:v>
                </c:pt>
                <c:pt idx="20">
                  <c:v>49</c:v>
                </c:pt>
                <c:pt idx="21">
                  <c:v>23</c:v>
                </c:pt>
                <c:pt idx="22">
                  <c:v>27</c:v>
                </c:pt>
                <c:pt idx="23">
                  <c:v>28</c:v>
                </c:pt>
                <c:pt idx="24">
                  <c:v>32</c:v>
                </c:pt>
                <c:pt idx="25">
                  <c:v>10</c:v>
                </c:pt>
                <c:pt idx="26">
                  <c:v>46</c:v>
                </c:pt>
                <c:pt idx="27">
                  <c:v>9</c:v>
                </c:pt>
                <c:pt idx="28">
                  <c:v>6</c:v>
                </c:pt>
                <c:pt idx="29">
                  <c:v>7</c:v>
                </c:pt>
                <c:pt idx="30">
                  <c:v>34</c:v>
                </c:pt>
                <c:pt idx="31">
                  <c:v>14</c:v>
                </c:pt>
                <c:pt idx="32">
                  <c:v>31</c:v>
                </c:pt>
                <c:pt idx="33">
                  <c:v>33</c:v>
                </c:pt>
                <c:pt idx="34">
                  <c:v>26</c:v>
                </c:pt>
                <c:pt idx="35">
                  <c:v>37</c:v>
                </c:pt>
                <c:pt idx="36">
                  <c:v>8</c:v>
                </c:pt>
                <c:pt idx="37">
                  <c:v>24</c:v>
                </c:pt>
                <c:pt idx="38">
                  <c:v>0</c:v>
                </c:pt>
                <c:pt idx="39">
                  <c:v>30</c:v>
                </c:pt>
                <c:pt idx="40">
                  <c:v>44</c:v>
                </c:pt>
                <c:pt idx="41">
                  <c:v>25</c:v>
                </c:pt>
                <c:pt idx="42">
                  <c:v>36</c:v>
                </c:pt>
                <c:pt idx="43">
                  <c:v>45</c:v>
                </c:pt>
                <c:pt idx="44">
                  <c:v>22</c:v>
                </c:pt>
                <c:pt idx="45">
                  <c:v>39</c:v>
                </c:pt>
                <c:pt idx="46">
                  <c:v>18</c:v>
                </c:pt>
                <c:pt idx="47">
                  <c:v>16</c:v>
                </c:pt>
                <c:pt idx="48">
                  <c:v>40</c:v>
                </c:pt>
                <c:pt idx="49">
                  <c:v>20</c:v>
                </c:pt>
              </c:numCache>
            </c:numRef>
          </c:xVal>
          <c:yVal>
            <c:numRef>
              <c:f>Sheet1!$G$2:$G$51</c:f>
              <c:numCache>
                <c:formatCode>General</c:formatCode>
                <c:ptCount val="50"/>
                <c:pt idx="0">
                  <c:v>85.851755526657996</c:v>
                </c:pt>
                <c:pt idx="1">
                  <c:v>84.967490247074096</c:v>
                </c:pt>
                <c:pt idx="2">
                  <c:v>84.499349804941403</c:v>
                </c:pt>
                <c:pt idx="3">
                  <c:v>84.486345903771095</c:v>
                </c:pt>
                <c:pt idx="4">
                  <c:v>84.174252275682704</c:v>
                </c:pt>
                <c:pt idx="5">
                  <c:v>84.018205461638502</c:v>
                </c:pt>
                <c:pt idx="6">
                  <c:v>82.951885565669699</c:v>
                </c:pt>
                <c:pt idx="7">
                  <c:v>82.899869960988198</c:v>
                </c:pt>
                <c:pt idx="8">
                  <c:v>82.756827048114403</c:v>
                </c:pt>
                <c:pt idx="9">
                  <c:v>82.652795838751601</c:v>
                </c:pt>
                <c:pt idx="10">
                  <c:v>81.560468140442097</c:v>
                </c:pt>
                <c:pt idx="11">
                  <c:v>81.52145643693099</c:v>
                </c:pt>
                <c:pt idx="12">
                  <c:v>81.352405721716508</c:v>
                </c:pt>
                <c:pt idx="13">
                  <c:v>81.300390117035107</c:v>
                </c:pt>
                <c:pt idx="14">
                  <c:v>81.261378413524</c:v>
                </c:pt>
                <c:pt idx="15">
                  <c:v>81.157347204161198</c:v>
                </c:pt>
                <c:pt idx="16">
                  <c:v>80.884265279583801</c:v>
                </c:pt>
                <c:pt idx="17">
                  <c:v>80.71521456436929</c:v>
                </c:pt>
                <c:pt idx="18">
                  <c:v>80.4291287386215</c:v>
                </c:pt>
                <c:pt idx="19">
                  <c:v>79.5708712613784</c:v>
                </c:pt>
                <c:pt idx="20">
                  <c:v>79.5448634590377</c:v>
                </c:pt>
                <c:pt idx="21">
                  <c:v>79.076723016905007</c:v>
                </c:pt>
                <c:pt idx="22">
                  <c:v>79.050715214564306</c:v>
                </c:pt>
                <c:pt idx="23">
                  <c:v>78.439531859557803</c:v>
                </c:pt>
                <c:pt idx="24">
                  <c:v>78.322496749024694</c:v>
                </c:pt>
                <c:pt idx="25">
                  <c:v>78.140442132639691</c:v>
                </c:pt>
                <c:pt idx="26">
                  <c:v>77.438231469440794</c:v>
                </c:pt>
                <c:pt idx="27">
                  <c:v>77.3472041612483</c:v>
                </c:pt>
                <c:pt idx="28">
                  <c:v>77.061118335500595</c:v>
                </c:pt>
                <c:pt idx="29">
                  <c:v>76.644993498049402</c:v>
                </c:pt>
                <c:pt idx="30">
                  <c:v>76.449934980494106</c:v>
                </c:pt>
                <c:pt idx="31">
                  <c:v>75.071521456436898</c:v>
                </c:pt>
                <c:pt idx="32">
                  <c:v>74.941482444733396</c:v>
                </c:pt>
                <c:pt idx="33">
                  <c:v>74.811443433029893</c:v>
                </c:pt>
                <c:pt idx="34">
                  <c:v>74.070221066319903</c:v>
                </c:pt>
                <c:pt idx="35">
                  <c:v>74.031209362808809</c:v>
                </c:pt>
                <c:pt idx="36">
                  <c:v>73.250975292587697</c:v>
                </c:pt>
                <c:pt idx="37">
                  <c:v>73.016905071521393</c:v>
                </c:pt>
                <c:pt idx="38">
                  <c:v>72.613784135240493</c:v>
                </c:pt>
                <c:pt idx="39">
                  <c:v>72.613784135240493</c:v>
                </c:pt>
                <c:pt idx="40">
                  <c:v>72.236671001300294</c:v>
                </c:pt>
                <c:pt idx="41">
                  <c:v>72.158647594278207</c:v>
                </c:pt>
                <c:pt idx="42">
                  <c:v>71.859557867360195</c:v>
                </c:pt>
                <c:pt idx="43">
                  <c:v>71.469440832249603</c:v>
                </c:pt>
                <c:pt idx="44">
                  <c:v>71.222366710012992</c:v>
                </c:pt>
                <c:pt idx="45">
                  <c:v>70.143042912873796</c:v>
                </c:pt>
                <c:pt idx="46">
                  <c:v>66.384915474642298</c:v>
                </c:pt>
                <c:pt idx="47">
                  <c:v>64.876462938881602</c:v>
                </c:pt>
                <c:pt idx="48">
                  <c:v>64.538361508452496</c:v>
                </c:pt>
                <c:pt idx="49">
                  <c:v>25.1625487646293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84B9-4148-BC77-CC6769BE0109}"/>
            </c:ext>
          </c:extLst>
        </c:ser>
        <c:ser>
          <c:idx val="2"/>
          <c:order val="2"/>
          <c:tx>
            <c:v>200 epochs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Sheet1!$I$2:$I$51</c:f>
              <c:numCache>
                <c:formatCode>General</c:formatCode>
                <c:ptCount val="50"/>
                <c:pt idx="0">
                  <c:v>46</c:v>
                </c:pt>
                <c:pt idx="1">
                  <c:v>21</c:v>
                </c:pt>
                <c:pt idx="2">
                  <c:v>13</c:v>
                </c:pt>
                <c:pt idx="3">
                  <c:v>19</c:v>
                </c:pt>
                <c:pt idx="4">
                  <c:v>37</c:v>
                </c:pt>
                <c:pt idx="5">
                  <c:v>1</c:v>
                </c:pt>
                <c:pt idx="6">
                  <c:v>31</c:v>
                </c:pt>
                <c:pt idx="7">
                  <c:v>48</c:v>
                </c:pt>
                <c:pt idx="8">
                  <c:v>3</c:v>
                </c:pt>
                <c:pt idx="9">
                  <c:v>47</c:v>
                </c:pt>
                <c:pt idx="10">
                  <c:v>45</c:v>
                </c:pt>
                <c:pt idx="11">
                  <c:v>29</c:v>
                </c:pt>
                <c:pt idx="12">
                  <c:v>0</c:v>
                </c:pt>
                <c:pt idx="13">
                  <c:v>6</c:v>
                </c:pt>
                <c:pt idx="14">
                  <c:v>34</c:v>
                </c:pt>
                <c:pt idx="15">
                  <c:v>4</c:v>
                </c:pt>
                <c:pt idx="16">
                  <c:v>28</c:v>
                </c:pt>
                <c:pt idx="17">
                  <c:v>35</c:v>
                </c:pt>
                <c:pt idx="18">
                  <c:v>38</c:v>
                </c:pt>
                <c:pt idx="19">
                  <c:v>40</c:v>
                </c:pt>
                <c:pt idx="20">
                  <c:v>36</c:v>
                </c:pt>
                <c:pt idx="21">
                  <c:v>33</c:v>
                </c:pt>
                <c:pt idx="22">
                  <c:v>26</c:v>
                </c:pt>
                <c:pt idx="23">
                  <c:v>7</c:v>
                </c:pt>
                <c:pt idx="24">
                  <c:v>39</c:v>
                </c:pt>
                <c:pt idx="25">
                  <c:v>11</c:v>
                </c:pt>
                <c:pt idx="26">
                  <c:v>14</c:v>
                </c:pt>
                <c:pt idx="27">
                  <c:v>18</c:v>
                </c:pt>
                <c:pt idx="28">
                  <c:v>17</c:v>
                </c:pt>
                <c:pt idx="29">
                  <c:v>49</c:v>
                </c:pt>
                <c:pt idx="30">
                  <c:v>32</c:v>
                </c:pt>
                <c:pt idx="31">
                  <c:v>10</c:v>
                </c:pt>
                <c:pt idx="32">
                  <c:v>15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12</c:v>
                </c:pt>
                <c:pt idx="37">
                  <c:v>8</c:v>
                </c:pt>
                <c:pt idx="38">
                  <c:v>5</c:v>
                </c:pt>
                <c:pt idx="39">
                  <c:v>27</c:v>
                </c:pt>
                <c:pt idx="40">
                  <c:v>30</c:v>
                </c:pt>
                <c:pt idx="41">
                  <c:v>16</c:v>
                </c:pt>
                <c:pt idx="42">
                  <c:v>25</c:v>
                </c:pt>
                <c:pt idx="43">
                  <c:v>23</c:v>
                </c:pt>
                <c:pt idx="44">
                  <c:v>2</c:v>
                </c:pt>
                <c:pt idx="45">
                  <c:v>9</c:v>
                </c:pt>
                <c:pt idx="46">
                  <c:v>24</c:v>
                </c:pt>
                <c:pt idx="47">
                  <c:v>22</c:v>
                </c:pt>
                <c:pt idx="48">
                  <c:v>44</c:v>
                </c:pt>
                <c:pt idx="49">
                  <c:v>20</c:v>
                </c:pt>
              </c:numCache>
            </c:numRef>
          </c:xVal>
          <c:yVal>
            <c:numRef>
              <c:f>Sheet1!$K$2:$K$51</c:f>
              <c:numCache>
                <c:formatCode>General</c:formatCode>
                <c:ptCount val="50"/>
                <c:pt idx="0">
                  <c:v>83.953185955786708</c:v>
                </c:pt>
                <c:pt idx="1">
                  <c:v>83.641092327698303</c:v>
                </c:pt>
                <c:pt idx="2">
                  <c:v>82.938881664499291</c:v>
                </c:pt>
                <c:pt idx="3">
                  <c:v>82.275682704811402</c:v>
                </c:pt>
                <c:pt idx="4">
                  <c:v>82.132639791937507</c:v>
                </c:pt>
                <c:pt idx="5">
                  <c:v>82.119635890767199</c:v>
                </c:pt>
                <c:pt idx="6">
                  <c:v>81.52145643693099</c:v>
                </c:pt>
                <c:pt idx="7">
                  <c:v>81.183355006501898</c:v>
                </c:pt>
                <c:pt idx="8">
                  <c:v>81.066319895968704</c:v>
                </c:pt>
                <c:pt idx="9">
                  <c:v>80.962288686605902</c:v>
                </c:pt>
                <c:pt idx="10">
                  <c:v>80.481144343302901</c:v>
                </c:pt>
                <c:pt idx="11">
                  <c:v>80.182054616384903</c:v>
                </c:pt>
                <c:pt idx="12">
                  <c:v>80.039011703510994</c:v>
                </c:pt>
                <c:pt idx="13">
                  <c:v>79.778933680104004</c:v>
                </c:pt>
                <c:pt idx="14">
                  <c:v>79.713914174252196</c:v>
                </c:pt>
                <c:pt idx="15">
                  <c:v>79.648894668400501</c:v>
                </c:pt>
                <c:pt idx="16">
                  <c:v>79.505851755526606</c:v>
                </c:pt>
                <c:pt idx="17">
                  <c:v>79.050715214564306</c:v>
                </c:pt>
                <c:pt idx="18">
                  <c:v>78.998699609882905</c:v>
                </c:pt>
                <c:pt idx="19">
                  <c:v>78.803641092327709</c:v>
                </c:pt>
                <c:pt idx="20">
                  <c:v>78.738621586475901</c:v>
                </c:pt>
                <c:pt idx="21">
                  <c:v>78.465539661898504</c:v>
                </c:pt>
                <c:pt idx="22">
                  <c:v>78.335500650195002</c:v>
                </c:pt>
                <c:pt idx="23">
                  <c:v>78.179453836150799</c:v>
                </c:pt>
                <c:pt idx="24">
                  <c:v>77.971391417425195</c:v>
                </c:pt>
                <c:pt idx="25">
                  <c:v>77.763328998699592</c:v>
                </c:pt>
                <c:pt idx="26">
                  <c:v>77.503250975292502</c:v>
                </c:pt>
                <c:pt idx="27">
                  <c:v>76.74902470741219</c:v>
                </c:pt>
                <c:pt idx="28">
                  <c:v>76.5149544863459</c:v>
                </c:pt>
                <c:pt idx="29">
                  <c:v>76.423927178153392</c:v>
                </c:pt>
                <c:pt idx="30">
                  <c:v>76.163849154746401</c:v>
                </c:pt>
                <c:pt idx="31">
                  <c:v>76.137841352405701</c:v>
                </c:pt>
                <c:pt idx="32">
                  <c:v>75.903771131339397</c:v>
                </c:pt>
                <c:pt idx="33">
                  <c:v>75.552665799739898</c:v>
                </c:pt>
                <c:pt idx="34">
                  <c:v>75.513654096228805</c:v>
                </c:pt>
                <c:pt idx="35">
                  <c:v>75.370611183354995</c:v>
                </c:pt>
                <c:pt idx="36">
                  <c:v>75.136540962288606</c:v>
                </c:pt>
                <c:pt idx="37">
                  <c:v>74.759427828348507</c:v>
                </c:pt>
                <c:pt idx="38">
                  <c:v>74.330299089726907</c:v>
                </c:pt>
                <c:pt idx="39">
                  <c:v>74.109232769830896</c:v>
                </c:pt>
                <c:pt idx="40">
                  <c:v>73.0559167750325</c:v>
                </c:pt>
                <c:pt idx="41">
                  <c:v>72.977893368010399</c:v>
                </c:pt>
                <c:pt idx="42">
                  <c:v>72.535760728218406</c:v>
                </c:pt>
                <c:pt idx="43">
                  <c:v>72.457737321196305</c:v>
                </c:pt>
                <c:pt idx="44">
                  <c:v>71.534460338101397</c:v>
                </c:pt>
                <c:pt idx="45">
                  <c:v>71.495448634590304</c:v>
                </c:pt>
                <c:pt idx="46">
                  <c:v>70.481144343302901</c:v>
                </c:pt>
                <c:pt idx="47">
                  <c:v>70.208062418725603</c:v>
                </c:pt>
                <c:pt idx="48">
                  <c:v>63.849154746423899</c:v>
                </c:pt>
                <c:pt idx="49">
                  <c:v>25.1625487646293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84B9-4148-BC77-CC6769BE0109}"/>
            </c:ext>
          </c:extLst>
        </c:ser>
        <c:ser>
          <c:idx val="3"/>
          <c:order val="3"/>
          <c:tx>
            <c:v>Highest (50 epochs)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rgbClr val="FF0000"/>
                </a:solidFill>
                <a:prstDash val="dash"/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rgbClr val="FF0000"/>
                </a:solidFill>
                <a:prstDash val="dash"/>
                <a:round/>
              </a:ln>
              <a:effectLst/>
            </c:spPr>
          </c:errBars>
          <c:xVal>
            <c:numRef>
              <c:f>Sheet1!$M$2</c:f>
              <c:numCache>
                <c:formatCode>General</c:formatCode>
                <c:ptCount val="1"/>
                <c:pt idx="0">
                  <c:v>35</c:v>
                </c:pt>
              </c:numCache>
            </c:numRef>
          </c:xVal>
          <c:yVal>
            <c:numRef>
              <c:f>Sheet1!$N$2</c:f>
              <c:numCache>
                <c:formatCode>General</c:formatCode>
                <c:ptCount val="1"/>
                <c:pt idx="0">
                  <c:v>86.085830000000001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84B9-4148-BC77-CC6769BE0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585264"/>
        <c:axId val="1447580272"/>
      </c:scatterChart>
      <c:valAx>
        <c:axId val="144758526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3175"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3175"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3175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580272"/>
        <c:crosses val="autoZero"/>
        <c:crossBetween val="midCat"/>
      </c:valAx>
      <c:valAx>
        <c:axId val="1447580272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3175"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3175"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3175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58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 w="3175"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ln w="3175"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76199</xdr:colOff>
      <xdr:row>3</xdr:row>
      <xdr:rowOff>95250</xdr:rowOff>
    </xdr:from>
    <xdr:to>
      <xdr:col>23</xdr:col>
      <xdr:colOff>600074</xdr:colOff>
      <xdr:row>26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32746D-D01C-37B0-4123-C0AB839D5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5B87C1-ACC2-40C0-9C23-C8C39662DA6E}" name="Table1" displayName="Table1" ref="A1:C52" totalsRowCount="1">
  <autoFilter ref="A1:C51" xr:uid="{DB5B87C1-ACC2-40C0-9C23-C8C39662DA6E}"/>
  <sortState xmlns:xlrd2="http://schemas.microsoft.com/office/spreadsheetml/2017/richdata2" ref="A2:B51">
    <sortCondition descending="1" ref="B1:B51"/>
  </sortState>
  <tableColumns count="3">
    <tableColumn id="1" xr3:uid="{7C163171-EAF0-40C1-8829-4F3F620659CB}" name="seed"/>
    <tableColumn id="2" xr3:uid="{CA8F42B1-9FAE-4755-AE20-37173C502291}" name="e50" totalsRowFunction="average"/>
    <tableColumn id="3" xr3:uid="{868F4626-07FD-46FF-B4C0-916C95A10248}" name="percent" dataDxfId="2">
      <calculatedColumnFormula>PRODUCT(Table1[[#This Row],[e50]],100)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1347D0-13E6-49CB-8B42-65C52C34C920}" name="Table2" displayName="Table2" ref="E1:G52" totalsRowCount="1">
  <autoFilter ref="E1:G51" xr:uid="{2E1347D0-13E6-49CB-8B42-65C52C34C920}"/>
  <sortState xmlns:xlrd2="http://schemas.microsoft.com/office/spreadsheetml/2017/richdata2" ref="E2:F51">
    <sortCondition descending="1" ref="F1:F51"/>
  </sortState>
  <tableColumns count="3">
    <tableColumn id="1" xr3:uid="{E363324B-5781-4732-BE59-C90217F2F84F}" name="seed"/>
    <tableColumn id="2" xr3:uid="{BE70E121-4FD5-49F3-A50F-AC546F753D52}" name="e100" totalsRowFunction="average"/>
    <tableColumn id="3" xr3:uid="{0DC6C2B6-77C0-4E3C-BA1E-83215B005342}" name="percent" dataDxfId="1">
      <calculatedColumnFormula>PRODUCT(Table2[[#This Row],[e100]],100)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72C617-3F67-444B-9FE3-42C0D3CF1441}" name="Table3" displayName="Table3" ref="I1:K52" totalsRowCount="1">
  <autoFilter ref="I1:K51" xr:uid="{A172C617-3F67-444B-9FE3-42C0D3CF1441}"/>
  <sortState xmlns:xlrd2="http://schemas.microsoft.com/office/spreadsheetml/2017/richdata2" ref="I2:J51">
    <sortCondition descending="1" ref="J1:J51"/>
  </sortState>
  <tableColumns count="3">
    <tableColumn id="1" xr3:uid="{C287160E-7F66-4A05-9291-2CAACDB42567}" name="seed"/>
    <tableColumn id="2" xr3:uid="{B70E1CD0-FBD4-4F5B-9DA3-189FF7FE00B7}" name="e200" totalsRowFunction="average"/>
    <tableColumn id="3" xr3:uid="{BF418CDF-C7DC-4620-8C13-6E71406634AF}" name="percent" dataDxfId="0">
      <calculatedColumnFormula>PRODUCT(Table3[[#This Row],[e200]],100)</calculatedColumnFormula>
    </tableColumn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3AD6BD-5C25-4474-B623-B0842BCFEF2E}" name="Table5" displayName="Table5" ref="M1:N2" totalsRowShown="0">
  <autoFilter ref="M1:N2" xr:uid="{FE3AD6BD-5C25-4474-B623-B0842BCFEF2E}"/>
  <tableColumns count="2">
    <tableColumn id="1" xr3:uid="{F571A83C-F133-45D8-B7D8-43868DBF86BF}" name="seed"/>
    <tableColumn id="2" xr3:uid="{ECC56B53-AE38-419C-BC8A-696B10D8E99F}" name="percent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iniCol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FFC000"/>
      </a:accent2>
      <a:accent3>
        <a:srgbClr val="70AD47"/>
      </a:accent3>
      <a:accent4>
        <a:srgbClr val="FF0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tabSelected="1" topLeftCell="A19" workbookViewId="0">
      <selection activeCell="N31" sqref="N31"/>
    </sheetView>
  </sheetViews>
  <sheetFormatPr defaultRowHeight="15" x14ac:dyDescent="0.25"/>
  <cols>
    <col min="14" max="14" width="10" customWidth="1"/>
  </cols>
  <sheetData>
    <row r="1" spans="1:14" x14ac:dyDescent="0.25">
      <c r="A1" t="s">
        <v>3</v>
      </c>
      <c r="B1" t="s">
        <v>0</v>
      </c>
      <c r="C1" t="s">
        <v>10</v>
      </c>
      <c r="E1" t="s">
        <v>3</v>
      </c>
      <c r="F1" t="s">
        <v>1</v>
      </c>
      <c r="G1" t="s">
        <v>10</v>
      </c>
      <c r="I1" t="s">
        <v>3</v>
      </c>
      <c r="J1" t="s">
        <v>2</v>
      </c>
      <c r="K1" t="s">
        <v>10</v>
      </c>
      <c r="M1" t="s">
        <v>3</v>
      </c>
      <c r="N1" t="s">
        <v>10</v>
      </c>
    </row>
    <row r="2" spans="1:14" x14ac:dyDescent="0.25">
      <c r="A2">
        <v>35</v>
      </c>
      <c r="B2">
        <v>0.86085825747724298</v>
      </c>
      <c r="C2">
        <f>PRODUCT(Table1[[#This Row],[e50]],100)</f>
        <v>86.0858257477243</v>
      </c>
      <c r="E2">
        <v>35</v>
      </c>
      <c r="F2">
        <v>0.85851755526658002</v>
      </c>
      <c r="G2">
        <f>PRODUCT(Table2[[#This Row],[e100]],100)</f>
        <v>85.851755526657996</v>
      </c>
      <c r="I2">
        <v>46</v>
      </c>
      <c r="J2">
        <v>0.83953185955786702</v>
      </c>
      <c r="K2">
        <f>PRODUCT(Table3[[#This Row],[e200]],100)</f>
        <v>83.953185955786708</v>
      </c>
      <c r="M2">
        <v>35</v>
      </c>
      <c r="N2">
        <v>86.085830000000001</v>
      </c>
    </row>
    <row r="3" spans="1:14" x14ac:dyDescent="0.25">
      <c r="A3">
        <v>22</v>
      </c>
      <c r="B3">
        <v>0.85266579973992196</v>
      </c>
      <c r="C3">
        <f>PRODUCT(Table1[[#This Row],[e50]],100)</f>
        <v>85.266579973992194</v>
      </c>
      <c r="E3">
        <v>12</v>
      </c>
      <c r="F3">
        <v>0.84967490247074096</v>
      </c>
      <c r="G3">
        <f>PRODUCT(Table2[[#This Row],[e100]],100)</f>
        <v>84.967490247074096</v>
      </c>
      <c r="I3">
        <v>21</v>
      </c>
      <c r="J3">
        <v>0.83641092327698296</v>
      </c>
      <c r="K3">
        <f>PRODUCT(Table3[[#This Row],[e200]],100)</f>
        <v>83.641092327698303</v>
      </c>
    </row>
    <row r="4" spans="1:14" x14ac:dyDescent="0.25">
      <c r="A4">
        <v>3</v>
      </c>
      <c r="B4">
        <v>0.84759427828348499</v>
      </c>
      <c r="C4">
        <f>PRODUCT(Table1[[#This Row],[e50]],100)</f>
        <v>84.759427828348493</v>
      </c>
      <c r="E4">
        <v>21</v>
      </c>
      <c r="F4">
        <v>0.84499349804941404</v>
      </c>
      <c r="G4">
        <f>PRODUCT(Table2[[#This Row],[e100]],100)</f>
        <v>84.499349804941403</v>
      </c>
      <c r="I4">
        <v>13</v>
      </c>
      <c r="J4">
        <v>0.82938881664499298</v>
      </c>
      <c r="K4">
        <f>PRODUCT(Table3[[#This Row],[e200]],100)</f>
        <v>82.938881664499291</v>
      </c>
    </row>
    <row r="5" spans="1:14" x14ac:dyDescent="0.25">
      <c r="A5">
        <v>46</v>
      </c>
      <c r="B5">
        <v>0.84460338101430399</v>
      </c>
      <c r="C5">
        <f>PRODUCT(Table1[[#This Row],[e50]],100)</f>
        <v>84.460338101430395</v>
      </c>
      <c r="E5">
        <v>42</v>
      </c>
      <c r="F5">
        <v>0.84486345903771098</v>
      </c>
      <c r="G5">
        <f>PRODUCT(Table2[[#This Row],[e100]],100)</f>
        <v>84.486345903771095</v>
      </c>
      <c r="I5">
        <v>19</v>
      </c>
      <c r="J5">
        <v>0.82275682704811404</v>
      </c>
      <c r="K5">
        <f>PRODUCT(Table3[[#This Row],[e200]],100)</f>
        <v>82.275682704811402</v>
      </c>
    </row>
    <row r="6" spans="1:14" x14ac:dyDescent="0.25">
      <c r="A6">
        <v>2</v>
      </c>
      <c r="B6">
        <v>0.84356306892067601</v>
      </c>
      <c r="C6">
        <f>PRODUCT(Table1[[#This Row],[e50]],100)</f>
        <v>84.356306892067607</v>
      </c>
      <c r="E6">
        <v>11</v>
      </c>
      <c r="F6">
        <v>0.84174252275682704</v>
      </c>
      <c r="G6">
        <f>PRODUCT(Table2[[#This Row],[e100]],100)</f>
        <v>84.174252275682704</v>
      </c>
      <c r="I6">
        <v>37</v>
      </c>
      <c r="J6">
        <v>0.82132639791937501</v>
      </c>
      <c r="K6">
        <f>PRODUCT(Table3[[#This Row],[e200]],100)</f>
        <v>82.132639791937507</v>
      </c>
    </row>
    <row r="7" spans="1:14" x14ac:dyDescent="0.25">
      <c r="A7">
        <v>15</v>
      </c>
      <c r="B7">
        <v>0.84070221066319895</v>
      </c>
      <c r="C7">
        <f>PRODUCT(Table1[[#This Row],[e50]],100)</f>
        <v>84.070221066319888</v>
      </c>
      <c r="E7">
        <v>2</v>
      </c>
      <c r="F7">
        <v>0.84018205461638495</v>
      </c>
      <c r="G7">
        <f>PRODUCT(Table2[[#This Row],[e100]],100)</f>
        <v>84.018205461638502</v>
      </c>
      <c r="I7">
        <v>1</v>
      </c>
      <c r="J7">
        <v>0.82119635890767195</v>
      </c>
      <c r="K7">
        <f>PRODUCT(Table3[[#This Row],[e200]],100)</f>
        <v>82.119635890767199</v>
      </c>
    </row>
    <row r="8" spans="1:14" x14ac:dyDescent="0.25">
      <c r="A8">
        <v>29</v>
      </c>
      <c r="B8">
        <v>0.84005201560468101</v>
      </c>
      <c r="C8">
        <f>PRODUCT(Table1[[#This Row],[e50]],100)</f>
        <v>84.005201560468095</v>
      </c>
      <c r="E8">
        <v>43</v>
      </c>
      <c r="F8">
        <v>0.82951885565669703</v>
      </c>
      <c r="G8">
        <f>PRODUCT(Table2[[#This Row],[e100]],100)</f>
        <v>82.951885565669699</v>
      </c>
      <c r="I8">
        <v>31</v>
      </c>
      <c r="J8">
        <v>0.81521456436930995</v>
      </c>
      <c r="K8">
        <f>PRODUCT(Table3[[#This Row],[e200]],100)</f>
        <v>81.52145643693099</v>
      </c>
    </row>
    <row r="9" spans="1:14" x14ac:dyDescent="0.25">
      <c r="A9">
        <v>10</v>
      </c>
      <c r="B9">
        <v>0.83472041612483705</v>
      </c>
      <c r="C9">
        <f>PRODUCT(Table1[[#This Row],[e50]],100)</f>
        <v>83.472041612483707</v>
      </c>
      <c r="E9">
        <v>38</v>
      </c>
      <c r="F9">
        <v>0.82899869960988204</v>
      </c>
      <c r="G9">
        <f>PRODUCT(Table2[[#This Row],[e100]],100)</f>
        <v>82.899869960988198</v>
      </c>
      <c r="I9">
        <v>48</v>
      </c>
      <c r="J9">
        <v>0.81183355006501901</v>
      </c>
      <c r="K9">
        <f>PRODUCT(Table3[[#This Row],[e200]],100)</f>
        <v>81.183355006501898</v>
      </c>
    </row>
    <row r="10" spans="1:14" x14ac:dyDescent="0.25">
      <c r="A10">
        <v>24</v>
      </c>
      <c r="B10">
        <v>0.834590377113133</v>
      </c>
      <c r="C10">
        <f>PRODUCT(Table1[[#This Row],[e50]],100)</f>
        <v>83.4590377113133</v>
      </c>
      <c r="E10">
        <v>3</v>
      </c>
      <c r="F10">
        <v>0.82756827048114401</v>
      </c>
      <c r="G10">
        <f>PRODUCT(Table2[[#This Row],[e100]],100)</f>
        <v>82.756827048114403</v>
      </c>
      <c r="I10">
        <v>3</v>
      </c>
      <c r="J10">
        <v>0.81066319895968697</v>
      </c>
      <c r="K10">
        <f>PRODUCT(Table3[[#This Row],[e200]],100)</f>
        <v>81.066319895968704</v>
      </c>
    </row>
    <row r="11" spans="1:14" x14ac:dyDescent="0.25">
      <c r="A11">
        <v>34</v>
      </c>
      <c r="B11">
        <v>0.834590377113133</v>
      </c>
      <c r="C11">
        <f>PRODUCT(Table1[[#This Row],[e50]],100)</f>
        <v>83.4590377113133</v>
      </c>
      <c r="E11">
        <v>29</v>
      </c>
      <c r="F11">
        <v>0.82652795838751603</v>
      </c>
      <c r="G11">
        <f>PRODUCT(Table2[[#This Row],[e100]],100)</f>
        <v>82.652795838751601</v>
      </c>
      <c r="I11">
        <v>47</v>
      </c>
      <c r="J11">
        <v>0.80962288686605899</v>
      </c>
      <c r="K11">
        <f>PRODUCT(Table3[[#This Row],[e200]],100)</f>
        <v>80.962288686605902</v>
      </c>
    </row>
    <row r="12" spans="1:14" x14ac:dyDescent="0.25">
      <c r="A12">
        <v>25</v>
      </c>
      <c r="B12">
        <v>0.83211963589076698</v>
      </c>
      <c r="C12">
        <f>PRODUCT(Table1[[#This Row],[e50]],100)</f>
        <v>83.211963589076703</v>
      </c>
      <c r="E12">
        <v>41</v>
      </c>
      <c r="F12">
        <v>0.81560468140442099</v>
      </c>
      <c r="G12">
        <f>PRODUCT(Table2[[#This Row],[e100]],100)</f>
        <v>81.560468140442097</v>
      </c>
      <c r="I12">
        <v>45</v>
      </c>
      <c r="J12">
        <v>0.80481144343302902</v>
      </c>
      <c r="K12">
        <f>PRODUCT(Table3[[#This Row],[e200]],100)</f>
        <v>80.481144343302901</v>
      </c>
    </row>
    <row r="13" spans="1:14" x14ac:dyDescent="0.25">
      <c r="A13">
        <v>39</v>
      </c>
      <c r="B13">
        <v>0.831079323797139</v>
      </c>
      <c r="C13">
        <f>PRODUCT(Table1[[#This Row],[e50]],100)</f>
        <v>83.107932379713901</v>
      </c>
      <c r="E13">
        <v>47</v>
      </c>
      <c r="F13">
        <v>0.81521456436930995</v>
      </c>
      <c r="G13">
        <f>PRODUCT(Table2[[#This Row],[e100]],100)</f>
        <v>81.52145643693099</v>
      </c>
      <c r="I13">
        <v>29</v>
      </c>
      <c r="J13">
        <v>0.80182054616384901</v>
      </c>
      <c r="K13">
        <f>PRODUCT(Table3[[#This Row],[e200]],100)</f>
        <v>80.182054616384903</v>
      </c>
    </row>
    <row r="14" spans="1:14" x14ac:dyDescent="0.25">
      <c r="A14">
        <v>16</v>
      </c>
      <c r="B14">
        <v>0.83016905071521396</v>
      </c>
      <c r="C14">
        <f>PRODUCT(Table1[[#This Row],[e50]],100)</f>
        <v>83.016905071521393</v>
      </c>
      <c r="E14">
        <v>17</v>
      </c>
      <c r="F14">
        <v>0.81352405721716503</v>
      </c>
      <c r="G14">
        <f>PRODUCT(Table2[[#This Row],[e100]],100)</f>
        <v>81.352405721716508</v>
      </c>
      <c r="I14">
        <v>0</v>
      </c>
      <c r="J14">
        <v>0.80039011703510998</v>
      </c>
      <c r="K14">
        <f>PRODUCT(Table3[[#This Row],[e200]],100)</f>
        <v>80.039011703510994</v>
      </c>
    </row>
    <row r="15" spans="1:14" x14ac:dyDescent="0.25">
      <c r="A15">
        <v>43</v>
      </c>
      <c r="B15">
        <v>0.82886866059817899</v>
      </c>
      <c r="C15">
        <f>PRODUCT(Table1[[#This Row],[e50]],100)</f>
        <v>82.886866059817905</v>
      </c>
      <c r="E15">
        <v>48</v>
      </c>
      <c r="F15">
        <v>0.81300390117035104</v>
      </c>
      <c r="G15">
        <f>PRODUCT(Table2[[#This Row],[e100]],100)</f>
        <v>81.300390117035107</v>
      </c>
      <c r="I15">
        <v>6</v>
      </c>
      <c r="J15">
        <v>0.79778933680104003</v>
      </c>
      <c r="K15">
        <f>PRODUCT(Table3[[#This Row],[e200]],100)</f>
        <v>79.778933680104004</v>
      </c>
    </row>
    <row r="16" spans="1:14" x14ac:dyDescent="0.25">
      <c r="A16">
        <v>8</v>
      </c>
      <c r="B16">
        <v>0.82392717815344596</v>
      </c>
      <c r="C16">
        <f>PRODUCT(Table1[[#This Row],[e50]],100)</f>
        <v>82.392717815344596</v>
      </c>
      <c r="E16">
        <v>13</v>
      </c>
      <c r="F16">
        <v>0.81261378413523999</v>
      </c>
      <c r="G16">
        <f>PRODUCT(Table2[[#This Row],[e100]],100)</f>
        <v>81.261378413524</v>
      </c>
      <c r="I16">
        <v>34</v>
      </c>
      <c r="J16">
        <v>0.79713914174252198</v>
      </c>
      <c r="K16">
        <f>PRODUCT(Table3[[#This Row],[e200]],100)</f>
        <v>79.713914174252196</v>
      </c>
    </row>
    <row r="17" spans="1:11" x14ac:dyDescent="0.25">
      <c r="A17">
        <v>36</v>
      </c>
      <c r="B17">
        <v>0.81807542262678801</v>
      </c>
      <c r="C17">
        <f>PRODUCT(Table1[[#This Row],[e50]],100)</f>
        <v>81.807542262678794</v>
      </c>
      <c r="E17">
        <v>4</v>
      </c>
      <c r="F17">
        <v>0.81157347204161201</v>
      </c>
      <c r="G17">
        <f>PRODUCT(Table2[[#This Row],[e100]],100)</f>
        <v>81.157347204161198</v>
      </c>
      <c r="I17">
        <v>4</v>
      </c>
      <c r="J17">
        <v>0.79648894668400505</v>
      </c>
      <c r="K17">
        <f>PRODUCT(Table3[[#This Row],[e200]],100)</f>
        <v>79.648894668400501</v>
      </c>
    </row>
    <row r="18" spans="1:11" x14ac:dyDescent="0.25">
      <c r="A18">
        <v>14</v>
      </c>
      <c r="B18">
        <v>0.812353706111833</v>
      </c>
      <c r="C18">
        <f>PRODUCT(Table1[[#This Row],[e50]],100)</f>
        <v>81.235370611183299</v>
      </c>
      <c r="E18">
        <v>15</v>
      </c>
      <c r="F18">
        <v>0.808842652795838</v>
      </c>
      <c r="G18">
        <f>PRODUCT(Table2[[#This Row],[e100]],100)</f>
        <v>80.884265279583801</v>
      </c>
      <c r="I18">
        <v>28</v>
      </c>
      <c r="J18">
        <v>0.79505851755526602</v>
      </c>
      <c r="K18">
        <f>PRODUCT(Table3[[#This Row],[e200]],100)</f>
        <v>79.505851755526606</v>
      </c>
    </row>
    <row r="19" spans="1:11" x14ac:dyDescent="0.25">
      <c r="A19">
        <v>9</v>
      </c>
      <c r="B19">
        <v>0.81157347204161201</v>
      </c>
      <c r="C19">
        <f>PRODUCT(Table1[[#This Row],[e50]],100)</f>
        <v>81.157347204161198</v>
      </c>
      <c r="E19">
        <v>5</v>
      </c>
      <c r="F19">
        <v>0.80715214564369298</v>
      </c>
      <c r="G19">
        <f>PRODUCT(Table2[[#This Row],[e100]],100)</f>
        <v>80.71521456436929</v>
      </c>
      <c r="I19">
        <v>35</v>
      </c>
      <c r="J19">
        <v>0.79050715214564304</v>
      </c>
      <c r="K19">
        <f>PRODUCT(Table3[[#This Row],[e200]],100)</f>
        <v>79.050715214564306</v>
      </c>
    </row>
    <row r="20" spans="1:11" x14ac:dyDescent="0.25">
      <c r="A20">
        <v>6</v>
      </c>
      <c r="B20">
        <v>0.81066319895968697</v>
      </c>
      <c r="C20">
        <f>PRODUCT(Table1[[#This Row],[e50]],100)</f>
        <v>81.066319895968704</v>
      </c>
      <c r="E20">
        <v>1</v>
      </c>
      <c r="F20">
        <v>0.80429128738621503</v>
      </c>
      <c r="G20">
        <f>PRODUCT(Table2[[#This Row],[e100]],100)</f>
        <v>80.4291287386215</v>
      </c>
      <c r="I20">
        <v>38</v>
      </c>
      <c r="J20">
        <v>0.78998699609882905</v>
      </c>
      <c r="K20">
        <f>PRODUCT(Table3[[#This Row],[e200]],100)</f>
        <v>78.998699609882905</v>
      </c>
    </row>
    <row r="21" spans="1:11" x14ac:dyDescent="0.25">
      <c r="A21">
        <v>5</v>
      </c>
      <c r="B21">
        <v>0.80819245773732096</v>
      </c>
      <c r="C21">
        <f>PRODUCT(Table1[[#This Row],[e50]],100)</f>
        <v>80.819245773732092</v>
      </c>
      <c r="E21">
        <v>19</v>
      </c>
      <c r="F21">
        <v>0.79570871261378395</v>
      </c>
      <c r="G21">
        <f>PRODUCT(Table2[[#This Row],[e100]],100)</f>
        <v>79.5708712613784</v>
      </c>
      <c r="I21">
        <v>40</v>
      </c>
      <c r="J21">
        <v>0.78803641092327703</v>
      </c>
      <c r="K21">
        <f>PRODUCT(Table3[[#This Row],[e200]],100)</f>
        <v>78.803641092327709</v>
      </c>
    </row>
    <row r="22" spans="1:11" x14ac:dyDescent="0.25">
      <c r="A22">
        <v>21</v>
      </c>
      <c r="B22">
        <v>0.80689206762028598</v>
      </c>
      <c r="C22">
        <f>PRODUCT(Table1[[#This Row],[e50]],100)</f>
        <v>80.689206762028604</v>
      </c>
      <c r="E22">
        <v>49</v>
      </c>
      <c r="F22">
        <v>0.79544863459037696</v>
      </c>
      <c r="G22">
        <f>PRODUCT(Table2[[#This Row],[e100]],100)</f>
        <v>79.5448634590377</v>
      </c>
      <c r="I22">
        <v>36</v>
      </c>
      <c r="J22">
        <v>0.78738621586475899</v>
      </c>
      <c r="K22">
        <f>PRODUCT(Table3[[#This Row],[e200]],100)</f>
        <v>78.738621586475901</v>
      </c>
    </row>
    <row r="23" spans="1:11" x14ac:dyDescent="0.25">
      <c r="A23">
        <v>47</v>
      </c>
      <c r="B23">
        <v>0.80689206762028598</v>
      </c>
      <c r="C23">
        <f>PRODUCT(Table1[[#This Row],[e50]],100)</f>
        <v>80.689206762028604</v>
      </c>
      <c r="E23">
        <v>23</v>
      </c>
      <c r="F23">
        <v>0.79076723016905004</v>
      </c>
      <c r="G23">
        <f>PRODUCT(Table2[[#This Row],[e100]],100)</f>
        <v>79.076723016905007</v>
      </c>
      <c r="I23">
        <v>33</v>
      </c>
      <c r="J23">
        <v>0.78465539661898498</v>
      </c>
      <c r="K23">
        <f>PRODUCT(Table3[[#This Row],[e200]],100)</f>
        <v>78.465539661898504</v>
      </c>
    </row>
    <row r="24" spans="1:11" x14ac:dyDescent="0.25">
      <c r="A24">
        <v>33</v>
      </c>
      <c r="B24">
        <v>0.80338101430429099</v>
      </c>
      <c r="C24">
        <f>PRODUCT(Table1[[#This Row],[e50]],100)</f>
        <v>80.338101430429106</v>
      </c>
      <c r="E24">
        <v>27</v>
      </c>
      <c r="F24">
        <v>0.79050715214564304</v>
      </c>
      <c r="G24">
        <f>PRODUCT(Table2[[#This Row],[e100]],100)</f>
        <v>79.050715214564306</v>
      </c>
      <c r="I24">
        <v>26</v>
      </c>
      <c r="J24">
        <v>0.78335500650195</v>
      </c>
      <c r="K24">
        <f>PRODUCT(Table3[[#This Row],[e200]],100)</f>
        <v>78.335500650195002</v>
      </c>
    </row>
    <row r="25" spans="1:11" x14ac:dyDescent="0.25">
      <c r="A25">
        <v>18</v>
      </c>
      <c r="B25">
        <v>0.79895968790637195</v>
      </c>
      <c r="C25">
        <f>PRODUCT(Table1[[#This Row],[e50]],100)</f>
        <v>79.895968790637198</v>
      </c>
      <c r="E25">
        <v>28</v>
      </c>
      <c r="F25">
        <v>0.78439531859557798</v>
      </c>
      <c r="G25">
        <f>PRODUCT(Table2[[#This Row],[e100]],100)</f>
        <v>78.439531859557803</v>
      </c>
      <c r="I25">
        <v>7</v>
      </c>
      <c r="J25">
        <v>0.78179453836150803</v>
      </c>
      <c r="K25">
        <f>PRODUCT(Table3[[#This Row],[e200]],100)</f>
        <v>78.179453836150799</v>
      </c>
    </row>
    <row r="26" spans="1:11" x14ac:dyDescent="0.25">
      <c r="A26">
        <v>31</v>
      </c>
      <c r="B26">
        <v>0.79583875162548701</v>
      </c>
      <c r="C26">
        <f>PRODUCT(Table1[[#This Row],[e50]],100)</f>
        <v>79.583875162548708</v>
      </c>
      <c r="E26">
        <v>32</v>
      </c>
      <c r="F26">
        <v>0.78322496749024695</v>
      </c>
      <c r="G26">
        <f>PRODUCT(Table2[[#This Row],[e100]],100)</f>
        <v>78.322496749024694</v>
      </c>
      <c r="I26">
        <v>39</v>
      </c>
      <c r="J26">
        <v>0.77971391417425195</v>
      </c>
      <c r="K26">
        <f>PRODUCT(Table3[[#This Row],[e200]],100)</f>
        <v>77.971391417425195</v>
      </c>
    </row>
    <row r="27" spans="1:11" x14ac:dyDescent="0.25">
      <c r="A27">
        <v>17</v>
      </c>
      <c r="B27">
        <v>0.79245773732119595</v>
      </c>
      <c r="C27">
        <f>PRODUCT(Table1[[#This Row],[e50]],100)</f>
        <v>79.245773732119602</v>
      </c>
      <c r="E27">
        <v>10</v>
      </c>
      <c r="F27">
        <v>0.78140442132639698</v>
      </c>
      <c r="G27">
        <f>PRODUCT(Table2[[#This Row],[e100]],100)</f>
        <v>78.140442132639691</v>
      </c>
      <c r="I27">
        <v>11</v>
      </c>
      <c r="J27">
        <v>0.77763328998699599</v>
      </c>
      <c r="K27">
        <f>PRODUCT(Table3[[#This Row],[e200]],100)</f>
        <v>77.763328998699592</v>
      </c>
    </row>
    <row r="28" spans="1:11" x14ac:dyDescent="0.25">
      <c r="A28">
        <v>13</v>
      </c>
      <c r="B28">
        <v>0.786866059817945</v>
      </c>
      <c r="C28">
        <f>PRODUCT(Table1[[#This Row],[e50]],100)</f>
        <v>78.6866059817945</v>
      </c>
      <c r="E28">
        <v>46</v>
      </c>
      <c r="F28">
        <v>0.77438231469440799</v>
      </c>
      <c r="G28">
        <f>PRODUCT(Table2[[#This Row],[e100]],100)</f>
        <v>77.438231469440794</v>
      </c>
      <c r="I28">
        <v>14</v>
      </c>
      <c r="J28">
        <v>0.77503250975292504</v>
      </c>
      <c r="K28">
        <f>PRODUCT(Table3[[#This Row],[e200]],100)</f>
        <v>77.503250975292502</v>
      </c>
    </row>
    <row r="29" spans="1:11" x14ac:dyDescent="0.25">
      <c r="A29">
        <v>28</v>
      </c>
      <c r="B29">
        <v>0.77191157347204098</v>
      </c>
      <c r="C29">
        <f>PRODUCT(Table1[[#This Row],[e50]],100)</f>
        <v>77.191157347204097</v>
      </c>
      <c r="E29">
        <v>9</v>
      </c>
      <c r="F29">
        <v>0.77347204161248295</v>
      </c>
      <c r="G29">
        <f>PRODUCT(Table2[[#This Row],[e100]],100)</f>
        <v>77.3472041612483</v>
      </c>
      <c r="I29">
        <v>18</v>
      </c>
      <c r="J29">
        <v>0.76749024707412195</v>
      </c>
      <c r="K29">
        <f>PRODUCT(Table3[[#This Row],[e200]],100)</f>
        <v>76.74902470741219</v>
      </c>
    </row>
    <row r="30" spans="1:11" x14ac:dyDescent="0.25">
      <c r="A30">
        <v>42</v>
      </c>
      <c r="B30">
        <v>0.77035110533159901</v>
      </c>
      <c r="C30">
        <f>PRODUCT(Table1[[#This Row],[e50]],100)</f>
        <v>77.035110533159894</v>
      </c>
      <c r="E30">
        <v>6</v>
      </c>
      <c r="F30">
        <v>0.770611183355006</v>
      </c>
      <c r="G30">
        <f>PRODUCT(Table2[[#This Row],[e100]],100)</f>
        <v>77.061118335500595</v>
      </c>
      <c r="I30">
        <v>17</v>
      </c>
      <c r="J30">
        <v>0.76514954486345899</v>
      </c>
      <c r="K30">
        <f>PRODUCT(Table3[[#This Row],[e200]],100)</f>
        <v>76.5149544863459</v>
      </c>
    </row>
    <row r="31" spans="1:11" x14ac:dyDescent="0.25">
      <c r="A31">
        <v>27</v>
      </c>
      <c r="B31">
        <v>0.76475942782834805</v>
      </c>
      <c r="C31">
        <f>PRODUCT(Table1[[#This Row],[e50]],100)</f>
        <v>76.475942782834807</v>
      </c>
      <c r="E31">
        <v>7</v>
      </c>
      <c r="F31">
        <v>0.76644993498049396</v>
      </c>
      <c r="G31">
        <f>PRODUCT(Table2[[#This Row],[e100]],100)</f>
        <v>76.644993498049402</v>
      </c>
      <c r="I31">
        <v>49</v>
      </c>
      <c r="J31">
        <v>0.76423927178153395</v>
      </c>
      <c r="K31">
        <f>PRODUCT(Table3[[#This Row],[e200]],100)</f>
        <v>76.423927178153392</v>
      </c>
    </row>
    <row r="32" spans="1:11" x14ac:dyDescent="0.25">
      <c r="A32">
        <v>37</v>
      </c>
      <c r="B32">
        <v>0.758127438231469</v>
      </c>
      <c r="C32">
        <f>PRODUCT(Table1[[#This Row],[e50]],100)</f>
        <v>75.812743823146903</v>
      </c>
      <c r="E32">
        <v>34</v>
      </c>
      <c r="F32">
        <v>0.76449934980494105</v>
      </c>
      <c r="G32">
        <f>PRODUCT(Table2[[#This Row],[e100]],100)</f>
        <v>76.449934980494106</v>
      </c>
      <c r="I32">
        <v>32</v>
      </c>
      <c r="J32">
        <v>0.76163849154746399</v>
      </c>
      <c r="K32">
        <f>PRODUCT(Table3[[#This Row],[e200]],100)</f>
        <v>76.163849154746401</v>
      </c>
    </row>
    <row r="33" spans="1:11" x14ac:dyDescent="0.25">
      <c r="A33">
        <v>41</v>
      </c>
      <c r="B33">
        <v>0.75396618985695696</v>
      </c>
      <c r="C33">
        <f>PRODUCT(Table1[[#This Row],[e50]],100)</f>
        <v>75.396618985695696</v>
      </c>
      <c r="E33">
        <v>14</v>
      </c>
      <c r="F33">
        <v>0.75071521456436896</v>
      </c>
      <c r="G33">
        <f>PRODUCT(Table2[[#This Row],[e100]],100)</f>
        <v>75.071521456436898</v>
      </c>
      <c r="I33">
        <v>10</v>
      </c>
      <c r="J33">
        <v>0.761378413524057</v>
      </c>
      <c r="K33">
        <f>PRODUCT(Table3[[#This Row],[e200]],100)</f>
        <v>76.137841352405701</v>
      </c>
    </row>
    <row r="34" spans="1:11" x14ac:dyDescent="0.25">
      <c r="A34">
        <v>30</v>
      </c>
      <c r="B34">
        <v>0.75175552665799705</v>
      </c>
      <c r="C34">
        <f>PRODUCT(Table1[[#This Row],[e50]],100)</f>
        <v>75.1755526657997</v>
      </c>
      <c r="E34">
        <v>31</v>
      </c>
      <c r="F34">
        <v>0.74941482444733398</v>
      </c>
      <c r="G34">
        <f>PRODUCT(Table2[[#This Row],[e100]],100)</f>
        <v>74.941482444733396</v>
      </c>
      <c r="I34">
        <v>15</v>
      </c>
      <c r="J34">
        <v>0.75903771131339404</v>
      </c>
      <c r="K34">
        <f>PRODUCT(Table3[[#This Row],[e200]],100)</f>
        <v>75.903771131339397</v>
      </c>
    </row>
    <row r="35" spans="1:11" x14ac:dyDescent="0.25">
      <c r="A35">
        <v>44</v>
      </c>
      <c r="B35">
        <v>0.75149544863458995</v>
      </c>
      <c r="C35">
        <f>PRODUCT(Table1[[#This Row],[e50]],100)</f>
        <v>75.149544863458999</v>
      </c>
      <c r="E35">
        <v>33</v>
      </c>
      <c r="F35">
        <v>0.74811443433029901</v>
      </c>
      <c r="G35">
        <f>PRODUCT(Table2[[#This Row],[e100]],100)</f>
        <v>74.811443433029893</v>
      </c>
      <c r="I35">
        <v>41</v>
      </c>
      <c r="J35">
        <v>0.75552665799739904</v>
      </c>
      <c r="K35">
        <f>PRODUCT(Table3[[#This Row],[e200]],100)</f>
        <v>75.552665799739898</v>
      </c>
    </row>
    <row r="36" spans="1:11" x14ac:dyDescent="0.25">
      <c r="A36">
        <v>26</v>
      </c>
      <c r="B36">
        <v>0.75058517555266502</v>
      </c>
      <c r="C36">
        <f>PRODUCT(Table1[[#This Row],[e50]],100)</f>
        <v>75.058517555266505</v>
      </c>
      <c r="E36">
        <v>26</v>
      </c>
      <c r="F36">
        <v>0.74070221066319897</v>
      </c>
      <c r="G36">
        <f>PRODUCT(Table2[[#This Row],[e100]],100)</f>
        <v>74.070221066319903</v>
      </c>
      <c r="I36">
        <v>42</v>
      </c>
      <c r="J36">
        <v>0.75513654096228799</v>
      </c>
      <c r="K36">
        <f>PRODUCT(Table3[[#This Row],[e200]],100)</f>
        <v>75.513654096228805</v>
      </c>
    </row>
    <row r="37" spans="1:11" x14ac:dyDescent="0.25">
      <c r="A37">
        <v>49</v>
      </c>
      <c r="B37">
        <v>0.74785435630689201</v>
      </c>
      <c r="C37">
        <f>PRODUCT(Table1[[#This Row],[e50]],100)</f>
        <v>74.785435630689207</v>
      </c>
      <c r="E37">
        <v>37</v>
      </c>
      <c r="F37">
        <v>0.74031209362808803</v>
      </c>
      <c r="G37">
        <f>PRODUCT(Table2[[#This Row],[e100]],100)</f>
        <v>74.031209362808809</v>
      </c>
      <c r="I37">
        <v>43</v>
      </c>
      <c r="J37">
        <v>0.75370611183354996</v>
      </c>
      <c r="K37">
        <f>PRODUCT(Table3[[#This Row],[e200]],100)</f>
        <v>75.370611183354995</v>
      </c>
    </row>
    <row r="38" spans="1:11" x14ac:dyDescent="0.25">
      <c r="A38">
        <v>0</v>
      </c>
      <c r="B38">
        <v>0.74356306892067603</v>
      </c>
      <c r="C38">
        <f>PRODUCT(Table1[[#This Row],[e50]],100)</f>
        <v>74.356306892067607</v>
      </c>
      <c r="E38">
        <v>8</v>
      </c>
      <c r="F38">
        <v>0.73250975292587694</v>
      </c>
      <c r="G38">
        <f>PRODUCT(Table2[[#This Row],[e100]],100)</f>
        <v>73.250975292587697</v>
      </c>
      <c r="I38">
        <v>12</v>
      </c>
      <c r="J38">
        <v>0.751365409622886</v>
      </c>
      <c r="K38">
        <f>PRODUCT(Table3[[#This Row],[e200]],100)</f>
        <v>75.136540962288606</v>
      </c>
    </row>
    <row r="39" spans="1:11" x14ac:dyDescent="0.25">
      <c r="A39">
        <v>4</v>
      </c>
      <c r="B39">
        <v>0.74135240572171601</v>
      </c>
      <c r="C39">
        <f>PRODUCT(Table1[[#This Row],[e50]],100)</f>
        <v>74.135240572171597</v>
      </c>
      <c r="E39">
        <v>24</v>
      </c>
      <c r="F39">
        <v>0.73016905071521399</v>
      </c>
      <c r="G39">
        <f>PRODUCT(Table2[[#This Row],[e100]],100)</f>
        <v>73.016905071521393</v>
      </c>
      <c r="I39">
        <v>8</v>
      </c>
      <c r="J39">
        <v>0.74759427828348501</v>
      </c>
      <c r="K39">
        <f>PRODUCT(Table3[[#This Row],[e200]],100)</f>
        <v>74.759427828348507</v>
      </c>
    </row>
    <row r="40" spans="1:11" x14ac:dyDescent="0.25">
      <c r="A40">
        <v>38</v>
      </c>
      <c r="B40">
        <v>0.72015604681404399</v>
      </c>
      <c r="C40">
        <f>PRODUCT(Table1[[#This Row],[e50]],100)</f>
        <v>72.015604681404398</v>
      </c>
      <c r="E40">
        <v>0</v>
      </c>
      <c r="F40">
        <v>0.726137841352405</v>
      </c>
      <c r="G40">
        <f>PRODUCT(Table2[[#This Row],[e100]],100)</f>
        <v>72.613784135240493</v>
      </c>
      <c r="I40">
        <v>5</v>
      </c>
      <c r="J40">
        <v>0.74330299089726903</v>
      </c>
      <c r="K40">
        <f>PRODUCT(Table3[[#This Row],[e200]],100)</f>
        <v>74.330299089726907</v>
      </c>
    </row>
    <row r="41" spans="1:11" x14ac:dyDescent="0.25">
      <c r="A41">
        <v>48</v>
      </c>
      <c r="B41">
        <v>0.71924577373211895</v>
      </c>
      <c r="C41">
        <f>PRODUCT(Table1[[#This Row],[e50]],100)</f>
        <v>71.924577373211889</v>
      </c>
      <c r="E41">
        <v>30</v>
      </c>
      <c r="F41">
        <v>0.726137841352405</v>
      </c>
      <c r="G41">
        <f>PRODUCT(Table2[[#This Row],[e100]],100)</f>
        <v>72.613784135240493</v>
      </c>
      <c r="I41">
        <v>27</v>
      </c>
      <c r="J41">
        <v>0.74109232769830902</v>
      </c>
      <c r="K41">
        <f>PRODUCT(Table3[[#This Row],[e200]],100)</f>
        <v>74.109232769830896</v>
      </c>
    </row>
    <row r="42" spans="1:11" x14ac:dyDescent="0.25">
      <c r="A42">
        <v>11</v>
      </c>
      <c r="B42">
        <v>0.716384915474642</v>
      </c>
      <c r="C42">
        <f>PRODUCT(Table1[[#This Row],[e50]],100)</f>
        <v>71.638491547464199</v>
      </c>
      <c r="E42">
        <v>44</v>
      </c>
      <c r="F42">
        <v>0.72236671001300301</v>
      </c>
      <c r="G42">
        <f>PRODUCT(Table2[[#This Row],[e100]],100)</f>
        <v>72.236671001300294</v>
      </c>
      <c r="I42">
        <v>30</v>
      </c>
      <c r="J42">
        <v>0.73055916775032503</v>
      </c>
      <c r="K42">
        <f>PRODUCT(Table3[[#This Row],[e200]],100)</f>
        <v>73.0559167750325</v>
      </c>
    </row>
    <row r="43" spans="1:11" x14ac:dyDescent="0.25">
      <c r="A43">
        <v>40</v>
      </c>
      <c r="B43">
        <v>0.71469440832249598</v>
      </c>
      <c r="C43">
        <f>PRODUCT(Table1[[#This Row],[e50]],100)</f>
        <v>71.469440832249603</v>
      </c>
      <c r="E43">
        <v>25</v>
      </c>
      <c r="F43">
        <v>0.72158647594278202</v>
      </c>
      <c r="G43">
        <f>PRODUCT(Table2[[#This Row],[e100]],100)</f>
        <v>72.158647594278207</v>
      </c>
      <c r="I43">
        <v>16</v>
      </c>
      <c r="J43">
        <v>0.72977893368010405</v>
      </c>
      <c r="K43">
        <f>PRODUCT(Table3[[#This Row],[e200]],100)</f>
        <v>72.977893368010399</v>
      </c>
    </row>
    <row r="44" spans="1:11" x14ac:dyDescent="0.25">
      <c r="A44">
        <v>1</v>
      </c>
      <c r="B44">
        <v>0.71417425227568199</v>
      </c>
      <c r="C44">
        <f>PRODUCT(Table1[[#This Row],[e50]],100)</f>
        <v>71.417425227568202</v>
      </c>
      <c r="E44">
        <v>36</v>
      </c>
      <c r="F44">
        <v>0.71859557867360202</v>
      </c>
      <c r="G44">
        <f>PRODUCT(Table2[[#This Row],[e100]],100)</f>
        <v>71.859557867360195</v>
      </c>
      <c r="I44">
        <v>25</v>
      </c>
      <c r="J44">
        <v>0.72535760728218401</v>
      </c>
      <c r="K44">
        <f>PRODUCT(Table3[[#This Row],[e200]],100)</f>
        <v>72.535760728218406</v>
      </c>
    </row>
    <row r="45" spans="1:11" x14ac:dyDescent="0.25">
      <c r="A45">
        <v>32</v>
      </c>
      <c r="B45">
        <v>0.69518855656696998</v>
      </c>
      <c r="C45">
        <f>PRODUCT(Table1[[#This Row],[e50]],100)</f>
        <v>69.518855656696999</v>
      </c>
      <c r="E45">
        <v>45</v>
      </c>
      <c r="F45">
        <v>0.71469440832249598</v>
      </c>
      <c r="G45">
        <f>PRODUCT(Table2[[#This Row],[e100]],100)</f>
        <v>71.469440832249603</v>
      </c>
      <c r="I45">
        <v>23</v>
      </c>
      <c r="J45">
        <v>0.72457737321196303</v>
      </c>
      <c r="K45">
        <f>PRODUCT(Table3[[#This Row],[e200]],100)</f>
        <v>72.457737321196305</v>
      </c>
    </row>
    <row r="46" spans="1:11" x14ac:dyDescent="0.25">
      <c r="A46">
        <v>12</v>
      </c>
      <c r="B46">
        <v>0.61547464239271699</v>
      </c>
      <c r="C46">
        <f>PRODUCT(Table1[[#This Row],[e50]],100)</f>
        <v>61.547464239271697</v>
      </c>
      <c r="E46">
        <v>22</v>
      </c>
      <c r="F46">
        <v>0.71222366710012996</v>
      </c>
      <c r="G46">
        <f>PRODUCT(Table2[[#This Row],[e100]],100)</f>
        <v>71.222366710012992</v>
      </c>
      <c r="I46">
        <v>2</v>
      </c>
      <c r="J46">
        <v>0.71534460338101402</v>
      </c>
      <c r="K46">
        <f>PRODUCT(Table3[[#This Row],[e200]],100)</f>
        <v>71.534460338101397</v>
      </c>
    </row>
    <row r="47" spans="1:11" x14ac:dyDescent="0.25">
      <c r="A47">
        <v>7</v>
      </c>
      <c r="B47">
        <v>0.61066319895968701</v>
      </c>
      <c r="C47">
        <f>PRODUCT(Table1[[#This Row],[e50]],100)</f>
        <v>61.066319895968704</v>
      </c>
      <c r="E47">
        <v>39</v>
      </c>
      <c r="F47">
        <v>0.70143042912873799</v>
      </c>
      <c r="G47">
        <f>PRODUCT(Table2[[#This Row],[e100]],100)</f>
        <v>70.143042912873796</v>
      </c>
      <c r="I47">
        <v>9</v>
      </c>
      <c r="J47">
        <v>0.71495448634590297</v>
      </c>
      <c r="K47">
        <f>PRODUCT(Table3[[#This Row],[e200]],100)</f>
        <v>71.495448634590304</v>
      </c>
    </row>
    <row r="48" spans="1:11" x14ac:dyDescent="0.25">
      <c r="A48">
        <v>23</v>
      </c>
      <c r="B48">
        <v>0.60988296488946603</v>
      </c>
      <c r="C48">
        <f>PRODUCT(Table1[[#This Row],[e50]],100)</f>
        <v>60.988296488946602</v>
      </c>
      <c r="E48">
        <v>18</v>
      </c>
      <c r="F48">
        <v>0.66384915474642303</v>
      </c>
      <c r="G48">
        <f>PRODUCT(Table2[[#This Row],[e100]],100)</f>
        <v>66.384915474642298</v>
      </c>
      <c r="I48">
        <v>24</v>
      </c>
      <c r="J48">
        <v>0.70481144343302904</v>
      </c>
      <c r="K48">
        <f>PRODUCT(Table3[[#This Row],[e200]],100)</f>
        <v>70.481144343302901</v>
      </c>
    </row>
    <row r="49" spans="1:11" x14ac:dyDescent="0.25">
      <c r="A49">
        <v>45</v>
      </c>
      <c r="B49">
        <v>0.52314694408322404</v>
      </c>
      <c r="C49">
        <f>PRODUCT(Table1[[#This Row],[e50]],100)</f>
        <v>52.314694408322403</v>
      </c>
      <c r="E49">
        <v>16</v>
      </c>
      <c r="F49">
        <v>0.64876462938881596</v>
      </c>
      <c r="G49">
        <f>PRODUCT(Table2[[#This Row],[e100]],100)</f>
        <v>64.876462938881602</v>
      </c>
      <c r="I49">
        <v>22</v>
      </c>
      <c r="J49">
        <v>0.70208062418725603</v>
      </c>
      <c r="K49">
        <f>PRODUCT(Table3[[#This Row],[e200]],100)</f>
        <v>70.208062418725603</v>
      </c>
    </row>
    <row r="50" spans="1:11" x14ac:dyDescent="0.25">
      <c r="A50">
        <v>19</v>
      </c>
      <c r="B50">
        <v>0.251625487646293</v>
      </c>
      <c r="C50">
        <f>PRODUCT(Table1[[#This Row],[e50]],100)</f>
        <v>25.1625487646293</v>
      </c>
      <c r="E50">
        <v>40</v>
      </c>
      <c r="F50">
        <v>0.64538361508452502</v>
      </c>
      <c r="G50">
        <f>PRODUCT(Table2[[#This Row],[e100]],100)</f>
        <v>64.538361508452496</v>
      </c>
      <c r="I50">
        <v>44</v>
      </c>
      <c r="J50">
        <v>0.63849154746423897</v>
      </c>
      <c r="K50">
        <f>PRODUCT(Table3[[#This Row],[e200]],100)</f>
        <v>63.849154746423899</v>
      </c>
    </row>
    <row r="51" spans="1:11" x14ac:dyDescent="0.25">
      <c r="A51">
        <v>20</v>
      </c>
      <c r="B51">
        <v>0.251625487646293</v>
      </c>
      <c r="C51">
        <f>PRODUCT(Table1[[#This Row],[e50]],100)</f>
        <v>25.1625487646293</v>
      </c>
      <c r="E51">
        <v>20</v>
      </c>
      <c r="F51">
        <v>0.251625487646293</v>
      </c>
      <c r="G51">
        <f>PRODUCT(Table2[[#This Row],[e100]],100)</f>
        <v>25.1625487646293</v>
      </c>
      <c r="I51">
        <v>20</v>
      </c>
      <c r="J51">
        <v>0.251625487646293</v>
      </c>
      <c r="K51">
        <f>PRODUCT(Table3[[#This Row],[e200]],100)</f>
        <v>25.1625487646293</v>
      </c>
    </row>
    <row r="52" spans="1:11" x14ac:dyDescent="0.25">
      <c r="B52">
        <f>SUBTOTAL(101,Table1[e50])</f>
        <v>0.75360468140442083</v>
      </c>
      <c r="F52">
        <f>SUBTOTAL(101,Table2[e100])</f>
        <v>0.76420026007802266</v>
      </c>
      <c r="J52">
        <f>SUBTOTAL(101,Table3[e200])</f>
        <v>0.76227568270481105</v>
      </c>
    </row>
  </sheetData>
  <phoneticPr fontId="1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PiniponSelvagem</dc:creator>
  <cp:lastModifiedBy>PiniponSelvagem</cp:lastModifiedBy>
  <dcterms:created xsi:type="dcterms:W3CDTF">2015-06-05T18:17:20Z</dcterms:created>
  <dcterms:modified xsi:type="dcterms:W3CDTF">2023-02-19T23:28:09Z</dcterms:modified>
</cp:coreProperties>
</file>