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Rodrigo\ISEL\2_Mestrado\2-ANO_1-sem\TFM\BAD_FPGA\seed_finder\microfaune_ai\"/>
    </mc:Choice>
  </mc:AlternateContent>
  <xr:revisionPtr revIDLastSave="0" documentId="13_ncr:1_{E67B4CE5-6D92-4DA5-984B-C34BEE7C281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G7" i="1"/>
  <c r="G5" i="1"/>
  <c r="G4" i="1"/>
  <c r="G11" i="1"/>
  <c r="G6" i="1"/>
  <c r="G8" i="1"/>
  <c r="G3" i="1"/>
  <c r="G2" i="1"/>
  <c r="G9" i="1"/>
  <c r="G10" i="1"/>
  <c r="C9" i="1"/>
  <c r="C5" i="1"/>
  <c r="C3" i="1"/>
  <c r="C7" i="1"/>
  <c r="C2" i="1"/>
  <c r="C10" i="1"/>
  <c r="C8" i="1"/>
  <c r="C6" i="1"/>
  <c r="C11" i="1"/>
  <c r="C4" i="1"/>
  <c r="F12" i="1"/>
  <c r="B12" i="1"/>
</calcChain>
</file>

<file path=xl/sharedStrings.xml><?xml version="1.0" encoding="utf-8"?>
<sst xmlns="http://schemas.openxmlformats.org/spreadsheetml/2006/main" count="8" uniqueCount="4">
  <si>
    <t>e50</t>
  </si>
  <si>
    <t>e100</t>
  </si>
  <si>
    <t>seed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</si>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</sst>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50 epochs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Sheet1!$A$2:$A$11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0</c:v>
                </c:pt>
                <c:pt idx="8">
                  <c:v>5</c:v>
                </c:pt>
                <c:pt idx="9">
                  <c:v>8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90.4975922953451</c:v>
                </c:pt>
                <c:pt idx="1">
                  <c:v>90.369181380417302</c:v>
                </c:pt>
                <c:pt idx="2">
                  <c:v>90.176565008025605</c:v>
                </c:pt>
                <c:pt idx="3">
                  <c:v>90.112359550561706</c:v>
                </c:pt>
                <c:pt idx="4">
                  <c:v>90.112359550561706</c:v>
                </c:pt>
                <c:pt idx="5">
                  <c:v>89.727126805778397</c:v>
                </c:pt>
                <c:pt idx="6">
                  <c:v>89.630818619582598</c:v>
                </c:pt>
                <c:pt idx="7">
                  <c:v>89.598715890850698</c:v>
                </c:pt>
                <c:pt idx="8">
                  <c:v>89.598715890850698</c:v>
                </c:pt>
                <c:pt idx="9">
                  <c:v>89.341894060995102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9-4148-BC77-CC6769BE0109}"/>
            </c:ext>
          </c:extLst>
        </c:ser>
        <c:ser>
          <c:idx val="1"/>
          <c:order val="1"/>
          <c:tx>
            <c:v>100 epochs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0</c:v>
                </c:pt>
                <c:pt idx="6">
                  <c:v>5</c:v>
                </c:pt>
                <c:pt idx="7">
                  <c:v>8</c:v>
                </c:pt>
                <c:pt idx="8">
                  <c:v>9</c:v>
                </c:pt>
                <c:pt idx="9">
                  <c:v>3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90.369181380417302</c:v>
                </c:pt>
                <c:pt idx="1">
                  <c:v>90.144462279293705</c:v>
                </c:pt>
                <c:pt idx="2">
                  <c:v>90.112359550561706</c:v>
                </c:pt>
                <c:pt idx="3">
                  <c:v>90.048154093097892</c:v>
                </c:pt>
                <c:pt idx="4">
                  <c:v>90.048154093097892</c:v>
                </c:pt>
                <c:pt idx="5">
                  <c:v>89.791332263242296</c:v>
                </c:pt>
                <c:pt idx="6">
                  <c:v>89.759229534510396</c:v>
                </c:pt>
                <c:pt idx="7">
                  <c:v>89.759229534510396</c:v>
                </c:pt>
                <c:pt idx="8">
                  <c:v>89.759229534510396</c:v>
                </c:pt>
                <c:pt idx="9">
                  <c:v>89.373996789727101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84B9-4148-BC77-CC6769BE0109}"/>
            </c:ext>
          </c:extLst>
        </c:ser>
        <c:ser>
          <c:idx val="3"/>
          <c:order val="2"/>
          <c:tx>
            <c:v>Highest (50 epochs)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rgbClr val="FF0000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rgbClr val="FF0000"/>
                </a:solidFill>
                <a:prstDash val="dash"/>
                <a:round/>
              </a:ln>
              <a:effectLst/>
            </c:spPr>
          </c:errBars>
          <c:xVal>
            <c:numRef>
              <c:f>Sheet1!$J$2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Sheet1!$K$2</c:f>
              <c:numCache>
                <c:formatCode>General</c:formatCode>
                <c:ptCount val="1"/>
                <c:pt idx="0">
                  <c:v>90.4975922953451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84B9-4148-BC77-CC6769BE0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585264"/>
        <c:axId val="1447580272"/>
      </c:scatterChart>
      <c:valAx>
        <c:axId val="14475852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w="3175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w="3175"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580272"/>
        <c:crosses val="autoZero"/>
        <c:crossBetween val="midCat"/>
      </c:valAx>
      <c:valAx>
        <c:axId val="1447580272"/>
        <c:scaling>
          <c:orientation val="minMax"/>
          <c:max val="95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 w="3175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 w="3175"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58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3175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ln w="3175"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152399</xdr:colOff>
      <xdr:row>3</xdr:row>
      <xdr:rowOff>66675</xdr:rowOff>
    </xdr:from>
    <xdr:to>
      <xdr:col>23</xdr:col>
      <xdr:colOff>123824</xdr:colOff>
      <xdr:row>26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32746D-D01C-37B0-4123-C0AB839D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B87C1-ACC2-40C0-9C23-C8C39662DA6E}" name="Table1" displayName="Table1" ref="A1:C12" totalsRowCount="1">
  <autoFilter ref="A1:C11" xr:uid="{DB5B87C1-ACC2-40C0-9C23-C8C39662DA6E}"/>
  <sortState xmlns:xlrd2="http://schemas.microsoft.com/office/spreadsheetml/2017/richdata2" ref="A2:C11">
    <sortCondition descending="1" ref="B1:B11"/>
  </sortState>
  <tableColumns count="3">
    <tableColumn id="1" xr3:uid="{7C163171-EAF0-40C1-8829-4F3F620659CB}" name="seed"/>
    <tableColumn id="2" xr3:uid="{CA8F42B1-9FAE-4755-AE20-37173C502291}" name="e50" totalsRowFunction="average"/>
    <tableColumn id="3" xr3:uid="{868F4626-07FD-46FF-B4C0-916C95A10248}" name="percent" dataDxfId="1">
      <calculatedColumnFormula>PRODUCT(Table1[[#This Row],[e50]],100)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347D0-13E6-49CB-8B42-65C52C34C920}" name="Table2" displayName="Table2" ref="E1:G12" totalsRowCount="1">
  <autoFilter ref="E1:G11" xr:uid="{2E1347D0-13E6-49CB-8B42-65C52C34C920}"/>
  <sortState xmlns:xlrd2="http://schemas.microsoft.com/office/spreadsheetml/2017/richdata2" ref="E2:G11">
    <sortCondition descending="1" ref="F1:F11"/>
  </sortState>
  <tableColumns count="3">
    <tableColumn id="1" xr3:uid="{E363324B-5781-4732-BE59-C90217F2F84F}" name="seed"/>
    <tableColumn id="2" xr3:uid="{BE70E121-4FD5-49F3-A50F-AC546F753D52}" name="e100" totalsRowFunction="average"/>
    <tableColumn id="3" xr3:uid="{0DC6C2B6-77C0-4E3C-BA1E-83215B005342}" name="percent" dataDxfId="0">
      <calculatedColumnFormula>PRODUCT(Table2[[#This Row],[e100]],100)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3AD6BD-5C25-4474-B623-B0842BCFEF2E}" name="Table5" displayName="Table5" ref="J1:K2" totalsRowShown="0">
  <autoFilter ref="J1:K2" xr:uid="{FE3AD6BD-5C25-4474-B623-B0842BCFEF2E}"/>
  <tableColumns count="2">
    <tableColumn id="1" xr3:uid="{F571A83C-F133-45D8-B7D8-43868DBF86BF}" name="seed"/>
    <tableColumn id="2" xr3:uid="{ECC56B53-AE38-419C-BC8A-696B10D8E99F}" name="percent">
      <calculatedColumnFormula>PRODUCT(Table1[[#This Row],[e50]],100)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iniCol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FFC000"/>
      </a:accent2>
      <a:accent3>
        <a:srgbClr val="70AD47"/>
      </a:accent3>
      <a:accent4>
        <a:srgbClr val="FF0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X2" sqref="X2"/>
    </sheetView>
  </sheetViews>
  <sheetFormatPr defaultRowHeight="15" x14ac:dyDescent="0.25"/>
  <cols>
    <col min="11" max="11" width="10" customWidth="1"/>
  </cols>
  <sheetData>
    <row r="1" spans="1:11" x14ac:dyDescent="0.25">
      <c r="A1" t="s">
        <v>2</v>
      </c>
      <c r="B1" t="s">
        <v>0</v>
      </c>
      <c r="C1" t="s">
        <v>3</v>
      </c>
      <c r="E1" t="s">
        <v>2</v>
      </c>
      <c r="F1" t="s">
        <v>1</v>
      </c>
      <c r="G1" t="s">
        <v>3</v>
      </c>
      <c r="J1" t="s">
        <v>2</v>
      </c>
      <c r="K1" t="s">
        <v>3</v>
      </c>
    </row>
    <row r="2" spans="1:11" x14ac:dyDescent="0.25">
      <c r="A2">
        <v>4</v>
      </c>
      <c r="B2">
        <v>0.90497592295345097</v>
      </c>
      <c r="C2">
        <f>PRODUCT(Table1[[#This Row],[e50]],100)</f>
        <v>90.4975922953451</v>
      </c>
      <c r="E2">
        <v>7</v>
      </c>
      <c r="F2">
        <v>0.90369181380417296</v>
      </c>
      <c r="G2">
        <f>PRODUCT(Table2[[#This Row],[e100]],100)</f>
        <v>90.369181380417302</v>
      </c>
      <c r="J2">
        <v>4</v>
      </c>
      <c r="K2">
        <f>PRODUCT(Table1[[#This Row],[e50]],100)</f>
        <v>90.4975922953451</v>
      </c>
    </row>
    <row r="3" spans="1:11" x14ac:dyDescent="0.25">
      <c r="A3">
        <v>2</v>
      </c>
      <c r="B3">
        <v>0.90369181380417296</v>
      </c>
      <c r="C3">
        <f>PRODUCT(Table1[[#This Row],[e50]],100)</f>
        <v>90.369181380417302</v>
      </c>
      <c r="E3">
        <v>6</v>
      </c>
      <c r="F3">
        <v>0.90144462279293702</v>
      </c>
      <c r="G3">
        <f>PRODUCT(Table2[[#This Row],[e100]],100)</f>
        <v>90.144462279293705</v>
      </c>
    </row>
    <row r="4" spans="1:11" x14ac:dyDescent="0.25">
      <c r="A4">
        <v>9</v>
      </c>
      <c r="B4">
        <v>0.901765650080256</v>
      </c>
      <c r="C4">
        <f>PRODUCT(Table1[[#This Row],[e50]],100)</f>
        <v>90.176565008025605</v>
      </c>
      <c r="E4">
        <v>2</v>
      </c>
      <c r="F4">
        <v>0.90112359550561705</v>
      </c>
      <c r="G4">
        <f>PRODUCT(Table2[[#This Row],[e100]],100)</f>
        <v>90.112359550561706</v>
      </c>
    </row>
    <row r="5" spans="1:11" x14ac:dyDescent="0.25">
      <c r="A5">
        <v>1</v>
      </c>
      <c r="B5">
        <v>0.90112359550561705</v>
      </c>
      <c r="C5">
        <f>PRODUCT(Table1[[#This Row],[e50]],100)</f>
        <v>90.112359550561706</v>
      </c>
      <c r="E5">
        <v>1</v>
      </c>
      <c r="F5">
        <v>0.90048154093097899</v>
      </c>
      <c r="G5">
        <f>PRODUCT(Table2[[#This Row],[e100]],100)</f>
        <v>90.048154093097892</v>
      </c>
    </row>
    <row r="6" spans="1:11" x14ac:dyDescent="0.25">
      <c r="A6">
        <v>7</v>
      </c>
      <c r="B6">
        <v>0.90112359550561705</v>
      </c>
      <c r="C6">
        <f>PRODUCT(Table1[[#This Row],[e50]],100)</f>
        <v>90.112359550561706</v>
      </c>
      <c r="E6">
        <v>4</v>
      </c>
      <c r="F6">
        <v>0.90048154093097899</v>
      </c>
      <c r="G6">
        <f>PRODUCT(Table2[[#This Row],[e100]],100)</f>
        <v>90.048154093097892</v>
      </c>
    </row>
    <row r="7" spans="1:11" x14ac:dyDescent="0.25">
      <c r="A7">
        <v>3</v>
      </c>
      <c r="B7">
        <v>0.89727126805778401</v>
      </c>
      <c r="C7">
        <f>PRODUCT(Table1[[#This Row],[e50]],100)</f>
        <v>89.727126805778397</v>
      </c>
      <c r="E7">
        <v>0</v>
      </c>
      <c r="F7">
        <v>0.89791332263242296</v>
      </c>
      <c r="G7">
        <f>PRODUCT(Table2[[#This Row],[e100]],100)</f>
        <v>89.791332263242296</v>
      </c>
    </row>
    <row r="8" spans="1:11" x14ac:dyDescent="0.25">
      <c r="A8">
        <v>6</v>
      </c>
      <c r="B8">
        <v>0.89630818619582597</v>
      </c>
      <c r="C8">
        <f>PRODUCT(Table1[[#This Row],[e50]],100)</f>
        <v>89.630818619582598</v>
      </c>
      <c r="E8">
        <v>5</v>
      </c>
      <c r="F8">
        <v>0.89759229534510399</v>
      </c>
      <c r="G8">
        <f>PRODUCT(Table2[[#This Row],[e100]],100)</f>
        <v>89.759229534510396</v>
      </c>
    </row>
    <row r="9" spans="1:11" x14ac:dyDescent="0.25">
      <c r="A9">
        <v>0</v>
      </c>
      <c r="B9">
        <v>0.895987158908507</v>
      </c>
      <c r="C9">
        <f>PRODUCT(Table1[[#This Row],[e50]],100)</f>
        <v>89.598715890850698</v>
      </c>
      <c r="E9">
        <v>8</v>
      </c>
      <c r="F9">
        <v>0.89759229534510399</v>
      </c>
      <c r="G9">
        <f>PRODUCT(Table2[[#This Row],[e100]],100)</f>
        <v>89.759229534510396</v>
      </c>
    </row>
    <row r="10" spans="1:11" x14ac:dyDescent="0.25">
      <c r="A10">
        <v>5</v>
      </c>
      <c r="B10">
        <v>0.895987158908507</v>
      </c>
      <c r="C10">
        <f>PRODUCT(Table1[[#This Row],[e50]],100)</f>
        <v>89.598715890850698</v>
      </c>
      <c r="E10">
        <v>9</v>
      </c>
      <c r="F10">
        <v>0.89759229534510399</v>
      </c>
      <c r="G10">
        <f>PRODUCT(Table2[[#This Row],[e100]],100)</f>
        <v>89.759229534510396</v>
      </c>
    </row>
    <row r="11" spans="1:11" x14ac:dyDescent="0.25">
      <c r="A11">
        <v>8</v>
      </c>
      <c r="B11">
        <v>0.89341894060995097</v>
      </c>
      <c r="C11">
        <f>PRODUCT(Table1[[#This Row],[e50]],100)</f>
        <v>89.341894060995102</v>
      </c>
      <c r="E11">
        <v>3</v>
      </c>
      <c r="F11">
        <v>0.89373996789727095</v>
      </c>
      <c r="G11">
        <f>PRODUCT(Table2[[#This Row],[e100]],100)</f>
        <v>89.373996789727101</v>
      </c>
    </row>
    <row r="12" spans="1:11" x14ac:dyDescent="0.25">
      <c r="B12">
        <f>SUBTOTAL(101,Table1[e50])</f>
        <v>0.89916532905296886</v>
      </c>
      <c r="F12">
        <f>SUBTOTAL(101,Table2[e100])</f>
        <v>0.8991653290529692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PiniponSelvagem</dc:creator>
  <cp:lastModifiedBy>PiniponSelvagem</cp:lastModifiedBy>
  <dcterms:created xsi:type="dcterms:W3CDTF">2015-06-05T18:17:20Z</dcterms:created>
  <dcterms:modified xsi:type="dcterms:W3CDTF">2023-08-22T20:59:05Z</dcterms:modified>
</cp:coreProperties>
</file>