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bhaskar/Desktop/Projects/public_landbosse/LandBOSSE/project_input_template/"/>
    </mc:Choice>
  </mc:AlternateContent>
  <xr:revisionPtr revIDLastSave="0" documentId="13_ncr:1_{F0FF7B4B-A205-5C49-AEFD-94CF624E0689}" xr6:coauthVersionLast="45" xr6:coauthVersionMax="45" xr10:uidLastSave="{00000000-0000-0000-0000-000000000000}"/>
  <bookViews>
    <workbookView xWindow="0" yWindow="460" windowWidth="27260" windowHeight="16320" xr2:uid="{00000000-000D-0000-FFFF-FFFF00000000}"/>
  </bookViews>
  <sheets>
    <sheet name="costs_by_module_type_operation" sheetId="1" r:id="rId1"/>
  </sheets>
  <definedNames>
    <definedName name="_xlnm._FilterDatabase" localSheetId="0" hidden="1">costs_by_module_type_operation!$A$1:$I$241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1" l="1"/>
  <c r="I65" i="1" s="1"/>
  <c r="G66" i="1"/>
  <c r="I66" i="1" s="1"/>
  <c r="G71" i="1"/>
  <c r="I71" i="1" s="1"/>
  <c r="G72" i="1"/>
  <c r="I72" i="1" s="1"/>
  <c r="G73" i="1"/>
  <c r="I73" i="1" s="1"/>
  <c r="G74" i="1"/>
  <c r="I74" i="1" s="1"/>
  <c r="G75" i="1"/>
  <c r="I75" i="1" s="1"/>
  <c r="G82" i="1"/>
  <c r="I82" i="1" s="1"/>
  <c r="G92" i="1"/>
  <c r="I92" i="1" s="1"/>
  <c r="G93" i="1"/>
  <c r="I93" i="1" s="1"/>
  <c r="G98" i="1"/>
  <c r="I98" i="1" s="1"/>
  <c r="G99" i="1"/>
  <c r="I99" i="1" s="1"/>
  <c r="G100" i="1"/>
  <c r="I100" i="1" s="1"/>
  <c r="G101" i="1"/>
  <c r="I101" i="1" s="1"/>
  <c r="G102" i="1"/>
  <c r="I102" i="1" s="1"/>
  <c r="I109" i="1" l="1"/>
  <c r="G109" i="1"/>
  <c r="I55" i="1"/>
  <c r="G55" i="1"/>
  <c r="I48" i="1"/>
  <c r="G48" i="1"/>
  <c r="I47" i="1"/>
  <c r="G47" i="1"/>
  <c r="I46" i="1"/>
  <c r="G46" i="1"/>
  <c r="I45" i="1"/>
  <c r="G45" i="1"/>
  <c r="I44" i="1"/>
  <c r="G44" i="1"/>
  <c r="I39" i="1"/>
  <c r="G39" i="1"/>
  <c r="I38" i="1"/>
  <c r="G38" i="1"/>
</calcChain>
</file>

<file path=xl/sharedStrings.xml><?xml version="1.0" encoding="utf-8"?>
<sst xmlns="http://schemas.openxmlformats.org/spreadsheetml/2006/main" count="969" uniqueCount="48">
  <si>
    <t>FoundationCost</t>
  </si>
  <si>
    <t>SitePreparationCost</t>
  </si>
  <si>
    <t>SubstationCost</t>
  </si>
  <si>
    <t>GridConnectionCost</t>
  </si>
  <si>
    <t>CollectionCost</t>
  </si>
  <si>
    <t>DevelopmentCost</t>
  </si>
  <si>
    <t>ErectionCost</t>
  </si>
  <si>
    <t>ManagementCost</t>
  </si>
  <si>
    <t>Foundation</t>
  </si>
  <si>
    <t>Roads</t>
  </si>
  <si>
    <t>Substation</t>
  </si>
  <si>
    <t>Collection</t>
  </si>
  <si>
    <t>Development</t>
  </si>
  <si>
    <t>Erection</t>
  </si>
  <si>
    <t>Management</t>
  </si>
  <si>
    <t>Equipment rental</t>
  </si>
  <si>
    <t>Labor</t>
  </si>
  <si>
    <t>Materials</t>
  </si>
  <si>
    <t>Mobilization</t>
  </si>
  <si>
    <t>Other</t>
  </si>
  <si>
    <t>Fuel</t>
  </si>
  <si>
    <t>Bonding</t>
  </si>
  <si>
    <t>Construction Permitting</t>
  </si>
  <si>
    <t>Engineering Foundation and Collections System (includes met mast)</t>
  </si>
  <si>
    <t>insurance</t>
  </si>
  <si>
    <t>Markup Contingency</t>
  </si>
  <si>
    <t>Project Management</t>
  </si>
  <si>
    <t>Site Facility</t>
  </si>
  <si>
    <t>Number of turbines</t>
  </si>
  <si>
    <t>Turbine rating MW</t>
  </si>
  <si>
    <t>Project ID with serial</t>
  </si>
  <si>
    <t>Module</t>
  </si>
  <si>
    <t>Operation ID</t>
  </si>
  <si>
    <t>Type of cost</t>
  </si>
  <si>
    <t>Cost per turbine</t>
  </si>
  <si>
    <t>Cost per project</t>
  </si>
  <si>
    <t>USD/kW per project</t>
  </si>
  <si>
    <t>ge15_dist_01</t>
  </si>
  <si>
    <t>total_management_cost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</si>
  <si>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</si>
  <si>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</si>
  <si>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</si>
  <si>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</si>
  <si>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</si>
  <si>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</si>
  <si>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Vestas_V47_public</t>
  </si>
  <si>
    <t>Transmission and Distribution</t>
  </si>
  <si>
    <t>Grid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</si>
</sst>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0" applyNumberFormat="1"/>
    <xf numFmtId="0" fontId="1" fillId="0" borderId="0" xfId="0" applyFont="1" applyAlignment="1">
      <alignment wrapText="1"/>
    </xf>
    <xf numFmtId="9" fontId="0" fillId="2" borderId="0" xfId="1" applyFon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2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1"/>
  <sheetViews>
    <sheetView tabSelected="1" topLeftCell="A54" workbookViewId="0">
      <selection activeCell="D198" sqref="D198"/>
    </sheetView>
  </sheetViews>
  <sheetFormatPr baseColWidth="10" defaultColWidth="8.83203125" defaultRowHeight="15" x14ac:dyDescent="0.2"/>
  <cols>
    <col min="1" max="1" width="33.1640625" bestFit="1" customWidth="1"/>
    <col min="2" max="3" width="27.5" customWidth="1"/>
    <col min="4" max="4" width="16.83203125" bestFit="1" customWidth="1"/>
    <col min="5" max="5" width="24.1640625" bestFit="1" customWidth="1"/>
    <col min="6" max="6" width="53.1640625" bestFit="1" customWidth="1"/>
    <col min="7" max="7" width="20" bestFit="1" customWidth="1"/>
    <col min="8" max="8" width="22.83203125" bestFit="1" customWidth="1"/>
    <col min="9" max="9" width="17.83203125" style="5" bestFit="1" customWidth="1"/>
    <col min="10" max="10" width="8.83203125" style="1"/>
  </cols>
  <sheetData>
    <row r="1" spans="1:10" ht="16" x14ac:dyDescent="0.2">
      <c r="A1" s="3" t="s">
        <v>30</v>
      </c>
      <c r="B1" s="3" t="s">
        <v>28</v>
      </c>
      <c r="C1" s="3" t="s">
        <v>29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6" t="s">
        <v>36</v>
      </c>
      <c r="J1"/>
    </row>
    <row r="2" spans="1:10" hidden="1" x14ac:dyDescent="0.2">
      <c r="A2" t="s">
        <v>45</v>
      </c>
      <c r="B2">
        <v>1</v>
      </c>
      <c r="C2">
        <v>0.66</v>
      </c>
      <c r="D2" t="s">
        <v>0</v>
      </c>
      <c r="E2" t="s">
        <v>8</v>
      </c>
      <c r="F2" t="s">
        <v>15</v>
      </c>
      <c r="G2" s="2">
        <v>1128.564298808659</v>
      </c>
      <c r="H2" s="2">
        <v>1128.564298808659</v>
      </c>
      <c r="I2" s="2">
        <v>1.7099459072858469</v>
      </c>
      <c r="J2"/>
    </row>
    <row r="3" spans="1:10" hidden="1" x14ac:dyDescent="0.2">
      <c r="A3" t="s">
        <v>45</v>
      </c>
      <c r="B3">
        <v>1</v>
      </c>
      <c r="C3">
        <v>0.66</v>
      </c>
      <c r="D3" t="s">
        <v>0</v>
      </c>
      <c r="E3" t="s">
        <v>8</v>
      </c>
      <c r="F3" t="s">
        <v>16</v>
      </c>
      <c r="G3" s="2">
        <v>33987.144388945228</v>
      </c>
      <c r="H3" s="2">
        <v>33987.144388945228</v>
      </c>
      <c r="I3" s="2">
        <v>51.495673316583691</v>
      </c>
      <c r="J3"/>
    </row>
    <row r="4" spans="1:10" hidden="1" x14ac:dyDescent="0.2">
      <c r="A4" t="s">
        <v>45</v>
      </c>
      <c r="B4">
        <v>1</v>
      </c>
      <c r="C4">
        <v>0.66</v>
      </c>
      <c r="D4" t="s">
        <v>0</v>
      </c>
      <c r="E4" t="s">
        <v>8</v>
      </c>
      <c r="F4" t="s">
        <v>17</v>
      </c>
      <c r="G4" s="2">
        <v>19586.318500927751</v>
      </c>
      <c r="H4" s="2">
        <v>19586.318500927751</v>
      </c>
      <c r="I4" s="2">
        <v>29.67624015292084</v>
      </c>
      <c r="J4"/>
    </row>
    <row r="5" spans="1:10" hidden="1" x14ac:dyDescent="0.2">
      <c r="A5" t="s">
        <v>45</v>
      </c>
      <c r="B5">
        <v>1</v>
      </c>
      <c r="C5">
        <v>0.66</v>
      </c>
      <c r="D5" t="s">
        <v>0</v>
      </c>
      <c r="E5" t="s">
        <v>8</v>
      </c>
      <c r="F5" t="s">
        <v>18</v>
      </c>
      <c r="G5" s="2">
        <v>14508.363964267441</v>
      </c>
      <c r="H5" s="2">
        <v>14508.363964267441</v>
      </c>
      <c r="I5" s="2">
        <v>21.982369642829461</v>
      </c>
      <c r="J5" s="4"/>
    </row>
    <row r="6" spans="1:10" hidden="1" x14ac:dyDescent="0.2">
      <c r="A6" t="s">
        <v>45</v>
      </c>
      <c r="B6">
        <v>1</v>
      </c>
      <c r="C6">
        <v>0.66</v>
      </c>
      <c r="D6" t="s">
        <v>1</v>
      </c>
      <c r="E6" t="s">
        <v>9</v>
      </c>
      <c r="F6" t="s">
        <v>17</v>
      </c>
      <c r="G6" s="2">
        <v>6681.3355874999988</v>
      </c>
      <c r="H6" s="2">
        <v>6681.3355874999988</v>
      </c>
      <c r="I6" s="2">
        <v>10.12323573863636</v>
      </c>
      <c r="J6"/>
    </row>
    <row r="7" spans="1:10" hidden="1" x14ac:dyDescent="0.2">
      <c r="A7" t="s">
        <v>45</v>
      </c>
      <c r="B7">
        <v>1</v>
      </c>
      <c r="C7">
        <v>0.66</v>
      </c>
      <c r="D7" t="s">
        <v>1</v>
      </c>
      <c r="E7" t="s">
        <v>9</v>
      </c>
      <c r="F7" t="s">
        <v>15</v>
      </c>
      <c r="G7" s="2">
        <v>3338.8677447959999</v>
      </c>
      <c r="H7" s="2">
        <v>3338.8677447959999</v>
      </c>
      <c r="I7" s="2">
        <v>5.0588905224181806</v>
      </c>
      <c r="J7"/>
    </row>
    <row r="8" spans="1:10" hidden="1" x14ac:dyDescent="0.2">
      <c r="A8" t="s">
        <v>45</v>
      </c>
      <c r="B8">
        <v>1</v>
      </c>
      <c r="C8">
        <v>0.66</v>
      </c>
      <c r="D8" t="s">
        <v>1</v>
      </c>
      <c r="E8" t="s">
        <v>9</v>
      </c>
      <c r="F8" t="s">
        <v>16</v>
      </c>
      <c r="G8" s="2">
        <v>216451.40572270809</v>
      </c>
      <c r="H8" s="2">
        <v>216451.40572270809</v>
      </c>
      <c r="I8" s="2">
        <v>327.95667533743648</v>
      </c>
      <c r="J8"/>
    </row>
    <row r="9" spans="1:10" hidden="1" x14ac:dyDescent="0.2">
      <c r="A9" t="s">
        <v>45</v>
      </c>
      <c r="B9">
        <v>1</v>
      </c>
      <c r="C9">
        <v>0.66</v>
      </c>
      <c r="D9" t="s">
        <v>1</v>
      </c>
      <c r="E9" t="s">
        <v>9</v>
      </c>
      <c r="F9" t="s">
        <v>19</v>
      </c>
      <c r="G9" s="2">
        <v>0</v>
      </c>
      <c r="H9" s="2">
        <v>0</v>
      </c>
      <c r="I9" s="2">
        <v>0</v>
      </c>
      <c r="J9"/>
    </row>
    <row r="10" spans="1:10" hidden="1" x14ac:dyDescent="0.2">
      <c r="A10" t="s">
        <v>45</v>
      </c>
      <c r="B10">
        <v>1</v>
      </c>
      <c r="C10">
        <v>0.66</v>
      </c>
      <c r="D10" t="s">
        <v>1</v>
      </c>
      <c r="E10" t="s">
        <v>9</v>
      </c>
      <c r="F10" t="s">
        <v>18</v>
      </c>
      <c r="G10" s="2">
        <v>60066.010358444873</v>
      </c>
      <c r="H10" s="2">
        <v>60066.010358444873</v>
      </c>
      <c r="I10" s="2">
        <v>91.009106603704353</v>
      </c>
      <c r="J10"/>
    </row>
    <row r="11" spans="1:10" hidden="1" x14ac:dyDescent="0.2">
      <c r="A11" t="s">
        <v>45</v>
      </c>
      <c r="B11">
        <v>1</v>
      </c>
      <c r="C11">
        <v>0.66</v>
      </c>
      <c r="D11" t="s">
        <v>2</v>
      </c>
      <c r="E11" t="s">
        <v>10</v>
      </c>
      <c r="F11" t="s">
        <v>19</v>
      </c>
      <c r="G11" s="2">
        <v>0</v>
      </c>
      <c r="H11" s="2">
        <v>0</v>
      </c>
      <c r="I11" s="2">
        <v>0</v>
      </c>
      <c r="J11"/>
    </row>
    <row r="12" spans="1:10" hidden="1" x14ac:dyDescent="0.2">
      <c r="A12" t="s">
        <v>45</v>
      </c>
      <c r="B12">
        <v>1</v>
      </c>
      <c r="C12">
        <v>0.66</v>
      </c>
      <c r="D12" t="s">
        <v>3</v>
      </c>
      <c r="E12" t="s">
        <v>47</v>
      </c>
      <c r="F12" t="s">
        <v>19</v>
      </c>
      <c r="G12" s="2">
        <v>196043.6543420841</v>
      </c>
      <c r="H12" s="2">
        <v>196043.6543420841</v>
      </c>
      <c r="I12" s="2">
        <v>297.0358399122486</v>
      </c>
      <c r="J12"/>
    </row>
    <row r="13" spans="1:10" hidden="1" x14ac:dyDescent="0.2">
      <c r="A13" t="s">
        <v>45</v>
      </c>
      <c r="B13">
        <v>1</v>
      </c>
      <c r="C13">
        <v>0.66</v>
      </c>
      <c r="D13" t="s">
        <v>4</v>
      </c>
      <c r="E13" t="s">
        <v>11</v>
      </c>
      <c r="F13" t="s">
        <v>15</v>
      </c>
      <c r="G13" s="7">
        <v>694.62372531302447</v>
      </c>
      <c r="H13" s="7">
        <v>694.62372531302447</v>
      </c>
      <c r="I13" s="7">
        <v>1.0524601898682191</v>
      </c>
      <c r="J13"/>
    </row>
    <row r="14" spans="1:10" hidden="1" x14ac:dyDescent="0.2">
      <c r="A14" t="s">
        <v>45</v>
      </c>
      <c r="B14">
        <v>1</v>
      </c>
      <c r="C14">
        <v>0.66</v>
      </c>
      <c r="D14" t="s">
        <v>4</v>
      </c>
      <c r="E14" t="s">
        <v>11</v>
      </c>
      <c r="F14" t="s">
        <v>16</v>
      </c>
      <c r="G14" s="7">
        <v>3844.3482397993412</v>
      </c>
      <c r="H14" s="7">
        <v>3844.3482397993412</v>
      </c>
      <c r="I14" s="7">
        <v>5.8247700603020318</v>
      </c>
      <c r="J14"/>
    </row>
    <row r="15" spans="1:10" hidden="1" x14ac:dyDescent="0.2">
      <c r="A15" t="s">
        <v>45</v>
      </c>
      <c r="B15">
        <v>1</v>
      </c>
      <c r="C15">
        <v>0.66</v>
      </c>
      <c r="D15" t="s">
        <v>4</v>
      </c>
      <c r="E15" t="s">
        <v>11</v>
      </c>
      <c r="F15" t="s">
        <v>17</v>
      </c>
      <c r="G15" s="7">
        <v>1968.5039370078739</v>
      </c>
      <c r="H15" s="7">
        <v>1968.5039370078739</v>
      </c>
      <c r="I15" s="7">
        <v>2.9825817227392042</v>
      </c>
      <c r="J15"/>
    </row>
    <row r="16" spans="1:10" hidden="1" x14ac:dyDescent="0.2">
      <c r="A16" t="s">
        <v>45</v>
      </c>
      <c r="B16">
        <v>1</v>
      </c>
      <c r="C16">
        <v>0.66</v>
      </c>
      <c r="D16" t="s">
        <v>4</v>
      </c>
      <c r="E16" t="s">
        <v>11</v>
      </c>
      <c r="F16" t="s">
        <v>18</v>
      </c>
      <c r="G16" s="7">
        <v>1725.9475330046801</v>
      </c>
      <c r="H16" s="7">
        <v>1725.9475330046801</v>
      </c>
      <c r="I16" s="7">
        <v>2.6150720197040611</v>
      </c>
      <c r="J16"/>
    </row>
    <row r="17" spans="1:10" hidden="1" x14ac:dyDescent="0.2">
      <c r="A17" t="s">
        <v>45</v>
      </c>
      <c r="B17">
        <v>1</v>
      </c>
      <c r="C17">
        <v>0.66</v>
      </c>
      <c r="D17" t="s">
        <v>5</v>
      </c>
      <c r="E17" t="s">
        <v>12</v>
      </c>
      <c r="F17" t="s">
        <v>15</v>
      </c>
      <c r="G17" s="2">
        <v>0</v>
      </c>
      <c r="H17" s="2">
        <v>0</v>
      </c>
      <c r="I17" s="2">
        <v>0</v>
      </c>
      <c r="J17"/>
    </row>
    <row r="18" spans="1:10" hidden="1" x14ac:dyDescent="0.2">
      <c r="A18" t="s">
        <v>45</v>
      </c>
      <c r="B18">
        <v>1</v>
      </c>
      <c r="C18">
        <v>0.66</v>
      </c>
      <c r="D18" t="s">
        <v>5</v>
      </c>
      <c r="E18" t="s">
        <v>12</v>
      </c>
      <c r="F18" t="s">
        <v>16</v>
      </c>
      <c r="G18" s="2">
        <v>150000</v>
      </c>
      <c r="H18" s="2">
        <v>150000</v>
      </c>
      <c r="I18" s="2">
        <v>227.27272727272731</v>
      </c>
      <c r="J18"/>
    </row>
    <row r="19" spans="1:10" hidden="1" x14ac:dyDescent="0.2">
      <c r="A19" t="s">
        <v>45</v>
      </c>
      <c r="B19">
        <v>1</v>
      </c>
      <c r="C19">
        <v>0.66</v>
      </c>
      <c r="D19" t="s">
        <v>5</v>
      </c>
      <c r="E19" t="s">
        <v>12</v>
      </c>
      <c r="F19" t="s">
        <v>17</v>
      </c>
      <c r="G19" s="2">
        <v>0</v>
      </c>
      <c r="H19" s="2">
        <v>0</v>
      </c>
      <c r="I19" s="2">
        <v>0</v>
      </c>
      <c r="J19"/>
    </row>
    <row r="20" spans="1:10" hidden="1" x14ac:dyDescent="0.2">
      <c r="A20" t="s">
        <v>45</v>
      </c>
      <c r="B20">
        <v>1</v>
      </c>
      <c r="C20">
        <v>0.66</v>
      </c>
      <c r="D20" t="s">
        <v>5</v>
      </c>
      <c r="E20" t="s">
        <v>12</v>
      </c>
      <c r="F20" t="s">
        <v>18</v>
      </c>
      <c r="G20" s="2">
        <v>0</v>
      </c>
      <c r="H20" s="2">
        <v>0</v>
      </c>
      <c r="I20" s="2">
        <v>0</v>
      </c>
      <c r="J20"/>
    </row>
    <row r="21" spans="1:10" hidden="1" x14ac:dyDescent="0.2">
      <c r="A21" t="s">
        <v>45</v>
      </c>
      <c r="B21">
        <v>1</v>
      </c>
      <c r="C21">
        <v>0.66</v>
      </c>
      <c r="D21" t="s">
        <v>5</v>
      </c>
      <c r="E21" t="s">
        <v>12</v>
      </c>
      <c r="F21" t="s">
        <v>19</v>
      </c>
      <c r="G21" s="2">
        <v>0</v>
      </c>
      <c r="H21" s="2">
        <v>0</v>
      </c>
      <c r="I21" s="2">
        <v>0</v>
      </c>
      <c r="J21"/>
    </row>
    <row r="22" spans="1:10" x14ac:dyDescent="0.2">
      <c r="A22" t="s">
        <v>45</v>
      </c>
      <c r="B22">
        <v>1</v>
      </c>
      <c r="C22">
        <v>0.66</v>
      </c>
      <c r="D22" t="s">
        <v>6</v>
      </c>
      <c r="E22" t="s">
        <v>13</v>
      </c>
      <c r="F22" t="s">
        <v>15</v>
      </c>
      <c r="G22" s="2">
        <v>4361.1009268495436</v>
      </c>
      <c r="H22" s="2">
        <v>4361.1009268495436</v>
      </c>
      <c r="I22" s="2">
        <v>6.6077286770447632</v>
      </c>
      <c r="J22"/>
    </row>
    <row r="23" spans="1:10" x14ac:dyDescent="0.2">
      <c r="A23" t="s">
        <v>45</v>
      </c>
      <c r="B23">
        <v>1</v>
      </c>
      <c r="C23">
        <v>0.66</v>
      </c>
      <c r="D23" t="s">
        <v>6</v>
      </c>
      <c r="E23" t="s">
        <v>13</v>
      </c>
      <c r="F23" t="s">
        <v>20</v>
      </c>
      <c r="G23" s="2">
        <v>235.5</v>
      </c>
      <c r="H23" s="2">
        <v>235.5</v>
      </c>
      <c r="I23" s="2">
        <v>0.35681818181818181</v>
      </c>
      <c r="J23"/>
    </row>
    <row r="24" spans="1:10" x14ac:dyDescent="0.2">
      <c r="A24" t="s">
        <v>45</v>
      </c>
      <c r="B24">
        <v>1</v>
      </c>
      <c r="C24">
        <v>0.66</v>
      </c>
      <c r="D24" t="s">
        <v>6</v>
      </c>
      <c r="E24" t="s">
        <v>13</v>
      </c>
      <c r="F24" t="s">
        <v>16</v>
      </c>
      <c r="G24" s="2">
        <v>21723.736780988598</v>
      </c>
      <c r="H24" s="2">
        <v>21723.736780988598</v>
      </c>
      <c r="I24" s="2">
        <v>32.914752698467566</v>
      </c>
      <c r="J24"/>
    </row>
    <row r="25" spans="1:10" x14ac:dyDescent="0.2">
      <c r="A25" t="s">
        <v>45</v>
      </c>
      <c r="B25">
        <v>1</v>
      </c>
      <c r="C25">
        <v>0.66</v>
      </c>
      <c r="D25" t="s">
        <v>6</v>
      </c>
      <c r="E25" t="s">
        <v>13</v>
      </c>
      <c r="F25" t="s">
        <v>18</v>
      </c>
      <c r="G25" s="2">
        <v>384876</v>
      </c>
      <c r="H25" s="2">
        <v>384876</v>
      </c>
      <c r="I25" s="2">
        <v>583.14545454545453</v>
      </c>
      <c r="J25"/>
    </row>
    <row r="26" spans="1:10" x14ac:dyDescent="0.2">
      <c r="A26" t="s">
        <v>45</v>
      </c>
      <c r="B26">
        <v>1</v>
      </c>
      <c r="C26">
        <v>0.66</v>
      </c>
      <c r="D26" t="s">
        <v>6</v>
      </c>
      <c r="E26" t="s">
        <v>13</v>
      </c>
      <c r="F26" t="s">
        <v>19</v>
      </c>
      <c r="G26" s="2">
        <v>0</v>
      </c>
      <c r="H26" s="2">
        <v>0</v>
      </c>
      <c r="I26" s="2">
        <v>0</v>
      </c>
      <c r="J26"/>
    </row>
    <row r="27" spans="1:10" x14ac:dyDescent="0.2">
      <c r="A27" t="s">
        <v>45</v>
      </c>
      <c r="B27">
        <v>1</v>
      </c>
      <c r="C27">
        <v>0.66</v>
      </c>
      <c r="D27" t="s">
        <v>6</v>
      </c>
      <c r="E27" t="s">
        <v>13</v>
      </c>
      <c r="F27" t="s">
        <v>17</v>
      </c>
      <c r="G27" s="2">
        <v>0</v>
      </c>
      <c r="H27" s="2">
        <v>0</v>
      </c>
      <c r="I27" s="2">
        <v>0</v>
      </c>
      <c r="J27"/>
    </row>
    <row r="28" spans="1:10" hidden="1" x14ac:dyDescent="0.2">
      <c r="A28" t="s">
        <v>45</v>
      </c>
      <c r="B28">
        <v>1</v>
      </c>
      <c r="C28">
        <v>0.66</v>
      </c>
      <c r="D28" t="s">
        <v>7</v>
      </c>
      <c r="E28" t="s">
        <v>14</v>
      </c>
      <c r="F28" t="s">
        <v>38</v>
      </c>
      <c r="G28" s="2">
        <v>1500000</v>
      </c>
      <c r="H28" s="2">
        <v>1500000</v>
      </c>
      <c r="I28" s="2">
        <v>2272.727272727273</v>
      </c>
      <c r="J28"/>
    </row>
    <row r="29" spans="1:10" hidden="1" x14ac:dyDescent="0.2">
      <c r="A29" t="s">
        <v>37</v>
      </c>
      <c r="B29">
        <v>1</v>
      </c>
      <c r="C29">
        <v>1.5</v>
      </c>
      <c r="D29" t="s">
        <v>0</v>
      </c>
      <c r="E29" t="s">
        <v>8</v>
      </c>
      <c r="F29" s="9" t="s">
        <v>15</v>
      </c>
      <c r="G29" s="9">
        <v>3075.5356983444499</v>
      </c>
      <c r="H29" s="9">
        <v>3075.5356983444499</v>
      </c>
      <c r="I29" s="9">
        <v>2.0503571322296299</v>
      </c>
      <c r="J29"/>
    </row>
    <row r="30" spans="1:10" hidden="1" x14ac:dyDescent="0.2">
      <c r="A30" t="s">
        <v>37</v>
      </c>
      <c r="B30">
        <v>1</v>
      </c>
      <c r="C30">
        <v>1.5</v>
      </c>
      <c r="D30" t="s">
        <v>0</v>
      </c>
      <c r="E30" t="s">
        <v>8</v>
      </c>
      <c r="F30" s="9" t="s">
        <v>16</v>
      </c>
      <c r="G30" s="9">
        <v>95254.489195030299</v>
      </c>
      <c r="H30" s="9">
        <v>95254.489195030299</v>
      </c>
      <c r="I30" s="9">
        <v>63.502992796686797</v>
      </c>
      <c r="J30"/>
    </row>
    <row r="31" spans="1:10" hidden="1" x14ac:dyDescent="0.2">
      <c r="A31" t="s">
        <v>37</v>
      </c>
      <c r="B31">
        <v>1</v>
      </c>
      <c r="C31">
        <v>1.5</v>
      </c>
      <c r="D31" t="s">
        <v>0</v>
      </c>
      <c r="E31" t="s">
        <v>8</v>
      </c>
      <c r="F31" s="9" t="s">
        <v>17</v>
      </c>
      <c r="G31" s="9">
        <v>55730.312160670903</v>
      </c>
      <c r="H31" s="9">
        <v>55730.312160670903</v>
      </c>
      <c r="I31" s="9">
        <v>37.153541440447199</v>
      </c>
      <c r="J31"/>
    </row>
    <row r="32" spans="1:10" hidden="1" x14ac:dyDescent="0.2">
      <c r="A32" t="s">
        <v>37</v>
      </c>
      <c r="B32">
        <v>1</v>
      </c>
      <c r="C32">
        <v>1.5</v>
      </c>
      <c r="D32" t="s">
        <v>0</v>
      </c>
      <c r="E32" t="s">
        <v>8</v>
      </c>
      <c r="F32" s="9" t="s">
        <v>18</v>
      </c>
      <c r="G32" s="9">
        <v>26847.396835130501</v>
      </c>
      <c r="H32" s="9">
        <v>26847.396835130501</v>
      </c>
      <c r="I32" s="9">
        <v>17.898264556753698</v>
      </c>
      <c r="J32"/>
    </row>
    <row r="33" spans="1:10" hidden="1" x14ac:dyDescent="0.2">
      <c r="A33" t="s">
        <v>37</v>
      </c>
      <c r="B33">
        <v>1</v>
      </c>
      <c r="C33">
        <v>1.5</v>
      </c>
      <c r="D33" t="s">
        <v>1</v>
      </c>
      <c r="E33" t="s">
        <v>9</v>
      </c>
      <c r="F33" s="9" t="s">
        <v>17</v>
      </c>
      <c r="G33" s="9">
        <v>19771.299187499899</v>
      </c>
      <c r="H33" s="9">
        <v>19771.299187499899</v>
      </c>
      <c r="I33" s="9">
        <v>13.1808661249999</v>
      </c>
      <c r="J33"/>
    </row>
    <row r="34" spans="1:10" hidden="1" x14ac:dyDescent="0.2">
      <c r="A34" t="s">
        <v>37</v>
      </c>
      <c r="B34">
        <v>1</v>
      </c>
      <c r="C34">
        <v>1.5</v>
      </c>
      <c r="D34" t="s">
        <v>1</v>
      </c>
      <c r="E34" t="s">
        <v>9</v>
      </c>
      <c r="F34" s="9" t="s">
        <v>15</v>
      </c>
      <c r="G34" s="9">
        <v>9499.9997516999902</v>
      </c>
      <c r="H34" s="9">
        <v>9499.9997516999902</v>
      </c>
      <c r="I34" s="9">
        <v>6.3333331677999896</v>
      </c>
      <c r="J34"/>
    </row>
    <row r="35" spans="1:10" hidden="1" x14ac:dyDescent="0.2">
      <c r="A35" t="s">
        <v>37</v>
      </c>
      <c r="B35">
        <v>1</v>
      </c>
      <c r="C35">
        <v>1.5</v>
      </c>
      <c r="D35" t="s">
        <v>1</v>
      </c>
      <c r="E35" t="s">
        <v>9</v>
      </c>
      <c r="F35" s="9" t="s">
        <v>16</v>
      </c>
      <c r="G35" s="9">
        <v>50782.093894713602</v>
      </c>
      <c r="H35" s="9">
        <v>50782.093894713602</v>
      </c>
      <c r="I35" s="9">
        <v>33.854729263142403</v>
      </c>
      <c r="J35"/>
    </row>
    <row r="36" spans="1:10" hidden="1" x14ac:dyDescent="0.2">
      <c r="A36" t="s">
        <v>37</v>
      </c>
      <c r="B36">
        <v>1</v>
      </c>
      <c r="C36">
        <v>1.5</v>
      </c>
      <c r="D36" t="s">
        <v>1</v>
      </c>
      <c r="E36" t="s">
        <v>9</v>
      </c>
      <c r="F36" s="9" t="s">
        <v>19</v>
      </c>
      <c r="G36" s="9">
        <v>82648.600000000006</v>
      </c>
      <c r="H36" s="9">
        <v>82648.600000000006</v>
      </c>
      <c r="I36" s="9">
        <v>55.099066666666602</v>
      </c>
      <c r="J36"/>
    </row>
    <row r="37" spans="1:10" hidden="1" x14ac:dyDescent="0.2">
      <c r="A37" t="s">
        <v>37</v>
      </c>
      <c r="B37">
        <v>1</v>
      </c>
      <c r="C37">
        <v>1.5</v>
      </c>
      <c r="D37" t="s">
        <v>1</v>
      </c>
      <c r="E37" t="s">
        <v>9</v>
      </c>
      <c r="F37" s="9" t="s">
        <v>18</v>
      </c>
      <c r="G37" s="9">
        <v>28353.339029410701</v>
      </c>
      <c r="H37" s="9">
        <v>28353.339029410701</v>
      </c>
      <c r="I37" s="9">
        <v>18.902226019607099</v>
      </c>
      <c r="J37"/>
    </row>
    <row r="38" spans="1:10" hidden="1" x14ac:dyDescent="0.2">
      <c r="A38" t="s">
        <v>37</v>
      </c>
      <c r="B38">
        <v>1</v>
      </c>
      <c r="C38">
        <v>1.5</v>
      </c>
      <c r="D38" t="s">
        <v>2</v>
      </c>
      <c r="E38" t="s">
        <v>10</v>
      </c>
      <c r="F38" t="s">
        <v>19</v>
      </c>
      <c r="G38" s="2">
        <f t="shared" ref="G38:G55" si="0">H38</f>
        <v>0</v>
      </c>
      <c r="H38" s="2">
        <v>0</v>
      </c>
      <c r="I38" s="5">
        <f t="shared" ref="I38:I55" si="1">H38/C38/1000</f>
        <v>0</v>
      </c>
      <c r="J38"/>
    </row>
    <row r="39" spans="1:10" hidden="1" x14ac:dyDescent="0.2">
      <c r="A39" t="s">
        <v>37</v>
      </c>
      <c r="B39">
        <v>1</v>
      </c>
      <c r="C39">
        <v>1.5</v>
      </c>
      <c r="D39" t="s">
        <v>3</v>
      </c>
      <c r="E39" t="s">
        <v>46</v>
      </c>
      <c r="F39" t="s">
        <v>19</v>
      </c>
      <c r="G39" s="2">
        <f t="shared" si="0"/>
        <v>371334.19536712352</v>
      </c>
      <c r="H39" s="2">
        <v>371334.19536712352</v>
      </c>
      <c r="I39" s="5">
        <f t="shared" si="1"/>
        <v>247.55613024474903</v>
      </c>
      <c r="J39"/>
    </row>
    <row r="40" spans="1:10" hidden="1" x14ac:dyDescent="0.2">
      <c r="A40" t="s">
        <v>37</v>
      </c>
      <c r="B40">
        <v>1</v>
      </c>
      <c r="C40">
        <v>1.5</v>
      </c>
      <c r="D40" t="s">
        <v>4</v>
      </c>
      <c r="E40" t="s">
        <v>11</v>
      </c>
      <c r="F40" t="s">
        <v>15</v>
      </c>
      <c r="G40" s="8">
        <v>2139.4410739641098</v>
      </c>
      <c r="H40" s="8">
        <v>2139.4410739641098</v>
      </c>
      <c r="I40" s="8">
        <v>1.4262940493094101</v>
      </c>
      <c r="J40"/>
    </row>
    <row r="41" spans="1:10" hidden="1" x14ac:dyDescent="0.2">
      <c r="A41" t="s">
        <v>37</v>
      </c>
      <c r="B41">
        <v>1</v>
      </c>
      <c r="C41">
        <v>1.5</v>
      </c>
      <c r="D41" t="s">
        <v>4</v>
      </c>
      <c r="E41" t="s">
        <v>11</v>
      </c>
      <c r="F41" t="s">
        <v>16</v>
      </c>
      <c r="G41" s="8">
        <v>10523.4325785819</v>
      </c>
      <c r="H41" s="8">
        <v>10523.4325785819</v>
      </c>
      <c r="I41" s="8">
        <v>7.0156217190546402</v>
      </c>
      <c r="J41"/>
    </row>
    <row r="42" spans="1:10" hidden="1" x14ac:dyDescent="0.2">
      <c r="A42" t="s">
        <v>37</v>
      </c>
      <c r="B42">
        <v>1</v>
      </c>
      <c r="C42">
        <v>1.5</v>
      </c>
      <c r="D42" t="s">
        <v>4</v>
      </c>
      <c r="E42" t="s">
        <v>11</v>
      </c>
      <c r="F42" t="s">
        <v>17</v>
      </c>
      <c r="G42" s="8">
        <v>6062.9921259842504</v>
      </c>
      <c r="H42" s="8">
        <v>6062.9921259842504</v>
      </c>
      <c r="I42" s="8">
        <v>4.0419947506561602</v>
      </c>
      <c r="J42"/>
    </row>
    <row r="43" spans="1:10" hidden="1" x14ac:dyDescent="0.2">
      <c r="A43" t="s">
        <v>37</v>
      </c>
      <c r="B43">
        <v>1</v>
      </c>
      <c r="C43">
        <v>1.5</v>
      </c>
      <c r="D43" t="s">
        <v>4</v>
      </c>
      <c r="E43" t="s">
        <v>11</v>
      </c>
      <c r="F43" t="s">
        <v>18</v>
      </c>
      <c r="G43" s="8">
        <v>3263.2717755331701</v>
      </c>
      <c r="H43" s="8">
        <v>3263.2717755331701</v>
      </c>
      <c r="I43" s="8">
        <v>2.1755145170221102</v>
      </c>
      <c r="J43"/>
    </row>
    <row r="44" spans="1:10" hidden="1" x14ac:dyDescent="0.2">
      <c r="A44" t="s">
        <v>37</v>
      </c>
      <c r="B44">
        <v>1</v>
      </c>
      <c r="C44">
        <v>1.5</v>
      </c>
      <c r="D44" t="s">
        <v>5</v>
      </c>
      <c r="E44" t="s">
        <v>12</v>
      </c>
      <c r="F44" t="s">
        <v>15</v>
      </c>
      <c r="G44" s="2">
        <f t="shared" si="0"/>
        <v>0</v>
      </c>
      <c r="H44" s="2">
        <v>0</v>
      </c>
      <c r="I44" s="5">
        <f t="shared" si="1"/>
        <v>0</v>
      </c>
      <c r="J44"/>
    </row>
    <row r="45" spans="1:10" hidden="1" x14ac:dyDescent="0.2">
      <c r="A45" t="s">
        <v>37</v>
      </c>
      <c r="B45">
        <v>1</v>
      </c>
      <c r="C45">
        <v>1.5</v>
      </c>
      <c r="D45" t="s">
        <v>5</v>
      </c>
      <c r="E45" t="s">
        <v>12</v>
      </c>
      <c r="F45" t="s">
        <v>16</v>
      </c>
      <c r="G45" s="2">
        <f t="shared" si="0"/>
        <v>150000</v>
      </c>
      <c r="H45" s="2">
        <v>150000</v>
      </c>
      <c r="I45" s="5">
        <f t="shared" si="1"/>
        <v>100</v>
      </c>
      <c r="J45"/>
    </row>
    <row r="46" spans="1:10" hidden="1" x14ac:dyDescent="0.2">
      <c r="A46" t="s">
        <v>37</v>
      </c>
      <c r="B46">
        <v>1</v>
      </c>
      <c r="C46">
        <v>1.5</v>
      </c>
      <c r="D46" t="s">
        <v>5</v>
      </c>
      <c r="E46" t="s">
        <v>12</v>
      </c>
      <c r="F46" t="s">
        <v>17</v>
      </c>
      <c r="G46" s="2">
        <f t="shared" si="0"/>
        <v>0</v>
      </c>
      <c r="H46" s="2">
        <v>0</v>
      </c>
      <c r="I46" s="5">
        <f t="shared" si="1"/>
        <v>0</v>
      </c>
      <c r="J46"/>
    </row>
    <row r="47" spans="1:10" hidden="1" x14ac:dyDescent="0.2">
      <c r="A47" t="s">
        <v>37</v>
      </c>
      <c r="B47">
        <v>1</v>
      </c>
      <c r="C47">
        <v>1.5</v>
      </c>
      <c r="D47" t="s">
        <v>5</v>
      </c>
      <c r="E47" t="s">
        <v>12</v>
      </c>
      <c r="F47" t="s">
        <v>18</v>
      </c>
      <c r="G47" s="2">
        <f t="shared" si="0"/>
        <v>0</v>
      </c>
      <c r="H47" s="2">
        <v>0</v>
      </c>
      <c r="I47" s="5">
        <f t="shared" si="1"/>
        <v>0</v>
      </c>
      <c r="J47"/>
    </row>
    <row r="48" spans="1:10" hidden="1" x14ac:dyDescent="0.2">
      <c r="A48" t="s">
        <v>37</v>
      </c>
      <c r="B48">
        <v>1</v>
      </c>
      <c r="C48">
        <v>1.5</v>
      </c>
      <c r="D48" t="s">
        <v>5</v>
      </c>
      <c r="E48" t="s">
        <v>12</v>
      </c>
      <c r="F48" t="s">
        <v>19</v>
      </c>
      <c r="G48" s="2">
        <f t="shared" si="0"/>
        <v>0</v>
      </c>
      <c r="H48" s="2">
        <v>0</v>
      </c>
      <c r="I48" s="5">
        <f t="shared" si="1"/>
        <v>0</v>
      </c>
      <c r="J48"/>
    </row>
    <row r="49" spans="1:10" x14ac:dyDescent="0.2">
      <c r="A49" t="s">
        <v>37</v>
      </c>
      <c r="B49">
        <v>1</v>
      </c>
      <c r="C49">
        <v>1.5</v>
      </c>
      <c r="D49" t="s">
        <v>6</v>
      </c>
      <c r="E49" t="s">
        <v>13</v>
      </c>
      <c r="F49" s="5" t="s">
        <v>15</v>
      </c>
      <c r="G49" s="5">
        <v>6931.8389218436796</v>
      </c>
      <c r="H49" s="5">
        <v>6931.8389218436796</v>
      </c>
      <c r="I49" s="5">
        <v>4.6212259478957902</v>
      </c>
      <c r="J49"/>
    </row>
    <row r="50" spans="1:10" x14ac:dyDescent="0.2">
      <c r="A50" t="s">
        <v>37</v>
      </c>
      <c r="B50">
        <v>1</v>
      </c>
      <c r="C50">
        <v>1.5</v>
      </c>
      <c r="D50" t="s">
        <v>6</v>
      </c>
      <c r="E50" t="s">
        <v>13</v>
      </c>
      <c r="F50" s="5" t="s">
        <v>20</v>
      </c>
      <c r="G50" s="5">
        <v>169.5</v>
      </c>
      <c r="H50" s="5">
        <v>169.5</v>
      </c>
      <c r="I50" s="5">
        <v>0.113</v>
      </c>
      <c r="J50"/>
    </row>
    <row r="51" spans="1:10" x14ac:dyDescent="0.2">
      <c r="A51" t="s">
        <v>37</v>
      </c>
      <c r="B51">
        <v>1</v>
      </c>
      <c r="C51">
        <v>1.5</v>
      </c>
      <c r="D51" t="s">
        <v>6</v>
      </c>
      <c r="E51" t="s">
        <v>13</v>
      </c>
      <c r="F51" s="5" t="s">
        <v>16</v>
      </c>
      <c r="G51" s="5">
        <v>49441.813382952401</v>
      </c>
      <c r="H51" s="5">
        <v>49441.813382952401</v>
      </c>
      <c r="I51" s="5">
        <v>32.961208921968201</v>
      </c>
      <c r="J51"/>
    </row>
    <row r="52" spans="1:10" x14ac:dyDescent="0.2">
      <c r="A52" t="s">
        <v>37</v>
      </c>
      <c r="B52">
        <v>1</v>
      </c>
      <c r="C52">
        <v>1.5</v>
      </c>
      <c r="D52" t="s">
        <v>6</v>
      </c>
      <c r="E52" t="s">
        <v>13</v>
      </c>
      <c r="F52" s="5" t="s">
        <v>18</v>
      </c>
      <c r="G52" s="5">
        <v>400956</v>
      </c>
      <c r="H52" s="5">
        <v>400956</v>
      </c>
      <c r="I52" s="5">
        <v>267.30399999999997</v>
      </c>
      <c r="J52"/>
    </row>
    <row r="53" spans="1:10" x14ac:dyDescent="0.2">
      <c r="A53" t="s">
        <v>37</v>
      </c>
      <c r="B53">
        <v>1</v>
      </c>
      <c r="C53">
        <v>1.5</v>
      </c>
      <c r="D53" t="s">
        <v>6</v>
      </c>
      <c r="E53" t="s">
        <v>13</v>
      </c>
      <c r="F53" s="5" t="s">
        <v>19</v>
      </c>
      <c r="G53" s="5">
        <v>0</v>
      </c>
      <c r="H53" s="5">
        <v>0</v>
      </c>
      <c r="I53" s="5">
        <v>0</v>
      </c>
      <c r="J53" s="4"/>
    </row>
    <row r="54" spans="1:10" x14ac:dyDescent="0.2">
      <c r="A54" t="s">
        <v>37</v>
      </c>
      <c r="B54">
        <v>1</v>
      </c>
      <c r="C54">
        <v>1.5</v>
      </c>
      <c r="D54" t="s">
        <v>6</v>
      </c>
      <c r="E54" t="s">
        <v>13</v>
      </c>
      <c r="F54" s="5" t="s">
        <v>17</v>
      </c>
      <c r="G54" s="5">
        <v>0</v>
      </c>
      <c r="H54" s="5">
        <v>0</v>
      </c>
      <c r="I54" s="5">
        <v>0</v>
      </c>
      <c r="J54" s="4"/>
    </row>
    <row r="55" spans="1:10" hidden="1" x14ac:dyDescent="0.2">
      <c r="A55" t="s">
        <v>37</v>
      </c>
      <c r="B55">
        <v>1</v>
      </c>
      <c r="C55">
        <v>1.5</v>
      </c>
      <c r="D55" t="s">
        <v>7</v>
      </c>
      <c r="E55" t="s">
        <v>14</v>
      </c>
      <c r="F55" t="s">
        <v>38</v>
      </c>
      <c r="G55" s="2">
        <f t="shared" si="0"/>
        <v>1519250</v>
      </c>
      <c r="H55" s="2">
        <v>1519250</v>
      </c>
      <c r="I55" s="5">
        <f t="shared" si="1"/>
        <v>1012.8333333333334</v>
      </c>
      <c r="J55" s="4"/>
    </row>
    <row r="56" spans="1:10" hidden="1" x14ac:dyDescent="0.2">
      <c r="A56" t="s">
        <v>39</v>
      </c>
      <c r="B56">
        <v>5</v>
      </c>
      <c r="C56">
        <v>1.5</v>
      </c>
      <c r="D56" t="s">
        <v>0</v>
      </c>
      <c r="E56" t="s">
        <v>8</v>
      </c>
      <c r="F56" s="9" t="s">
        <v>15</v>
      </c>
      <c r="G56" s="9">
        <v>3075.5356983444499</v>
      </c>
      <c r="H56" s="9">
        <v>15377.678491722199</v>
      </c>
      <c r="I56" s="9">
        <v>2.0503571322296299</v>
      </c>
    </row>
    <row r="57" spans="1:10" hidden="1" x14ac:dyDescent="0.2">
      <c r="A57" t="s">
        <v>39</v>
      </c>
      <c r="B57">
        <v>5</v>
      </c>
      <c r="C57">
        <v>1.5</v>
      </c>
      <c r="D57" t="s">
        <v>0</v>
      </c>
      <c r="E57" t="s">
        <v>8</v>
      </c>
      <c r="F57" s="9" t="s">
        <v>16</v>
      </c>
      <c r="G57" s="9">
        <v>45856.850068584601</v>
      </c>
      <c r="H57" s="9">
        <v>229284.25034292301</v>
      </c>
      <c r="I57" s="9">
        <v>30.571233379056402</v>
      </c>
    </row>
    <row r="58" spans="1:10" hidden="1" x14ac:dyDescent="0.2">
      <c r="A58" t="s">
        <v>39</v>
      </c>
      <c r="B58">
        <v>5</v>
      </c>
      <c r="C58">
        <v>1.5</v>
      </c>
      <c r="D58" t="s">
        <v>0</v>
      </c>
      <c r="E58" t="s">
        <v>8</v>
      </c>
      <c r="F58" s="9" t="s">
        <v>17</v>
      </c>
      <c r="G58" s="9">
        <v>55730.312160670903</v>
      </c>
      <c r="H58" s="9">
        <v>278651.56080335402</v>
      </c>
      <c r="I58" s="9">
        <v>37.153541440447199</v>
      </c>
    </row>
    <row r="59" spans="1:10" hidden="1" x14ac:dyDescent="0.2">
      <c r="A59" t="s">
        <v>39</v>
      </c>
      <c r="B59">
        <v>5</v>
      </c>
      <c r="C59">
        <v>1.5</v>
      </c>
      <c r="D59" t="s">
        <v>0</v>
      </c>
      <c r="E59" t="s">
        <v>8</v>
      </c>
      <c r="F59" s="9" t="s">
        <v>18</v>
      </c>
      <c r="G59" s="9">
        <v>3647.8188206376999</v>
      </c>
      <c r="H59" s="9">
        <v>18239.094103188501</v>
      </c>
      <c r="I59" s="9">
        <v>2.4318792137584602</v>
      </c>
    </row>
    <row r="60" spans="1:10" hidden="1" x14ac:dyDescent="0.2">
      <c r="A60" t="s">
        <v>39</v>
      </c>
      <c r="B60">
        <v>5</v>
      </c>
      <c r="C60">
        <v>1.5</v>
      </c>
      <c r="D60" t="s">
        <v>1</v>
      </c>
      <c r="E60" t="s">
        <v>9</v>
      </c>
      <c r="F60" s="9" t="s">
        <v>17</v>
      </c>
      <c r="G60" s="9">
        <v>19771.299187499899</v>
      </c>
      <c r="H60" s="9">
        <v>98856.495937499902</v>
      </c>
      <c r="I60" s="9">
        <v>13.1808661249999</v>
      </c>
    </row>
    <row r="61" spans="1:10" hidden="1" x14ac:dyDescent="0.2">
      <c r="A61" t="s">
        <v>39</v>
      </c>
      <c r="B61">
        <v>5</v>
      </c>
      <c r="C61">
        <v>1.5</v>
      </c>
      <c r="D61" t="s">
        <v>1</v>
      </c>
      <c r="E61" t="s">
        <v>9</v>
      </c>
      <c r="F61" s="9" t="s">
        <v>15</v>
      </c>
      <c r="G61" s="9">
        <v>9499.9997516999902</v>
      </c>
      <c r="H61" s="9">
        <v>47499.998758499903</v>
      </c>
      <c r="I61" s="9">
        <v>6.3333331677999896</v>
      </c>
    </row>
    <row r="62" spans="1:10" hidden="1" x14ac:dyDescent="0.2">
      <c r="A62" t="s">
        <v>39</v>
      </c>
      <c r="B62">
        <v>5</v>
      </c>
      <c r="C62">
        <v>1.5</v>
      </c>
      <c r="D62" t="s">
        <v>1</v>
      </c>
      <c r="E62" t="s">
        <v>9</v>
      </c>
      <c r="F62" s="9" t="s">
        <v>16</v>
      </c>
      <c r="G62" s="9">
        <v>17875.224438190799</v>
      </c>
      <c r="H62" s="9">
        <v>89376.122190954397</v>
      </c>
      <c r="I62" s="9">
        <v>11.9168162921272</v>
      </c>
    </row>
    <row r="63" spans="1:10" hidden="1" x14ac:dyDescent="0.2">
      <c r="A63" t="s">
        <v>39</v>
      </c>
      <c r="B63">
        <v>5</v>
      </c>
      <c r="C63">
        <v>1.5</v>
      </c>
      <c r="D63" t="s">
        <v>1</v>
      </c>
      <c r="E63" t="s">
        <v>9</v>
      </c>
      <c r="F63" s="9" t="s">
        <v>19</v>
      </c>
      <c r="G63" s="9">
        <v>32168.6</v>
      </c>
      <c r="H63" s="9">
        <v>160843</v>
      </c>
      <c r="I63" s="9">
        <v>21.445733333333301</v>
      </c>
    </row>
    <row r="64" spans="1:10" hidden="1" x14ac:dyDescent="0.2">
      <c r="A64" t="s">
        <v>39</v>
      </c>
      <c r="B64">
        <v>5</v>
      </c>
      <c r="C64">
        <v>1.5</v>
      </c>
      <c r="D64" t="s">
        <v>1</v>
      </c>
      <c r="E64" t="s">
        <v>9</v>
      </c>
      <c r="F64" s="9" t="s">
        <v>18</v>
      </c>
      <c r="G64" s="9">
        <v>13821.8871453795</v>
      </c>
      <c r="H64" s="9">
        <v>69109.435726897704</v>
      </c>
      <c r="I64" s="9">
        <v>9.2145914302530301</v>
      </c>
    </row>
    <row r="65" spans="1:9" hidden="1" x14ac:dyDescent="0.2">
      <c r="A65" t="s">
        <v>39</v>
      </c>
      <c r="B65">
        <v>5</v>
      </c>
      <c r="C65">
        <v>1.5</v>
      </c>
      <c r="D65" t="s">
        <v>2</v>
      </c>
      <c r="E65" t="s">
        <v>10</v>
      </c>
      <c r="F65" t="s">
        <v>19</v>
      </c>
      <c r="G65" s="2">
        <f t="shared" ref="G65:G102" si="2">H65/B65</f>
        <v>0</v>
      </c>
      <c r="H65" s="2">
        <v>0</v>
      </c>
      <c r="I65" s="5">
        <f t="shared" ref="I65:I102" si="3">G65/1500</f>
        <v>0</v>
      </c>
    </row>
    <row r="66" spans="1:9" hidden="1" x14ac:dyDescent="0.2">
      <c r="A66" t="s">
        <v>39</v>
      </c>
      <c r="B66">
        <v>5</v>
      </c>
      <c r="C66">
        <v>1.5</v>
      </c>
      <c r="D66" t="s">
        <v>3</v>
      </c>
      <c r="E66" t="s">
        <v>46</v>
      </c>
      <c r="F66" t="s">
        <v>19</v>
      </c>
      <c r="G66" s="2">
        <f t="shared" si="2"/>
        <v>371334.19536712341</v>
      </c>
      <c r="H66" s="2">
        <v>1856670.9768356171</v>
      </c>
      <c r="I66" s="5">
        <f t="shared" si="3"/>
        <v>247.55613024474894</v>
      </c>
    </row>
    <row r="67" spans="1:9" hidden="1" x14ac:dyDescent="0.2">
      <c r="A67" t="s">
        <v>39</v>
      </c>
      <c r="B67">
        <v>5</v>
      </c>
      <c r="C67">
        <v>1.5</v>
      </c>
      <c r="D67" t="s">
        <v>4</v>
      </c>
      <c r="E67" t="s">
        <v>11</v>
      </c>
      <c r="F67" s="5" t="s">
        <v>15</v>
      </c>
      <c r="G67" s="7">
        <v>2139.4410739641098</v>
      </c>
      <c r="H67" s="7">
        <v>10697.2053698205</v>
      </c>
      <c r="I67" s="7">
        <v>1.4262940493094101</v>
      </c>
    </row>
    <row r="68" spans="1:9" hidden="1" x14ac:dyDescent="0.2">
      <c r="A68" t="s">
        <v>39</v>
      </c>
      <c r="B68">
        <v>5</v>
      </c>
      <c r="C68">
        <v>1.5</v>
      </c>
      <c r="D68" t="s">
        <v>4</v>
      </c>
      <c r="E68" t="s">
        <v>11</v>
      </c>
      <c r="F68" s="5" t="s">
        <v>16</v>
      </c>
      <c r="G68" s="7">
        <v>10016.8325785819</v>
      </c>
      <c r="H68" s="7">
        <v>50084.162892909801</v>
      </c>
      <c r="I68" s="7">
        <v>6.6778883857213103</v>
      </c>
    </row>
    <row r="69" spans="1:9" hidden="1" x14ac:dyDescent="0.2">
      <c r="A69" t="s">
        <v>39</v>
      </c>
      <c r="B69">
        <v>5</v>
      </c>
      <c r="C69">
        <v>1.5</v>
      </c>
      <c r="D69" t="s">
        <v>4</v>
      </c>
      <c r="E69" t="s">
        <v>11</v>
      </c>
      <c r="F69" s="5" t="s">
        <v>17</v>
      </c>
      <c r="G69" s="7">
        <v>6062.9921259842504</v>
      </c>
      <c r="H69" s="7">
        <v>30314.960629921199</v>
      </c>
      <c r="I69" s="7">
        <v>4.0419947506561602</v>
      </c>
    </row>
    <row r="70" spans="1:9" hidden="1" x14ac:dyDescent="0.2">
      <c r="A70" t="s">
        <v>39</v>
      </c>
      <c r="B70">
        <v>5</v>
      </c>
      <c r="C70">
        <v>1.5</v>
      </c>
      <c r="D70" t="s">
        <v>4</v>
      </c>
      <c r="E70" t="s">
        <v>11</v>
      </c>
      <c r="F70" s="5" t="s">
        <v>18</v>
      </c>
      <c r="G70" s="7">
        <v>3174.9888891215601</v>
      </c>
      <c r="H70" s="7">
        <v>15874.9444456078</v>
      </c>
      <c r="I70" s="7">
        <v>2.1166592594143698</v>
      </c>
    </row>
    <row r="71" spans="1:9" hidden="1" x14ac:dyDescent="0.2">
      <c r="A71" t="s">
        <v>39</v>
      </c>
      <c r="B71">
        <v>5</v>
      </c>
      <c r="C71">
        <v>1.5</v>
      </c>
      <c r="D71" t="s">
        <v>5</v>
      </c>
      <c r="E71" t="s">
        <v>12</v>
      </c>
      <c r="F71" t="s">
        <v>15</v>
      </c>
      <c r="G71" s="2">
        <f t="shared" si="2"/>
        <v>0</v>
      </c>
      <c r="H71" s="2">
        <v>0</v>
      </c>
      <c r="I71" s="5">
        <f t="shared" si="3"/>
        <v>0</v>
      </c>
    </row>
    <row r="72" spans="1:9" hidden="1" x14ac:dyDescent="0.2">
      <c r="A72" t="s">
        <v>39</v>
      </c>
      <c r="B72">
        <v>5</v>
      </c>
      <c r="C72">
        <v>1.5</v>
      </c>
      <c r="D72" t="s">
        <v>5</v>
      </c>
      <c r="E72" t="s">
        <v>12</v>
      </c>
      <c r="F72" t="s">
        <v>16</v>
      </c>
      <c r="G72" s="2">
        <f t="shared" si="2"/>
        <v>30000</v>
      </c>
      <c r="H72" s="2">
        <v>150000</v>
      </c>
      <c r="I72" s="5">
        <f t="shared" si="3"/>
        <v>20</v>
      </c>
    </row>
    <row r="73" spans="1:9" hidden="1" x14ac:dyDescent="0.2">
      <c r="A73" t="s">
        <v>39</v>
      </c>
      <c r="B73">
        <v>5</v>
      </c>
      <c r="C73">
        <v>1.5</v>
      </c>
      <c r="D73" t="s">
        <v>5</v>
      </c>
      <c r="E73" t="s">
        <v>12</v>
      </c>
      <c r="F73" t="s">
        <v>17</v>
      </c>
      <c r="G73" s="2">
        <f t="shared" si="2"/>
        <v>0</v>
      </c>
      <c r="H73" s="2">
        <v>0</v>
      </c>
      <c r="I73" s="5">
        <f t="shared" si="3"/>
        <v>0</v>
      </c>
    </row>
    <row r="74" spans="1:9" hidden="1" x14ac:dyDescent="0.2">
      <c r="A74" t="s">
        <v>39</v>
      </c>
      <c r="B74">
        <v>5</v>
      </c>
      <c r="C74">
        <v>1.5</v>
      </c>
      <c r="D74" t="s">
        <v>5</v>
      </c>
      <c r="E74" t="s">
        <v>12</v>
      </c>
      <c r="F74" t="s">
        <v>18</v>
      </c>
      <c r="G74" s="2">
        <f t="shared" si="2"/>
        <v>0</v>
      </c>
      <c r="H74" s="2">
        <v>0</v>
      </c>
      <c r="I74" s="5">
        <f t="shared" si="3"/>
        <v>0</v>
      </c>
    </row>
    <row r="75" spans="1:9" hidden="1" x14ac:dyDescent="0.2">
      <c r="A75" t="s">
        <v>39</v>
      </c>
      <c r="B75">
        <v>5</v>
      </c>
      <c r="C75">
        <v>1.5</v>
      </c>
      <c r="D75" t="s">
        <v>5</v>
      </c>
      <c r="E75" t="s">
        <v>12</v>
      </c>
      <c r="F75" t="s">
        <v>19</v>
      </c>
      <c r="G75" s="2">
        <f t="shared" si="2"/>
        <v>0</v>
      </c>
      <c r="H75" s="2">
        <v>0</v>
      </c>
      <c r="I75" s="5">
        <f t="shared" si="3"/>
        <v>0</v>
      </c>
    </row>
    <row r="76" spans="1:9" x14ac:dyDescent="0.2">
      <c r="A76" t="s">
        <v>39</v>
      </c>
      <c r="B76">
        <v>5</v>
      </c>
      <c r="C76">
        <v>1.5</v>
      </c>
      <c r="D76" t="s">
        <v>6</v>
      </c>
      <c r="E76" t="s">
        <v>13</v>
      </c>
      <c r="F76" s="5" t="s">
        <v>15</v>
      </c>
      <c r="G76" s="5">
        <v>6931.8389218436796</v>
      </c>
      <c r="H76" s="5">
        <v>34659.194609218401</v>
      </c>
      <c r="I76" s="5">
        <v>4.6212259478957902</v>
      </c>
    </row>
    <row r="77" spans="1:9" x14ac:dyDescent="0.2">
      <c r="A77" t="s">
        <v>39</v>
      </c>
      <c r="B77">
        <v>5</v>
      </c>
      <c r="C77">
        <v>1.5</v>
      </c>
      <c r="D77" t="s">
        <v>6</v>
      </c>
      <c r="E77" t="s">
        <v>13</v>
      </c>
      <c r="F77" s="5" t="s">
        <v>20</v>
      </c>
      <c r="G77" s="5">
        <v>263.7</v>
      </c>
      <c r="H77" s="5">
        <v>1318.5</v>
      </c>
      <c r="I77" s="5">
        <v>0.17580000000000001</v>
      </c>
    </row>
    <row r="78" spans="1:9" x14ac:dyDescent="0.2">
      <c r="A78" t="s">
        <v>39</v>
      </c>
      <c r="B78">
        <v>5</v>
      </c>
      <c r="C78">
        <v>1.5</v>
      </c>
      <c r="D78" t="s">
        <v>6</v>
      </c>
      <c r="E78" t="s">
        <v>13</v>
      </c>
      <c r="F78" s="5" t="s">
        <v>16</v>
      </c>
      <c r="G78" s="5">
        <v>51145.367149619</v>
      </c>
      <c r="H78" s="5">
        <v>255726.83574809501</v>
      </c>
      <c r="I78" s="5">
        <v>34.096911433079399</v>
      </c>
    </row>
    <row r="79" spans="1:9" x14ac:dyDescent="0.2">
      <c r="A79" t="s">
        <v>39</v>
      </c>
      <c r="B79">
        <v>5</v>
      </c>
      <c r="C79">
        <v>1.5</v>
      </c>
      <c r="D79" t="s">
        <v>6</v>
      </c>
      <c r="E79" t="s">
        <v>13</v>
      </c>
      <c r="F79" s="5" t="s">
        <v>18</v>
      </c>
      <c r="G79" s="5">
        <v>80191.199999999997</v>
      </c>
      <c r="H79" s="5">
        <v>400956</v>
      </c>
      <c r="I79" s="5">
        <v>53.460799999999999</v>
      </c>
    </row>
    <row r="80" spans="1:9" x14ac:dyDescent="0.2">
      <c r="A80" t="s">
        <v>39</v>
      </c>
      <c r="B80">
        <v>5</v>
      </c>
      <c r="C80">
        <v>1.5</v>
      </c>
      <c r="D80" t="s">
        <v>6</v>
      </c>
      <c r="E80" t="s">
        <v>13</v>
      </c>
      <c r="F80" s="5" t="s">
        <v>19</v>
      </c>
      <c r="G80" s="5">
        <v>0</v>
      </c>
      <c r="H80" s="5">
        <v>0</v>
      </c>
      <c r="I80" s="5">
        <v>0</v>
      </c>
    </row>
    <row r="81" spans="1:10" x14ac:dyDescent="0.2">
      <c r="A81" t="s">
        <v>39</v>
      </c>
      <c r="B81">
        <v>5</v>
      </c>
      <c r="C81">
        <v>1.5</v>
      </c>
      <c r="D81" t="s">
        <v>6</v>
      </c>
      <c r="E81" t="s">
        <v>13</v>
      </c>
      <c r="F81" s="5" t="s">
        <v>17</v>
      </c>
      <c r="G81" s="5">
        <v>0</v>
      </c>
      <c r="H81" s="5">
        <v>0</v>
      </c>
      <c r="I81" s="5">
        <v>0</v>
      </c>
    </row>
    <row r="82" spans="1:10" hidden="1" x14ac:dyDescent="0.2">
      <c r="A82" t="s">
        <v>39</v>
      </c>
      <c r="B82">
        <v>5</v>
      </c>
      <c r="C82">
        <v>1.5</v>
      </c>
      <c r="D82" t="s">
        <v>7</v>
      </c>
      <c r="E82" t="s">
        <v>14</v>
      </c>
      <c r="F82" t="s">
        <v>38</v>
      </c>
      <c r="G82" s="2">
        <f t="shared" si="2"/>
        <v>303850</v>
      </c>
      <c r="H82" s="2">
        <v>1519250</v>
      </c>
      <c r="I82" s="5">
        <f t="shared" si="3"/>
        <v>202.56666666666666</v>
      </c>
    </row>
    <row r="83" spans="1:10" hidden="1" x14ac:dyDescent="0.2">
      <c r="A83" t="s">
        <v>40</v>
      </c>
      <c r="B83">
        <v>10</v>
      </c>
      <c r="C83">
        <v>1.5</v>
      </c>
      <c r="D83" t="s">
        <v>0</v>
      </c>
      <c r="E83" t="s">
        <v>8</v>
      </c>
      <c r="F83" s="9" t="s">
        <v>15</v>
      </c>
      <c r="G83" s="9">
        <v>3075.5356983444499</v>
      </c>
      <c r="H83" s="9">
        <v>30755.356983444501</v>
      </c>
      <c r="I83" s="9">
        <v>2.0503571322296299</v>
      </c>
      <c r="J83"/>
    </row>
    <row r="84" spans="1:10" hidden="1" x14ac:dyDescent="0.2">
      <c r="A84" t="s">
        <v>40</v>
      </c>
      <c r="B84">
        <v>10</v>
      </c>
      <c r="C84">
        <v>1.5</v>
      </c>
      <c r="D84" t="s">
        <v>0</v>
      </c>
      <c r="E84" t="s">
        <v>8</v>
      </c>
      <c r="F84" s="9" t="s">
        <v>16</v>
      </c>
      <c r="G84" s="9">
        <v>38028.790014276303</v>
      </c>
      <c r="H84" s="9">
        <v>380287.90014276298</v>
      </c>
      <c r="I84" s="9">
        <v>25.352526676184201</v>
      </c>
      <c r="J84"/>
    </row>
    <row r="85" spans="1:10" hidden="1" x14ac:dyDescent="0.2">
      <c r="A85" t="s">
        <v>40</v>
      </c>
      <c r="B85">
        <v>10</v>
      </c>
      <c r="C85">
        <v>1.5</v>
      </c>
      <c r="D85" t="s">
        <v>0</v>
      </c>
      <c r="E85" t="s">
        <v>8</v>
      </c>
      <c r="F85" s="9" t="s">
        <v>17</v>
      </c>
      <c r="G85" s="9">
        <v>55730.312160670903</v>
      </c>
      <c r="H85" s="9">
        <v>557303.12160670897</v>
      </c>
      <c r="I85" s="9">
        <v>37.153541440447199</v>
      </c>
      <c r="J85"/>
    </row>
    <row r="86" spans="1:10" hidden="1" x14ac:dyDescent="0.2">
      <c r="A86" t="s">
        <v>40</v>
      </c>
      <c r="B86">
        <v>10</v>
      </c>
      <c r="C86">
        <v>1.5</v>
      </c>
      <c r="D86" t="s">
        <v>0</v>
      </c>
      <c r="E86" t="s">
        <v>8</v>
      </c>
      <c r="F86" s="9" t="s">
        <v>18</v>
      </c>
      <c r="G86" s="9">
        <v>1687.4933549304201</v>
      </c>
      <c r="H86" s="9">
        <v>16874.933549304202</v>
      </c>
      <c r="I86" s="9">
        <v>1.1249955699536101</v>
      </c>
      <c r="J86"/>
    </row>
    <row r="87" spans="1:10" hidden="1" x14ac:dyDescent="0.2">
      <c r="A87" t="s">
        <v>40</v>
      </c>
      <c r="B87">
        <v>10</v>
      </c>
      <c r="C87">
        <v>1.5</v>
      </c>
      <c r="D87" t="s">
        <v>1</v>
      </c>
      <c r="E87" t="s">
        <v>9</v>
      </c>
      <c r="F87" s="9" t="s">
        <v>17</v>
      </c>
      <c r="G87" s="9">
        <v>19771.299187499899</v>
      </c>
      <c r="H87" s="9">
        <v>197712.99187499899</v>
      </c>
      <c r="I87" s="9">
        <v>13.1808661249999</v>
      </c>
      <c r="J87"/>
    </row>
    <row r="88" spans="1:10" hidden="1" x14ac:dyDescent="0.2">
      <c r="A88" t="s">
        <v>40</v>
      </c>
      <c r="B88">
        <v>10</v>
      </c>
      <c r="C88">
        <v>1.5</v>
      </c>
      <c r="D88" t="s">
        <v>1</v>
      </c>
      <c r="E88" t="s">
        <v>9</v>
      </c>
      <c r="F88" s="9" t="s">
        <v>15</v>
      </c>
      <c r="G88" s="9">
        <v>9499.9997516999902</v>
      </c>
      <c r="H88" s="9">
        <v>94999.997516999894</v>
      </c>
      <c r="I88" s="9">
        <v>6.3333331677999896</v>
      </c>
      <c r="J88"/>
    </row>
    <row r="89" spans="1:10" hidden="1" x14ac:dyDescent="0.2">
      <c r="A89" t="s">
        <v>40</v>
      </c>
      <c r="B89">
        <v>10</v>
      </c>
      <c r="C89">
        <v>1.5</v>
      </c>
      <c r="D89" t="s">
        <v>1</v>
      </c>
      <c r="E89" t="s">
        <v>9</v>
      </c>
      <c r="F89" s="9" t="s">
        <v>16</v>
      </c>
      <c r="G89" s="9">
        <v>12707.343555837901</v>
      </c>
      <c r="H89" s="9">
        <v>127073.435558379</v>
      </c>
      <c r="I89" s="9">
        <v>8.4715623705586207</v>
      </c>
      <c r="J89"/>
    </row>
    <row r="90" spans="1:10" hidden="1" x14ac:dyDescent="0.2">
      <c r="A90" t="s">
        <v>40</v>
      </c>
      <c r="B90">
        <v>10</v>
      </c>
      <c r="C90">
        <v>1.5</v>
      </c>
      <c r="D90" t="s">
        <v>1</v>
      </c>
      <c r="E90" t="s">
        <v>9</v>
      </c>
      <c r="F90" s="9" t="s">
        <v>19</v>
      </c>
      <c r="G90" s="9">
        <v>25858.6</v>
      </c>
      <c r="H90" s="9">
        <v>258586</v>
      </c>
      <c r="I90" s="9">
        <v>17.239066666666599</v>
      </c>
      <c r="J90"/>
    </row>
    <row r="91" spans="1:10" hidden="1" x14ac:dyDescent="0.2">
      <c r="A91" t="s">
        <v>40</v>
      </c>
      <c r="B91">
        <v>10</v>
      </c>
      <c r="C91">
        <v>1.5</v>
      </c>
      <c r="D91" t="s">
        <v>1</v>
      </c>
      <c r="E91" t="s">
        <v>9</v>
      </c>
      <c r="F91" s="9" t="s">
        <v>18</v>
      </c>
      <c r="G91" s="9">
        <v>11821.6888544541</v>
      </c>
      <c r="H91" s="9">
        <v>118216.888544541</v>
      </c>
      <c r="I91" s="9">
        <v>7.88112590296946</v>
      </c>
      <c r="J91"/>
    </row>
    <row r="92" spans="1:10" hidden="1" x14ac:dyDescent="0.2">
      <c r="A92" t="s">
        <v>40</v>
      </c>
      <c r="B92">
        <v>10</v>
      </c>
      <c r="C92">
        <v>1.5</v>
      </c>
      <c r="D92" t="s">
        <v>2</v>
      </c>
      <c r="E92" t="s">
        <v>10</v>
      </c>
      <c r="F92" t="s">
        <v>19</v>
      </c>
      <c r="G92" s="2">
        <f t="shared" si="2"/>
        <v>0</v>
      </c>
      <c r="H92" s="2">
        <v>0</v>
      </c>
      <c r="I92" s="5">
        <f t="shared" si="3"/>
        <v>0</v>
      </c>
      <c r="J92"/>
    </row>
    <row r="93" spans="1:10" hidden="1" x14ac:dyDescent="0.2">
      <c r="A93" t="s">
        <v>40</v>
      </c>
      <c r="B93">
        <v>10</v>
      </c>
      <c r="C93">
        <v>1.5</v>
      </c>
      <c r="D93" t="s">
        <v>3</v>
      </c>
      <c r="E93" t="s">
        <v>46</v>
      </c>
      <c r="F93" t="s">
        <v>19</v>
      </c>
      <c r="G93" s="2">
        <f t="shared" si="2"/>
        <v>371334.19536712352</v>
      </c>
      <c r="H93" s="2">
        <v>3713341.9536712351</v>
      </c>
      <c r="I93" s="5">
        <f t="shared" si="3"/>
        <v>247.55613024474903</v>
      </c>
      <c r="J93"/>
    </row>
    <row r="94" spans="1:10" hidden="1" x14ac:dyDescent="0.2">
      <c r="A94" t="s">
        <v>40</v>
      </c>
      <c r="B94">
        <v>10</v>
      </c>
      <c r="C94">
        <v>1.5</v>
      </c>
      <c r="D94" t="s">
        <v>4</v>
      </c>
      <c r="E94" t="s">
        <v>11</v>
      </c>
      <c r="F94" s="5" t="s">
        <v>15</v>
      </c>
      <c r="G94" s="7">
        <v>2139.4410739641098</v>
      </c>
      <c r="H94" s="7">
        <v>21394.410739641098</v>
      </c>
      <c r="I94" s="7">
        <v>1.4262940493094001</v>
      </c>
      <c r="J94"/>
    </row>
    <row r="95" spans="1:10" hidden="1" x14ac:dyDescent="0.2">
      <c r="A95" t="s">
        <v>40</v>
      </c>
      <c r="B95">
        <v>10</v>
      </c>
      <c r="C95">
        <v>1.5</v>
      </c>
      <c r="D95" t="s">
        <v>4</v>
      </c>
      <c r="E95" t="s">
        <v>11</v>
      </c>
      <c r="F95" s="5" t="s">
        <v>16</v>
      </c>
      <c r="G95" s="7">
        <v>10016.8325785819</v>
      </c>
      <c r="H95" s="7">
        <v>100168.325785819</v>
      </c>
      <c r="I95" s="7">
        <v>6.6778883857213103</v>
      </c>
      <c r="J95"/>
    </row>
    <row r="96" spans="1:10" hidden="1" x14ac:dyDescent="0.2">
      <c r="A96" t="s">
        <v>40</v>
      </c>
      <c r="B96">
        <v>10</v>
      </c>
      <c r="C96">
        <v>1.5</v>
      </c>
      <c r="D96" t="s">
        <v>4</v>
      </c>
      <c r="E96" t="s">
        <v>11</v>
      </c>
      <c r="F96" s="5" t="s">
        <v>17</v>
      </c>
      <c r="G96" s="7">
        <v>6062.9921259842504</v>
      </c>
      <c r="H96" s="7">
        <v>60629.9212598425</v>
      </c>
      <c r="I96" s="7">
        <v>4.0419947506561602</v>
      </c>
      <c r="J96"/>
    </row>
    <row r="97" spans="1:10" hidden="1" x14ac:dyDescent="0.2">
      <c r="A97" t="s">
        <v>40</v>
      </c>
      <c r="B97">
        <v>10</v>
      </c>
      <c r="C97">
        <v>1.5</v>
      </c>
      <c r="D97" t="s">
        <v>4</v>
      </c>
      <c r="E97" t="s">
        <v>11</v>
      </c>
      <c r="F97" s="5" t="s">
        <v>18</v>
      </c>
      <c r="G97" s="7">
        <v>3174.9888891215601</v>
      </c>
      <c r="H97" s="7">
        <v>31749.8888912156</v>
      </c>
      <c r="I97" s="7">
        <v>2.1166592594143698</v>
      </c>
      <c r="J97"/>
    </row>
    <row r="98" spans="1:10" hidden="1" x14ac:dyDescent="0.2">
      <c r="A98" t="s">
        <v>40</v>
      </c>
      <c r="B98">
        <v>10</v>
      </c>
      <c r="C98">
        <v>1.5</v>
      </c>
      <c r="D98" t="s">
        <v>5</v>
      </c>
      <c r="E98" t="s">
        <v>12</v>
      </c>
      <c r="F98" t="s">
        <v>15</v>
      </c>
      <c r="G98" s="2">
        <f t="shared" si="2"/>
        <v>0</v>
      </c>
      <c r="H98" s="2">
        <v>0</v>
      </c>
      <c r="I98" s="5">
        <f t="shared" si="3"/>
        <v>0</v>
      </c>
      <c r="J98"/>
    </row>
    <row r="99" spans="1:10" hidden="1" x14ac:dyDescent="0.2">
      <c r="A99" t="s">
        <v>40</v>
      </c>
      <c r="B99">
        <v>10</v>
      </c>
      <c r="C99">
        <v>1.5</v>
      </c>
      <c r="D99" t="s">
        <v>5</v>
      </c>
      <c r="E99" t="s">
        <v>12</v>
      </c>
      <c r="F99" t="s">
        <v>16</v>
      </c>
      <c r="G99" s="2">
        <f t="shared" si="2"/>
        <v>15000</v>
      </c>
      <c r="H99" s="2">
        <v>150000</v>
      </c>
      <c r="I99" s="5">
        <f t="shared" si="3"/>
        <v>10</v>
      </c>
      <c r="J99"/>
    </row>
    <row r="100" spans="1:10" hidden="1" x14ac:dyDescent="0.2">
      <c r="A100" t="s">
        <v>40</v>
      </c>
      <c r="B100">
        <v>10</v>
      </c>
      <c r="C100">
        <v>1.5</v>
      </c>
      <c r="D100" t="s">
        <v>5</v>
      </c>
      <c r="E100" t="s">
        <v>12</v>
      </c>
      <c r="F100" t="s">
        <v>17</v>
      </c>
      <c r="G100" s="2">
        <f t="shared" si="2"/>
        <v>0</v>
      </c>
      <c r="H100" s="2">
        <v>0</v>
      </c>
      <c r="I100" s="5">
        <f t="shared" si="3"/>
        <v>0</v>
      </c>
      <c r="J100"/>
    </row>
    <row r="101" spans="1:10" hidden="1" x14ac:dyDescent="0.2">
      <c r="A101" t="s">
        <v>40</v>
      </c>
      <c r="B101">
        <v>10</v>
      </c>
      <c r="C101">
        <v>1.5</v>
      </c>
      <c r="D101" t="s">
        <v>5</v>
      </c>
      <c r="E101" t="s">
        <v>12</v>
      </c>
      <c r="F101" t="s">
        <v>18</v>
      </c>
      <c r="G101" s="2">
        <f t="shared" si="2"/>
        <v>0</v>
      </c>
      <c r="H101" s="2">
        <v>0</v>
      </c>
      <c r="I101" s="5">
        <f t="shared" si="3"/>
        <v>0</v>
      </c>
      <c r="J101"/>
    </row>
    <row r="102" spans="1:10" hidden="1" x14ac:dyDescent="0.2">
      <c r="A102" t="s">
        <v>40</v>
      </c>
      <c r="B102">
        <v>10</v>
      </c>
      <c r="C102">
        <v>1.5</v>
      </c>
      <c r="D102" t="s">
        <v>5</v>
      </c>
      <c r="E102" t="s">
        <v>12</v>
      </c>
      <c r="F102" t="s">
        <v>19</v>
      </c>
      <c r="G102" s="2">
        <f t="shared" si="2"/>
        <v>0</v>
      </c>
      <c r="H102" s="2">
        <v>0</v>
      </c>
      <c r="I102" s="5">
        <f t="shared" si="3"/>
        <v>0</v>
      </c>
      <c r="J102"/>
    </row>
    <row r="103" spans="1:10" x14ac:dyDescent="0.2">
      <c r="A103" t="s">
        <v>40</v>
      </c>
      <c r="B103">
        <v>10</v>
      </c>
      <c r="C103">
        <v>1.5</v>
      </c>
      <c r="D103" t="s">
        <v>6</v>
      </c>
      <c r="E103" t="s">
        <v>13</v>
      </c>
      <c r="F103" s="5" t="s">
        <v>15</v>
      </c>
      <c r="G103" s="5">
        <v>6931.8389218436796</v>
      </c>
      <c r="H103" s="5">
        <v>69318.389218436801</v>
      </c>
      <c r="I103" s="5">
        <v>4.6212259478957902</v>
      </c>
      <c r="J103"/>
    </row>
    <row r="104" spans="1:10" x14ac:dyDescent="0.2">
      <c r="A104" t="s">
        <v>40</v>
      </c>
      <c r="B104">
        <v>10</v>
      </c>
      <c r="C104">
        <v>1.5</v>
      </c>
      <c r="D104" t="s">
        <v>6</v>
      </c>
      <c r="E104" t="s">
        <v>13</v>
      </c>
      <c r="F104" s="5" t="s">
        <v>20</v>
      </c>
      <c r="G104" s="5">
        <v>293.85000000000002</v>
      </c>
      <c r="H104" s="5">
        <v>2938.5</v>
      </c>
      <c r="I104" s="5">
        <v>0.19589999999999999</v>
      </c>
      <c r="J104"/>
    </row>
    <row r="105" spans="1:10" x14ac:dyDescent="0.2">
      <c r="A105" t="s">
        <v>40</v>
      </c>
      <c r="B105">
        <v>10</v>
      </c>
      <c r="C105">
        <v>1.5</v>
      </c>
      <c r="D105" t="s">
        <v>6</v>
      </c>
      <c r="E105" t="s">
        <v>13</v>
      </c>
      <c r="F105" s="5" t="s">
        <v>16</v>
      </c>
      <c r="G105" s="5">
        <v>51651.967149618999</v>
      </c>
      <c r="H105" s="5">
        <v>516519.67149619001</v>
      </c>
      <c r="I105" s="5">
        <v>34.434644766412703</v>
      </c>
      <c r="J105"/>
    </row>
    <row r="106" spans="1:10" x14ac:dyDescent="0.2">
      <c r="A106" t="s">
        <v>40</v>
      </c>
      <c r="B106">
        <v>10</v>
      </c>
      <c r="C106">
        <v>1.5</v>
      </c>
      <c r="D106" t="s">
        <v>6</v>
      </c>
      <c r="E106" t="s">
        <v>13</v>
      </c>
      <c r="F106" s="5" t="s">
        <v>18</v>
      </c>
      <c r="G106" s="5">
        <v>40095.599999999999</v>
      </c>
      <c r="H106" s="5">
        <v>400956</v>
      </c>
      <c r="I106" s="5">
        <v>26.730399999999999</v>
      </c>
      <c r="J106"/>
    </row>
    <row r="107" spans="1:10" x14ac:dyDescent="0.2">
      <c r="A107" t="s">
        <v>40</v>
      </c>
      <c r="B107">
        <v>10</v>
      </c>
      <c r="C107">
        <v>1.5</v>
      </c>
      <c r="D107" t="s">
        <v>6</v>
      </c>
      <c r="E107" t="s">
        <v>13</v>
      </c>
      <c r="F107" s="5" t="s">
        <v>19</v>
      </c>
      <c r="G107" s="5">
        <v>0</v>
      </c>
      <c r="H107" s="5">
        <v>0</v>
      </c>
      <c r="I107" s="5">
        <v>0</v>
      </c>
      <c r="J107"/>
    </row>
    <row r="108" spans="1:10" x14ac:dyDescent="0.2">
      <c r="A108" t="s">
        <v>40</v>
      </c>
      <c r="B108">
        <v>10</v>
      </c>
      <c r="C108">
        <v>1.5</v>
      </c>
      <c r="D108" t="s">
        <v>6</v>
      </c>
      <c r="E108" t="s">
        <v>13</v>
      </c>
      <c r="F108" s="5" t="s">
        <v>17</v>
      </c>
      <c r="G108" s="5">
        <v>0</v>
      </c>
      <c r="H108" s="5">
        <v>0</v>
      </c>
      <c r="I108" s="5">
        <v>0</v>
      </c>
      <c r="J108"/>
    </row>
    <row r="109" spans="1:10" hidden="1" x14ac:dyDescent="0.2">
      <c r="A109" t="s">
        <v>40</v>
      </c>
      <c r="B109">
        <v>10</v>
      </c>
      <c r="C109">
        <v>1.5</v>
      </c>
      <c r="D109" t="s">
        <v>7</v>
      </c>
      <c r="E109" t="s">
        <v>14</v>
      </c>
      <c r="F109" t="s">
        <v>38</v>
      </c>
      <c r="G109" s="2">
        <f t="shared" ref="G109" si="4">H109</f>
        <v>1519250</v>
      </c>
      <c r="H109" s="2">
        <v>1519250</v>
      </c>
      <c r="I109" s="5">
        <f t="shared" ref="I109" si="5">H109/C109/1000</f>
        <v>1012.8333333333334</v>
      </c>
      <c r="J109"/>
    </row>
    <row r="110" spans="1:10" hidden="1" x14ac:dyDescent="0.2">
      <c r="A110" t="s">
        <v>41</v>
      </c>
      <c r="B110">
        <v>100</v>
      </c>
      <c r="C110">
        <v>1.5</v>
      </c>
      <c r="D110" t="s">
        <v>0</v>
      </c>
      <c r="E110" t="s">
        <v>8</v>
      </c>
      <c r="F110" t="s">
        <v>15</v>
      </c>
      <c r="G110">
        <v>3075.5356983444499</v>
      </c>
      <c r="H110">
        <v>307553.56983444502</v>
      </c>
      <c r="I110" s="5">
        <v>2.0503571322296299</v>
      </c>
      <c r="J110"/>
    </row>
    <row r="111" spans="1:10" hidden="1" x14ac:dyDescent="0.2">
      <c r="A111" t="s">
        <v>41</v>
      </c>
      <c r="B111">
        <v>100</v>
      </c>
      <c r="C111">
        <v>1.5</v>
      </c>
      <c r="D111" t="s">
        <v>0</v>
      </c>
      <c r="E111" t="s">
        <v>8</v>
      </c>
      <c r="F111" t="s">
        <v>16</v>
      </c>
      <c r="G111">
        <v>36776.599867217497</v>
      </c>
      <c r="H111">
        <v>3677659.9867217401</v>
      </c>
      <c r="I111" s="5">
        <v>24.517733244811598</v>
      </c>
      <c r="J111"/>
    </row>
    <row r="112" spans="1:10" hidden="1" x14ac:dyDescent="0.2">
      <c r="A112" t="s">
        <v>41</v>
      </c>
      <c r="B112">
        <v>100</v>
      </c>
      <c r="C112">
        <v>1.5</v>
      </c>
      <c r="D112" t="s">
        <v>0</v>
      </c>
      <c r="E112" t="s">
        <v>8</v>
      </c>
      <c r="F112" t="s">
        <v>17</v>
      </c>
      <c r="G112">
        <v>55730.312160670903</v>
      </c>
      <c r="H112">
        <v>5573031.2160670897</v>
      </c>
      <c r="I112" s="5">
        <v>37.153541440447199</v>
      </c>
      <c r="J112"/>
    </row>
    <row r="113" spans="1:10" hidden="1" x14ac:dyDescent="0.2">
      <c r="A113" t="s">
        <v>41</v>
      </c>
      <c r="B113">
        <v>100</v>
      </c>
      <c r="C113">
        <v>1.5</v>
      </c>
      <c r="D113" t="s">
        <v>0</v>
      </c>
      <c r="E113" t="s">
        <v>8</v>
      </c>
      <c r="F113" t="s">
        <v>18</v>
      </c>
      <c r="G113">
        <v>9558.2447726232804</v>
      </c>
      <c r="H113">
        <v>955824.47726232803</v>
      </c>
      <c r="I113" s="5">
        <v>6.3721631817488502</v>
      </c>
      <c r="J113"/>
    </row>
    <row r="114" spans="1:10" hidden="1" x14ac:dyDescent="0.2">
      <c r="A114" t="s">
        <v>41</v>
      </c>
      <c r="B114">
        <v>100</v>
      </c>
      <c r="C114">
        <v>1.5</v>
      </c>
      <c r="D114" t="s">
        <v>1</v>
      </c>
      <c r="E114" t="s">
        <v>9</v>
      </c>
      <c r="F114" t="s">
        <v>17</v>
      </c>
      <c r="G114">
        <v>7977.51534597317</v>
      </c>
      <c r="H114">
        <v>797751.53459731699</v>
      </c>
      <c r="I114" s="5">
        <v>5.3183435639821104</v>
      </c>
      <c r="J114"/>
    </row>
    <row r="115" spans="1:10" hidden="1" x14ac:dyDescent="0.2">
      <c r="A115" t="s">
        <v>41</v>
      </c>
      <c r="B115">
        <v>100</v>
      </c>
      <c r="C115">
        <v>1.5</v>
      </c>
      <c r="D115" t="s">
        <v>1</v>
      </c>
      <c r="E115" t="s">
        <v>9</v>
      </c>
      <c r="F115" t="s">
        <v>15</v>
      </c>
      <c r="G115">
        <v>4120.1384003877602</v>
      </c>
      <c r="H115">
        <v>412013.84003877599</v>
      </c>
      <c r="I115" s="5">
        <v>2.7467589335918401</v>
      </c>
      <c r="J115"/>
    </row>
    <row r="116" spans="1:10" hidden="1" x14ac:dyDescent="0.2">
      <c r="A116" t="s">
        <v>41</v>
      </c>
      <c r="B116">
        <v>100</v>
      </c>
      <c r="C116">
        <v>1.5</v>
      </c>
      <c r="D116" t="s">
        <v>1</v>
      </c>
      <c r="E116" t="s">
        <v>9</v>
      </c>
      <c r="F116" t="s">
        <v>16</v>
      </c>
      <c r="G116">
        <v>6094.6312967557697</v>
      </c>
      <c r="H116">
        <v>609463.12967557705</v>
      </c>
      <c r="I116" s="5">
        <v>4.0630875311705097</v>
      </c>
      <c r="J116"/>
    </row>
    <row r="117" spans="1:10" hidden="1" x14ac:dyDescent="0.2">
      <c r="A117" t="s">
        <v>41</v>
      </c>
      <c r="B117">
        <v>100</v>
      </c>
      <c r="C117">
        <v>1.5</v>
      </c>
      <c r="D117" t="s">
        <v>1</v>
      </c>
      <c r="E117" t="s">
        <v>9</v>
      </c>
      <c r="F117" t="s">
        <v>19</v>
      </c>
      <c r="G117">
        <v>13073.007600000001</v>
      </c>
      <c r="H117">
        <v>1307300.76</v>
      </c>
      <c r="I117" s="5">
        <v>8.7153384000000003</v>
      </c>
      <c r="J117"/>
    </row>
    <row r="118" spans="1:10" hidden="1" x14ac:dyDescent="0.2">
      <c r="A118" t="s">
        <v>41</v>
      </c>
      <c r="B118">
        <v>100</v>
      </c>
      <c r="C118">
        <v>1.5</v>
      </c>
      <c r="D118" t="s">
        <v>1</v>
      </c>
      <c r="E118" t="s">
        <v>9</v>
      </c>
      <c r="F118" t="s">
        <v>18</v>
      </c>
      <c r="G118">
        <v>830.09351967474902</v>
      </c>
      <c r="H118">
        <v>83009.351967474897</v>
      </c>
      <c r="I118" s="5">
        <v>0.55339567978316595</v>
      </c>
      <c r="J118"/>
    </row>
    <row r="119" spans="1:10" hidden="1" x14ac:dyDescent="0.2">
      <c r="A119" t="s">
        <v>41</v>
      </c>
      <c r="B119">
        <v>100</v>
      </c>
      <c r="C119">
        <v>1.5</v>
      </c>
      <c r="D119" t="s">
        <v>2</v>
      </c>
      <c r="E119" t="s">
        <v>10</v>
      </c>
      <c r="F119" t="s">
        <v>19</v>
      </c>
      <c r="G119">
        <v>48591.820720828997</v>
      </c>
      <c r="H119">
        <v>4859182.0720829004</v>
      </c>
      <c r="I119" s="5">
        <v>32.394547147219299</v>
      </c>
      <c r="J119"/>
    </row>
    <row r="120" spans="1:10" hidden="1" x14ac:dyDescent="0.2">
      <c r="A120" t="s">
        <v>41</v>
      </c>
      <c r="B120">
        <v>100</v>
      </c>
      <c r="C120">
        <v>1.5</v>
      </c>
      <c r="D120" t="s">
        <v>3</v>
      </c>
      <c r="E120" t="s">
        <v>46</v>
      </c>
      <c r="F120" t="s">
        <v>19</v>
      </c>
      <c r="G120">
        <v>40847.751528987697</v>
      </c>
      <c r="H120">
        <v>4084775.1528987698</v>
      </c>
      <c r="I120" s="5">
        <v>27.231834352658499</v>
      </c>
      <c r="J120"/>
    </row>
    <row r="121" spans="1:10" hidden="1" x14ac:dyDescent="0.2">
      <c r="A121" t="s">
        <v>41</v>
      </c>
      <c r="B121">
        <v>100</v>
      </c>
      <c r="C121">
        <v>1.5</v>
      </c>
      <c r="D121" t="s">
        <v>4</v>
      </c>
      <c r="E121" t="s">
        <v>11</v>
      </c>
      <c r="F121" t="s">
        <v>15</v>
      </c>
      <c r="G121" s="7">
        <v>4266.1468629607598</v>
      </c>
      <c r="H121" s="7">
        <v>426614.68629607599</v>
      </c>
      <c r="I121" s="7">
        <v>2.8440979086404998</v>
      </c>
      <c r="J121"/>
    </row>
    <row r="122" spans="1:10" hidden="1" x14ac:dyDescent="0.2">
      <c r="A122" t="s">
        <v>41</v>
      </c>
      <c r="B122">
        <v>100</v>
      </c>
      <c r="C122">
        <v>1.5</v>
      </c>
      <c r="D122" t="s">
        <v>4</v>
      </c>
      <c r="E122" t="s">
        <v>11</v>
      </c>
      <c r="F122" t="s">
        <v>16</v>
      </c>
      <c r="G122" s="7">
        <v>14028.8802678423</v>
      </c>
      <c r="H122" s="7">
        <v>1402888.02678423</v>
      </c>
      <c r="I122" s="7">
        <v>9.3525868452282594</v>
      </c>
      <c r="J122"/>
    </row>
    <row r="123" spans="1:10" hidden="1" x14ac:dyDescent="0.2">
      <c r="A123" t="s">
        <v>41</v>
      </c>
      <c r="B123">
        <v>100</v>
      </c>
      <c r="C123">
        <v>1.5</v>
      </c>
      <c r="D123" t="s">
        <v>4</v>
      </c>
      <c r="E123" t="s">
        <v>11</v>
      </c>
      <c r="F123" t="s">
        <v>17</v>
      </c>
      <c r="G123" s="7">
        <v>28080.551406992901</v>
      </c>
      <c r="H123" s="7">
        <v>2808055.1406992902</v>
      </c>
      <c r="I123" s="7">
        <v>18.720367604661899</v>
      </c>
      <c r="J123"/>
    </row>
    <row r="124" spans="1:10" hidden="1" x14ac:dyDescent="0.2">
      <c r="A124" t="s">
        <v>41</v>
      </c>
      <c r="B124">
        <v>100</v>
      </c>
      <c r="C124">
        <v>1.5</v>
      </c>
      <c r="D124" t="s">
        <v>4</v>
      </c>
      <c r="E124" t="s">
        <v>11</v>
      </c>
      <c r="F124" t="s">
        <v>18</v>
      </c>
      <c r="G124" s="7">
        <v>2318.7789268898</v>
      </c>
      <c r="H124" s="7">
        <v>231877.89268898001</v>
      </c>
      <c r="I124" s="7">
        <v>1.5458526179265299</v>
      </c>
      <c r="J124"/>
    </row>
    <row r="125" spans="1:10" hidden="1" x14ac:dyDescent="0.2">
      <c r="A125" t="s">
        <v>41</v>
      </c>
      <c r="B125">
        <v>100</v>
      </c>
      <c r="C125">
        <v>1.5</v>
      </c>
      <c r="D125" t="s">
        <v>5</v>
      </c>
      <c r="E125" t="s">
        <v>12</v>
      </c>
      <c r="F125" t="s">
        <v>15</v>
      </c>
      <c r="G125">
        <v>0</v>
      </c>
      <c r="H125">
        <v>0</v>
      </c>
      <c r="I125" s="5">
        <v>0</v>
      </c>
      <c r="J125"/>
    </row>
    <row r="126" spans="1:10" hidden="1" x14ac:dyDescent="0.2">
      <c r="A126" t="s">
        <v>41</v>
      </c>
      <c r="B126">
        <v>100</v>
      </c>
      <c r="C126">
        <v>1.5</v>
      </c>
      <c r="D126" t="s">
        <v>5</v>
      </c>
      <c r="E126" t="s">
        <v>12</v>
      </c>
      <c r="F126" t="s">
        <v>16</v>
      </c>
      <c r="G126">
        <v>1500</v>
      </c>
      <c r="H126">
        <v>150000</v>
      </c>
      <c r="I126" s="5">
        <v>1</v>
      </c>
      <c r="J126"/>
    </row>
    <row r="127" spans="1:10" hidden="1" x14ac:dyDescent="0.2">
      <c r="A127" t="s">
        <v>41</v>
      </c>
      <c r="B127">
        <v>100</v>
      </c>
      <c r="C127">
        <v>1.5</v>
      </c>
      <c r="D127" t="s">
        <v>5</v>
      </c>
      <c r="E127" t="s">
        <v>12</v>
      </c>
      <c r="F127" t="s">
        <v>17</v>
      </c>
      <c r="G127">
        <v>0</v>
      </c>
      <c r="H127">
        <v>0</v>
      </c>
      <c r="I127" s="5">
        <v>0</v>
      </c>
      <c r="J127"/>
    </row>
    <row r="128" spans="1:10" hidden="1" x14ac:dyDescent="0.2">
      <c r="A128" t="s">
        <v>41</v>
      </c>
      <c r="B128">
        <v>100</v>
      </c>
      <c r="C128">
        <v>1.5</v>
      </c>
      <c r="D128" t="s">
        <v>5</v>
      </c>
      <c r="E128" t="s">
        <v>12</v>
      </c>
      <c r="F128" t="s">
        <v>18</v>
      </c>
      <c r="G128">
        <v>0</v>
      </c>
      <c r="H128">
        <v>0</v>
      </c>
      <c r="I128" s="5">
        <v>0</v>
      </c>
      <c r="J128"/>
    </row>
    <row r="129" spans="1:10" hidden="1" x14ac:dyDescent="0.2">
      <c r="A129" t="s">
        <v>41</v>
      </c>
      <c r="B129">
        <v>100</v>
      </c>
      <c r="C129">
        <v>1.5</v>
      </c>
      <c r="D129" t="s">
        <v>5</v>
      </c>
      <c r="E129" t="s">
        <v>12</v>
      </c>
      <c r="F129" t="s">
        <v>19</v>
      </c>
      <c r="G129">
        <v>0</v>
      </c>
      <c r="H129">
        <v>0</v>
      </c>
      <c r="I129" s="5">
        <v>0</v>
      </c>
      <c r="J129"/>
    </row>
    <row r="130" spans="1:10" x14ac:dyDescent="0.2">
      <c r="A130" t="s">
        <v>41</v>
      </c>
      <c r="B130">
        <v>100</v>
      </c>
      <c r="C130">
        <v>1.5</v>
      </c>
      <c r="D130" t="s">
        <v>6</v>
      </c>
      <c r="E130" t="s">
        <v>13</v>
      </c>
      <c r="F130" t="s">
        <v>15</v>
      </c>
      <c r="G130" s="9">
        <v>7489.11492789153</v>
      </c>
      <c r="H130" s="9">
        <v>748911.49278915301</v>
      </c>
      <c r="I130" s="9">
        <v>4.9927432852610201</v>
      </c>
      <c r="J130"/>
    </row>
    <row r="131" spans="1:10" x14ac:dyDescent="0.2">
      <c r="A131" t="s">
        <v>41</v>
      </c>
      <c r="B131">
        <v>100</v>
      </c>
      <c r="C131">
        <v>1.5</v>
      </c>
      <c r="D131" t="s">
        <v>6</v>
      </c>
      <c r="E131" t="s">
        <v>13</v>
      </c>
      <c r="F131" t="s">
        <v>20</v>
      </c>
      <c r="G131" s="9">
        <v>288.255</v>
      </c>
      <c r="H131" s="9">
        <v>28825.5</v>
      </c>
      <c r="I131" s="9">
        <v>0.19217000000000001</v>
      </c>
      <c r="J131"/>
    </row>
    <row r="132" spans="1:10" x14ac:dyDescent="0.2">
      <c r="A132" t="s">
        <v>41</v>
      </c>
      <c r="B132">
        <v>100</v>
      </c>
      <c r="C132">
        <v>1.5</v>
      </c>
      <c r="D132" t="s">
        <v>6</v>
      </c>
      <c r="E132" t="s">
        <v>13</v>
      </c>
      <c r="F132" t="s">
        <v>16</v>
      </c>
      <c r="G132" s="9">
        <v>51346.538032382698</v>
      </c>
      <c r="H132" s="9">
        <v>5134653.8032382699</v>
      </c>
      <c r="I132" s="9">
        <v>34.231025354921798</v>
      </c>
      <c r="J132"/>
    </row>
    <row r="133" spans="1:10" x14ac:dyDescent="0.2">
      <c r="A133" t="s">
        <v>41</v>
      </c>
      <c r="B133">
        <v>100</v>
      </c>
      <c r="C133">
        <v>1.5</v>
      </c>
      <c r="D133" t="s">
        <v>6</v>
      </c>
      <c r="E133" t="s">
        <v>13</v>
      </c>
      <c r="F133" t="s">
        <v>18</v>
      </c>
      <c r="G133" s="9">
        <v>8993.1</v>
      </c>
      <c r="H133" s="9">
        <v>899310</v>
      </c>
      <c r="I133" s="9">
        <v>5.9954000000000001</v>
      </c>
      <c r="J133"/>
    </row>
    <row r="134" spans="1:10" x14ac:dyDescent="0.2">
      <c r="A134" t="s">
        <v>41</v>
      </c>
      <c r="B134">
        <v>100</v>
      </c>
      <c r="C134">
        <v>1.5</v>
      </c>
      <c r="D134" t="s">
        <v>6</v>
      </c>
      <c r="E134" t="s">
        <v>13</v>
      </c>
      <c r="F134" t="s">
        <v>19</v>
      </c>
      <c r="G134" s="9">
        <v>0</v>
      </c>
      <c r="H134" s="9">
        <v>0</v>
      </c>
      <c r="I134" s="9">
        <v>0</v>
      </c>
      <c r="J134"/>
    </row>
    <row r="135" spans="1:10" x14ac:dyDescent="0.2">
      <c r="A135" t="s">
        <v>41</v>
      </c>
      <c r="B135">
        <v>100</v>
      </c>
      <c r="C135">
        <v>1.5</v>
      </c>
      <c r="D135" t="s">
        <v>6</v>
      </c>
      <c r="E135" t="s">
        <v>13</v>
      </c>
      <c r="F135" t="s">
        <v>17</v>
      </c>
      <c r="G135" s="9">
        <v>0</v>
      </c>
      <c r="H135" s="9">
        <v>0</v>
      </c>
      <c r="I135" s="9">
        <v>0</v>
      </c>
      <c r="J135"/>
    </row>
    <row r="136" spans="1:10" hidden="1" x14ac:dyDescent="0.2">
      <c r="A136" t="s">
        <v>41</v>
      </c>
      <c r="B136">
        <v>100</v>
      </c>
      <c r="C136">
        <v>1.5</v>
      </c>
      <c r="D136" t="s">
        <v>7</v>
      </c>
      <c r="E136" t="s">
        <v>14</v>
      </c>
      <c r="F136" t="s">
        <v>24</v>
      </c>
      <c r="G136">
        <v>1910.48209148397</v>
      </c>
      <c r="H136">
        <v>191048.209148397</v>
      </c>
      <c r="I136" s="5">
        <v>1.27365472765598</v>
      </c>
      <c r="J136"/>
    </row>
    <row r="137" spans="1:10" hidden="1" x14ac:dyDescent="0.2">
      <c r="A137" t="s">
        <v>41</v>
      </c>
      <c r="B137">
        <v>100</v>
      </c>
      <c r="C137">
        <v>1.5</v>
      </c>
      <c r="D137" t="s">
        <v>7</v>
      </c>
      <c r="E137" t="s">
        <v>14</v>
      </c>
      <c r="F137" t="s">
        <v>22</v>
      </c>
      <c r="G137">
        <v>4102.8138499771203</v>
      </c>
      <c r="H137">
        <v>410281.38499771198</v>
      </c>
      <c r="I137" s="5">
        <v>2.7352092333180802</v>
      </c>
      <c r="J137"/>
    </row>
    <row r="138" spans="1:10" hidden="1" x14ac:dyDescent="0.2">
      <c r="A138" t="s">
        <v>41</v>
      </c>
      <c r="B138">
        <v>100</v>
      </c>
      <c r="C138">
        <v>1.5</v>
      </c>
      <c r="D138" t="s">
        <v>7</v>
      </c>
      <c r="E138" t="s">
        <v>14</v>
      </c>
      <c r="F138" t="s">
        <v>26</v>
      </c>
      <c r="G138">
        <v>18877.634920373399</v>
      </c>
      <c r="H138">
        <v>1887763.4920373401</v>
      </c>
      <c r="I138" s="5">
        <v>12.5850899469156</v>
      </c>
      <c r="J138"/>
    </row>
    <row r="139" spans="1:10" hidden="1" x14ac:dyDescent="0.2">
      <c r="A139" t="s">
        <v>41</v>
      </c>
      <c r="B139">
        <v>100</v>
      </c>
      <c r="C139">
        <v>1.5</v>
      </c>
      <c r="D139" t="s">
        <v>7</v>
      </c>
      <c r="E139" t="s">
        <v>14</v>
      </c>
      <c r="F139" t="s">
        <v>21</v>
      </c>
      <c r="G139">
        <v>3411.5751633642399</v>
      </c>
      <c r="H139">
        <v>341157.51633642399</v>
      </c>
      <c r="I139" s="5">
        <v>2.2743834422428302</v>
      </c>
      <c r="J139"/>
    </row>
    <row r="140" spans="1:10" hidden="1" x14ac:dyDescent="0.2">
      <c r="A140" t="s">
        <v>41</v>
      </c>
      <c r="B140">
        <v>100</v>
      </c>
      <c r="C140">
        <v>1.5</v>
      </c>
      <c r="D140" t="s">
        <v>7</v>
      </c>
      <c r="E140" t="s">
        <v>14</v>
      </c>
      <c r="F140" t="s">
        <v>25</v>
      </c>
      <c r="G140">
        <v>44418.708627002401</v>
      </c>
      <c r="H140">
        <v>4441870.8627002398</v>
      </c>
      <c r="I140" s="5">
        <v>29.612472418001602</v>
      </c>
      <c r="J140"/>
    </row>
    <row r="141" spans="1:10" hidden="1" x14ac:dyDescent="0.2">
      <c r="A141" t="s">
        <v>41</v>
      </c>
      <c r="B141">
        <v>100</v>
      </c>
      <c r="C141">
        <v>1.5</v>
      </c>
      <c r="D141" t="s">
        <v>7</v>
      </c>
      <c r="E141" t="s">
        <v>14</v>
      </c>
      <c r="F141" t="s">
        <v>23</v>
      </c>
      <c r="G141">
        <v>20713.25</v>
      </c>
      <c r="H141">
        <v>2071325</v>
      </c>
      <c r="I141" s="5">
        <v>13.8088333333333</v>
      </c>
      <c r="J141"/>
    </row>
    <row r="142" spans="1:10" hidden="1" x14ac:dyDescent="0.2">
      <c r="A142" t="s">
        <v>41</v>
      </c>
      <c r="B142">
        <v>100</v>
      </c>
      <c r="C142">
        <v>1.5</v>
      </c>
      <c r="D142" t="s">
        <v>7</v>
      </c>
      <c r="E142" t="s">
        <v>14</v>
      </c>
      <c r="F142" t="s">
        <v>27</v>
      </c>
      <c r="G142">
        <v>13067.4835</v>
      </c>
      <c r="H142">
        <v>1306748.3500000001</v>
      </c>
      <c r="I142" s="5">
        <v>8.71165566666666</v>
      </c>
      <c r="J142"/>
    </row>
    <row r="143" spans="1:10" hidden="1" x14ac:dyDescent="0.2">
      <c r="A143" t="s">
        <v>42</v>
      </c>
      <c r="B143">
        <v>60</v>
      </c>
      <c r="C143">
        <v>2.5</v>
      </c>
      <c r="D143" t="s">
        <v>0</v>
      </c>
      <c r="E143" t="s">
        <v>8</v>
      </c>
      <c r="F143" t="s">
        <v>15</v>
      </c>
      <c r="G143">
        <v>4328.6395793238298</v>
      </c>
      <c r="H143">
        <v>259718.37475943001</v>
      </c>
      <c r="I143" s="5">
        <v>1.7314558317295301</v>
      </c>
      <c r="J143"/>
    </row>
    <row r="144" spans="1:10" hidden="1" x14ac:dyDescent="0.2">
      <c r="A144" t="s">
        <v>42</v>
      </c>
      <c r="B144">
        <v>60</v>
      </c>
      <c r="C144">
        <v>2.5</v>
      </c>
      <c r="D144" t="s">
        <v>0</v>
      </c>
      <c r="E144" t="s">
        <v>8</v>
      </c>
      <c r="F144" t="s">
        <v>16</v>
      </c>
      <c r="G144">
        <v>54153.040754850597</v>
      </c>
      <c r="H144">
        <v>3249182.44529104</v>
      </c>
      <c r="I144" s="5">
        <v>21.6612163019402</v>
      </c>
      <c r="J144"/>
    </row>
    <row r="145" spans="1:10" hidden="1" x14ac:dyDescent="0.2">
      <c r="A145" t="s">
        <v>42</v>
      </c>
      <c r="B145">
        <v>60</v>
      </c>
      <c r="C145">
        <v>2.5</v>
      </c>
      <c r="D145" t="s">
        <v>0</v>
      </c>
      <c r="E145" t="s">
        <v>8</v>
      </c>
      <c r="F145" t="s">
        <v>17</v>
      </c>
      <c r="G145">
        <v>79189.457020874805</v>
      </c>
      <c r="H145">
        <v>4751367.4212524798</v>
      </c>
      <c r="I145" s="5">
        <v>31.675782808349901</v>
      </c>
      <c r="J145"/>
    </row>
    <row r="146" spans="1:10" hidden="1" x14ac:dyDescent="0.2">
      <c r="A146" t="s">
        <v>42</v>
      </c>
      <c r="B146">
        <v>60</v>
      </c>
      <c r="C146">
        <v>2.5</v>
      </c>
      <c r="D146" t="s">
        <v>0</v>
      </c>
      <c r="E146" t="s">
        <v>8</v>
      </c>
      <c r="F146" t="s">
        <v>18</v>
      </c>
      <c r="G146">
        <v>13767.1137355049</v>
      </c>
      <c r="H146">
        <v>826026.82413029601</v>
      </c>
      <c r="I146" s="5">
        <v>5.5068454942019702</v>
      </c>
      <c r="J146"/>
    </row>
    <row r="147" spans="1:10" hidden="1" x14ac:dyDescent="0.2">
      <c r="A147" t="s">
        <v>42</v>
      </c>
      <c r="B147">
        <v>60</v>
      </c>
      <c r="C147">
        <v>2.5</v>
      </c>
      <c r="D147" t="s">
        <v>1</v>
      </c>
      <c r="E147" t="s">
        <v>9</v>
      </c>
      <c r="F147" t="s">
        <v>17</v>
      </c>
      <c r="G147">
        <v>9819.7012663029</v>
      </c>
      <c r="H147">
        <v>589182.07597817399</v>
      </c>
      <c r="I147" s="5">
        <v>3.92788050652115</v>
      </c>
      <c r="J147"/>
    </row>
    <row r="148" spans="1:10" hidden="1" x14ac:dyDescent="0.2">
      <c r="A148" t="s">
        <v>42</v>
      </c>
      <c r="B148">
        <v>60</v>
      </c>
      <c r="C148">
        <v>2.5</v>
      </c>
      <c r="D148" t="s">
        <v>1</v>
      </c>
      <c r="E148" t="s">
        <v>9</v>
      </c>
      <c r="F148" t="s">
        <v>15</v>
      </c>
      <c r="G148">
        <v>5164.8187325037998</v>
      </c>
      <c r="H148">
        <v>309889.12395022798</v>
      </c>
      <c r="I148" s="5">
        <v>2.0659274930015199</v>
      </c>
      <c r="J148"/>
    </row>
    <row r="149" spans="1:10" hidden="1" x14ac:dyDescent="0.2">
      <c r="A149" t="s">
        <v>42</v>
      </c>
      <c r="B149">
        <v>60</v>
      </c>
      <c r="C149">
        <v>2.5</v>
      </c>
      <c r="D149" t="s">
        <v>1</v>
      </c>
      <c r="E149" t="s">
        <v>9</v>
      </c>
      <c r="F149" t="s">
        <v>16</v>
      </c>
      <c r="G149">
        <v>8636.37886568869</v>
      </c>
      <c r="H149">
        <v>518182.73194132099</v>
      </c>
      <c r="I149" s="5">
        <v>3.4545515462754701</v>
      </c>
      <c r="J149"/>
    </row>
    <row r="150" spans="1:10" hidden="1" x14ac:dyDescent="0.2">
      <c r="A150" t="s">
        <v>42</v>
      </c>
      <c r="B150">
        <v>60</v>
      </c>
      <c r="C150">
        <v>2.5</v>
      </c>
      <c r="D150" t="s">
        <v>1</v>
      </c>
      <c r="E150" t="s">
        <v>9</v>
      </c>
      <c r="F150" t="s">
        <v>19</v>
      </c>
      <c r="G150">
        <v>15118.3488</v>
      </c>
      <c r="H150">
        <v>907100.92799999996</v>
      </c>
      <c r="I150" s="5">
        <v>6.0473395200000004</v>
      </c>
      <c r="J150"/>
    </row>
    <row r="151" spans="1:10" hidden="1" x14ac:dyDescent="0.2">
      <c r="A151" t="s">
        <v>42</v>
      </c>
      <c r="B151">
        <v>60</v>
      </c>
      <c r="C151">
        <v>2.5</v>
      </c>
      <c r="D151" t="s">
        <v>1</v>
      </c>
      <c r="E151" t="s">
        <v>9</v>
      </c>
      <c r="F151" t="s">
        <v>18</v>
      </c>
      <c r="G151">
        <v>1028.52702549235</v>
      </c>
      <c r="H151">
        <v>61711.621529541102</v>
      </c>
      <c r="I151" s="5">
        <v>0.41141081019694098</v>
      </c>
      <c r="J151"/>
    </row>
    <row r="152" spans="1:10" hidden="1" x14ac:dyDescent="0.2">
      <c r="A152" t="s">
        <v>42</v>
      </c>
      <c r="B152">
        <v>60</v>
      </c>
      <c r="C152">
        <v>2.5</v>
      </c>
      <c r="D152" t="s">
        <v>2</v>
      </c>
      <c r="E152" t="s">
        <v>10</v>
      </c>
      <c r="F152" t="s">
        <v>19</v>
      </c>
      <c r="G152">
        <v>80986.367868048299</v>
      </c>
      <c r="H152">
        <v>4859182.0720829004</v>
      </c>
      <c r="I152" s="5">
        <v>32.394547147219299</v>
      </c>
      <c r="J152"/>
    </row>
    <row r="153" spans="1:10" hidden="1" x14ac:dyDescent="0.2">
      <c r="A153" t="s">
        <v>42</v>
      </c>
      <c r="B153">
        <v>60</v>
      </c>
      <c r="C153">
        <v>2.5</v>
      </c>
      <c r="D153" t="s">
        <v>3</v>
      </c>
      <c r="E153" t="s">
        <v>46</v>
      </c>
      <c r="F153" t="s">
        <v>19</v>
      </c>
      <c r="G153">
        <v>68079.585881646199</v>
      </c>
      <c r="H153">
        <v>4084775.1528987698</v>
      </c>
      <c r="I153" s="5">
        <v>27.231834352658499</v>
      </c>
      <c r="J153"/>
    </row>
    <row r="154" spans="1:10" hidden="1" x14ac:dyDescent="0.2">
      <c r="A154" t="s">
        <v>42</v>
      </c>
      <c r="B154">
        <v>60</v>
      </c>
      <c r="C154">
        <v>2.5</v>
      </c>
      <c r="D154" t="s">
        <v>4</v>
      </c>
      <c r="E154" t="s">
        <v>11</v>
      </c>
      <c r="F154" t="s">
        <v>15</v>
      </c>
      <c r="G154" s="7">
        <v>6185.4690519678597</v>
      </c>
      <c r="H154" s="7">
        <v>371128.14311807102</v>
      </c>
      <c r="I154" s="7">
        <v>2.4741876207871401</v>
      </c>
      <c r="J154"/>
    </row>
    <row r="155" spans="1:10" hidden="1" x14ac:dyDescent="0.2">
      <c r="A155" t="s">
        <v>42</v>
      </c>
      <c r="B155">
        <v>60</v>
      </c>
      <c r="C155">
        <v>2.5</v>
      </c>
      <c r="D155" t="s">
        <v>4</v>
      </c>
      <c r="E155" t="s">
        <v>11</v>
      </c>
      <c r="F155" t="s">
        <v>16</v>
      </c>
      <c r="G155" s="7">
        <v>22167.905739850899</v>
      </c>
      <c r="H155" s="7">
        <v>1330074.3443910501</v>
      </c>
      <c r="I155" s="7">
        <v>8.8671622959403607</v>
      </c>
      <c r="J155"/>
    </row>
    <row r="156" spans="1:10" hidden="1" x14ac:dyDescent="0.2">
      <c r="A156" t="s">
        <v>42</v>
      </c>
      <c r="B156">
        <v>60</v>
      </c>
      <c r="C156">
        <v>2.5</v>
      </c>
      <c r="D156" t="s">
        <v>4</v>
      </c>
      <c r="E156" t="s">
        <v>11</v>
      </c>
      <c r="F156" t="s">
        <v>17</v>
      </c>
      <c r="G156" s="7">
        <v>42610.630297744203</v>
      </c>
      <c r="H156" s="7">
        <v>2556637.8178646499</v>
      </c>
      <c r="I156" s="7">
        <v>17.0442521190976</v>
      </c>
      <c r="J156"/>
    </row>
    <row r="157" spans="1:10" hidden="1" x14ac:dyDescent="0.2">
      <c r="A157" t="s">
        <v>42</v>
      </c>
      <c r="B157">
        <v>60</v>
      </c>
      <c r="C157">
        <v>2.5</v>
      </c>
      <c r="D157" t="s">
        <v>4</v>
      </c>
      <c r="E157" t="s">
        <v>11</v>
      </c>
      <c r="F157" t="s">
        <v>18</v>
      </c>
      <c r="G157" s="7">
        <v>3548.2002544781499</v>
      </c>
      <c r="H157" s="7">
        <v>212892.01526868899</v>
      </c>
      <c r="I157" s="7">
        <v>1.41928010179126</v>
      </c>
      <c r="J157"/>
    </row>
    <row r="158" spans="1:10" hidden="1" x14ac:dyDescent="0.2">
      <c r="A158" t="s">
        <v>42</v>
      </c>
      <c r="B158">
        <v>60</v>
      </c>
      <c r="C158">
        <v>2.5</v>
      </c>
      <c r="D158" t="s">
        <v>5</v>
      </c>
      <c r="E158" t="s">
        <v>12</v>
      </c>
      <c r="F158" t="s">
        <v>15</v>
      </c>
      <c r="G158">
        <v>0</v>
      </c>
      <c r="H158">
        <v>0</v>
      </c>
      <c r="I158" s="5">
        <v>0</v>
      </c>
      <c r="J158"/>
    </row>
    <row r="159" spans="1:10" hidden="1" x14ac:dyDescent="0.2">
      <c r="A159" t="s">
        <v>42</v>
      </c>
      <c r="B159">
        <v>60</v>
      </c>
      <c r="C159">
        <v>2.5</v>
      </c>
      <c r="D159" t="s">
        <v>5</v>
      </c>
      <c r="E159" t="s">
        <v>12</v>
      </c>
      <c r="F159" t="s">
        <v>16</v>
      </c>
      <c r="G159">
        <v>2500</v>
      </c>
      <c r="H159">
        <v>150000</v>
      </c>
      <c r="I159" s="5">
        <v>1</v>
      </c>
      <c r="J159"/>
    </row>
    <row r="160" spans="1:10" hidden="1" x14ac:dyDescent="0.2">
      <c r="A160" t="s">
        <v>42</v>
      </c>
      <c r="B160">
        <v>60</v>
      </c>
      <c r="C160">
        <v>2.5</v>
      </c>
      <c r="D160" t="s">
        <v>5</v>
      </c>
      <c r="E160" t="s">
        <v>12</v>
      </c>
      <c r="F160" t="s">
        <v>17</v>
      </c>
      <c r="G160">
        <v>0</v>
      </c>
      <c r="H160">
        <v>0</v>
      </c>
      <c r="I160" s="5">
        <v>0</v>
      </c>
      <c r="J160"/>
    </row>
    <row r="161" spans="1:10" hidden="1" x14ac:dyDescent="0.2">
      <c r="A161" t="s">
        <v>42</v>
      </c>
      <c r="B161">
        <v>60</v>
      </c>
      <c r="C161">
        <v>2.5</v>
      </c>
      <c r="D161" t="s">
        <v>5</v>
      </c>
      <c r="E161" t="s">
        <v>12</v>
      </c>
      <c r="F161" t="s">
        <v>18</v>
      </c>
      <c r="G161">
        <v>0</v>
      </c>
      <c r="H161">
        <v>0</v>
      </c>
      <c r="I161" s="5">
        <v>0</v>
      </c>
      <c r="J161"/>
    </row>
    <row r="162" spans="1:10" hidden="1" x14ac:dyDescent="0.2">
      <c r="A162" t="s">
        <v>42</v>
      </c>
      <c r="B162">
        <v>60</v>
      </c>
      <c r="C162">
        <v>2.5</v>
      </c>
      <c r="D162" t="s">
        <v>5</v>
      </c>
      <c r="E162" t="s">
        <v>12</v>
      </c>
      <c r="F162" t="s">
        <v>19</v>
      </c>
      <c r="G162">
        <v>0</v>
      </c>
      <c r="H162">
        <v>0</v>
      </c>
      <c r="I162" s="5">
        <v>0</v>
      </c>
      <c r="J162"/>
    </row>
    <row r="163" spans="1:10" x14ac:dyDescent="0.2">
      <c r="A163" t="s">
        <v>42</v>
      </c>
      <c r="B163">
        <v>60</v>
      </c>
      <c r="C163">
        <v>2.5</v>
      </c>
      <c r="D163" t="s">
        <v>6</v>
      </c>
      <c r="E163" t="s">
        <v>13</v>
      </c>
      <c r="F163" t="s">
        <v>15</v>
      </c>
      <c r="G163" s="9">
        <v>9442.9461961058605</v>
      </c>
      <c r="H163" s="9">
        <v>566576.77176635095</v>
      </c>
      <c r="I163" s="9">
        <v>3.7771784784423401</v>
      </c>
      <c r="J163"/>
    </row>
    <row r="164" spans="1:10" x14ac:dyDescent="0.2">
      <c r="A164" t="s">
        <v>42</v>
      </c>
      <c r="B164">
        <v>60</v>
      </c>
      <c r="C164">
        <v>2.5</v>
      </c>
      <c r="D164" t="s">
        <v>6</v>
      </c>
      <c r="E164" t="s">
        <v>13</v>
      </c>
      <c r="F164" t="s">
        <v>20</v>
      </c>
      <c r="G164" s="9">
        <v>304.5</v>
      </c>
      <c r="H164" s="9">
        <v>18270</v>
      </c>
      <c r="I164" s="9">
        <v>0.12180000000000001</v>
      </c>
      <c r="J164"/>
    </row>
    <row r="165" spans="1:10" x14ac:dyDescent="0.2">
      <c r="A165" t="s">
        <v>42</v>
      </c>
      <c r="B165">
        <v>60</v>
      </c>
      <c r="C165">
        <v>2.5</v>
      </c>
      <c r="D165" t="s">
        <v>6</v>
      </c>
      <c r="E165" t="s">
        <v>13</v>
      </c>
      <c r="F165" t="s">
        <v>16</v>
      </c>
      <c r="G165" s="9">
        <v>54137.465077806097</v>
      </c>
      <c r="H165" s="9">
        <v>3248247.9046683698</v>
      </c>
      <c r="I165" s="9">
        <v>21.654986031122402</v>
      </c>
      <c r="J165"/>
    </row>
    <row r="166" spans="1:10" x14ac:dyDescent="0.2">
      <c r="A166" t="s">
        <v>42</v>
      </c>
      <c r="B166">
        <v>60</v>
      </c>
      <c r="C166">
        <v>2.5</v>
      </c>
      <c r="D166" t="s">
        <v>6</v>
      </c>
      <c r="E166" t="s">
        <v>13</v>
      </c>
      <c r="F166" t="s">
        <v>18</v>
      </c>
      <c r="G166" s="9">
        <v>10195.5666666666</v>
      </c>
      <c r="H166" s="9">
        <v>611734</v>
      </c>
      <c r="I166" s="9">
        <v>4.0782266666666596</v>
      </c>
      <c r="J166"/>
    </row>
    <row r="167" spans="1:10" x14ac:dyDescent="0.2">
      <c r="A167" t="s">
        <v>42</v>
      </c>
      <c r="B167">
        <v>60</v>
      </c>
      <c r="C167">
        <v>2.5</v>
      </c>
      <c r="D167" t="s">
        <v>6</v>
      </c>
      <c r="E167" t="s">
        <v>13</v>
      </c>
      <c r="F167" t="s">
        <v>19</v>
      </c>
      <c r="G167" s="9">
        <v>0</v>
      </c>
      <c r="H167" s="9">
        <v>0</v>
      </c>
      <c r="I167" s="9">
        <v>0</v>
      </c>
      <c r="J167"/>
    </row>
    <row r="168" spans="1:10" x14ac:dyDescent="0.2">
      <c r="A168" t="s">
        <v>42</v>
      </c>
      <c r="B168">
        <v>60</v>
      </c>
      <c r="C168">
        <v>2.5</v>
      </c>
      <c r="D168" t="s">
        <v>6</v>
      </c>
      <c r="E168" t="s">
        <v>13</v>
      </c>
      <c r="F168" t="s">
        <v>17</v>
      </c>
      <c r="G168" s="9">
        <v>0</v>
      </c>
      <c r="H168" s="9">
        <v>0</v>
      </c>
      <c r="I168" s="9">
        <v>0</v>
      </c>
      <c r="J168"/>
    </row>
    <row r="169" spans="1:10" hidden="1" x14ac:dyDescent="0.2">
      <c r="A169" t="s">
        <v>42</v>
      </c>
      <c r="B169">
        <v>60</v>
      </c>
      <c r="C169">
        <v>2.5</v>
      </c>
      <c r="D169" t="s">
        <v>7</v>
      </c>
      <c r="E169" t="s">
        <v>14</v>
      </c>
      <c r="F169" t="s">
        <v>24</v>
      </c>
      <c r="G169">
        <v>2715.9001117631901</v>
      </c>
      <c r="H169">
        <v>162954.00670579099</v>
      </c>
      <c r="I169" s="5">
        <v>1.0863600447052699</v>
      </c>
      <c r="J169"/>
    </row>
    <row r="170" spans="1:10" hidden="1" x14ac:dyDescent="0.2">
      <c r="A170" t="s">
        <v>42</v>
      </c>
      <c r="B170">
        <v>60</v>
      </c>
      <c r="C170">
        <v>2.5</v>
      </c>
      <c r="D170" t="s">
        <v>7</v>
      </c>
      <c r="E170" t="s">
        <v>14</v>
      </c>
      <c r="F170" t="s">
        <v>22</v>
      </c>
      <c r="G170">
        <v>6362.0983551444197</v>
      </c>
      <c r="H170">
        <v>381725.90130866499</v>
      </c>
      <c r="I170" s="5">
        <v>2.54483934205776</v>
      </c>
      <c r="J170"/>
    </row>
    <row r="171" spans="1:10" hidden="1" x14ac:dyDescent="0.2">
      <c r="A171" t="s">
        <v>42</v>
      </c>
      <c r="B171">
        <v>60</v>
      </c>
      <c r="C171">
        <v>2.5</v>
      </c>
      <c r="D171" t="s">
        <v>7</v>
      </c>
      <c r="E171" t="s">
        <v>14</v>
      </c>
      <c r="F171" t="s">
        <v>26</v>
      </c>
      <c r="G171">
        <v>27236.217376004999</v>
      </c>
      <c r="H171">
        <v>1634173.0425603001</v>
      </c>
      <c r="I171" s="5">
        <v>10.894486950401999</v>
      </c>
      <c r="J171"/>
    </row>
    <row r="172" spans="1:10" hidden="1" x14ac:dyDescent="0.2">
      <c r="A172" t="s">
        <v>42</v>
      </c>
      <c r="B172">
        <v>60</v>
      </c>
      <c r="C172">
        <v>2.5</v>
      </c>
      <c r="D172" t="s">
        <v>7</v>
      </c>
      <c r="E172" t="s">
        <v>14</v>
      </c>
      <c r="F172" t="s">
        <v>21</v>
      </c>
      <c r="G172">
        <v>4849.8216281485602</v>
      </c>
      <c r="H172">
        <v>290989.29768891301</v>
      </c>
      <c r="I172" s="5">
        <v>1.93992865125942</v>
      </c>
      <c r="J172"/>
    </row>
    <row r="173" spans="1:10" hidden="1" x14ac:dyDescent="0.2">
      <c r="A173" t="s">
        <v>42</v>
      </c>
      <c r="B173">
        <v>60</v>
      </c>
      <c r="C173">
        <v>2.5</v>
      </c>
      <c r="D173" t="s">
        <v>7</v>
      </c>
      <c r="E173" t="s">
        <v>14</v>
      </c>
      <c r="F173" t="s">
        <v>25</v>
      </c>
      <c r="G173">
        <v>63144.677598494301</v>
      </c>
      <c r="H173">
        <v>3788680.65590965</v>
      </c>
      <c r="I173" s="5">
        <v>25.257871039397699</v>
      </c>
      <c r="J173"/>
    </row>
    <row r="174" spans="1:10" hidden="1" x14ac:dyDescent="0.2">
      <c r="A174" t="s">
        <v>42</v>
      </c>
      <c r="B174">
        <v>60</v>
      </c>
      <c r="C174">
        <v>2.5</v>
      </c>
      <c r="D174" t="s">
        <v>7</v>
      </c>
      <c r="E174" t="s">
        <v>14</v>
      </c>
      <c r="F174" t="s">
        <v>23</v>
      </c>
      <c r="G174">
        <v>29169.75</v>
      </c>
      <c r="H174">
        <v>1750185</v>
      </c>
      <c r="I174" s="5">
        <v>11.667899999999999</v>
      </c>
      <c r="J174"/>
    </row>
    <row r="175" spans="1:10" hidden="1" x14ac:dyDescent="0.2">
      <c r="A175" t="s">
        <v>42</v>
      </c>
      <c r="B175">
        <v>60</v>
      </c>
      <c r="C175">
        <v>2.5</v>
      </c>
      <c r="D175" t="s">
        <v>7</v>
      </c>
      <c r="E175" t="s">
        <v>14</v>
      </c>
      <c r="F175" t="s">
        <v>27</v>
      </c>
      <c r="G175">
        <v>18172.713366666601</v>
      </c>
      <c r="H175">
        <v>1090362.8019999999</v>
      </c>
      <c r="I175" s="5">
        <v>7.2690853466666603</v>
      </c>
      <c r="J175"/>
    </row>
    <row r="176" spans="1:10" hidden="1" x14ac:dyDescent="0.2">
      <c r="A176" t="s">
        <v>43</v>
      </c>
      <c r="B176">
        <v>28</v>
      </c>
      <c r="C176">
        <v>3.6</v>
      </c>
      <c r="D176" t="s">
        <v>0</v>
      </c>
      <c r="E176" t="s">
        <v>8</v>
      </c>
      <c r="F176" t="s">
        <v>15</v>
      </c>
      <c r="G176">
        <v>6896.7133915168997</v>
      </c>
      <c r="H176">
        <v>193107.974962473</v>
      </c>
      <c r="I176" s="5">
        <v>1.9157537198657999</v>
      </c>
      <c r="J176"/>
    </row>
    <row r="177" spans="1:10" hidden="1" x14ac:dyDescent="0.2">
      <c r="A177" t="s">
        <v>43</v>
      </c>
      <c r="B177">
        <v>28</v>
      </c>
      <c r="C177">
        <v>3.6</v>
      </c>
      <c r="D177" t="s">
        <v>0</v>
      </c>
      <c r="E177" t="s">
        <v>8</v>
      </c>
      <c r="F177" t="s">
        <v>16</v>
      </c>
      <c r="G177">
        <v>92108.620057887005</v>
      </c>
      <c r="H177">
        <v>2579041.3616208299</v>
      </c>
      <c r="I177" s="5">
        <v>25.585727793857501</v>
      </c>
      <c r="J177"/>
    </row>
    <row r="178" spans="1:10" hidden="1" x14ac:dyDescent="0.2">
      <c r="A178" t="s">
        <v>43</v>
      </c>
      <c r="B178">
        <v>28</v>
      </c>
      <c r="C178">
        <v>3.6</v>
      </c>
      <c r="D178" t="s">
        <v>0</v>
      </c>
      <c r="E178" t="s">
        <v>8</v>
      </c>
      <c r="F178" t="s">
        <v>17</v>
      </c>
      <c r="G178">
        <v>126939.833314997</v>
      </c>
      <c r="H178">
        <v>3554315.3328199298</v>
      </c>
      <c r="I178" s="5">
        <v>35.261064809721503</v>
      </c>
      <c r="J178"/>
    </row>
    <row r="179" spans="1:10" hidden="1" x14ac:dyDescent="0.2">
      <c r="A179" t="s">
        <v>43</v>
      </c>
      <c r="B179">
        <v>28</v>
      </c>
      <c r="C179">
        <v>3.6</v>
      </c>
      <c r="D179" t="s">
        <v>0</v>
      </c>
      <c r="E179" t="s">
        <v>8</v>
      </c>
      <c r="F179" t="s">
        <v>18</v>
      </c>
      <c r="G179">
        <v>22594.5166764401</v>
      </c>
      <c r="H179">
        <v>632646.46694032406</v>
      </c>
      <c r="I179" s="5">
        <v>6.2762546323444903</v>
      </c>
      <c r="J179"/>
    </row>
    <row r="180" spans="1:10" hidden="1" x14ac:dyDescent="0.2">
      <c r="A180" t="s">
        <v>43</v>
      </c>
      <c r="B180">
        <v>28</v>
      </c>
      <c r="C180">
        <v>3.6</v>
      </c>
      <c r="D180" t="s">
        <v>1</v>
      </c>
      <c r="E180" t="s">
        <v>9</v>
      </c>
      <c r="F180" t="s">
        <v>17</v>
      </c>
      <c r="G180">
        <v>13626.4066707824</v>
      </c>
      <c r="H180">
        <v>381539.38678190898</v>
      </c>
      <c r="I180" s="5">
        <v>3.78511296410624</v>
      </c>
      <c r="J180"/>
    </row>
    <row r="181" spans="1:10" hidden="1" x14ac:dyDescent="0.2">
      <c r="A181" t="s">
        <v>43</v>
      </c>
      <c r="B181">
        <v>28</v>
      </c>
      <c r="C181">
        <v>3.6</v>
      </c>
      <c r="D181" t="s">
        <v>1</v>
      </c>
      <c r="E181" t="s">
        <v>9</v>
      </c>
      <c r="F181" t="s">
        <v>15</v>
      </c>
      <c r="G181">
        <v>7323.5532132818998</v>
      </c>
      <c r="H181">
        <v>205059.489971893</v>
      </c>
      <c r="I181" s="5">
        <v>2.0343203370227498</v>
      </c>
      <c r="J181"/>
    </row>
    <row r="182" spans="1:10" hidden="1" x14ac:dyDescent="0.2">
      <c r="A182" t="s">
        <v>43</v>
      </c>
      <c r="B182">
        <v>28</v>
      </c>
      <c r="C182">
        <v>3.6</v>
      </c>
      <c r="D182" t="s">
        <v>1</v>
      </c>
      <c r="E182" t="s">
        <v>9</v>
      </c>
      <c r="F182" t="s">
        <v>16</v>
      </c>
      <c r="G182">
        <v>15153.5655274337</v>
      </c>
      <c r="H182">
        <v>424299.83476814302</v>
      </c>
      <c r="I182" s="5">
        <v>4.2093237576204698</v>
      </c>
      <c r="J182"/>
    </row>
    <row r="183" spans="1:10" hidden="1" x14ac:dyDescent="0.2">
      <c r="A183" t="s">
        <v>43</v>
      </c>
      <c r="B183">
        <v>28</v>
      </c>
      <c r="C183">
        <v>3.6</v>
      </c>
      <c r="D183" t="s">
        <v>1</v>
      </c>
      <c r="E183" t="s">
        <v>9</v>
      </c>
      <c r="F183" t="s">
        <v>19</v>
      </c>
      <c r="G183">
        <v>20695.0422857142</v>
      </c>
      <c r="H183">
        <v>579461.18400000001</v>
      </c>
      <c r="I183" s="5">
        <v>5.7486228571428502</v>
      </c>
      <c r="J183"/>
    </row>
    <row r="184" spans="1:10" hidden="1" x14ac:dyDescent="0.2">
      <c r="A184" t="s">
        <v>43</v>
      </c>
      <c r="B184">
        <v>28</v>
      </c>
      <c r="C184">
        <v>3.6</v>
      </c>
      <c r="D184" t="s">
        <v>1</v>
      </c>
      <c r="E184" t="s">
        <v>9</v>
      </c>
      <c r="F184" t="s">
        <v>18</v>
      </c>
      <c r="G184">
        <v>1508.0019723609801</v>
      </c>
      <c r="H184">
        <v>42224.055226107601</v>
      </c>
      <c r="I184" s="5">
        <v>0.41888943676694101</v>
      </c>
      <c r="J184"/>
    </row>
    <row r="185" spans="1:10" hidden="1" x14ac:dyDescent="0.2">
      <c r="A185" t="s">
        <v>43</v>
      </c>
      <c r="B185">
        <v>28</v>
      </c>
      <c r="C185">
        <v>3.6</v>
      </c>
      <c r="D185" t="s">
        <v>2</v>
      </c>
      <c r="E185" t="s">
        <v>10</v>
      </c>
      <c r="F185" t="s">
        <v>19</v>
      </c>
      <c r="G185">
        <v>152739.89206528399</v>
      </c>
      <c r="H185">
        <v>4276716.9778279597</v>
      </c>
      <c r="I185" s="5">
        <v>42.427747795912303</v>
      </c>
      <c r="J185"/>
    </row>
    <row r="186" spans="1:10" hidden="1" x14ac:dyDescent="0.2">
      <c r="A186" t="s">
        <v>43</v>
      </c>
      <c r="B186">
        <v>28</v>
      </c>
      <c r="C186">
        <v>3.6</v>
      </c>
      <c r="D186" t="s">
        <v>3</v>
      </c>
      <c r="E186" t="s">
        <v>46</v>
      </c>
      <c r="F186" t="s">
        <v>19</v>
      </c>
      <c r="G186">
        <v>145884.82688924199</v>
      </c>
      <c r="H186">
        <v>4084775.1528987698</v>
      </c>
      <c r="I186" s="5">
        <v>40.523563024789397</v>
      </c>
      <c r="J186"/>
    </row>
    <row r="187" spans="1:10" hidden="1" x14ac:dyDescent="0.2">
      <c r="A187" t="s">
        <v>43</v>
      </c>
      <c r="B187">
        <v>28</v>
      </c>
      <c r="C187">
        <v>3.6</v>
      </c>
      <c r="D187" t="s">
        <v>4</v>
      </c>
      <c r="E187" t="s">
        <v>11</v>
      </c>
      <c r="F187" t="s">
        <v>15</v>
      </c>
      <c r="G187" s="7">
        <v>8413.8973164766394</v>
      </c>
      <c r="H187" s="7">
        <v>235589.12486134499</v>
      </c>
      <c r="I187" s="7">
        <v>2.33719369902128</v>
      </c>
      <c r="J187"/>
    </row>
    <row r="188" spans="1:10" hidden="1" x14ac:dyDescent="0.2">
      <c r="A188" t="s">
        <v>43</v>
      </c>
      <c r="B188">
        <v>28</v>
      </c>
      <c r="C188">
        <v>3.6</v>
      </c>
      <c r="D188" t="s">
        <v>4</v>
      </c>
      <c r="E188" t="s">
        <v>11</v>
      </c>
      <c r="F188" t="s">
        <v>16</v>
      </c>
      <c r="G188" s="7">
        <v>41150.345941719403</v>
      </c>
      <c r="H188" s="7">
        <v>1152209.6863681399</v>
      </c>
      <c r="I188" s="7">
        <v>11.4306516504776</v>
      </c>
      <c r="J188"/>
    </row>
    <row r="189" spans="1:10" hidden="1" x14ac:dyDescent="0.2">
      <c r="A189" t="s">
        <v>43</v>
      </c>
      <c r="B189">
        <v>28</v>
      </c>
      <c r="C189">
        <v>3.6</v>
      </c>
      <c r="D189" t="s">
        <v>4</v>
      </c>
      <c r="E189" t="s">
        <v>11</v>
      </c>
      <c r="F189" t="s">
        <v>17</v>
      </c>
      <c r="G189" s="7">
        <v>58053.6800389376</v>
      </c>
      <c r="H189" s="7">
        <v>1625503.04109025</v>
      </c>
      <c r="I189" s="7">
        <v>16.126022233038199</v>
      </c>
      <c r="J189"/>
    </row>
    <row r="190" spans="1:10" hidden="1" x14ac:dyDescent="0.2">
      <c r="A190" t="s">
        <v>43</v>
      </c>
      <c r="B190">
        <v>28</v>
      </c>
      <c r="C190">
        <v>3.6</v>
      </c>
      <c r="D190" t="s">
        <v>4</v>
      </c>
      <c r="E190" t="s">
        <v>11</v>
      </c>
      <c r="F190" t="s">
        <v>18</v>
      </c>
      <c r="G190" s="7">
        <v>5380.8961648566801</v>
      </c>
      <c r="H190" s="7">
        <v>150665.092615987</v>
      </c>
      <c r="I190" s="7">
        <v>1.49469337912685</v>
      </c>
      <c r="J190"/>
    </row>
    <row r="191" spans="1:10" hidden="1" x14ac:dyDescent="0.2">
      <c r="A191" t="s">
        <v>43</v>
      </c>
      <c r="B191">
        <v>28</v>
      </c>
      <c r="C191">
        <v>3.6</v>
      </c>
      <c r="D191" t="s">
        <v>5</v>
      </c>
      <c r="E191" t="s">
        <v>12</v>
      </c>
      <c r="F191" t="s">
        <v>15</v>
      </c>
      <c r="G191">
        <v>0</v>
      </c>
      <c r="H191">
        <v>0</v>
      </c>
      <c r="I191" s="5">
        <v>0</v>
      </c>
      <c r="J191"/>
    </row>
    <row r="192" spans="1:10" hidden="1" x14ac:dyDescent="0.2">
      <c r="A192" t="s">
        <v>43</v>
      </c>
      <c r="B192">
        <v>28</v>
      </c>
      <c r="C192">
        <v>3.6</v>
      </c>
      <c r="D192" t="s">
        <v>5</v>
      </c>
      <c r="E192" t="s">
        <v>12</v>
      </c>
      <c r="F192" t="s">
        <v>16</v>
      </c>
      <c r="G192">
        <v>5357.1428571428496</v>
      </c>
      <c r="H192">
        <v>150000</v>
      </c>
      <c r="I192" s="5">
        <v>1.4880952380952299</v>
      </c>
      <c r="J192"/>
    </row>
    <row r="193" spans="1:10" hidden="1" x14ac:dyDescent="0.2">
      <c r="A193" t="s">
        <v>43</v>
      </c>
      <c r="B193">
        <v>28</v>
      </c>
      <c r="C193">
        <v>3.6</v>
      </c>
      <c r="D193" t="s">
        <v>5</v>
      </c>
      <c r="E193" t="s">
        <v>12</v>
      </c>
      <c r="F193" t="s">
        <v>17</v>
      </c>
      <c r="G193">
        <v>0</v>
      </c>
      <c r="H193">
        <v>0</v>
      </c>
      <c r="I193" s="5">
        <v>0</v>
      </c>
      <c r="J193"/>
    </row>
    <row r="194" spans="1:10" hidden="1" x14ac:dyDescent="0.2">
      <c r="A194" t="s">
        <v>43</v>
      </c>
      <c r="B194">
        <v>28</v>
      </c>
      <c r="C194">
        <v>3.6</v>
      </c>
      <c r="D194" t="s">
        <v>5</v>
      </c>
      <c r="E194" t="s">
        <v>12</v>
      </c>
      <c r="F194" t="s">
        <v>18</v>
      </c>
      <c r="G194">
        <v>0</v>
      </c>
      <c r="H194">
        <v>0</v>
      </c>
      <c r="I194" s="5">
        <v>0</v>
      </c>
      <c r="J194"/>
    </row>
    <row r="195" spans="1:10" hidden="1" x14ac:dyDescent="0.2">
      <c r="A195" t="s">
        <v>43</v>
      </c>
      <c r="B195">
        <v>28</v>
      </c>
      <c r="C195">
        <v>3.6</v>
      </c>
      <c r="D195" t="s">
        <v>5</v>
      </c>
      <c r="E195" t="s">
        <v>12</v>
      </c>
      <c r="F195" t="s">
        <v>19</v>
      </c>
      <c r="G195">
        <v>0</v>
      </c>
      <c r="H195">
        <v>0</v>
      </c>
      <c r="I195" s="5">
        <v>0</v>
      </c>
      <c r="J195"/>
    </row>
    <row r="196" spans="1:10" x14ac:dyDescent="0.2">
      <c r="A196" t="s">
        <v>43</v>
      </c>
      <c r="B196">
        <v>28</v>
      </c>
      <c r="C196">
        <v>3.6</v>
      </c>
      <c r="D196" t="s">
        <v>6</v>
      </c>
      <c r="E196" t="s">
        <v>13</v>
      </c>
      <c r="F196" t="s">
        <v>15</v>
      </c>
      <c r="G196" s="9">
        <v>8523.1960817585805</v>
      </c>
      <c r="H196" s="9">
        <v>238649.49028924</v>
      </c>
      <c r="I196" s="9">
        <v>2.36755446715516</v>
      </c>
      <c r="J196"/>
    </row>
    <row r="197" spans="1:10" x14ac:dyDescent="0.2">
      <c r="A197" t="s">
        <v>43</v>
      </c>
      <c r="B197">
        <v>28</v>
      </c>
      <c r="C197">
        <v>3.6</v>
      </c>
      <c r="D197" t="s">
        <v>6</v>
      </c>
      <c r="E197" t="s">
        <v>13</v>
      </c>
      <c r="F197" t="s">
        <v>20</v>
      </c>
      <c r="G197" s="9">
        <v>345.375</v>
      </c>
      <c r="H197" s="9">
        <v>9670.5</v>
      </c>
      <c r="I197" s="9">
        <v>9.5937499999999995E-2</v>
      </c>
      <c r="J197"/>
    </row>
    <row r="198" spans="1:10" x14ac:dyDescent="0.2">
      <c r="A198" t="s">
        <v>43</v>
      </c>
      <c r="B198">
        <v>28</v>
      </c>
      <c r="C198">
        <v>3.6</v>
      </c>
      <c r="D198" t="s">
        <v>6</v>
      </c>
      <c r="E198" t="s">
        <v>13</v>
      </c>
      <c r="F198" t="s">
        <v>16</v>
      </c>
      <c r="G198" s="9">
        <v>73765.537350567</v>
      </c>
      <c r="H198" s="9">
        <v>2065435.0458158699</v>
      </c>
      <c r="I198" s="9">
        <v>20.490427041824098</v>
      </c>
      <c r="J198"/>
    </row>
    <row r="199" spans="1:10" x14ac:dyDescent="0.2">
      <c r="A199" t="s">
        <v>43</v>
      </c>
      <c r="B199">
        <v>28</v>
      </c>
      <c r="C199">
        <v>3.6</v>
      </c>
      <c r="D199" t="s">
        <v>6</v>
      </c>
      <c r="E199" t="s">
        <v>13</v>
      </c>
      <c r="F199" t="s">
        <v>18</v>
      </c>
      <c r="G199" s="9">
        <v>19227.6428571428</v>
      </c>
      <c r="H199" s="9">
        <v>538374</v>
      </c>
      <c r="I199" s="9">
        <v>5.3410119047619</v>
      </c>
      <c r="J199"/>
    </row>
    <row r="200" spans="1:10" x14ac:dyDescent="0.2">
      <c r="A200" t="s">
        <v>43</v>
      </c>
      <c r="B200">
        <v>28</v>
      </c>
      <c r="C200">
        <v>3.6</v>
      </c>
      <c r="D200" t="s">
        <v>6</v>
      </c>
      <c r="E200" t="s">
        <v>13</v>
      </c>
      <c r="F200" t="s">
        <v>19</v>
      </c>
      <c r="G200" s="9">
        <v>0</v>
      </c>
      <c r="H200" s="9">
        <v>0</v>
      </c>
      <c r="I200" s="9">
        <v>0</v>
      </c>
      <c r="J200"/>
    </row>
    <row r="201" spans="1:10" x14ac:dyDescent="0.2">
      <c r="A201" t="s">
        <v>43</v>
      </c>
      <c r="B201">
        <v>28</v>
      </c>
      <c r="C201">
        <v>3.6</v>
      </c>
      <c r="D201" t="s">
        <v>6</v>
      </c>
      <c r="E201" t="s">
        <v>13</v>
      </c>
      <c r="F201" t="s">
        <v>17</v>
      </c>
      <c r="G201" s="9">
        <v>0</v>
      </c>
      <c r="H201" s="9">
        <v>0</v>
      </c>
      <c r="I201" s="9">
        <v>0</v>
      </c>
      <c r="J201"/>
    </row>
    <row r="202" spans="1:10" hidden="1" x14ac:dyDescent="0.2">
      <c r="A202" t="s">
        <v>43</v>
      </c>
      <c r="B202">
        <v>28</v>
      </c>
      <c r="C202">
        <v>3.6</v>
      </c>
      <c r="D202" t="s">
        <v>7</v>
      </c>
      <c r="E202" t="s">
        <v>14</v>
      </c>
      <c r="F202" t="s">
        <v>24</v>
      </c>
      <c r="G202">
        <v>4547.2666397718403</v>
      </c>
      <c r="H202">
        <v>127323.465913611</v>
      </c>
      <c r="I202" s="5">
        <v>1.2631296221588399</v>
      </c>
      <c r="J202"/>
    </row>
    <row r="203" spans="1:10" hidden="1" x14ac:dyDescent="0.2">
      <c r="A203" t="s">
        <v>43</v>
      </c>
      <c r="B203">
        <v>28</v>
      </c>
      <c r="C203">
        <v>3.6</v>
      </c>
      <c r="D203" t="s">
        <v>7</v>
      </c>
      <c r="E203" t="s">
        <v>14</v>
      </c>
      <c r="F203" t="s">
        <v>22</v>
      </c>
      <c r="G203">
        <v>12113.650811673901</v>
      </c>
      <c r="H203">
        <v>339182.22272687103</v>
      </c>
      <c r="I203" s="5">
        <v>3.36490300324277</v>
      </c>
      <c r="J203"/>
    </row>
    <row r="204" spans="1:10" hidden="1" x14ac:dyDescent="0.2">
      <c r="A204" t="s">
        <v>43</v>
      </c>
      <c r="B204">
        <v>28</v>
      </c>
      <c r="C204">
        <v>3.6</v>
      </c>
      <c r="D204" t="s">
        <v>7</v>
      </c>
      <c r="E204" t="s">
        <v>14</v>
      </c>
      <c r="F204" t="s">
        <v>26</v>
      </c>
      <c r="G204">
        <v>55117.699983321399</v>
      </c>
      <c r="H204">
        <v>1543295.59953299</v>
      </c>
      <c r="I204" s="5">
        <v>15.310472217589201</v>
      </c>
      <c r="J204"/>
    </row>
    <row r="205" spans="1:10" hidden="1" x14ac:dyDescent="0.2">
      <c r="A205" t="s">
        <v>43</v>
      </c>
      <c r="B205">
        <v>28</v>
      </c>
      <c r="C205">
        <v>3.6</v>
      </c>
      <c r="D205" t="s">
        <v>7</v>
      </c>
      <c r="E205" t="s">
        <v>14</v>
      </c>
      <c r="F205" t="s">
        <v>21</v>
      </c>
      <c r="G205">
        <v>8120.1189995925697</v>
      </c>
      <c r="H205">
        <v>227363.33198859199</v>
      </c>
      <c r="I205" s="5">
        <v>2.25558861099793</v>
      </c>
      <c r="J205"/>
    </row>
    <row r="206" spans="1:10" hidden="1" x14ac:dyDescent="0.2">
      <c r="A206" t="s">
        <v>43</v>
      </c>
      <c r="B206">
        <v>28</v>
      </c>
      <c r="C206">
        <v>3.6</v>
      </c>
      <c r="D206" t="s">
        <v>7</v>
      </c>
      <c r="E206" t="s">
        <v>14</v>
      </c>
      <c r="F206" t="s">
        <v>25</v>
      </c>
      <c r="G206">
        <v>105723.949374695</v>
      </c>
      <c r="H206">
        <v>2960270.5824914598</v>
      </c>
      <c r="I206" s="5">
        <v>29.367763715193099</v>
      </c>
      <c r="J206"/>
    </row>
    <row r="207" spans="1:10" hidden="1" x14ac:dyDescent="0.2">
      <c r="A207" t="s">
        <v>43</v>
      </c>
      <c r="B207">
        <v>28</v>
      </c>
      <c r="C207">
        <v>3.6</v>
      </c>
      <c r="D207" t="s">
        <v>7</v>
      </c>
      <c r="E207" t="s">
        <v>14</v>
      </c>
      <c r="F207" t="s">
        <v>23</v>
      </c>
      <c r="G207">
        <v>52491.1785714285</v>
      </c>
      <c r="H207">
        <v>1469753</v>
      </c>
      <c r="I207" s="5">
        <v>14.5808829365079</v>
      </c>
      <c r="J207"/>
    </row>
    <row r="208" spans="1:10" hidden="1" x14ac:dyDescent="0.2">
      <c r="A208" t="s">
        <v>43</v>
      </c>
      <c r="B208">
        <v>28</v>
      </c>
      <c r="C208">
        <v>3.6</v>
      </c>
      <c r="D208" t="s">
        <v>7</v>
      </c>
      <c r="E208" t="s">
        <v>14</v>
      </c>
      <c r="F208" t="s">
        <v>27</v>
      </c>
      <c r="G208">
        <v>30052.964285714199</v>
      </c>
      <c r="H208">
        <v>841483</v>
      </c>
      <c r="I208" s="5">
        <v>8.3480456349206307</v>
      </c>
      <c r="J208"/>
    </row>
    <row r="209" spans="1:10" hidden="1" x14ac:dyDescent="0.2">
      <c r="A209" t="s">
        <v>44</v>
      </c>
      <c r="B209">
        <v>28</v>
      </c>
      <c r="C209">
        <v>3.6</v>
      </c>
      <c r="D209" t="s">
        <v>0</v>
      </c>
      <c r="E209" t="s">
        <v>8</v>
      </c>
      <c r="F209" t="s">
        <v>15</v>
      </c>
      <c r="G209">
        <v>10709.4251473103</v>
      </c>
      <c r="H209">
        <v>299863.90412468999</v>
      </c>
      <c r="I209" s="5">
        <v>2.97484031869732</v>
      </c>
      <c r="J209"/>
    </row>
    <row r="210" spans="1:10" hidden="1" x14ac:dyDescent="0.2">
      <c r="A210" t="s">
        <v>44</v>
      </c>
      <c r="B210">
        <v>28</v>
      </c>
      <c r="C210">
        <v>3.6</v>
      </c>
      <c r="D210" t="s">
        <v>0</v>
      </c>
      <c r="E210" t="s">
        <v>8</v>
      </c>
      <c r="F210" t="s">
        <v>16</v>
      </c>
      <c r="G210">
        <v>131157.8842379</v>
      </c>
      <c r="H210">
        <v>3672420.7586612101</v>
      </c>
      <c r="I210" s="5">
        <v>36.432745621639</v>
      </c>
      <c r="J210"/>
    </row>
    <row r="211" spans="1:10" hidden="1" x14ac:dyDescent="0.2">
      <c r="A211" t="s">
        <v>44</v>
      </c>
      <c r="B211">
        <v>28</v>
      </c>
      <c r="C211">
        <v>3.6</v>
      </c>
      <c r="D211" t="s">
        <v>0</v>
      </c>
      <c r="E211" t="s">
        <v>8</v>
      </c>
      <c r="F211" t="s">
        <v>17</v>
      </c>
      <c r="G211">
        <v>199084.46785865599</v>
      </c>
      <c r="H211">
        <v>5574365.1000423701</v>
      </c>
      <c r="I211" s="5">
        <v>55.301241071848899</v>
      </c>
      <c r="J211"/>
    </row>
    <row r="212" spans="1:10" hidden="1" x14ac:dyDescent="0.2">
      <c r="A212" t="s">
        <v>44</v>
      </c>
      <c r="B212">
        <v>28</v>
      </c>
      <c r="C212">
        <v>3.6</v>
      </c>
      <c r="D212" t="s">
        <v>0</v>
      </c>
      <c r="E212" t="s">
        <v>8</v>
      </c>
      <c r="F212" t="s">
        <v>18</v>
      </c>
      <c r="G212">
        <v>34095.177724386704</v>
      </c>
      <c r="H212">
        <v>954664.97628282697</v>
      </c>
      <c r="I212" s="5">
        <v>9.4708827012185299</v>
      </c>
      <c r="J212"/>
    </row>
    <row r="213" spans="1:10" hidden="1" x14ac:dyDescent="0.2">
      <c r="A213" t="s">
        <v>44</v>
      </c>
      <c r="B213">
        <v>28</v>
      </c>
      <c r="C213">
        <v>3.6</v>
      </c>
      <c r="D213" t="s">
        <v>1</v>
      </c>
      <c r="E213" t="s">
        <v>9</v>
      </c>
      <c r="F213" t="s">
        <v>17</v>
      </c>
      <c r="G213">
        <v>13626.4066707824</v>
      </c>
      <c r="H213">
        <v>381539.38678190898</v>
      </c>
      <c r="I213" s="5">
        <v>3.78511296410624</v>
      </c>
      <c r="J213"/>
    </row>
    <row r="214" spans="1:10" hidden="1" x14ac:dyDescent="0.2">
      <c r="A214" t="s">
        <v>44</v>
      </c>
      <c r="B214">
        <v>28</v>
      </c>
      <c r="C214">
        <v>3.6</v>
      </c>
      <c r="D214" t="s">
        <v>1</v>
      </c>
      <c r="E214" t="s">
        <v>9</v>
      </c>
      <c r="F214" t="s">
        <v>15</v>
      </c>
      <c r="G214">
        <v>7323.5532132818998</v>
      </c>
      <c r="H214">
        <v>205059.489971893</v>
      </c>
      <c r="I214" s="5">
        <v>2.0343203370227498</v>
      </c>
      <c r="J214"/>
    </row>
    <row r="215" spans="1:10" hidden="1" x14ac:dyDescent="0.2">
      <c r="A215" t="s">
        <v>44</v>
      </c>
      <c r="B215">
        <v>28</v>
      </c>
      <c r="C215">
        <v>3.6</v>
      </c>
      <c r="D215" t="s">
        <v>1</v>
      </c>
      <c r="E215" t="s">
        <v>9</v>
      </c>
      <c r="F215" t="s">
        <v>16</v>
      </c>
      <c r="G215">
        <v>15153.5655274337</v>
      </c>
      <c r="H215">
        <v>424299.83476814302</v>
      </c>
      <c r="I215" s="5">
        <v>4.2093237576204698</v>
      </c>
    </row>
    <row r="216" spans="1:10" hidden="1" x14ac:dyDescent="0.2">
      <c r="A216" t="s">
        <v>44</v>
      </c>
      <c r="B216">
        <v>28</v>
      </c>
      <c r="C216">
        <v>3.6</v>
      </c>
      <c r="D216" t="s">
        <v>1</v>
      </c>
      <c r="E216" t="s">
        <v>9</v>
      </c>
      <c r="F216" t="s">
        <v>19</v>
      </c>
      <c r="G216">
        <v>20695.0422857142</v>
      </c>
      <c r="H216">
        <v>579461.18400000001</v>
      </c>
      <c r="I216" s="5">
        <v>5.7486228571428502</v>
      </c>
    </row>
    <row r="217" spans="1:10" hidden="1" x14ac:dyDescent="0.2">
      <c r="A217" t="s">
        <v>44</v>
      </c>
      <c r="B217">
        <v>28</v>
      </c>
      <c r="C217">
        <v>3.6</v>
      </c>
      <c r="D217" t="s">
        <v>1</v>
      </c>
      <c r="E217" t="s">
        <v>9</v>
      </c>
      <c r="F217" t="s">
        <v>18</v>
      </c>
      <c r="G217">
        <v>1508.0019723609801</v>
      </c>
      <c r="H217">
        <v>42224.055226107601</v>
      </c>
      <c r="I217" s="5">
        <v>0.41888943676694101</v>
      </c>
    </row>
    <row r="218" spans="1:10" hidden="1" x14ac:dyDescent="0.2">
      <c r="A218" t="s">
        <v>44</v>
      </c>
      <c r="B218">
        <v>28</v>
      </c>
      <c r="C218">
        <v>3.6</v>
      </c>
      <c r="D218" t="s">
        <v>2</v>
      </c>
      <c r="E218" t="s">
        <v>10</v>
      </c>
      <c r="F218" t="s">
        <v>19</v>
      </c>
      <c r="G218">
        <v>152739.89206528399</v>
      </c>
      <c r="H218">
        <v>4276716.9778279597</v>
      </c>
      <c r="I218" s="5">
        <v>42.427747795912303</v>
      </c>
    </row>
    <row r="219" spans="1:10" hidden="1" x14ac:dyDescent="0.2">
      <c r="A219" t="s">
        <v>44</v>
      </c>
      <c r="B219">
        <v>28</v>
      </c>
      <c r="C219">
        <v>3.6</v>
      </c>
      <c r="D219" t="s">
        <v>3</v>
      </c>
      <c r="E219" t="s">
        <v>46</v>
      </c>
      <c r="F219" t="s">
        <v>19</v>
      </c>
      <c r="G219">
        <v>145884.82688924199</v>
      </c>
      <c r="H219">
        <v>4084775.1528987698</v>
      </c>
      <c r="I219" s="5">
        <v>40.523563024789397</v>
      </c>
    </row>
    <row r="220" spans="1:10" hidden="1" x14ac:dyDescent="0.2">
      <c r="A220" t="s">
        <v>44</v>
      </c>
      <c r="B220">
        <v>28</v>
      </c>
      <c r="C220">
        <v>3.6</v>
      </c>
      <c r="D220" t="s">
        <v>4</v>
      </c>
      <c r="E220" t="s">
        <v>11</v>
      </c>
      <c r="F220" t="s">
        <v>15</v>
      </c>
      <c r="G220" s="7">
        <v>8413.8973164766394</v>
      </c>
      <c r="H220" s="7">
        <v>235589.12486134499</v>
      </c>
      <c r="I220" s="7">
        <v>2.33719369902128</v>
      </c>
    </row>
    <row r="221" spans="1:10" hidden="1" x14ac:dyDescent="0.2">
      <c r="A221" t="s">
        <v>44</v>
      </c>
      <c r="B221">
        <v>28</v>
      </c>
      <c r="C221">
        <v>3.6</v>
      </c>
      <c r="D221" t="s">
        <v>4</v>
      </c>
      <c r="E221" t="s">
        <v>11</v>
      </c>
      <c r="F221" t="s">
        <v>16</v>
      </c>
      <c r="G221" s="7">
        <v>41150.345941719403</v>
      </c>
      <c r="H221" s="7">
        <v>1152209.6863681399</v>
      </c>
      <c r="I221" s="7">
        <v>11.4306516504776</v>
      </c>
    </row>
    <row r="222" spans="1:10" hidden="1" x14ac:dyDescent="0.2">
      <c r="A222" t="s">
        <v>44</v>
      </c>
      <c r="B222">
        <v>28</v>
      </c>
      <c r="C222">
        <v>3.6</v>
      </c>
      <c r="D222" t="s">
        <v>4</v>
      </c>
      <c r="E222" t="s">
        <v>11</v>
      </c>
      <c r="F222" t="s">
        <v>17</v>
      </c>
      <c r="G222" s="7">
        <v>58053.6800389376</v>
      </c>
      <c r="H222" s="7">
        <v>1625503.04109025</v>
      </c>
      <c r="I222" s="7">
        <v>16.126022233038199</v>
      </c>
    </row>
    <row r="223" spans="1:10" hidden="1" x14ac:dyDescent="0.2">
      <c r="A223" t="s">
        <v>44</v>
      </c>
      <c r="B223">
        <v>28</v>
      </c>
      <c r="C223">
        <v>3.6</v>
      </c>
      <c r="D223" t="s">
        <v>4</v>
      </c>
      <c r="E223" t="s">
        <v>11</v>
      </c>
      <c r="F223" t="s">
        <v>18</v>
      </c>
      <c r="G223" s="7">
        <v>5380.8961648566801</v>
      </c>
      <c r="H223" s="7">
        <v>150665.092615987</v>
      </c>
      <c r="I223" s="7">
        <v>1.49469337912685</v>
      </c>
    </row>
    <row r="224" spans="1:10" hidden="1" x14ac:dyDescent="0.2">
      <c r="A224" t="s">
        <v>44</v>
      </c>
      <c r="B224">
        <v>28</v>
      </c>
      <c r="C224">
        <v>3.6</v>
      </c>
      <c r="D224" t="s">
        <v>5</v>
      </c>
      <c r="E224" t="s">
        <v>12</v>
      </c>
      <c r="F224" t="s">
        <v>15</v>
      </c>
      <c r="G224">
        <v>0</v>
      </c>
      <c r="H224">
        <v>0</v>
      </c>
      <c r="I224" s="5">
        <v>0</v>
      </c>
    </row>
    <row r="225" spans="1:9" hidden="1" x14ac:dyDescent="0.2">
      <c r="A225" t="s">
        <v>44</v>
      </c>
      <c r="B225">
        <v>28</v>
      </c>
      <c r="C225">
        <v>3.6</v>
      </c>
      <c r="D225" t="s">
        <v>5</v>
      </c>
      <c r="E225" t="s">
        <v>12</v>
      </c>
      <c r="F225" t="s">
        <v>16</v>
      </c>
      <c r="G225">
        <v>5357.1428571428496</v>
      </c>
      <c r="H225">
        <v>150000</v>
      </c>
      <c r="I225" s="5">
        <v>1.4880952380952299</v>
      </c>
    </row>
    <row r="226" spans="1:9" hidden="1" x14ac:dyDescent="0.2">
      <c r="A226" t="s">
        <v>44</v>
      </c>
      <c r="B226">
        <v>28</v>
      </c>
      <c r="C226">
        <v>3.6</v>
      </c>
      <c r="D226" t="s">
        <v>5</v>
      </c>
      <c r="E226" t="s">
        <v>12</v>
      </c>
      <c r="F226" t="s">
        <v>17</v>
      </c>
      <c r="G226">
        <v>0</v>
      </c>
      <c r="H226">
        <v>0</v>
      </c>
      <c r="I226" s="5">
        <v>0</v>
      </c>
    </row>
    <row r="227" spans="1:9" hidden="1" x14ac:dyDescent="0.2">
      <c r="A227" t="s">
        <v>44</v>
      </c>
      <c r="B227">
        <v>28</v>
      </c>
      <c r="C227">
        <v>3.6</v>
      </c>
      <c r="D227" t="s">
        <v>5</v>
      </c>
      <c r="E227" t="s">
        <v>12</v>
      </c>
      <c r="F227" t="s">
        <v>18</v>
      </c>
      <c r="G227">
        <v>0</v>
      </c>
      <c r="H227">
        <v>0</v>
      </c>
      <c r="I227" s="5">
        <v>0</v>
      </c>
    </row>
    <row r="228" spans="1:9" hidden="1" x14ac:dyDescent="0.2">
      <c r="A228" t="s">
        <v>44</v>
      </c>
      <c r="B228">
        <v>28</v>
      </c>
      <c r="C228">
        <v>3.6</v>
      </c>
      <c r="D228" t="s">
        <v>5</v>
      </c>
      <c r="E228" t="s">
        <v>12</v>
      </c>
      <c r="F228" t="s">
        <v>19</v>
      </c>
      <c r="G228">
        <v>0</v>
      </c>
      <c r="H228">
        <v>0</v>
      </c>
      <c r="I228" s="5">
        <v>0</v>
      </c>
    </row>
    <row r="229" spans="1:9" x14ac:dyDescent="0.2">
      <c r="A229" t="s">
        <v>44</v>
      </c>
      <c r="B229">
        <v>28</v>
      </c>
      <c r="C229">
        <v>3.6</v>
      </c>
      <c r="D229" t="s">
        <v>6</v>
      </c>
      <c r="E229" t="s">
        <v>13</v>
      </c>
      <c r="F229" t="s">
        <v>15</v>
      </c>
      <c r="G229" s="9">
        <v>15939.7749065055</v>
      </c>
      <c r="H229" s="9">
        <v>446313.69738215499</v>
      </c>
      <c r="I229" s="9">
        <v>4.4277152518070899</v>
      </c>
    </row>
    <row r="230" spans="1:9" x14ac:dyDescent="0.2">
      <c r="A230" t="s">
        <v>44</v>
      </c>
      <c r="B230">
        <v>28</v>
      </c>
      <c r="C230">
        <v>3.6</v>
      </c>
      <c r="D230" t="s">
        <v>6</v>
      </c>
      <c r="E230" t="s">
        <v>13</v>
      </c>
      <c r="F230" t="s">
        <v>20</v>
      </c>
      <c r="G230" s="9">
        <v>507.58928571428498</v>
      </c>
      <c r="H230" s="9">
        <v>14212.5</v>
      </c>
      <c r="I230" s="9">
        <v>0.140997023809523</v>
      </c>
    </row>
    <row r="231" spans="1:9" x14ac:dyDescent="0.2">
      <c r="A231" t="s">
        <v>44</v>
      </c>
      <c r="B231">
        <v>28</v>
      </c>
      <c r="C231">
        <v>3.6</v>
      </c>
      <c r="D231" t="s">
        <v>6</v>
      </c>
      <c r="E231" t="s">
        <v>13</v>
      </c>
      <c r="F231" t="s">
        <v>16</v>
      </c>
      <c r="G231" s="9">
        <v>85921.130323546604</v>
      </c>
      <c r="H231" s="9">
        <v>2405791.6490592998</v>
      </c>
      <c r="I231" s="9">
        <v>23.866980645429599</v>
      </c>
    </row>
    <row r="232" spans="1:9" x14ac:dyDescent="0.2">
      <c r="A232" t="s">
        <v>44</v>
      </c>
      <c r="B232">
        <v>28</v>
      </c>
      <c r="C232">
        <v>3.6</v>
      </c>
      <c r="D232" t="s">
        <v>6</v>
      </c>
      <c r="E232" t="s">
        <v>13</v>
      </c>
      <c r="F232" t="s">
        <v>18</v>
      </c>
      <c r="G232" s="9">
        <v>32118.214285714199</v>
      </c>
      <c r="H232" s="9">
        <v>899310</v>
      </c>
      <c r="I232" s="9">
        <v>8.9217261904761909</v>
      </c>
    </row>
    <row r="233" spans="1:9" x14ac:dyDescent="0.2">
      <c r="A233" t="s">
        <v>44</v>
      </c>
      <c r="B233">
        <v>28</v>
      </c>
      <c r="C233">
        <v>3.6</v>
      </c>
      <c r="D233" t="s">
        <v>6</v>
      </c>
      <c r="E233" t="s">
        <v>13</v>
      </c>
      <c r="F233" t="s">
        <v>19</v>
      </c>
      <c r="G233" s="9">
        <v>0</v>
      </c>
      <c r="H233" s="9">
        <v>0</v>
      </c>
      <c r="I233" s="9">
        <v>0</v>
      </c>
    </row>
    <row r="234" spans="1:9" x14ac:dyDescent="0.2">
      <c r="A234" t="s">
        <v>44</v>
      </c>
      <c r="B234">
        <v>28</v>
      </c>
      <c r="C234">
        <v>3.6</v>
      </c>
      <c r="D234" t="s">
        <v>6</v>
      </c>
      <c r="E234" t="s">
        <v>13</v>
      </c>
      <c r="F234" t="s">
        <v>17</v>
      </c>
      <c r="G234" s="9">
        <v>0</v>
      </c>
      <c r="H234" s="9">
        <v>0</v>
      </c>
      <c r="I234" s="9">
        <v>0</v>
      </c>
    </row>
    <row r="235" spans="1:9" hidden="1" x14ac:dyDescent="0.2">
      <c r="A235" t="s">
        <v>44</v>
      </c>
      <c r="B235">
        <v>28</v>
      </c>
      <c r="C235">
        <v>3.6</v>
      </c>
      <c r="D235" t="s">
        <v>7</v>
      </c>
      <c r="E235" t="s">
        <v>14</v>
      </c>
      <c r="F235" t="s">
        <v>24</v>
      </c>
      <c r="G235">
        <v>5438.4071223926103</v>
      </c>
      <c r="H235">
        <v>152275.39942699301</v>
      </c>
      <c r="I235" s="5">
        <v>1.5106686451090601</v>
      </c>
    </row>
    <row r="236" spans="1:9" hidden="1" x14ac:dyDescent="0.2">
      <c r="A236" t="s">
        <v>44</v>
      </c>
      <c r="B236">
        <v>28</v>
      </c>
      <c r="C236">
        <v>3.6</v>
      </c>
      <c r="D236" t="s">
        <v>7</v>
      </c>
      <c r="E236" t="s">
        <v>14</v>
      </c>
      <c r="F236" t="s">
        <v>22</v>
      </c>
      <c r="G236">
        <v>14643.796242222201</v>
      </c>
      <c r="H236">
        <v>410026.29478222202</v>
      </c>
      <c r="I236" s="5">
        <v>4.0677211783950602</v>
      </c>
    </row>
    <row r="237" spans="1:9" hidden="1" x14ac:dyDescent="0.2">
      <c r="A237" t="s">
        <v>44</v>
      </c>
      <c r="B237">
        <v>28</v>
      </c>
      <c r="C237">
        <v>3.6</v>
      </c>
      <c r="D237" t="s">
        <v>7</v>
      </c>
      <c r="E237" t="s">
        <v>14</v>
      </c>
      <c r="F237" t="s">
        <v>26</v>
      </c>
      <c r="G237">
        <v>55117.699983321399</v>
      </c>
      <c r="H237">
        <v>1543295.59953299</v>
      </c>
      <c r="I237" s="5">
        <v>15.310472217589201</v>
      </c>
    </row>
    <row r="238" spans="1:9" hidden="1" x14ac:dyDescent="0.2">
      <c r="A238" t="s">
        <v>44</v>
      </c>
      <c r="B238">
        <v>28</v>
      </c>
      <c r="C238">
        <v>3.6</v>
      </c>
      <c r="D238" t="s">
        <v>7</v>
      </c>
      <c r="E238" t="s">
        <v>14</v>
      </c>
      <c r="F238" t="s">
        <v>21</v>
      </c>
      <c r="G238">
        <v>9711.4412899868094</v>
      </c>
      <c r="H238">
        <v>271920.35611962999</v>
      </c>
      <c r="I238" s="5">
        <v>2.6976225805518901</v>
      </c>
    </row>
    <row r="239" spans="1:9" hidden="1" x14ac:dyDescent="0.2">
      <c r="A239" t="s">
        <v>44</v>
      </c>
      <c r="B239">
        <v>28</v>
      </c>
      <c r="C239">
        <v>3.6</v>
      </c>
      <c r="D239" t="s">
        <v>7</v>
      </c>
      <c r="E239" t="s">
        <v>14</v>
      </c>
      <c r="F239" t="s">
        <v>25</v>
      </c>
      <c r="G239">
        <v>126442.965595628</v>
      </c>
      <c r="H239">
        <v>3540403.0366775901</v>
      </c>
      <c r="I239" s="5">
        <v>35.123045998785599</v>
      </c>
    </row>
    <row r="240" spans="1:9" hidden="1" x14ac:dyDescent="0.2">
      <c r="A240" t="s">
        <v>44</v>
      </c>
      <c r="B240">
        <v>28</v>
      </c>
      <c r="C240">
        <v>3.6</v>
      </c>
      <c r="D240" t="s">
        <v>7</v>
      </c>
      <c r="E240" t="s">
        <v>14</v>
      </c>
      <c r="F240" t="s">
        <v>23</v>
      </c>
      <c r="G240">
        <v>60048.321428571398</v>
      </c>
      <c r="H240">
        <v>1681353</v>
      </c>
      <c r="I240" s="5">
        <v>16.6800892857142</v>
      </c>
    </row>
    <row r="241" spans="1:9" hidden="1" x14ac:dyDescent="0.2">
      <c r="A241" t="s">
        <v>44</v>
      </c>
      <c r="B241">
        <v>28</v>
      </c>
      <c r="C241">
        <v>3.6</v>
      </c>
      <c r="D241" t="s">
        <v>7</v>
      </c>
      <c r="E241" t="s">
        <v>14</v>
      </c>
      <c r="F241" t="s">
        <v>27</v>
      </c>
      <c r="G241">
        <v>30052.964285714199</v>
      </c>
      <c r="H241">
        <v>841483</v>
      </c>
      <c r="I241" s="5">
        <v>8.3480456349206307</v>
      </c>
    </row>
  </sheetData>
  <autoFilter ref="A1:I241" xr:uid="{74B3986E-2BCE-704E-B480-617FD308BB93}">
    <filterColumn colId="3">
      <filters>
        <filter val="ErectionCo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costs_by_module_type_operation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2020-03-10T19:01:12Z</dcterms:created>
  <dcterms:modified xsi:type="dcterms:W3CDTF">2020-04-27T22:28:59Z</dcterms:modified>
</cp:coreProperties>
</file>