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29d0c75b2fab87/Documents/microPython/arduino nano rp2040 connect/mp34dt05-a-micropython-driver/"/>
    </mc:Choice>
  </mc:AlternateContent>
  <xr:revisionPtr revIDLastSave="50" documentId="8_{B618A679-2FBB-4F98-B4AD-8F31131AC995}" xr6:coauthVersionLast="47" xr6:coauthVersionMax="47" xr10:uidLastSave="{9E2D33AF-7B89-4025-8ADE-173A4D702945}"/>
  <bookViews>
    <workbookView xWindow="-108" yWindow="-108" windowWidth="23256" windowHeight="12456" xr2:uid="{6D54BABA-A520-41FE-AC61-C599DD19A245}"/>
  </bookViews>
  <sheets>
    <sheet name="3.072MHz" sheetId="2" r:id="rId1"/>
    <sheet name="Array" sheetId="3" r:id="rId2"/>
    <sheet name="2.4MHz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7" i="3" l="1"/>
  <c r="C2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F10" i="2"/>
  <c r="H9" i="2"/>
  <c r="B16" i="2"/>
  <c r="F9" i="2"/>
  <c r="J7" i="2"/>
  <c r="J8" i="2" s="1"/>
  <c r="Q2" i="2"/>
  <c r="Q2" i="1"/>
  <c r="B16" i="1"/>
  <c r="H9" i="1"/>
  <c r="F9" i="1"/>
  <c r="J7" i="1"/>
  <c r="J8" i="1" s="1"/>
  <c r="J9" i="1" s="1"/>
  <c r="T4" i="2" l="1"/>
  <c r="T5" i="2" s="1"/>
  <c r="T6" i="2" s="1"/>
  <c r="T7" i="2" s="1"/>
  <c r="J10" i="2"/>
  <c r="J20" i="2" s="1"/>
  <c r="R21" i="2" s="1"/>
  <c r="J9" i="2"/>
</calcChain>
</file>

<file path=xl/sharedStrings.xml><?xml version="1.0" encoding="utf-8"?>
<sst xmlns="http://schemas.openxmlformats.org/spreadsheetml/2006/main" count="178" uniqueCount="70">
  <si>
    <t xml:space="preserve">2.4MHz = </t>
  </si>
  <si>
    <t xml:space="preserve">ns = </t>
  </si>
  <si>
    <t>seconds</t>
  </si>
  <si>
    <t>=</t>
  </si>
  <si>
    <t>ns/cycle</t>
  </si>
  <si>
    <t>DATA</t>
  </si>
  <si>
    <t>&lt;-----------------------    105ns    ------------------&gt;</t>
  </si>
  <si>
    <t>&lt;- 26ns -&gt;</t>
  </si>
  <si>
    <t>freq Hz</t>
  </si>
  <si>
    <t>x</t>
  </si>
  <si>
    <t>&lt;----------------------------------------------    208.3333ns    ---------------------------------------------&gt;</t>
  </si>
  <si>
    <t>&lt;-------------------------------------------------------------------------------------------------------    416.6667ns    -----------------------------------------------------------------------------------------------&gt;</t>
  </si>
  <si>
    <t>CLOCK</t>
  </si>
  <si>
    <t># shift in one bit to ISR</t>
  </si>
  <si>
    <t>REPEAT x8</t>
  </si>
  <si>
    <t>set(x, 7)</t>
  </si>
  <si>
    <t>FIFO OUT</t>
  </si>
  <si>
    <t>push()</t>
  </si>
  <si>
    <t># pdm clock pin</t>
  </si>
  <si>
    <t>in_base = Machine.Pin(22)</t>
  </si>
  <si>
    <t># pdm data pin</t>
  </si>
  <si>
    <t xml:space="preserve">set_base = Machine.Pin(23) </t>
  </si>
  <si>
    <t xml:space="preserve">Hz </t>
  </si>
  <si>
    <t>label("samplecycle")</t>
  </si>
  <si>
    <t>jmp(x_dec, "samplecycle")</t>
  </si>
  <si>
    <t>set(pins,1) [4]</t>
  </si>
  <si>
    <t>in_(pins, 1) [2]</t>
  </si>
  <si>
    <t>set(pins,0) [4]</t>
  </si>
  <si>
    <t>in_(pins, 1) [1]</t>
  </si>
  <si>
    <t>L/R to Gnd</t>
  </si>
  <si>
    <t>L/R to +ve (Ardiuno Nano Connect)</t>
  </si>
  <si>
    <t>set(pins,1) [5]</t>
  </si>
  <si>
    <t>set(pins, 0) [6]</t>
  </si>
  <si>
    <t>WRONG - assumed stereo, but on closer inspection PDM mic L/R is tied to 3v3 on Arduino nano connect, therefore data after rising edge</t>
  </si>
  <si>
    <t>irq(rel(0))</t>
  </si>
  <si>
    <t>push(noblock)</t>
  </si>
  <si>
    <t>set(x, 6)</t>
  </si>
  <si>
    <t>set(pins, 0) [3]</t>
  </si>
  <si>
    <t>REPEAT x7</t>
  </si>
  <si>
    <t>44.1KHz</t>
  </si>
  <si>
    <t>CD=</t>
  </si>
  <si>
    <t>KHz</t>
  </si>
  <si>
    <t>bits/smple</t>
  </si>
  <si>
    <t>Hz</t>
  </si>
  <si>
    <t>bits/sec</t>
  </si>
  <si>
    <t>2.4MHz</t>
  </si>
  <si>
    <t>x Decimation factor</t>
  </si>
  <si>
    <t>kHz Baseband Sampling Rate (fs)</t>
  </si>
  <si>
    <t>kHz Audio Signal Bandwidth (fs/2)</t>
  </si>
  <si>
    <t>M</t>
  </si>
  <si>
    <t>3.07MHz</t>
  </si>
  <si>
    <t xml:space="preserve">3.072MHz = </t>
  </si>
  <si>
    <t>&lt;-20.3ns-&gt;</t>
  </si>
  <si>
    <t>&lt;-----------------------------------------------------------------------------------------------------------    325.52ns    ---------------------------------------------------------------------------------------------------&gt;</t>
  </si>
  <si>
    <t>&lt;-----------------------------------------------     162.76ns     ----------------------------------------------&gt;</t>
  </si>
  <si>
    <t>&lt;---------------------------------------    105ns    --------------------------------&gt;</t>
  </si>
  <si>
    <t>&lt;-</t>
  </si>
  <si>
    <t>/16 steps</t>
  </si>
  <si>
    <t>/8 steps</t>
  </si>
  <si>
    <t>&lt;--------  40.7ns --------&gt;</t>
  </si>
  <si>
    <t>set(pins,1) [2]</t>
  </si>
  <si>
    <t>in_(pins, 1)</t>
  </si>
  <si>
    <t>set(pins,0)</t>
  </si>
  <si>
    <t>set(pins,0) [2]</t>
  </si>
  <si>
    <t>label("sample")</t>
  </si>
  <si>
    <t>jmp(x_dec, "sample")</t>
  </si>
  <si>
    <t>ns to acquire 1 byte sample</t>
  </si>
  <si>
    <t>ns to acquire 1 bit sample</t>
  </si>
  <si>
    <t>ns to acquire 32 byte sample</t>
  </si>
  <si>
    <t>to acquire 1kb of 32 byte samples = fill 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</si>
</sst>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3" fontId="0" fillId="0" borderId="0" xfId="0" applyNumberFormat="1"/>
    <xf numFmtId="11" fontId="0" fillId="0" borderId="0" xfId="0" applyNumberFormat="1"/>
    <xf numFmtId="0" fontId="3" fillId="2" borderId="0" xfId="0" applyFont="1" applyFill="1"/>
    <xf numFmtId="0" fontId="0" fillId="0" borderId="0" xfId="0" applyAlignment="1">
      <alignment horizontal="left"/>
    </xf>
    <xf numFmtId="0" fontId="0" fillId="3" borderId="0" xfId="0" applyFill="1"/>
    <xf numFmtId="0" fontId="2" fillId="0" borderId="0" xfId="0" applyFont="1"/>
    <xf numFmtId="0" fontId="1" fillId="0" borderId="0" xfId="0" applyFont="1"/>
    <xf numFmtId="0" fontId="0" fillId="0" borderId="0" xfId="0" applyFill="1"/>
    <xf numFmtId="0" fontId="2" fillId="0" borderId="0" xfId="0" applyFont="1" applyFill="1"/>
    <xf numFmtId="0" fontId="0" fillId="0" borderId="0" xfId="0" applyFont="1" applyFill="1"/>
    <xf numFmtId="0" fontId="2" fillId="0" borderId="0" xfId="0" quotePrefix="1" applyFont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602FD-D4B2-441A-AA0D-56428BC0A7C0}">
  <dimension ref="A1:U51"/>
  <sheetViews>
    <sheetView tabSelected="1" workbookViewId="0">
      <selection activeCell="H2" sqref="H2:I4"/>
    </sheetView>
  </sheetViews>
  <sheetFormatPr defaultRowHeight="14.4" x14ac:dyDescent="0.3"/>
  <cols>
    <col min="5" max="5" width="10" customWidth="1"/>
    <col min="6" max="6" width="12.77734375" customWidth="1"/>
    <col min="8" max="8" width="12" bestFit="1" customWidth="1"/>
    <col min="10" max="10" width="12" bestFit="1" customWidth="1"/>
    <col min="18" max="18" width="12.44140625" bestFit="1" customWidth="1"/>
    <col min="20" max="20" width="11" bestFit="1" customWidth="1"/>
  </cols>
  <sheetData>
    <row r="1" spans="2:21" x14ac:dyDescent="0.3">
      <c r="N1" t="s">
        <v>42</v>
      </c>
      <c r="O1" t="s">
        <v>41</v>
      </c>
      <c r="P1" t="s">
        <v>43</v>
      </c>
      <c r="Q1" t="s">
        <v>44</v>
      </c>
    </row>
    <row r="2" spans="2:21" x14ac:dyDescent="0.3">
      <c r="B2" t="s">
        <v>21</v>
      </c>
      <c r="E2" t="s">
        <v>18</v>
      </c>
      <c r="M2" t="s">
        <v>40</v>
      </c>
      <c r="N2">
        <v>16</v>
      </c>
      <c r="O2" t="s">
        <v>39</v>
      </c>
      <c r="P2">
        <v>44100</v>
      </c>
      <c r="Q2" s="2">
        <f>P2*N2</f>
        <v>705600</v>
      </c>
    </row>
    <row r="3" spans="2:21" x14ac:dyDescent="0.3">
      <c r="B3" t="s">
        <v>19</v>
      </c>
      <c r="E3" t="s">
        <v>20</v>
      </c>
      <c r="H3" s="3"/>
    </row>
    <row r="4" spans="2:21" x14ac:dyDescent="0.3">
      <c r="E4" s="2"/>
      <c r="F4" s="2"/>
      <c r="N4" t="s">
        <v>50</v>
      </c>
      <c r="T4">
        <f>J7</f>
        <v>325.52083333333326</v>
      </c>
      <c r="U4" t="s">
        <v>67</v>
      </c>
    </row>
    <row r="5" spans="2:21" x14ac:dyDescent="0.3">
      <c r="F5" s="2"/>
      <c r="N5">
        <v>64</v>
      </c>
      <c r="O5" t="s">
        <v>46</v>
      </c>
      <c r="T5">
        <f>T4*8</f>
        <v>2604.1666666666661</v>
      </c>
      <c r="U5" t="s">
        <v>66</v>
      </c>
    </row>
    <row r="6" spans="2:21" x14ac:dyDescent="0.3">
      <c r="F6" s="2"/>
      <c r="J6" t="s">
        <v>1</v>
      </c>
      <c r="K6" s="3">
        <v>1.0000000000000001E-9</v>
      </c>
      <c r="L6" t="s">
        <v>2</v>
      </c>
      <c r="N6">
        <v>48</v>
      </c>
      <c r="O6" t="s">
        <v>47</v>
      </c>
      <c r="T6">
        <f>T5*32</f>
        <v>83333.333333333314</v>
      </c>
      <c r="U6" t="s">
        <v>68</v>
      </c>
    </row>
    <row r="7" spans="2:21" x14ac:dyDescent="0.3">
      <c r="E7" t="s">
        <v>51</v>
      </c>
      <c r="F7" s="2">
        <v>3072000</v>
      </c>
      <c r="G7" t="s">
        <v>22</v>
      </c>
      <c r="H7" s="3"/>
      <c r="I7" t="s">
        <v>3</v>
      </c>
      <c r="J7">
        <f>(1/F7)*(1/K6)</f>
        <v>325.52083333333326</v>
      </c>
      <c r="K7" t="s">
        <v>4</v>
      </c>
      <c r="N7">
        <v>24</v>
      </c>
      <c r="O7" t="s">
        <v>48</v>
      </c>
      <c r="T7">
        <f>T6*1024</f>
        <v>85333333.333333313</v>
      </c>
      <c r="U7" t="s">
        <v>69</v>
      </c>
    </row>
    <row r="8" spans="2:21" x14ac:dyDescent="0.3">
      <c r="J8">
        <f>J7/2</f>
        <v>162.76041666666663</v>
      </c>
      <c r="N8" t="s">
        <v>49</v>
      </c>
    </row>
    <row r="9" spans="2:21" x14ac:dyDescent="0.3">
      <c r="D9" t="s">
        <v>9</v>
      </c>
      <c r="E9" s="5">
        <v>16</v>
      </c>
      <c r="F9" s="2">
        <f>F7*E9</f>
        <v>49152000</v>
      </c>
      <c r="G9" t="s">
        <v>8</v>
      </c>
      <c r="H9" s="3">
        <f>F7*16</f>
        <v>49152000</v>
      </c>
      <c r="J9">
        <f>J7/E9</f>
        <v>20.345052083333329</v>
      </c>
    </row>
    <row r="10" spans="2:21" x14ac:dyDescent="0.3">
      <c r="D10" t="s">
        <v>9</v>
      </c>
      <c r="E10" s="5">
        <v>8</v>
      </c>
      <c r="F10" s="2">
        <f>F7*E10</f>
        <v>24576000</v>
      </c>
      <c r="G10" t="s">
        <v>8</v>
      </c>
      <c r="J10">
        <f>J7/E10</f>
        <v>40.690104166666657</v>
      </c>
    </row>
    <row r="11" spans="2:21" x14ac:dyDescent="0.3">
      <c r="E11" t="s">
        <v>53</v>
      </c>
    </row>
    <row r="12" spans="2:21" x14ac:dyDescent="0.3">
      <c r="E12" t="s">
        <v>54</v>
      </c>
    </row>
    <row r="14" spans="2:21" x14ac:dyDescent="0.3">
      <c r="E14" s="1"/>
      <c r="F14" s="1"/>
      <c r="G14" s="1"/>
      <c r="H14" s="1"/>
      <c r="I14" s="1"/>
      <c r="J14" s="1"/>
      <c r="K14" s="1"/>
      <c r="L14" s="1"/>
    </row>
    <row r="15" spans="2:21" x14ac:dyDescent="0.3">
      <c r="E15" s="1"/>
      <c r="F15" s="1"/>
      <c r="G15" s="1"/>
      <c r="H15" s="1"/>
      <c r="I15" s="1"/>
      <c r="J15" s="1"/>
      <c r="K15" s="1"/>
      <c r="L15" s="1"/>
    </row>
    <row r="16" spans="2:21" x14ac:dyDescent="0.3">
      <c r="B16">
        <f>B15/16</f>
        <v>0</v>
      </c>
      <c r="E16" s="1"/>
      <c r="F16" s="1"/>
      <c r="G16" s="1"/>
      <c r="H16" s="1"/>
      <c r="I16" s="1"/>
      <c r="J16" s="1"/>
      <c r="K16" s="1"/>
      <c r="L16" s="1"/>
    </row>
    <row r="17" spans="1:20" x14ac:dyDescent="0.3"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9" spans="1:20" x14ac:dyDescent="0.3">
      <c r="A19" t="s">
        <v>30</v>
      </c>
      <c r="E19" t="s">
        <v>55</v>
      </c>
      <c r="K19" s="4" t="s">
        <v>5</v>
      </c>
      <c r="L19" s="1"/>
    </row>
    <row r="20" spans="1:20" x14ac:dyDescent="0.3">
      <c r="A20" t="s">
        <v>29</v>
      </c>
      <c r="J20">
        <f>J10*3</f>
        <v>122.07031249999997</v>
      </c>
      <c r="K20" t="s">
        <v>56</v>
      </c>
      <c r="M20" t="s">
        <v>55</v>
      </c>
      <c r="S20" s="4" t="s">
        <v>5</v>
      </c>
      <c r="T20" s="1"/>
    </row>
    <row r="21" spans="1:20" x14ac:dyDescent="0.3">
      <c r="R21">
        <f>J20</f>
        <v>122.07031249999997</v>
      </c>
      <c r="S21" t="s">
        <v>56</v>
      </c>
    </row>
    <row r="23" spans="1:20" x14ac:dyDescent="0.3">
      <c r="A23" s="12" t="s">
        <v>58</v>
      </c>
    </row>
    <row r="24" spans="1:20" x14ac:dyDescent="0.3">
      <c r="E24" t="s">
        <v>59</v>
      </c>
      <c r="G24" t="s">
        <v>59</v>
      </c>
      <c r="I24" t="s">
        <v>59</v>
      </c>
      <c r="K24" t="s">
        <v>59</v>
      </c>
      <c r="M24" t="s">
        <v>59</v>
      </c>
      <c r="O24" t="s">
        <v>59</v>
      </c>
      <c r="Q24" t="s">
        <v>59</v>
      </c>
      <c r="S24" t="s">
        <v>59</v>
      </c>
    </row>
    <row r="25" spans="1:20" x14ac:dyDescent="0.3">
      <c r="D25" s="6" t="s">
        <v>15</v>
      </c>
    </row>
    <row r="26" spans="1:20" x14ac:dyDescent="0.3">
      <c r="D26" s="6" t="s">
        <v>64</v>
      </c>
    </row>
    <row r="27" spans="1:20" x14ac:dyDescent="0.3">
      <c r="B27" s="7" t="s">
        <v>12</v>
      </c>
      <c r="E27" s="13" t="s">
        <v>60</v>
      </c>
      <c r="F27" s="14"/>
      <c r="G27" s="13"/>
      <c r="H27" s="14"/>
      <c r="I27" s="13"/>
      <c r="J27" s="14"/>
      <c r="M27" s="13" t="s">
        <v>63</v>
      </c>
      <c r="N27" s="15"/>
      <c r="O27" s="13"/>
      <c r="P27" s="14"/>
      <c r="Q27" s="13"/>
      <c r="R27" s="14"/>
    </row>
    <row r="28" spans="1:20" x14ac:dyDescent="0.3">
      <c r="B28" s="7" t="s">
        <v>5</v>
      </c>
      <c r="K28" s="13" t="s">
        <v>61</v>
      </c>
      <c r="L28" s="14"/>
    </row>
    <row r="29" spans="1:20" x14ac:dyDescent="0.3">
      <c r="B29" s="7" t="s">
        <v>38</v>
      </c>
      <c r="S29" s="13" t="s">
        <v>65</v>
      </c>
      <c r="T29" s="14"/>
    </row>
    <row r="31" spans="1:20" x14ac:dyDescent="0.3">
      <c r="B31" s="7" t="s">
        <v>12</v>
      </c>
      <c r="E31" s="13" t="s">
        <v>60</v>
      </c>
      <c r="F31" s="14"/>
      <c r="G31" s="13"/>
      <c r="H31" s="14"/>
      <c r="I31" s="13"/>
      <c r="J31" s="14"/>
      <c r="M31" s="13" t="s">
        <v>62</v>
      </c>
      <c r="N31" s="14"/>
    </row>
    <row r="32" spans="1:20" x14ac:dyDescent="0.3">
      <c r="B32" s="7" t="s">
        <v>5</v>
      </c>
      <c r="K32" s="13" t="s">
        <v>61</v>
      </c>
      <c r="L32" s="14"/>
    </row>
    <row r="33" spans="1:20" x14ac:dyDescent="0.3">
      <c r="O33" s="13" t="s">
        <v>35</v>
      </c>
      <c r="P33" s="14"/>
    </row>
    <row r="34" spans="1:20" x14ac:dyDescent="0.3">
      <c r="Q34" s="13" t="s">
        <v>34</v>
      </c>
      <c r="R34" s="14"/>
    </row>
    <row r="35" spans="1:20" x14ac:dyDescent="0.3">
      <c r="Q35" s="9"/>
      <c r="S35" s="13" t="s">
        <v>36</v>
      </c>
      <c r="T35" s="14"/>
    </row>
    <row r="37" spans="1:20" x14ac:dyDescent="0.3">
      <c r="A37" s="12" t="s">
        <v>57</v>
      </c>
    </row>
    <row r="38" spans="1:20" x14ac:dyDescent="0.3">
      <c r="E38" t="s">
        <v>52</v>
      </c>
      <c r="F38" t="s">
        <v>52</v>
      </c>
      <c r="G38" t="s">
        <v>52</v>
      </c>
      <c r="H38" t="s">
        <v>52</v>
      </c>
      <c r="I38" t="s">
        <v>52</v>
      </c>
      <c r="J38" t="s">
        <v>52</v>
      </c>
      <c r="K38" t="s">
        <v>52</v>
      </c>
      <c r="L38" t="s">
        <v>52</v>
      </c>
      <c r="M38" t="s">
        <v>52</v>
      </c>
      <c r="N38" t="s">
        <v>52</v>
      </c>
      <c r="O38" t="s">
        <v>52</v>
      </c>
      <c r="P38" t="s">
        <v>52</v>
      </c>
      <c r="Q38" t="s">
        <v>52</v>
      </c>
      <c r="R38" t="s">
        <v>52</v>
      </c>
      <c r="S38" t="s">
        <v>52</v>
      </c>
      <c r="T38" t="s">
        <v>52</v>
      </c>
    </row>
    <row r="39" spans="1:20" x14ac:dyDescent="0.3">
      <c r="D39" s="6" t="s">
        <v>15</v>
      </c>
    </row>
    <row r="40" spans="1:20" x14ac:dyDescent="0.3">
      <c r="D40" s="6" t="s">
        <v>23</v>
      </c>
    </row>
    <row r="41" spans="1:20" s="9" customFormat="1" x14ac:dyDescent="0.3">
      <c r="B41" s="10" t="s">
        <v>12</v>
      </c>
      <c r="E41" s="6" t="s">
        <v>31</v>
      </c>
      <c r="F41" s="6"/>
      <c r="G41" s="6"/>
      <c r="H41" s="6"/>
      <c r="I41" s="6"/>
      <c r="J41" s="6"/>
      <c r="M41" s="6" t="s">
        <v>32</v>
      </c>
      <c r="N41" s="6"/>
      <c r="O41" s="6"/>
      <c r="P41" s="6"/>
      <c r="Q41" s="6"/>
      <c r="R41" s="6"/>
      <c r="S41" s="6"/>
    </row>
    <row r="42" spans="1:20" s="9" customFormat="1" x14ac:dyDescent="0.3">
      <c r="B42" s="10" t="s">
        <v>5</v>
      </c>
      <c r="K42" s="6" t="s">
        <v>28</v>
      </c>
      <c r="L42" s="6"/>
    </row>
    <row r="43" spans="1:20" s="9" customFormat="1" x14ac:dyDescent="0.3">
      <c r="B43" s="7" t="s">
        <v>38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 s="6" t="s">
        <v>24</v>
      </c>
    </row>
    <row r="44" spans="1:20" s="9" customFormat="1" x14ac:dyDescent="0.3">
      <c r="B44" s="10" t="s">
        <v>16</v>
      </c>
    </row>
    <row r="45" spans="1:20" s="9" customFormat="1" x14ac:dyDescent="0.3"/>
    <row r="46" spans="1:20" s="9" customFormat="1" x14ac:dyDescent="0.3">
      <c r="B46" s="10" t="s">
        <v>12</v>
      </c>
      <c r="E46" s="6" t="s">
        <v>31</v>
      </c>
      <c r="F46" s="6"/>
      <c r="G46" s="6"/>
      <c r="H46" s="6"/>
      <c r="I46" s="6"/>
      <c r="J46" s="6"/>
      <c r="M46" s="6" t="s">
        <v>37</v>
      </c>
      <c r="N46" s="6"/>
      <c r="O46" s="6"/>
      <c r="P46" s="6"/>
    </row>
    <row r="47" spans="1:20" s="9" customFormat="1" x14ac:dyDescent="0.3">
      <c r="B47" s="10" t="s">
        <v>5</v>
      </c>
      <c r="K47" s="6" t="s">
        <v>28</v>
      </c>
      <c r="L47" s="6"/>
    </row>
    <row r="48" spans="1:20" s="9" customFormat="1" x14ac:dyDescent="0.3">
      <c r="Q48" s="6" t="s">
        <v>35</v>
      </c>
    </row>
    <row r="49" spans="2:19" s="9" customFormat="1" x14ac:dyDescent="0.3">
      <c r="R49" s="6" t="s">
        <v>34</v>
      </c>
    </row>
    <row r="50" spans="2:19" s="9" customFormat="1" x14ac:dyDescent="0.3">
      <c r="S50" s="6" t="s">
        <v>36</v>
      </c>
    </row>
    <row r="51" spans="2:19" x14ac:dyDescent="0.3">
      <c r="B51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C05FB-5E91-4E1B-8495-F9401FD3D50F}">
  <dimension ref="A2:C257"/>
  <sheetViews>
    <sheetView topLeftCell="A2" workbookViewId="0">
      <selection activeCell="C257" sqref="C2:C257"/>
    </sheetView>
  </sheetViews>
  <sheetFormatPr defaultRowHeight="14.4" x14ac:dyDescent="0.3"/>
  <sheetData>
    <row r="2" spans="1:3" x14ac:dyDescent="0.3">
      <c r="A2">
        <v>0</v>
      </c>
      <c r="B2" t="str">
        <f t="shared" ref="B2:B10" si="0">DEC2BIN(A2)</f>
        <v>0</v>
      </c>
      <c r="C2" t="str">
        <f>"["&amp;LEN(SUBSTITUTE(B2,0,""))&amp;", "</f>
        <v xml:space="preserve">[0, </v>
      </c>
    </row>
    <row r="3" spans="1:3" x14ac:dyDescent="0.3">
      <c r="A3">
        <v>1</v>
      </c>
      <c r="B3" t="str">
        <f t="shared" si="0"/>
        <v>1</v>
      </c>
      <c r="C3" t="str">
        <f>LEN(SUBSTITUTE(B3,0,""))&amp;", "</f>
        <v xml:space="preserve">1, </v>
      </c>
    </row>
    <row r="4" spans="1:3" x14ac:dyDescent="0.3">
      <c r="A4">
        <v>2</v>
      </c>
      <c r="B4" t="str">
        <f t="shared" si="0"/>
        <v>10</v>
      </c>
      <c r="C4" t="str">
        <f t="shared" ref="C4:C67" si="1">LEN(SUBSTITUTE(B4,0,""))&amp;", "</f>
        <v xml:space="preserve">1, </v>
      </c>
    </row>
    <row r="5" spans="1:3" x14ac:dyDescent="0.3">
      <c r="A5">
        <v>3</v>
      </c>
      <c r="B5" t="str">
        <f t="shared" si="0"/>
        <v>11</v>
      </c>
      <c r="C5" t="str">
        <f t="shared" si="1"/>
        <v xml:space="preserve">2, </v>
      </c>
    </row>
    <row r="6" spans="1:3" x14ac:dyDescent="0.3">
      <c r="A6">
        <v>4</v>
      </c>
      <c r="B6" t="str">
        <f t="shared" si="0"/>
        <v>100</v>
      </c>
      <c r="C6" t="str">
        <f t="shared" si="1"/>
        <v xml:space="preserve">1, </v>
      </c>
    </row>
    <row r="7" spans="1:3" x14ac:dyDescent="0.3">
      <c r="A7">
        <v>5</v>
      </c>
      <c r="B7" t="str">
        <f t="shared" si="0"/>
        <v>101</v>
      </c>
      <c r="C7" t="str">
        <f t="shared" si="1"/>
        <v xml:space="preserve">2, </v>
      </c>
    </row>
    <row r="8" spans="1:3" x14ac:dyDescent="0.3">
      <c r="A8">
        <v>6</v>
      </c>
      <c r="B8" t="str">
        <f t="shared" si="0"/>
        <v>110</v>
      </c>
      <c r="C8" t="str">
        <f t="shared" si="1"/>
        <v xml:space="preserve">2, </v>
      </c>
    </row>
    <row r="9" spans="1:3" x14ac:dyDescent="0.3">
      <c r="A9">
        <v>7</v>
      </c>
      <c r="B9" t="str">
        <f t="shared" si="0"/>
        <v>111</v>
      </c>
      <c r="C9" t="str">
        <f t="shared" si="1"/>
        <v xml:space="preserve">3, </v>
      </c>
    </row>
    <row r="10" spans="1:3" x14ac:dyDescent="0.3">
      <c r="A10">
        <v>8</v>
      </c>
      <c r="B10" t="str">
        <f t="shared" si="0"/>
        <v>1000</v>
      </c>
      <c r="C10" t="str">
        <f t="shared" si="1"/>
        <v xml:space="preserve">1, </v>
      </c>
    </row>
    <row r="11" spans="1:3" x14ac:dyDescent="0.3">
      <c r="A11">
        <v>9</v>
      </c>
      <c r="B11" t="str">
        <f t="shared" ref="B11:B74" si="2">DEC2BIN(A11)</f>
        <v>1001</v>
      </c>
      <c r="C11" t="str">
        <f t="shared" si="1"/>
        <v xml:space="preserve">2, </v>
      </c>
    </row>
    <row r="12" spans="1:3" x14ac:dyDescent="0.3">
      <c r="A12">
        <v>10</v>
      </c>
      <c r="B12" t="str">
        <f t="shared" si="2"/>
        <v>1010</v>
      </c>
      <c r="C12" t="str">
        <f t="shared" si="1"/>
        <v xml:space="preserve">2, </v>
      </c>
    </row>
    <row r="13" spans="1:3" x14ac:dyDescent="0.3">
      <c r="A13">
        <v>11</v>
      </c>
      <c r="B13" t="str">
        <f t="shared" si="2"/>
        <v>1011</v>
      </c>
      <c r="C13" t="str">
        <f t="shared" si="1"/>
        <v xml:space="preserve">3, </v>
      </c>
    </row>
    <row r="14" spans="1:3" x14ac:dyDescent="0.3">
      <c r="A14">
        <v>12</v>
      </c>
      <c r="B14" t="str">
        <f t="shared" si="2"/>
        <v>1100</v>
      </c>
      <c r="C14" t="str">
        <f t="shared" si="1"/>
        <v xml:space="preserve">2, </v>
      </c>
    </row>
    <row r="15" spans="1:3" x14ac:dyDescent="0.3">
      <c r="A15">
        <v>13</v>
      </c>
      <c r="B15" t="str">
        <f t="shared" si="2"/>
        <v>1101</v>
      </c>
      <c r="C15" t="str">
        <f t="shared" si="1"/>
        <v xml:space="preserve">3, </v>
      </c>
    </row>
    <row r="16" spans="1:3" x14ac:dyDescent="0.3">
      <c r="A16">
        <v>14</v>
      </c>
      <c r="B16" t="str">
        <f t="shared" si="2"/>
        <v>1110</v>
      </c>
      <c r="C16" t="str">
        <f t="shared" si="1"/>
        <v xml:space="preserve">3, </v>
      </c>
    </row>
    <row r="17" spans="1:3" x14ac:dyDescent="0.3">
      <c r="A17">
        <v>15</v>
      </c>
      <c r="B17" t="str">
        <f t="shared" si="2"/>
        <v>1111</v>
      </c>
      <c r="C17" t="str">
        <f t="shared" si="1"/>
        <v xml:space="preserve">4, </v>
      </c>
    </row>
    <row r="18" spans="1:3" x14ac:dyDescent="0.3">
      <c r="A18">
        <v>16</v>
      </c>
      <c r="B18" t="str">
        <f t="shared" si="2"/>
        <v>10000</v>
      </c>
      <c r="C18" t="str">
        <f t="shared" si="1"/>
        <v xml:space="preserve">1, </v>
      </c>
    </row>
    <row r="19" spans="1:3" x14ac:dyDescent="0.3">
      <c r="A19">
        <v>17</v>
      </c>
      <c r="B19" t="str">
        <f t="shared" si="2"/>
        <v>10001</v>
      </c>
      <c r="C19" t="str">
        <f t="shared" si="1"/>
        <v xml:space="preserve">2, </v>
      </c>
    </row>
    <row r="20" spans="1:3" x14ac:dyDescent="0.3">
      <c r="A20">
        <v>18</v>
      </c>
      <c r="B20" t="str">
        <f t="shared" si="2"/>
        <v>10010</v>
      </c>
      <c r="C20" t="str">
        <f t="shared" si="1"/>
        <v xml:space="preserve">2, </v>
      </c>
    </row>
    <row r="21" spans="1:3" x14ac:dyDescent="0.3">
      <c r="A21">
        <v>19</v>
      </c>
      <c r="B21" t="str">
        <f t="shared" si="2"/>
        <v>10011</v>
      </c>
      <c r="C21" t="str">
        <f t="shared" si="1"/>
        <v xml:space="preserve">3, </v>
      </c>
    </row>
    <row r="22" spans="1:3" x14ac:dyDescent="0.3">
      <c r="A22">
        <v>20</v>
      </c>
      <c r="B22" t="str">
        <f t="shared" si="2"/>
        <v>10100</v>
      </c>
      <c r="C22" t="str">
        <f t="shared" si="1"/>
        <v xml:space="preserve">2, </v>
      </c>
    </row>
    <row r="23" spans="1:3" x14ac:dyDescent="0.3">
      <c r="A23">
        <v>21</v>
      </c>
      <c r="B23" t="str">
        <f t="shared" si="2"/>
        <v>10101</v>
      </c>
      <c r="C23" t="str">
        <f t="shared" si="1"/>
        <v xml:space="preserve">3, </v>
      </c>
    </row>
    <row r="24" spans="1:3" x14ac:dyDescent="0.3">
      <c r="A24">
        <v>22</v>
      </c>
      <c r="B24" t="str">
        <f t="shared" si="2"/>
        <v>10110</v>
      </c>
      <c r="C24" t="str">
        <f t="shared" si="1"/>
        <v xml:space="preserve">3, </v>
      </c>
    </row>
    <row r="25" spans="1:3" x14ac:dyDescent="0.3">
      <c r="A25">
        <v>23</v>
      </c>
      <c r="B25" t="str">
        <f t="shared" si="2"/>
        <v>10111</v>
      </c>
      <c r="C25" t="str">
        <f t="shared" si="1"/>
        <v xml:space="preserve">4, </v>
      </c>
    </row>
    <row r="26" spans="1:3" x14ac:dyDescent="0.3">
      <c r="A26">
        <v>24</v>
      </c>
      <c r="B26" t="str">
        <f t="shared" si="2"/>
        <v>11000</v>
      </c>
      <c r="C26" t="str">
        <f t="shared" si="1"/>
        <v xml:space="preserve">2, </v>
      </c>
    </row>
    <row r="27" spans="1:3" x14ac:dyDescent="0.3">
      <c r="A27">
        <v>25</v>
      </c>
      <c r="B27" t="str">
        <f t="shared" si="2"/>
        <v>11001</v>
      </c>
      <c r="C27" t="str">
        <f t="shared" si="1"/>
        <v xml:space="preserve">3, </v>
      </c>
    </row>
    <row r="28" spans="1:3" x14ac:dyDescent="0.3">
      <c r="A28">
        <v>26</v>
      </c>
      <c r="B28" t="str">
        <f t="shared" si="2"/>
        <v>11010</v>
      </c>
      <c r="C28" t="str">
        <f t="shared" si="1"/>
        <v xml:space="preserve">3, </v>
      </c>
    </row>
    <row r="29" spans="1:3" x14ac:dyDescent="0.3">
      <c r="A29">
        <v>27</v>
      </c>
      <c r="B29" t="str">
        <f t="shared" si="2"/>
        <v>11011</v>
      </c>
      <c r="C29" t="str">
        <f t="shared" si="1"/>
        <v xml:space="preserve">4, </v>
      </c>
    </row>
    <row r="30" spans="1:3" x14ac:dyDescent="0.3">
      <c r="A30">
        <v>28</v>
      </c>
      <c r="B30" t="str">
        <f t="shared" si="2"/>
        <v>11100</v>
      </c>
      <c r="C30" t="str">
        <f t="shared" si="1"/>
        <v xml:space="preserve">3, </v>
      </c>
    </row>
    <row r="31" spans="1:3" x14ac:dyDescent="0.3">
      <c r="A31">
        <v>29</v>
      </c>
      <c r="B31" t="str">
        <f t="shared" si="2"/>
        <v>11101</v>
      </c>
      <c r="C31" t="str">
        <f t="shared" si="1"/>
        <v xml:space="preserve">4, </v>
      </c>
    </row>
    <row r="32" spans="1:3" x14ac:dyDescent="0.3">
      <c r="A32">
        <v>30</v>
      </c>
      <c r="B32" t="str">
        <f t="shared" si="2"/>
        <v>11110</v>
      </c>
      <c r="C32" t="str">
        <f t="shared" si="1"/>
        <v xml:space="preserve">4, </v>
      </c>
    </row>
    <row r="33" spans="1:3" x14ac:dyDescent="0.3">
      <c r="A33">
        <v>31</v>
      </c>
      <c r="B33" t="str">
        <f t="shared" si="2"/>
        <v>11111</v>
      </c>
      <c r="C33" t="str">
        <f t="shared" si="1"/>
        <v xml:space="preserve">5, </v>
      </c>
    </row>
    <row r="34" spans="1:3" x14ac:dyDescent="0.3">
      <c r="A34">
        <v>32</v>
      </c>
      <c r="B34" t="str">
        <f t="shared" si="2"/>
        <v>100000</v>
      </c>
      <c r="C34" t="str">
        <f t="shared" si="1"/>
        <v xml:space="preserve">1, </v>
      </c>
    </row>
    <row r="35" spans="1:3" x14ac:dyDescent="0.3">
      <c r="A35">
        <v>33</v>
      </c>
      <c r="B35" t="str">
        <f t="shared" si="2"/>
        <v>100001</v>
      </c>
      <c r="C35" t="str">
        <f t="shared" si="1"/>
        <v xml:space="preserve">2, </v>
      </c>
    </row>
    <row r="36" spans="1:3" x14ac:dyDescent="0.3">
      <c r="A36">
        <v>34</v>
      </c>
      <c r="B36" t="str">
        <f t="shared" si="2"/>
        <v>100010</v>
      </c>
      <c r="C36" t="str">
        <f t="shared" si="1"/>
        <v xml:space="preserve">2, </v>
      </c>
    </row>
    <row r="37" spans="1:3" x14ac:dyDescent="0.3">
      <c r="A37">
        <v>35</v>
      </c>
      <c r="B37" t="str">
        <f t="shared" si="2"/>
        <v>100011</v>
      </c>
      <c r="C37" t="str">
        <f t="shared" si="1"/>
        <v xml:space="preserve">3, </v>
      </c>
    </row>
    <row r="38" spans="1:3" x14ac:dyDescent="0.3">
      <c r="A38">
        <v>36</v>
      </c>
      <c r="B38" t="str">
        <f t="shared" si="2"/>
        <v>100100</v>
      </c>
      <c r="C38" t="str">
        <f t="shared" si="1"/>
        <v xml:space="preserve">2, </v>
      </c>
    </row>
    <row r="39" spans="1:3" x14ac:dyDescent="0.3">
      <c r="A39">
        <v>37</v>
      </c>
      <c r="B39" t="str">
        <f t="shared" si="2"/>
        <v>100101</v>
      </c>
      <c r="C39" t="str">
        <f t="shared" si="1"/>
        <v xml:space="preserve">3, </v>
      </c>
    </row>
    <row r="40" spans="1:3" x14ac:dyDescent="0.3">
      <c r="A40">
        <v>38</v>
      </c>
      <c r="B40" t="str">
        <f t="shared" si="2"/>
        <v>100110</v>
      </c>
      <c r="C40" t="str">
        <f t="shared" si="1"/>
        <v xml:space="preserve">3, </v>
      </c>
    </row>
    <row r="41" spans="1:3" x14ac:dyDescent="0.3">
      <c r="A41">
        <v>39</v>
      </c>
      <c r="B41" t="str">
        <f t="shared" si="2"/>
        <v>100111</v>
      </c>
      <c r="C41" t="str">
        <f t="shared" si="1"/>
        <v xml:space="preserve">4, </v>
      </c>
    </row>
    <row r="42" spans="1:3" x14ac:dyDescent="0.3">
      <c r="A42">
        <v>40</v>
      </c>
      <c r="B42" t="str">
        <f t="shared" si="2"/>
        <v>101000</v>
      </c>
      <c r="C42" t="str">
        <f t="shared" si="1"/>
        <v xml:space="preserve">2, </v>
      </c>
    </row>
    <row r="43" spans="1:3" x14ac:dyDescent="0.3">
      <c r="A43">
        <v>41</v>
      </c>
      <c r="B43" t="str">
        <f t="shared" si="2"/>
        <v>101001</v>
      </c>
      <c r="C43" t="str">
        <f t="shared" si="1"/>
        <v xml:space="preserve">3, </v>
      </c>
    </row>
    <row r="44" spans="1:3" x14ac:dyDescent="0.3">
      <c r="A44">
        <v>42</v>
      </c>
      <c r="B44" t="str">
        <f t="shared" si="2"/>
        <v>101010</v>
      </c>
      <c r="C44" t="str">
        <f t="shared" si="1"/>
        <v xml:space="preserve">3, </v>
      </c>
    </row>
    <row r="45" spans="1:3" x14ac:dyDescent="0.3">
      <c r="A45">
        <v>43</v>
      </c>
      <c r="B45" t="str">
        <f t="shared" si="2"/>
        <v>101011</v>
      </c>
      <c r="C45" t="str">
        <f t="shared" si="1"/>
        <v xml:space="preserve">4, </v>
      </c>
    </row>
    <row r="46" spans="1:3" x14ac:dyDescent="0.3">
      <c r="A46">
        <v>44</v>
      </c>
      <c r="B46" t="str">
        <f t="shared" si="2"/>
        <v>101100</v>
      </c>
      <c r="C46" t="str">
        <f t="shared" si="1"/>
        <v xml:space="preserve">3, </v>
      </c>
    </row>
    <row r="47" spans="1:3" x14ac:dyDescent="0.3">
      <c r="A47">
        <v>45</v>
      </c>
      <c r="B47" t="str">
        <f t="shared" si="2"/>
        <v>101101</v>
      </c>
      <c r="C47" t="str">
        <f t="shared" si="1"/>
        <v xml:space="preserve">4, </v>
      </c>
    </row>
    <row r="48" spans="1:3" x14ac:dyDescent="0.3">
      <c r="A48">
        <v>46</v>
      </c>
      <c r="B48" t="str">
        <f t="shared" si="2"/>
        <v>101110</v>
      </c>
      <c r="C48" t="str">
        <f t="shared" si="1"/>
        <v xml:space="preserve">4, </v>
      </c>
    </row>
    <row r="49" spans="1:3" x14ac:dyDescent="0.3">
      <c r="A49">
        <v>47</v>
      </c>
      <c r="B49" t="str">
        <f t="shared" si="2"/>
        <v>101111</v>
      </c>
      <c r="C49" t="str">
        <f t="shared" si="1"/>
        <v xml:space="preserve">5, </v>
      </c>
    </row>
    <row r="50" spans="1:3" x14ac:dyDescent="0.3">
      <c r="A50">
        <v>48</v>
      </c>
      <c r="B50" t="str">
        <f t="shared" si="2"/>
        <v>110000</v>
      </c>
      <c r="C50" t="str">
        <f t="shared" si="1"/>
        <v xml:space="preserve">2, </v>
      </c>
    </row>
    <row r="51" spans="1:3" x14ac:dyDescent="0.3">
      <c r="A51">
        <v>49</v>
      </c>
      <c r="B51" t="str">
        <f t="shared" si="2"/>
        <v>110001</v>
      </c>
      <c r="C51" t="str">
        <f t="shared" si="1"/>
        <v xml:space="preserve">3, </v>
      </c>
    </row>
    <row r="52" spans="1:3" x14ac:dyDescent="0.3">
      <c r="A52">
        <v>50</v>
      </c>
      <c r="B52" t="str">
        <f t="shared" si="2"/>
        <v>110010</v>
      </c>
      <c r="C52" t="str">
        <f t="shared" si="1"/>
        <v xml:space="preserve">3, </v>
      </c>
    </row>
    <row r="53" spans="1:3" x14ac:dyDescent="0.3">
      <c r="A53">
        <v>51</v>
      </c>
      <c r="B53" t="str">
        <f t="shared" si="2"/>
        <v>110011</v>
      </c>
      <c r="C53" t="str">
        <f t="shared" si="1"/>
        <v xml:space="preserve">4, </v>
      </c>
    </row>
    <row r="54" spans="1:3" x14ac:dyDescent="0.3">
      <c r="A54">
        <v>52</v>
      </c>
      <c r="B54" t="str">
        <f t="shared" si="2"/>
        <v>110100</v>
      </c>
      <c r="C54" t="str">
        <f t="shared" si="1"/>
        <v xml:space="preserve">3, </v>
      </c>
    </row>
    <row r="55" spans="1:3" x14ac:dyDescent="0.3">
      <c r="A55">
        <v>53</v>
      </c>
      <c r="B55" t="str">
        <f t="shared" si="2"/>
        <v>110101</v>
      </c>
      <c r="C55" t="str">
        <f t="shared" si="1"/>
        <v xml:space="preserve">4, </v>
      </c>
    </row>
    <row r="56" spans="1:3" x14ac:dyDescent="0.3">
      <c r="A56">
        <v>54</v>
      </c>
      <c r="B56" t="str">
        <f t="shared" si="2"/>
        <v>110110</v>
      </c>
      <c r="C56" t="str">
        <f t="shared" si="1"/>
        <v xml:space="preserve">4, </v>
      </c>
    </row>
    <row r="57" spans="1:3" x14ac:dyDescent="0.3">
      <c r="A57">
        <v>55</v>
      </c>
      <c r="B57" t="str">
        <f t="shared" si="2"/>
        <v>110111</v>
      </c>
      <c r="C57" t="str">
        <f t="shared" si="1"/>
        <v xml:space="preserve">5, </v>
      </c>
    </row>
    <row r="58" spans="1:3" x14ac:dyDescent="0.3">
      <c r="A58">
        <v>56</v>
      </c>
      <c r="B58" t="str">
        <f t="shared" si="2"/>
        <v>111000</v>
      </c>
      <c r="C58" t="str">
        <f t="shared" si="1"/>
        <v xml:space="preserve">3, </v>
      </c>
    </row>
    <row r="59" spans="1:3" x14ac:dyDescent="0.3">
      <c r="A59">
        <v>57</v>
      </c>
      <c r="B59" t="str">
        <f t="shared" si="2"/>
        <v>111001</v>
      </c>
      <c r="C59" t="str">
        <f t="shared" si="1"/>
        <v xml:space="preserve">4, </v>
      </c>
    </row>
    <row r="60" spans="1:3" x14ac:dyDescent="0.3">
      <c r="A60">
        <v>58</v>
      </c>
      <c r="B60" t="str">
        <f t="shared" si="2"/>
        <v>111010</v>
      </c>
      <c r="C60" t="str">
        <f t="shared" si="1"/>
        <v xml:space="preserve">4, </v>
      </c>
    </row>
    <row r="61" spans="1:3" x14ac:dyDescent="0.3">
      <c r="A61">
        <v>59</v>
      </c>
      <c r="B61" t="str">
        <f t="shared" si="2"/>
        <v>111011</v>
      </c>
      <c r="C61" t="str">
        <f t="shared" si="1"/>
        <v xml:space="preserve">5, </v>
      </c>
    </row>
    <row r="62" spans="1:3" x14ac:dyDescent="0.3">
      <c r="A62">
        <v>60</v>
      </c>
      <c r="B62" t="str">
        <f t="shared" si="2"/>
        <v>111100</v>
      </c>
      <c r="C62" t="str">
        <f t="shared" si="1"/>
        <v xml:space="preserve">4, </v>
      </c>
    </row>
    <row r="63" spans="1:3" x14ac:dyDescent="0.3">
      <c r="A63">
        <v>61</v>
      </c>
      <c r="B63" t="str">
        <f t="shared" si="2"/>
        <v>111101</v>
      </c>
      <c r="C63" t="str">
        <f t="shared" si="1"/>
        <v xml:space="preserve">5, </v>
      </c>
    </row>
    <row r="64" spans="1:3" x14ac:dyDescent="0.3">
      <c r="A64">
        <v>62</v>
      </c>
      <c r="B64" t="str">
        <f t="shared" si="2"/>
        <v>111110</v>
      </c>
      <c r="C64" t="str">
        <f t="shared" si="1"/>
        <v xml:space="preserve">5, </v>
      </c>
    </row>
    <row r="65" spans="1:3" x14ac:dyDescent="0.3">
      <c r="A65">
        <v>63</v>
      </c>
      <c r="B65" t="str">
        <f t="shared" si="2"/>
        <v>111111</v>
      </c>
      <c r="C65" t="str">
        <f t="shared" si="1"/>
        <v xml:space="preserve">6, </v>
      </c>
    </row>
    <row r="66" spans="1:3" x14ac:dyDescent="0.3">
      <c r="A66">
        <v>64</v>
      </c>
      <c r="B66" t="str">
        <f t="shared" si="2"/>
        <v>1000000</v>
      </c>
      <c r="C66" t="str">
        <f t="shared" si="1"/>
        <v xml:space="preserve">1, </v>
      </c>
    </row>
    <row r="67" spans="1:3" x14ac:dyDescent="0.3">
      <c r="A67">
        <v>65</v>
      </c>
      <c r="B67" t="str">
        <f t="shared" si="2"/>
        <v>1000001</v>
      </c>
      <c r="C67" t="str">
        <f t="shared" si="1"/>
        <v xml:space="preserve">2, </v>
      </c>
    </row>
    <row r="68" spans="1:3" x14ac:dyDescent="0.3">
      <c r="A68">
        <v>66</v>
      </c>
      <c r="B68" t="str">
        <f t="shared" si="2"/>
        <v>1000010</v>
      </c>
      <c r="C68" t="str">
        <f t="shared" ref="C68:C131" si="3">LEN(SUBSTITUTE(B68,0,""))&amp;", "</f>
        <v xml:space="preserve">2, </v>
      </c>
    </row>
    <row r="69" spans="1:3" x14ac:dyDescent="0.3">
      <c r="A69">
        <v>67</v>
      </c>
      <c r="B69" t="str">
        <f t="shared" si="2"/>
        <v>1000011</v>
      </c>
      <c r="C69" t="str">
        <f t="shared" si="3"/>
        <v xml:space="preserve">3, </v>
      </c>
    </row>
    <row r="70" spans="1:3" x14ac:dyDescent="0.3">
      <c r="A70">
        <v>68</v>
      </c>
      <c r="B70" t="str">
        <f t="shared" si="2"/>
        <v>1000100</v>
      </c>
      <c r="C70" t="str">
        <f t="shared" si="3"/>
        <v xml:space="preserve">2, </v>
      </c>
    </row>
    <row r="71" spans="1:3" x14ac:dyDescent="0.3">
      <c r="A71">
        <v>69</v>
      </c>
      <c r="B71" t="str">
        <f t="shared" si="2"/>
        <v>1000101</v>
      </c>
      <c r="C71" t="str">
        <f t="shared" si="3"/>
        <v xml:space="preserve">3, </v>
      </c>
    </row>
    <row r="72" spans="1:3" x14ac:dyDescent="0.3">
      <c r="A72">
        <v>70</v>
      </c>
      <c r="B72" t="str">
        <f t="shared" si="2"/>
        <v>1000110</v>
      </c>
      <c r="C72" t="str">
        <f t="shared" si="3"/>
        <v xml:space="preserve">3, </v>
      </c>
    </row>
    <row r="73" spans="1:3" x14ac:dyDescent="0.3">
      <c r="A73">
        <v>71</v>
      </c>
      <c r="B73" t="str">
        <f t="shared" si="2"/>
        <v>1000111</v>
      </c>
      <c r="C73" t="str">
        <f t="shared" si="3"/>
        <v xml:space="preserve">4, </v>
      </c>
    </row>
    <row r="74" spans="1:3" x14ac:dyDescent="0.3">
      <c r="A74">
        <v>72</v>
      </c>
      <c r="B74" t="str">
        <f t="shared" si="2"/>
        <v>1001000</v>
      </c>
      <c r="C74" t="str">
        <f t="shared" si="3"/>
        <v xml:space="preserve">2, </v>
      </c>
    </row>
    <row r="75" spans="1:3" x14ac:dyDescent="0.3">
      <c r="A75">
        <v>73</v>
      </c>
      <c r="B75" t="str">
        <f t="shared" ref="B75:B138" si="4">DEC2BIN(A75)</f>
        <v>1001001</v>
      </c>
      <c r="C75" t="str">
        <f t="shared" si="3"/>
        <v xml:space="preserve">3, </v>
      </c>
    </row>
    <row r="76" spans="1:3" x14ac:dyDescent="0.3">
      <c r="A76">
        <v>74</v>
      </c>
      <c r="B76" t="str">
        <f t="shared" si="4"/>
        <v>1001010</v>
      </c>
      <c r="C76" t="str">
        <f t="shared" si="3"/>
        <v xml:space="preserve">3, </v>
      </c>
    </row>
    <row r="77" spans="1:3" x14ac:dyDescent="0.3">
      <c r="A77">
        <v>75</v>
      </c>
      <c r="B77" t="str">
        <f t="shared" si="4"/>
        <v>1001011</v>
      </c>
      <c r="C77" t="str">
        <f t="shared" si="3"/>
        <v xml:space="preserve">4, </v>
      </c>
    </row>
    <row r="78" spans="1:3" x14ac:dyDescent="0.3">
      <c r="A78">
        <v>76</v>
      </c>
      <c r="B78" t="str">
        <f t="shared" si="4"/>
        <v>1001100</v>
      </c>
      <c r="C78" t="str">
        <f t="shared" si="3"/>
        <v xml:space="preserve">3, </v>
      </c>
    </row>
    <row r="79" spans="1:3" x14ac:dyDescent="0.3">
      <c r="A79">
        <v>77</v>
      </c>
      <c r="B79" t="str">
        <f t="shared" si="4"/>
        <v>1001101</v>
      </c>
      <c r="C79" t="str">
        <f t="shared" si="3"/>
        <v xml:space="preserve">4, </v>
      </c>
    </row>
    <row r="80" spans="1:3" x14ac:dyDescent="0.3">
      <c r="A80">
        <v>78</v>
      </c>
      <c r="B80" t="str">
        <f t="shared" si="4"/>
        <v>1001110</v>
      </c>
      <c r="C80" t="str">
        <f t="shared" si="3"/>
        <v xml:space="preserve">4, </v>
      </c>
    </row>
    <row r="81" spans="1:3" x14ac:dyDescent="0.3">
      <c r="A81">
        <v>79</v>
      </c>
      <c r="B81" t="str">
        <f t="shared" si="4"/>
        <v>1001111</v>
      </c>
      <c r="C81" t="str">
        <f t="shared" si="3"/>
        <v xml:space="preserve">5, </v>
      </c>
    </row>
    <row r="82" spans="1:3" x14ac:dyDescent="0.3">
      <c r="A82">
        <v>80</v>
      </c>
      <c r="B82" t="str">
        <f t="shared" si="4"/>
        <v>1010000</v>
      </c>
      <c r="C82" t="str">
        <f t="shared" si="3"/>
        <v xml:space="preserve">2, </v>
      </c>
    </row>
    <row r="83" spans="1:3" x14ac:dyDescent="0.3">
      <c r="A83">
        <v>81</v>
      </c>
      <c r="B83" t="str">
        <f t="shared" si="4"/>
        <v>1010001</v>
      </c>
      <c r="C83" t="str">
        <f t="shared" si="3"/>
        <v xml:space="preserve">3, </v>
      </c>
    </row>
    <row r="84" spans="1:3" x14ac:dyDescent="0.3">
      <c r="A84">
        <v>82</v>
      </c>
      <c r="B84" t="str">
        <f t="shared" si="4"/>
        <v>1010010</v>
      </c>
      <c r="C84" t="str">
        <f t="shared" si="3"/>
        <v xml:space="preserve">3, </v>
      </c>
    </row>
    <row r="85" spans="1:3" x14ac:dyDescent="0.3">
      <c r="A85">
        <v>83</v>
      </c>
      <c r="B85" t="str">
        <f t="shared" si="4"/>
        <v>1010011</v>
      </c>
      <c r="C85" t="str">
        <f t="shared" si="3"/>
        <v xml:space="preserve">4, </v>
      </c>
    </row>
    <row r="86" spans="1:3" x14ac:dyDescent="0.3">
      <c r="A86">
        <v>84</v>
      </c>
      <c r="B86" t="str">
        <f t="shared" si="4"/>
        <v>1010100</v>
      </c>
      <c r="C86" t="str">
        <f t="shared" si="3"/>
        <v xml:space="preserve">3, </v>
      </c>
    </row>
    <row r="87" spans="1:3" x14ac:dyDescent="0.3">
      <c r="A87">
        <v>85</v>
      </c>
      <c r="B87" t="str">
        <f t="shared" si="4"/>
        <v>1010101</v>
      </c>
      <c r="C87" t="str">
        <f t="shared" si="3"/>
        <v xml:space="preserve">4, </v>
      </c>
    </row>
    <row r="88" spans="1:3" x14ac:dyDescent="0.3">
      <c r="A88">
        <v>86</v>
      </c>
      <c r="B88" t="str">
        <f t="shared" si="4"/>
        <v>1010110</v>
      </c>
      <c r="C88" t="str">
        <f t="shared" si="3"/>
        <v xml:space="preserve">4, </v>
      </c>
    </row>
    <row r="89" spans="1:3" x14ac:dyDescent="0.3">
      <c r="A89">
        <v>87</v>
      </c>
      <c r="B89" t="str">
        <f t="shared" si="4"/>
        <v>1010111</v>
      </c>
      <c r="C89" t="str">
        <f t="shared" si="3"/>
        <v xml:space="preserve">5, </v>
      </c>
    </row>
    <row r="90" spans="1:3" x14ac:dyDescent="0.3">
      <c r="A90">
        <v>88</v>
      </c>
      <c r="B90" t="str">
        <f t="shared" si="4"/>
        <v>1011000</v>
      </c>
      <c r="C90" t="str">
        <f t="shared" si="3"/>
        <v xml:space="preserve">3, </v>
      </c>
    </row>
    <row r="91" spans="1:3" x14ac:dyDescent="0.3">
      <c r="A91">
        <v>89</v>
      </c>
      <c r="B91" t="str">
        <f t="shared" si="4"/>
        <v>1011001</v>
      </c>
      <c r="C91" t="str">
        <f t="shared" si="3"/>
        <v xml:space="preserve">4, </v>
      </c>
    </row>
    <row r="92" spans="1:3" x14ac:dyDescent="0.3">
      <c r="A92">
        <v>90</v>
      </c>
      <c r="B92" t="str">
        <f t="shared" si="4"/>
        <v>1011010</v>
      </c>
      <c r="C92" t="str">
        <f t="shared" si="3"/>
        <v xml:space="preserve">4, </v>
      </c>
    </row>
    <row r="93" spans="1:3" x14ac:dyDescent="0.3">
      <c r="A93">
        <v>91</v>
      </c>
      <c r="B93" t="str">
        <f t="shared" si="4"/>
        <v>1011011</v>
      </c>
      <c r="C93" t="str">
        <f t="shared" si="3"/>
        <v xml:space="preserve">5, </v>
      </c>
    </row>
    <row r="94" spans="1:3" x14ac:dyDescent="0.3">
      <c r="A94">
        <v>92</v>
      </c>
      <c r="B94" t="str">
        <f t="shared" si="4"/>
        <v>1011100</v>
      </c>
      <c r="C94" t="str">
        <f t="shared" si="3"/>
        <v xml:space="preserve">4, </v>
      </c>
    </row>
    <row r="95" spans="1:3" x14ac:dyDescent="0.3">
      <c r="A95">
        <v>93</v>
      </c>
      <c r="B95" t="str">
        <f t="shared" si="4"/>
        <v>1011101</v>
      </c>
      <c r="C95" t="str">
        <f t="shared" si="3"/>
        <v xml:space="preserve">5, </v>
      </c>
    </row>
    <row r="96" spans="1:3" x14ac:dyDescent="0.3">
      <c r="A96">
        <v>94</v>
      </c>
      <c r="B96" t="str">
        <f t="shared" si="4"/>
        <v>1011110</v>
      </c>
      <c r="C96" t="str">
        <f t="shared" si="3"/>
        <v xml:space="preserve">5, </v>
      </c>
    </row>
    <row r="97" spans="1:3" x14ac:dyDescent="0.3">
      <c r="A97">
        <v>95</v>
      </c>
      <c r="B97" t="str">
        <f t="shared" si="4"/>
        <v>1011111</v>
      </c>
      <c r="C97" t="str">
        <f t="shared" si="3"/>
        <v xml:space="preserve">6, </v>
      </c>
    </row>
    <row r="98" spans="1:3" x14ac:dyDescent="0.3">
      <c r="A98">
        <v>96</v>
      </c>
      <c r="B98" t="str">
        <f t="shared" si="4"/>
        <v>1100000</v>
      </c>
      <c r="C98" t="str">
        <f t="shared" si="3"/>
        <v xml:space="preserve">2, </v>
      </c>
    </row>
    <row r="99" spans="1:3" x14ac:dyDescent="0.3">
      <c r="A99">
        <v>97</v>
      </c>
      <c r="B99" t="str">
        <f t="shared" si="4"/>
        <v>1100001</v>
      </c>
      <c r="C99" t="str">
        <f t="shared" si="3"/>
        <v xml:space="preserve">3, </v>
      </c>
    </row>
    <row r="100" spans="1:3" x14ac:dyDescent="0.3">
      <c r="A100">
        <v>98</v>
      </c>
      <c r="B100" t="str">
        <f t="shared" si="4"/>
        <v>1100010</v>
      </c>
      <c r="C100" t="str">
        <f t="shared" si="3"/>
        <v xml:space="preserve">3, </v>
      </c>
    </row>
    <row r="101" spans="1:3" x14ac:dyDescent="0.3">
      <c r="A101">
        <v>99</v>
      </c>
      <c r="B101" t="str">
        <f t="shared" si="4"/>
        <v>1100011</v>
      </c>
      <c r="C101" t="str">
        <f t="shared" si="3"/>
        <v xml:space="preserve">4, </v>
      </c>
    </row>
    <row r="102" spans="1:3" x14ac:dyDescent="0.3">
      <c r="A102">
        <v>100</v>
      </c>
      <c r="B102" t="str">
        <f t="shared" si="4"/>
        <v>1100100</v>
      </c>
      <c r="C102" t="str">
        <f t="shared" si="3"/>
        <v xml:space="preserve">3, </v>
      </c>
    </row>
    <row r="103" spans="1:3" x14ac:dyDescent="0.3">
      <c r="A103">
        <v>101</v>
      </c>
      <c r="B103" t="str">
        <f t="shared" si="4"/>
        <v>1100101</v>
      </c>
      <c r="C103" t="str">
        <f t="shared" si="3"/>
        <v xml:space="preserve">4, </v>
      </c>
    </row>
    <row r="104" spans="1:3" x14ac:dyDescent="0.3">
      <c r="A104">
        <v>102</v>
      </c>
      <c r="B104" t="str">
        <f t="shared" si="4"/>
        <v>1100110</v>
      </c>
      <c r="C104" t="str">
        <f t="shared" si="3"/>
        <v xml:space="preserve">4, </v>
      </c>
    </row>
    <row r="105" spans="1:3" x14ac:dyDescent="0.3">
      <c r="A105">
        <v>103</v>
      </c>
      <c r="B105" t="str">
        <f t="shared" si="4"/>
        <v>1100111</v>
      </c>
      <c r="C105" t="str">
        <f t="shared" si="3"/>
        <v xml:space="preserve">5, </v>
      </c>
    </row>
    <row r="106" spans="1:3" x14ac:dyDescent="0.3">
      <c r="A106">
        <v>104</v>
      </c>
      <c r="B106" t="str">
        <f t="shared" si="4"/>
        <v>1101000</v>
      </c>
      <c r="C106" t="str">
        <f t="shared" si="3"/>
        <v xml:space="preserve">3, </v>
      </c>
    </row>
    <row r="107" spans="1:3" x14ac:dyDescent="0.3">
      <c r="A107">
        <v>105</v>
      </c>
      <c r="B107" t="str">
        <f t="shared" si="4"/>
        <v>1101001</v>
      </c>
      <c r="C107" t="str">
        <f t="shared" si="3"/>
        <v xml:space="preserve">4, </v>
      </c>
    </row>
    <row r="108" spans="1:3" x14ac:dyDescent="0.3">
      <c r="A108">
        <v>106</v>
      </c>
      <c r="B108" t="str">
        <f t="shared" si="4"/>
        <v>1101010</v>
      </c>
      <c r="C108" t="str">
        <f t="shared" si="3"/>
        <v xml:space="preserve">4, </v>
      </c>
    </row>
    <row r="109" spans="1:3" x14ac:dyDescent="0.3">
      <c r="A109">
        <v>107</v>
      </c>
      <c r="B109" t="str">
        <f t="shared" si="4"/>
        <v>1101011</v>
      </c>
      <c r="C109" t="str">
        <f t="shared" si="3"/>
        <v xml:space="preserve">5, </v>
      </c>
    </row>
    <row r="110" spans="1:3" x14ac:dyDescent="0.3">
      <c r="A110">
        <v>108</v>
      </c>
      <c r="B110" t="str">
        <f t="shared" si="4"/>
        <v>1101100</v>
      </c>
      <c r="C110" t="str">
        <f t="shared" si="3"/>
        <v xml:space="preserve">4, </v>
      </c>
    </row>
    <row r="111" spans="1:3" x14ac:dyDescent="0.3">
      <c r="A111">
        <v>109</v>
      </c>
      <c r="B111" t="str">
        <f t="shared" si="4"/>
        <v>1101101</v>
      </c>
      <c r="C111" t="str">
        <f t="shared" si="3"/>
        <v xml:space="preserve">5, </v>
      </c>
    </row>
    <row r="112" spans="1:3" x14ac:dyDescent="0.3">
      <c r="A112">
        <v>110</v>
      </c>
      <c r="B112" t="str">
        <f t="shared" si="4"/>
        <v>1101110</v>
      </c>
      <c r="C112" t="str">
        <f t="shared" si="3"/>
        <v xml:space="preserve">5, </v>
      </c>
    </row>
    <row r="113" spans="1:3" x14ac:dyDescent="0.3">
      <c r="A113">
        <v>111</v>
      </c>
      <c r="B113" t="str">
        <f t="shared" si="4"/>
        <v>1101111</v>
      </c>
      <c r="C113" t="str">
        <f t="shared" si="3"/>
        <v xml:space="preserve">6, </v>
      </c>
    </row>
    <row r="114" spans="1:3" x14ac:dyDescent="0.3">
      <c r="A114">
        <v>112</v>
      </c>
      <c r="B114" t="str">
        <f t="shared" si="4"/>
        <v>1110000</v>
      </c>
      <c r="C114" t="str">
        <f t="shared" si="3"/>
        <v xml:space="preserve">3, </v>
      </c>
    </row>
    <row r="115" spans="1:3" x14ac:dyDescent="0.3">
      <c r="A115">
        <v>113</v>
      </c>
      <c r="B115" t="str">
        <f t="shared" si="4"/>
        <v>1110001</v>
      </c>
      <c r="C115" t="str">
        <f t="shared" si="3"/>
        <v xml:space="preserve">4, </v>
      </c>
    </row>
    <row r="116" spans="1:3" x14ac:dyDescent="0.3">
      <c r="A116">
        <v>114</v>
      </c>
      <c r="B116" t="str">
        <f t="shared" si="4"/>
        <v>1110010</v>
      </c>
      <c r="C116" t="str">
        <f t="shared" si="3"/>
        <v xml:space="preserve">4, </v>
      </c>
    </row>
    <row r="117" spans="1:3" x14ac:dyDescent="0.3">
      <c r="A117">
        <v>115</v>
      </c>
      <c r="B117" t="str">
        <f t="shared" si="4"/>
        <v>1110011</v>
      </c>
      <c r="C117" t="str">
        <f t="shared" si="3"/>
        <v xml:space="preserve">5, </v>
      </c>
    </row>
    <row r="118" spans="1:3" x14ac:dyDescent="0.3">
      <c r="A118">
        <v>116</v>
      </c>
      <c r="B118" t="str">
        <f t="shared" si="4"/>
        <v>1110100</v>
      </c>
      <c r="C118" t="str">
        <f t="shared" si="3"/>
        <v xml:space="preserve">4, </v>
      </c>
    </row>
    <row r="119" spans="1:3" x14ac:dyDescent="0.3">
      <c r="A119">
        <v>117</v>
      </c>
      <c r="B119" t="str">
        <f t="shared" si="4"/>
        <v>1110101</v>
      </c>
      <c r="C119" t="str">
        <f t="shared" si="3"/>
        <v xml:space="preserve">5, </v>
      </c>
    </row>
    <row r="120" spans="1:3" x14ac:dyDescent="0.3">
      <c r="A120">
        <v>118</v>
      </c>
      <c r="B120" t="str">
        <f t="shared" si="4"/>
        <v>1110110</v>
      </c>
      <c r="C120" t="str">
        <f t="shared" si="3"/>
        <v xml:space="preserve">5, </v>
      </c>
    </row>
    <row r="121" spans="1:3" x14ac:dyDescent="0.3">
      <c r="A121">
        <v>119</v>
      </c>
      <c r="B121" t="str">
        <f t="shared" si="4"/>
        <v>1110111</v>
      </c>
      <c r="C121" t="str">
        <f t="shared" si="3"/>
        <v xml:space="preserve">6, </v>
      </c>
    </row>
    <row r="122" spans="1:3" x14ac:dyDescent="0.3">
      <c r="A122">
        <v>120</v>
      </c>
      <c r="B122" t="str">
        <f t="shared" si="4"/>
        <v>1111000</v>
      </c>
      <c r="C122" t="str">
        <f t="shared" si="3"/>
        <v xml:space="preserve">4, </v>
      </c>
    </row>
    <row r="123" spans="1:3" x14ac:dyDescent="0.3">
      <c r="A123">
        <v>121</v>
      </c>
      <c r="B123" t="str">
        <f t="shared" si="4"/>
        <v>1111001</v>
      </c>
      <c r="C123" t="str">
        <f t="shared" si="3"/>
        <v xml:space="preserve">5, </v>
      </c>
    </row>
    <row r="124" spans="1:3" x14ac:dyDescent="0.3">
      <c r="A124">
        <v>122</v>
      </c>
      <c r="B124" t="str">
        <f t="shared" si="4"/>
        <v>1111010</v>
      </c>
      <c r="C124" t="str">
        <f t="shared" si="3"/>
        <v xml:space="preserve">5, </v>
      </c>
    </row>
    <row r="125" spans="1:3" x14ac:dyDescent="0.3">
      <c r="A125">
        <v>123</v>
      </c>
      <c r="B125" t="str">
        <f t="shared" si="4"/>
        <v>1111011</v>
      </c>
      <c r="C125" t="str">
        <f t="shared" si="3"/>
        <v xml:space="preserve">6, </v>
      </c>
    </row>
    <row r="126" spans="1:3" x14ac:dyDescent="0.3">
      <c r="A126">
        <v>124</v>
      </c>
      <c r="B126" t="str">
        <f t="shared" si="4"/>
        <v>1111100</v>
      </c>
      <c r="C126" t="str">
        <f t="shared" si="3"/>
        <v xml:space="preserve">5, </v>
      </c>
    </row>
    <row r="127" spans="1:3" x14ac:dyDescent="0.3">
      <c r="A127">
        <v>125</v>
      </c>
      <c r="B127" t="str">
        <f t="shared" si="4"/>
        <v>1111101</v>
      </c>
      <c r="C127" t="str">
        <f t="shared" si="3"/>
        <v xml:space="preserve">6, </v>
      </c>
    </row>
    <row r="128" spans="1:3" x14ac:dyDescent="0.3">
      <c r="A128">
        <v>126</v>
      </c>
      <c r="B128" t="str">
        <f t="shared" si="4"/>
        <v>1111110</v>
      </c>
      <c r="C128" t="str">
        <f t="shared" si="3"/>
        <v xml:space="preserve">6, </v>
      </c>
    </row>
    <row r="129" spans="1:3" x14ac:dyDescent="0.3">
      <c r="A129">
        <v>127</v>
      </c>
      <c r="B129" t="str">
        <f t="shared" si="4"/>
        <v>1111111</v>
      </c>
      <c r="C129" t="str">
        <f t="shared" si="3"/>
        <v xml:space="preserve">7, </v>
      </c>
    </row>
    <row r="130" spans="1:3" x14ac:dyDescent="0.3">
      <c r="A130">
        <v>128</v>
      </c>
      <c r="B130" t="str">
        <f t="shared" si="4"/>
        <v>10000000</v>
      </c>
      <c r="C130" t="str">
        <f t="shared" si="3"/>
        <v xml:space="preserve">1, </v>
      </c>
    </row>
    <row r="131" spans="1:3" x14ac:dyDescent="0.3">
      <c r="A131">
        <v>129</v>
      </c>
      <c r="B131" t="str">
        <f t="shared" si="4"/>
        <v>10000001</v>
      </c>
      <c r="C131" t="str">
        <f t="shared" si="3"/>
        <v xml:space="preserve">2, </v>
      </c>
    </row>
    <row r="132" spans="1:3" x14ac:dyDescent="0.3">
      <c r="A132">
        <v>130</v>
      </c>
      <c r="B132" t="str">
        <f t="shared" si="4"/>
        <v>10000010</v>
      </c>
      <c r="C132" t="str">
        <f t="shared" ref="C132:C195" si="5">LEN(SUBSTITUTE(B132,0,""))&amp;", "</f>
        <v xml:space="preserve">2, </v>
      </c>
    </row>
    <row r="133" spans="1:3" x14ac:dyDescent="0.3">
      <c r="A133">
        <v>131</v>
      </c>
      <c r="B133" t="str">
        <f t="shared" si="4"/>
        <v>10000011</v>
      </c>
      <c r="C133" t="str">
        <f t="shared" si="5"/>
        <v xml:space="preserve">3, </v>
      </c>
    </row>
    <row r="134" spans="1:3" x14ac:dyDescent="0.3">
      <c r="A134">
        <v>132</v>
      </c>
      <c r="B134" t="str">
        <f t="shared" si="4"/>
        <v>10000100</v>
      </c>
      <c r="C134" t="str">
        <f t="shared" si="5"/>
        <v xml:space="preserve">2, </v>
      </c>
    </row>
    <row r="135" spans="1:3" x14ac:dyDescent="0.3">
      <c r="A135">
        <v>133</v>
      </c>
      <c r="B135" t="str">
        <f t="shared" si="4"/>
        <v>10000101</v>
      </c>
      <c r="C135" t="str">
        <f t="shared" si="5"/>
        <v xml:space="preserve">3, </v>
      </c>
    </row>
    <row r="136" spans="1:3" x14ac:dyDescent="0.3">
      <c r="A136">
        <v>134</v>
      </c>
      <c r="B136" t="str">
        <f t="shared" si="4"/>
        <v>10000110</v>
      </c>
      <c r="C136" t="str">
        <f t="shared" si="5"/>
        <v xml:space="preserve">3, </v>
      </c>
    </row>
    <row r="137" spans="1:3" x14ac:dyDescent="0.3">
      <c r="A137">
        <v>135</v>
      </c>
      <c r="B137" t="str">
        <f t="shared" si="4"/>
        <v>10000111</v>
      </c>
      <c r="C137" t="str">
        <f t="shared" si="5"/>
        <v xml:space="preserve">4, </v>
      </c>
    </row>
    <row r="138" spans="1:3" x14ac:dyDescent="0.3">
      <c r="A138">
        <v>136</v>
      </c>
      <c r="B138" t="str">
        <f t="shared" si="4"/>
        <v>10001000</v>
      </c>
      <c r="C138" t="str">
        <f t="shared" si="5"/>
        <v xml:space="preserve">2, </v>
      </c>
    </row>
    <row r="139" spans="1:3" x14ac:dyDescent="0.3">
      <c r="A139">
        <v>137</v>
      </c>
      <c r="B139" t="str">
        <f t="shared" ref="B139:B202" si="6">DEC2BIN(A139)</f>
        <v>10001001</v>
      </c>
      <c r="C139" t="str">
        <f t="shared" si="5"/>
        <v xml:space="preserve">3, </v>
      </c>
    </row>
    <row r="140" spans="1:3" x14ac:dyDescent="0.3">
      <c r="A140">
        <v>138</v>
      </c>
      <c r="B140" t="str">
        <f t="shared" si="6"/>
        <v>10001010</v>
      </c>
      <c r="C140" t="str">
        <f t="shared" si="5"/>
        <v xml:space="preserve">3, </v>
      </c>
    </row>
    <row r="141" spans="1:3" x14ac:dyDescent="0.3">
      <c r="A141">
        <v>139</v>
      </c>
      <c r="B141" t="str">
        <f t="shared" si="6"/>
        <v>10001011</v>
      </c>
      <c r="C141" t="str">
        <f t="shared" si="5"/>
        <v xml:space="preserve">4, </v>
      </c>
    </row>
    <row r="142" spans="1:3" x14ac:dyDescent="0.3">
      <c r="A142">
        <v>140</v>
      </c>
      <c r="B142" t="str">
        <f t="shared" si="6"/>
        <v>10001100</v>
      </c>
      <c r="C142" t="str">
        <f t="shared" si="5"/>
        <v xml:space="preserve">3, </v>
      </c>
    </row>
    <row r="143" spans="1:3" x14ac:dyDescent="0.3">
      <c r="A143">
        <v>141</v>
      </c>
      <c r="B143" t="str">
        <f t="shared" si="6"/>
        <v>10001101</v>
      </c>
      <c r="C143" t="str">
        <f t="shared" si="5"/>
        <v xml:space="preserve">4, </v>
      </c>
    </row>
    <row r="144" spans="1:3" x14ac:dyDescent="0.3">
      <c r="A144">
        <v>142</v>
      </c>
      <c r="B144" t="str">
        <f t="shared" si="6"/>
        <v>10001110</v>
      </c>
      <c r="C144" t="str">
        <f t="shared" si="5"/>
        <v xml:space="preserve">4, </v>
      </c>
    </row>
    <row r="145" spans="1:3" x14ac:dyDescent="0.3">
      <c r="A145">
        <v>143</v>
      </c>
      <c r="B145" t="str">
        <f t="shared" si="6"/>
        <v>10001111</v>
      </c>
      <c r="C145" t="str">
        <f t="shared" si="5"/>
        <v xml:space="preserve">5, </v>
      </c>
    </row>
    <row r="146" spans="1:3" x14ac:dyDescent="0.3">
      <c r="A146">
        <v>144</v>
      </c>
      <c r="B146" t="str">
        <f t="shared" si="6"/>
        <v>10010000</v>
      </c>
      <c r="C146" t="str">
        <f t="shared" si="5"/>
        <v xml:space="preserve">2, </v>
      </c>
    </row>
    <row r="147" spans="1:3" x14ac:dyDescent="0.3">
      <c r="A147">
        <v>145</v>
      </c>
      <c r="B147" t="str">
        <f t="shared" si="6"/>
        <v>10010001</v>
      </c>
      <c r="C147" t="str">
        <f t="shared" si="5"/>
        <v xml:space="preserve">3, </v>
      </c>
    </row>
    <row r="148" spans="1:3" x14ac:dyDescent="0.3">
      <c r="A148">
        <v>146</v>
      </c>
      <c r="B148" t="str">
        <f t="shared" si="6"/>
        <v>10010010</v>
      </c>
      <c r="C148" t="str">
        <f t="shared" si="5"/>
        <v xml:space="preserve">3, </v>
      </c>
    </row>
    <row r="149" spans="1:3" x14ac:dyDescent="0.3">
      <c r="A149">
        <v>147</v>
      </c>
      <c r="B149" t="str">
        <f t="shared" si="6"/>
        <v>10010011</v>
      </c>
      <c r="C149" t="str">
        <f t="shared" si="5"/>
        <v xml:space="preserve">4, </v>
      </c>
    </row>
    <row r="150" spans="1:3" x14ac:dyDescent="0.3">
      <c r="A150">
        <v>148</v>
      </c>
      <c r="B150" t="str">
        <f t="shared" si="6"/>
        <v>10010100</v>
      </c>
      <c r="C150" t="str">
        <f t="shared" si="5"/>
        <v xml:space="preserve">3, </v>
      </c>
    </row>
    <row r="151" spans="1:3" x14ac:dyDescent="0.3">
      <c r="A151">
        <v>149</v>
      </c>
      <c r="B151" t="str">
        <f t="shared" si="6"/>
        <v>10010101</v>
      </c>
      <c r="C151" t="str">
        <f t="shared" si="5"/>
        <v xml:space="preserve">4, </v>
      </c>
    </row>
    <row r="152" spans="1:3" x14ac:dyDescent="0.3">
      <c r="A152">
        <v>150</v>
      </c>
      <c r="B152" t="str">
        <f t="shared" si="6"/>
        <v>10010110</v>
      </c>
      <c r="C152" t="str">
        <f t="shared" si="5"/>
        <v xml:space="preserve">4, </v>
      </c>
    </row>
    <row r="153" spans="1:3" x14ac:dyDescent="0.3">
      <c r="A153">
        <v>151</v>
      </c>
      <c r="B153" t="str">
        <f t="shared" si="6"/>
        <v>10010111</v>
      </c>
      <c r="C153" t="str">
        <f t="shared" si="5"/>
        <v xml:space="preserve">5, </v>
      </c>
    </row>
    <row r="154" spans="1:3" x14ac:dyDescent="0.3">
      <c r="A154">
        <v>152</v>
      </c>
      <c r="B154" t="str">
        <f t="shared" si="6"/>
        <v>10011000</v>
      </c>
      <c r="C154" t="str">
        <f t="shared" si="5"/>
        <v xml:space="preserve">3, </v>
      </c>
    </row>
    <row r="155" spans="1:3" x14ac:dyDescent="0.3">
      <c r="A155">
        <v>153</v>
      </c>
      <c r="B155" t="str">
        <f t="shared" si="6"/>
        <v>10011001</v>
      </c>
      <c r="C155" t="str">
        <f t="shared" si="5"/>
        <v xml:space="preserve">4, </v>
      </c>
    </row>
    <row r="156" spans="1:3" x14ac:dyDescent="0.3">
      <c r="A156">
        <v>154</v>
      </c>
      <c r="B156" t="str">
        <f t="shared" si="6"/>
        <v>10011010</v>
      </c>
      <c r="C156" t="str">
        <f t="shared" si="5"/>
        <v xml:space="preserve">4, </v>
      </c>
    </row>
    <row r="157" spans="1:3" x14ac:dyDescent="0.3">
      <c r="A157">
        <v>155</v>
      </c>
      <c r="B157" t="str">
        <f t="shared" si="6"/>
        <v>10011011</v>
      </c>
      <c r="C157" t="str">
        <f t="shared" si="5"/>
        <v xml:space="preserve">5, </v>
      </c>
    </row>
    <row r="158" spans="1:3" x14ac:dyDescent="0.3">
      <c r="A158">
        <v>156</v>
      </c>
      <c r="B158" t="str">
        <f t="shared" si="6"/>
        <v>10011100</v>
      </c>
      <c r="C158" t="str">
        <f t="shared" si="5"/>
        <v xml:space="preserve">4, </v>
      </c>
    </row>
    <row r="159" spans="1:3" x14ac:dyDescent="0.3">
      <c r="A159">
        <v>157</v>
      </c>
      <c r="B159" t="str">
        <f t="shared" si="6"/>
        <v>10011101</v>
      </c>
      <c r="C159" t="str">
        <f t="shared" si="5"/>
        <v xml:space="preserve">5, </v>
      </c>
    </row>
    <row r="160" spans="1:3" x14ac:dyDescent="0.3">
      <c r="A160">
        <v>158</v>
      </c>
      <c r="B160" t="str">
        <f t="shared" si="6"/>
        <v>10011110</v>
      </c>
      <c r="C160" t="str">
        <f t="shared" si="5"/>
        <v xml:space="preserve">5, </v>
      </c>
    </row>
    <row r="161" spans="1:3" x14ac:dyDescent="0.3">
      <c r="A161">
        <v>159</v>
      </c>
      <c r="B161" t="str">
        <f t="shared" si="6"/>
        <v>10011111</v>
      </c>
      <c r="C161" t="str">
        <f t="shared" si="5"/>
        <v xml:space="preserve">6, </v>
      </c>
    </row>
    <row r="162" spans="1:3" x14ac:dyDescent="0.3">
      <c r="A162">
        <v>160</v>
      </c>
      <c r="B162" t="str">
        <f t="shared" si="6"/>
        <v>10100000</v>
      </c>
      <c r="C162" t="str">
        <f t="shared" si="5"/>
        <v xml:space="preserve">2, </v>
      </c>
    </row>
    <row r="163" spans="1:3" x14ac:dyDescent="0.3">
      <c r="A163">
        <v>161</v>
      </c>
      <c r="B163" t="str">
        <f t="shared" si="6"/>
        <v>10100001</v>
      </c>
      <c r="C163" t="str">
        <f t="shared" si="5"/>
        <v xml:space="preserve">3, </v>
      </c>
    </row>
    <row r="164" spans="1:3" x14ac:dyDescent="0.3">
      <c r="A164">
        <v>162</v>
      </c>
      <c r="B164" t="str">
        <f t="shared" si="6"/>
        <v>10100010</v>
      </c>
      <c r="C164" t="str">
        <f t="shared" si="5"/>
        <v xml:space="preserve">3, </v>
      </c>
    </row>
    <row r="165" spans="1:3" x14ac:dyDescent="0.3">
      <c r="A165">
        <v>163</v>
      </c>
      <c r="B165" t="str">
        <f t="shared" si="6"/>
        <v>10100011</v>
      </c>
      <c r="C165" t="str">
        <f t="shared" si="5"/>
        <v xml:space="preserve">4, </v>
      </c>
    </row>
    <row r="166" spans="1:3" x14ac:dyDescent="0.3">
      <c r="A166">
        <v>164</v>
      </c>
      <c r="B166" t="str">
        <f t="shared" si="6"/>
        <v>10100100</v>
      </c>
      <c r="C166" t="str">
        <f t="shared" si="5"/>
        <v xml:space="preserve">3, </v>
      </c>
    </row>
    <row r="167" spans="1:3" x14ac:dyDescent="0.3">
      <c r="A167">
        <v>165</v>
      </c>
      <c r="B167" t="str">
        <f t="shared" si="6"/>
        <v>10100101</v>
      </c>
      <c r="C167" t="str">
        <f t="shared" si="5"/>
        <v xml:space="preserve">4, </v>
      </c>
    </row>
    <row r="168" spans="1:3" x14ac:dyDescent="0.3">
      <c r="A168">
        <v>166</v>
      </c>
      <c r="B168" t="str">
        <f t="shared" si="6"/>
        <v>10100110</v>
      </c>
      <c r="C168" t="str">
        <f t="shared" si="5"/>
        <v xml:space="preserve">4, </v>
      </c>
    </row>
    <row r="169" spans="1:3" x14ac:dyDescent="0.3">
      <c r="A169">
        <v>167</v>
      </c>
      <c r="B169" t="str">
        <f t="shared" si="6"/>
        <v>10100111</v>
      </c>
      <c r="C169" t="str">
        <f t="shared" si="5"/>
        <v xml:space="preserve">5, </v>
      </c>
    </row>
    <row r="170" spans="1:3" x14ac:dyDescent="0.3">
      <c r="A170">
        <v>168</v>
      </c>
      <c r="B170" t="str">
        <f t="shared" si="6"/>
        <v>10101000</v>
      </c>
      <c r="C170" t="str">
        <f t="shared" si="5"/>
        <v xml:space="preserve">3, </v>
      </c>
    </row>
    <row r="171" spans="1:3" x14ac:dyDescent="0.3">
      <c r="A171">
        <v>169</v>
      </c>
      <c r="B171" t="str">
        <f t="shared" si="6"/>
        <v>10101001</v>
      </c>
      <c r="C171" t="str">
        <f t="shared" si="5"/>
        <v xml:space="preserve">4, </v>
      </c>
    </row>
    <row r="172" spans="1:3" x14ac:dyDescent="0.3">
      <c r="A172">
        <v>170</v>
      </c>
      <c r="B172" t="str">
        <f t="shared" si="6"/>
        <v>10101010</v>
      </c>
      <c r="C172" t="str">
        <f t="shared" si="5"/>
        <v xml:space="preserve">4, </v>
      </c>
    </row>
    <row r="173" spans="1:3" x14ac:dyDescent="0.3">
      <c r="A173">
        <v>171</v>
      </c>
      <c r="B173" t="str">
        <f t="shared" si="6"/>
        <v>10101011</v>
      </c>
      <c r="C173" t="str">
        <f t="shared" si="5"/>
        <v xml:space="preserve">5, </v>
      </c>
    </row>
    <row r="174" spans="1:3" x14ac:dyDescent="0.3">
      <c r="A174">
        <v>172</v>
      </c>
      <c r="B174" t="str">
        <f t="shared" si="6"/>
        <v>10101100</v>
      </c>
      <c r="C174" t="str">
        <f t="shared" si="5"/>
        <v xml:space="preserve">4, </v>
      </c>
    </row>
    <row r="175" spans="1:3" x14ac:dyDescent="0.3">
      <c r="A175">
        <v>173</v>
      </c>
      <c r="B175" t="str">
        <f t="shared" si="6"/>
        <v>10101101</v>
      </c>
      <c r="C175" t="str">
        <f t="shared" si="5"/>
        <v xml:space="preserve">5, </v>
      </c>
    </row>
    <row r="176" spans="1:3" x14ac:dyDescent="0.3">
      <c r="A176">
        <v>174</v>
      </c>
      <c r="B176" t="str">
        <f t="shared" si="6"/>
        <v>10101110</v>
      </c>
      <c r="C176" t="str">
        <f t="shared" si="5"/>
        <v xml:space="preserve">5, </v>
      </c>
    </row>
    <row r="177" spans="1:3" x14ac:dyDescent="0.3">
      <c r="A177">
        <v>175</v>
      </c>
      <c r="B177" t="str">
        <f t="shared" si="6"/>
        <v>10101111</v>
      </c>
      <c r="C177" t="str">
        <f t="shared" si="5"/>
        <v xml:space="preserve">6, </v>
      </c>
    </row>
    <row r="178" spans="1:3" x14ac:dyDescent="0.3">
      <c r="A178">
        <v>176</v>
      </c>
      <c r="B178" t="str">
        <f t="shared" si="6"/>
        <v>10110000</v>
      </c>
      <c r="C178" t="str">
        <f t="shared" si="5"/>
        <v xml:space="preserve">3, </v>
      </c>
    </row>
    <row r="179" spans="1:3" x14ac:dyDescent="0.3">
      <c r="A179">
        <v>177</v>
      </c>
      <c r="B179" t="str">
        <f t="shared" si="6"/>
        <v>10110001</v>
      </c>
      <c r="C179" t="str">
        <f t="shared" si="5"/>
        <v xml:space="preserve">4, </v>
      </c>
    </row>
    <row r="180" spans="1:3" x14ac:dyDescent="0.3">
      <c r="A180">
        <v>178</v>
      </c>
      <c r="B180" t="str">
        <f t="shared" si="6"/>
        <v>10110010</v>
      </c>
      <c r="C180" t="str">
        <f t="shared" si="5"/>
        <v xml:space="preserve">4, </v>
      </c>
    </row>
    <row r="181" spans="1:3" x14ac:dyDescent="0.3">
      <c r="A181">
        <v>179</v>
      </c>
      <c r="B181" t="str">
        <f t="shared" si="6"/>
        <v>10110011</v>
      </c>
      <c r="C181" t="str">
        <f t="shared" si="5"/>
        <v xml:space="preserve">5, </v>
      </c>
    </row>
    <row r="182" spans="1:3" x14ac:dyDescent="0.3">
      <c r="A182">
        <v>180</v>
      </c>
      <c r="B182" t="str">
        <f t="shared" si="6"/>
        <v>10110100</v>
      </c>
      <c r="C182" t="str">
        <f t="shared" si="5"/>
        <v xml:space="preserve">4, </v>
      </c>
    </row>
    <row r="183" spans="1:3" x14ac:dyDescent="0.3">
      <c r="A183">
        <v>181</v>
      </c>
      <c r="B183" t="str">
        <f t="shared" si="6"/>
        <v>10110101</v>
      </c>
      <c r="C183" t="str">
        <f t="shared" si="5"/>
        <v xml:space="preserve">5, </v>
      </c>
    </row>
    <row r="184" spans="1:3" x14ac:dyDescent="0.3">
      <c r="A184">
        <v>182</v>
      </c>
      <c r="B184" t="str">
        <f t="shared" si="6"/>
        <v>10110110</v>
      </c>
      <c r="C184" t="str">
        <f t="shared" si="5"/>
        <v xml:space="preserve">5, </v>
      </c>
    </row>
    <row r="185" spans="1:3" x14ac:dyDescent="0.3">
      <c r="A185">
        <v>183</v>
      </c>
      <c r="B185" t="str">
        <f t="shared" si="6"/>
        <v>10110111</v>
      </c>
      <c r="C185" t="str">
        <f t="shared" si="5"/>
        <v xml:space="preserve">6, </v>
      </c>
    </row>
    <row r="186" spans="1:3" x14ac:dyDescent="0.3">
      <c r="A186">
        <v>184</v>
      </c>
      <c r="B186" t="str">
        <f t="shared" si="6"/>
        <v>10111000</v>
      </c>
      <c r="C186" t="str">
        <f t="shared" si="5"/>
        <v xml:space="preserve">4, </v>
      </c>
    </row>
    <row r="187" spans="1:3" x14ac:dyDescent="0.3">
      <c r="A187">
        <v>185</v>
      </c>
      <c r="B187" t="str">
        <f t="shared" si="6"/>
        <v>10111001</v>
      </c>
      <c r="C187" t="str">
        <f t="shared" si="5"/>
        <v xml:space="preserve">5, </v>
      </c>
    </row>
    <row r="188" spans="1:3" x14ac:dyDescent="0.3">
      <c r="A188">
        <v>186</v>
      </c>
      <c r="B188" t="str">
        <f t="shared" si="6"/>
        <v>10111010</v>
      </c>
      <c r="C188" t="str">
        <f t="shared" si="5"/>
        <v xml:space="preserve">5, </v>
      </c>
    </row>
    <row r="189" spans="1:3" x14ac:dyDescent="0.3">
      <c r="A189">
        <v>187</v>
      </c>
      <c r="B189" t="str">
        <f t="shared" si="6"/>
        <v>10111011</v>
      </c>
      <c r="C189" t="str">
        <f t="shared" si="5"/>
        <v xml:space="preserve">6, </v>
      </c>
    </row>
    <row r="190" spans="1:3" x14ac:dyDescent="0.3">
      <c r="A190">
        <v>188</v>
      </c>
      <c r="B190" t="str">
        <f t="shared" si="6"/>
        <v>10111100</v>
      </c>
      <c r="C190" t="str">
        <f t="shared" si="5"/>
        <v xml:space="preserve">5, </v>
      </c>
    </row>
    <row r="191" spans="1:3" x14ac:dyDescent="0.3">
      <c r="A191">
        <v>189</v>
      </c>
      <c r="B191" t="str">
        <f t="shared" si="6"/>
        <v>10111101</v>
      </c>
      <c r="C191" t="str">
        <f t="shared" si="5"/>
        <v xml:space="preserve">6, </v>
      </c>
    </row>
    <row r="192" spans="1:3" x14ac:dyDescent="0.3">
      <c r="A192">
        <v>190</v>
      </c>
      <c r="B192" t="str">
        <f t="shared" si="6"/>
        <v>10111110</v>
      </c>
      <c r="C192" t="str">
        <f t="shared" si="5"/>
        <v xml:space="preserve">6, </v>
      </c>
    </row>
    <row r="193" spans="1:3" x14ac:dyDescent="0.3">
      <c r="A193">
        <v>191</v>
      </c>
      <c r="B193" t="str">
        <f t="shared" si="6"/>
        <v>10111111</v>
      </c>
      <c r="C193" t="str">
        <f t="shared" si="5"/>
        <v xml:space="preserve">7, </v>
      </c>
    </row>
    <row r="194" spans="1:3" x14ac:dyDescent="0.3">
      <c r="A194">
        <v>192</v>
      </c>
      <c r="B194" t="str">
        <f t="shared" si="6"/>
        <v>11000000</v>
      </c>
      <c r="C194" t="str">
        <f t="shared" si="5"/>
        <v xml:space="preserve">2, </v>
      </c>
    </row>
    <row r="195" spans="1:3" x14ac:dyDescent="0.3">
      <c r="A195">
        <v>193</v>
      </c>
      <c r="B195" t="str">
        <f t="shared" si="6"/>
        <v>11000001</v>
      </c>
      <c r="C195" t="str">
        <f t="shared" si="5"/>
        <v xml:space="preserve">3, </v>
      </c>
    </row>
    <row r="196" spans="1:3" x14ac:dyDescent="0.3">
      <c r="A196">
        <v>194</v>
      </c>
      <c r="B196" t="str">
        <f t="shared" si="6"/>
        <v>11000010</v>
      </c>
      <c r="C196" t="str">
        <f t="shared" ref="C196:C256" si="7">LEN(SUBSTITUTE(B196,0,""))&amp;", "</f>
        <v xml:space="preserve">3, </v>
      </c>
    </row>
    <row r="197" spans="1:3" x14ac:dyDescent="0.3">
      <c r="A197">
        <v>195</v>
      </c>
      <c r="B197" t="str">
        <f t="shared" si="6"/>
        <v>11000011</v>
      </c>
      <c r="C197" t="str">
        <f t="shared" si="7"/>
        <v xml:space="preserve">4, </v>
      </c>
    </row>
    <row r="198" spans="1:3" x14ac:dyDescent="0.3">
      <c r="A198">
        <v>196</v>
      </c>
      <c r="B198" t="str">
        <f t="shared" si="6"/>
        <v>11000100</v>
      </c>
      <c r="C198" t="str">
        <f t="shared" si="7"/>
        <v xml:space="preserve">3, </v>
      </c>
    </row>
    <row r="199" spans="1:3" x14ac:dyDescent="0.3">
      <c r="A199">
        <v>197</v>
      </c>
      <c r="B199" t="str">
        <f t="shared" si="6"/>
        <v>11000101</v>
      </c>
      <c r="C199" t="str">
        <f t="shared" si="7"/>
        <v xml:space="preserve">4, </v>
      </c>
    </row>
    <row r="200" spans="1:3" x14ac:dyDescent="0.3">
      <c r="A200">
        <v>198</v>
      </c>
      <c r="B200" t="str">
        <f t="shared" si="6"/>
        <v>11000110</v>
      </c>
      <c r="C200" t="str">
        <f t="shared" si="7"/>
        <v xml:space="preserve">4, </v>
      </c>
    </row>
    <row r="201" spans="1:3" x14ac:dyDescent="0.3">
      <c r="A201">
        <v>199</v>
      </c>
      <c r="B201" t="str">
        <f t="shared" si="6"/>
        <v>11000111</v>
      </c>
      <c r="C201" t="str">
        <f t="shared" si="7"/>
        <v xml:space="preserve">5, </v>
      </c>
    </row>
    <row r="202" spans="1:3" x14ac:dyDescent="0.3">
      <c r="A202">
        <v>200</v>
      </c>
      <c r="B202" t="str">
        <f t="shared" si="6"/>
        <v>11001000</v>
      </c>
      <c r="C202" t="str">
        <f t="shared" si="7"/>
        <v xml:space="preserve">3, </v>
      </c>
    </row>
    <row r="203" spans="1:3" x14ac:dyDescent="0.3">
      <c r="A203">
        <v>201</v>
      </c>
      <c r="B203" t="str">
        <f t="shared" ref="B203:B257" si="8">DEC2BIN(A203)</f>
        <v>11001001</v>
      </c>
      <c r="C203" t="str">
        <f t="shared" si="7"/>
        <v xml:space="preserve">4, </v>
      </c>
    </row>
    <row r="204" spans="1:3" x14ac:dyDescent="0.3">
      <c r="A204">
        <v>202</v>
      </c>
      <c r="B204" t="str">
        <f t="shared" si="8"/>
        <v>11001010</v>
      </c>
      <c r="C204" t="str">
        <f t="shared" si="7"/>
        <v xml:space="preserve">4, </v>
      </c>
    </row>
    <row r="205" spans="1:3" x14ac:dyDescent="0.3">
      <c r="A205">
        <v>203</v>
      </c>
      <c r="B205" t="str">
        <f t="shared" si="8"/>
        <v>11001011</v>
      </c>
      <c r="C205" t="str">
        <f t="shared" si="7"/>
        <v xml:space="preserve">5, </v>
      </c>
    </row>
    <row r="206" spans="1:3" x14ac:dyDescent="0.3">
      <c r="A206">
        <v>204</v>
      </c>
      <c r="B206" t="str">
        <f t="shared" si="8"/>
        <v>11001100</v>
      </c>
      <c r="C206" t="str">
        <f t="shared" si="7"/>
        <v xml:space="preserve">4, </v>
      </c>
    </row>
    <row r="207" spans="1:3" x14ac:dyDescent="0.3">
      <c r="A207">
        <v>205</v>
      </c>
      <c r="B207" t="str">
        <f t="shared" si="8"/>
        <v>11001101</v>
      </c>
      <c r="C207" t="str">
        <f t="shared" si="7"/>
        <v xml:space="preserve">5, </v>
      </c>
    </row>
    <row r="208" spans="1:3" x14ac:dyDescent="0.3">
      <c r="A208">
        <v>206</v>
      </c>
      <c r="B208" t="str">
        <f t="shared" si="8"/>
        <v>11001110</v>
      </c>
      <c r="C208" t="str">
        <f t="shared" si="7"/>
        <v xml:space="preserve">5, </v>
      </c>
    </row>
    <row r="209" spans="1:3" x14ac:dyDescent="0.3">
      <c r="A209">
        <v>207</v>
      </c>
      <c r="B209" t="str">
        <f t="shared" si="8"/>
        <v>11001111</v>
      </c>
      <c r="C209" t="str">
        <f t="shared" si="7"/>
        <v xml:space="preserve">6, </v>
      </c>
    </row>
    <row r="210" spans="1:3" x14ac:dyDescent="0.3">
      <c r="A210">
        <v>208</v>
      </c>
      <c r="B210" t="str">
        <f t="shared" si="8"/>
        <v>11010000</v>
      </c>
      <c r="C210" t="str">
        <f t="shared" si="7"/>
        <v xml:space="preserve">3, </v>
      </c>
    </row>
    <row r="211" spans="1:3" x14ac:dyDescent="0.3">
      <c r="A211">
        <v>209</v>
      </c>
      <c r="B211" t="str">
        <f t="shared" si="8"/>
        <v>11010001</v>
      </c>
      <c r="C211" t="str">
        <f t="shared" si="7"/>
        <v xml:space="preserve">4, </v>
      </c>
    </row>
    <row r="212" spans="1:3" x14ac:dyDescent="0.3">
      <c r="A212">
        <v>210</v>
      </c>
      <c r="B212" t="str">
        <f t="shared" si="8"/>
        <v>11010010</v>
      </c>
      <c r="C212" t="str">
        <f t="shared" si="7"/>
        <v xml:space="preserve">4, </v>
      </c>
    </row>
    <row r="213" spans="1:3" x14ac:dyDescent="0.3">
      <c r="A213">
        <v>211</v>
      </c>
      <c r="B213" t="str">
        <f t="shared" si="8"/>
        <v>11010011</v>
      </c>
      <c r="C213" t="str">
        <f t="shared" si="7"/>
        <v xml:space="preserve">5, </v>
      </c>
    </row>
    <row r="214" spans="1:3" x14ac:dyDescent="0.3">
      <c r="A214">
        <v>212</v>
      </c>
      <c r="B214" t="str">
        <f t="shared" si="8"/>
        <v>11010100</v>
      </c>
      <c r="C214" t="str">
        <f t="shared" si="7"/>
        <v xml:space="preserve">4, </v>
      </c>
    </row>
    <row r="215" spans="1:3" x14ac:dyDescent="0.3">
      <c r="A215">
        <v>213</v>
      </c>
      <c r="B215" t="str">
        <f t="shared" si="8"/>
        <v>11010101</v>
      </c>
      <c r="C215" t="str">
        <f t="shared" si="7"/>
        <v xml:space="preserve">5, </v>
      </c>
    </row>
    <row r="216" spans="1:3" x14ac:dyDescent="0.3">
      <c r="A216">
        <v>214</v>
      </c>
      <c r="B216" t="str">
        <f t="shared" si="8"/>
        <v>11010110</v>
      </c>
      <c r="C216" t="str">
        <f t="shared" si="7"/>
        <v xml:space="preserve">5, </v>
      </c>
    </row>
    <row r="217" spans="1:3" x14ac:dyDescent="0.3">
      <c r="A217">
        <v>215</v>
      </c>
      <c r="B217" t="str">
        <f t="shared" si="8"/>
        <v>11010111</v>
      </c>
      <c r="C217" t="str">
        <f t="shared" si="7"/>
        <v xml:space="preserve">6, </v>
      </c>
    </row>
    <row r="218" spans="1:3" x14ac:dyDescent="0.3">
      <c r="A218">
        <v>216</v>
      </c>
      <c r="B218" t="str">
        <f t="shared" si="8"/>
        <v>11011000</v>
      </c>
      <c r="C218" t="str">
        <f t="shared" si="7"/>
        <v xml:space="preserve">4, </v>
      </c>
    </row>
    <row r="219" spans="1:3" x14ac:dyDescent="0.3">
      <c r="A219">
        <v>217</v>
      </c>
      <c r="B219" t="str">
        <f t="shared" si="8"/>
        <v>11011001</v>
      </c>
      <c r="C219" t="str">
        <f t="shared" si="7"/>
        <v xml:space="preserve">5, </v>
      </c>
    </row>
    <row r="220" spans="1:3" x14ac:dyDescent="0.3">
      <c r="A220">
        <v>218</v>
      </c>
      <c r="B220" t="str">
        <f t="shared" si="8"/>
        <v>11011010</v>
      </c>
      <c r="C220" t="str">
        <f t="shared" si="7"/>
        <v xml:space="preserve">5, </v>
      </c>
    </row>
    <row r="221" spans="1:3" x14ac:dyDescent="0.3">
      <c r="A221">
        <v>219</v>
      </c>
      <c r="B221" t="str">
        <f t="shared" si="8"/>
        <v>11011011</v>
      </c>
      <c r="C221" t="str">
        <f t="shared" si="7"/>
        <v xml:space="preserve">6, </v>
      </c>
    </row>
    <row r="222" spans="1:3" x14ac:dyDescent="0.3">
      <c r="A222">
        <v>220</v>
      </c>
      <c r="B222" t="str">
        <f t="shared" si="8"/>
        <v>11011100</v>
      </c>
      <c r="C222" t="str">
        <f t="shared" si="7"/>
        <v xml:space="preserve">5, </v>
      </c>
    </row>
    <row r="223" spans="1:3" x14ac:dyDescent="0.3">
      <c r="A223">
        <v>221</v>
      </c>
      <c r="B223" t="str">
        <f t="shared" si="8"/>
        <v>11011101</v>
      </c>
      <c r="C223" t="str">
        <f t="shared" si="7"/>
        <v xml:space="preserve">6, </v>
      </c>
    </row>
    <row r="224" spans="1:3" x14ac:dyDescent="0.3">
      <c r="A224">
        <v>222</v>
      </c>
      <c r="B224" t="str">
        <f t="shared" si="8"/>
        <v>11011110</v>
      </c>
      <c r="C224" t="str">
        <f t="shared" si="7"/>
        <v xml:space="preserve">6, </v>
      </c>
    </row>
    <row r="225" spans="1:3" x14ac:dyDescent="0.3">
      <c r="A225">
        <v>223</v>
      </c>
      <c r="B225" t="str">
        <f t="shared" si="8"/>
        <v>11011111</v>
      </c>
      <c r="C225" t="str">
        <f t="shared" si="7"/>
        <v xml:space="preserve">7, </v>
      </c>
    </row>
    <row r="226" spans="1:3" x14ac:dyDescent="0.3">
      <c r="A226">
        <v>224</v>
      </c>
      <c r="B226" t="str">
        <f t="shared" si="8"/>
        <v>11100000</v>
      </c>
      <c r="C226" t="str">
        <f t="shared" si="7"/>
        <v xml:space="preserve">3, </v>
      </c>
    </row>
    <row r="227" spans="1:3" x14ac:dyDescent="0.3">
      <c r="A227">
        <v>225</v>
      </c>
      <c r="B227" t="str">
        <f t="shared" si="8"/>
        <v>11100001</v>
      </c>
      <c r="C227" t="str">
        <f t="shared" si="7"/>
        <v xml:space="preserve">4, </v>
      </c>
    </row>
    <row r="228" spans="1:3" x14ac:dyDescent="0.3">
      <c r="A228">
        <v>226</v>
      </c>
      <c r="B228" t="str">
        <f t="shared" si="8"/>
        <v>11100010</v>
      </c>
      <c r="C228" t="str">
        <f t="shared" si="7"/>
        <v xml:space="preserve">4, </v>
      </c>
    </row>
    <row r="229" spans="1:3" x14ac:dyDescent="0.3">
      <c r="A229">
        <v>227</v>
      </c>
      <c r="B229" t="str">
        <f t="shared" si="8"/>
        <v>11100011</v>
      </c>
      <c r="C229" t="str">
        <f t="shared" si="7"/>
        <v xml:space="preserve">5, </v>
      </c>
    </row>
    <row r="230" spans="1:3" x14ac:dyDescent="0.3">
      <c r="A230">
        <v>228</v>
      </c>
      <c r="B230" t="str">
        <f t="shared" si="8"/>
        <v>11100100</v>
      </c>
      <c r="C230" t="str">
        <f t="shared" si="7"/>
        <v xml:space="preserve">4, </v>
      </c>
    </row>
    <row r="231" spans="1:3" x14ac:dyDescent="0.3">
      <c r="A231">
        <v>229</v>
      </c>
      <c r="B231" t="str">
        <f t="shared" si="8"/>
        <v>11100101</v>
      </c>
      <c r="C231" t="str">
        <f t="shared" si="7"/>
        <v xml:space="preserve">5, </v>
      </c>
    </row>
    <row r="232" spans="1:3" x14ac:dyDescent="0.3">
      <c r="A232">
        <v>230</v>
      </c>
      <c r="B232" t="str">
        <f t="shared" si="8"/>
        <v>11100110</v>
      </c>
      <c r="C232" t="str">
        <f t="shared" si="7"/>
        <v xml:space="preserve">5, </v>
      </c>
    </row>
    <row r="233" spans="1:3" x14ac:dyDescent="0.3">
      <c r="A233">
        <v>231</v>
      </c>
      <c r="B233" t="str">
        <f t="shared" si="8"/>
        <v>11100111</v>
      </c>
      <c r="C233" t="str">
        <f t="shared" si="7"/>
        <v xml:space="preserve">6, </v>
      </c>
    </row>
    <row r="234" spans="1:3" x14ac:dyDescent="0.3">
      <c r="A234">
        <v>232</v>
      </c>
      <c r="B234" t="str">
        <f t="shared" si="8"/>
        <v>11101000</v>
      </c>
      <c r="C234" t="str">
        <f t="shared" si="7"/>
        <v xml:space="preserve">4, </v>
      </c>
    </row>
    <row r="235" spans="1:3" x14ac:dyDescent="0.3">
      <c r="A235">
        <v>233</v>
      </c>
      <c r="B235" t="str">
        <f t="shared" si="8"/>
        <v>11101001</v>
      </c>
      <c r="C235" t="str">
        <f t="shared" si="7"/>
        <v xml:space="preserve">5, </v>
      </c>
    </row>
    <row r="236" spans="1:3" x14ac:dyDescent="0.3">
      <c r="A236">
        <v>234</v>
      </c>
      <c r="B236" t="str">
        <f t="shared" si="8"/>
        <v>11101010</v>
      </c>
      <c r="C236" t="str">
        <f t="shared" si="7"/>
        <v xml:space="preserve">5, </v>
      </c>
    </row>
    <row r="237" spans="1:3" x14ac:dyDescent="0.3">
      <c r="A237">
        <v>235</v>
      </c>
      <c r="B237" t="str">
        <f t="shared" si="8"/>
        <v>11101011</v>
      </c>
      <c r="C237" t="str">
        <f t="shared" si="7"/>
        <v xml:space="preserve">6, </v>
      </c>
    </row>
    <row r="238" spans="1:3" x14ac:dyDescent="0.3">
      <c r="A238">
        <v>236</v>
      </c>
      <c r="B238" t="str">
        <f t="shared" si="8"/>
        <v>11101100</v>
      </c>
      <c r="C238" t="str">
        <f t="shared" si="7"/>
        <v xml:space="preserve">5, </v>
      </c>
    </row>
    <row r="239" spans="1:3" x14ac:dyDescent="0.3">
      <c r="A239">
        <v>237</v>
      </c>
      <c r="B239" t="str">
        <f t="shared" si="8"/>
        <v>11101101</v>
      </c>
      <c r="C239" t="str">
        <f t="shared" si="7"/>
        <v xml:space="preserve">6, </v>
      </c>
    </row>
    <row r="240" spans="1:3" x14ac:dyDescent="0.3">
      <c r="A240">
        <v>238</v>
      </c>
      <c r="B240" t="str">
        <f t="shared" si="8"/>
        <v>11101110</v>
      </c>
      <c r="C240" t="str">
        <f t="shared" si="7"/>
        <v xml:space="preserve">6, </v>
      </c>
    </row>
    <row r="241" spans="1:3" x14ac:dyDescent="0.3">
      <c r="A241">
        <v>239</v>
      </c>
      <c r="B241" t="str">
        <f t="shared" si="8"/>
        <v>11101111</v>
      </c>
      <c r="C241" t="str">
        <f t="shared" si="7"/>
        <v xml:space="preserve">7, </v>
      </c>
    </row>
    <row r="242" spans="1:3" x14ac:dyDescent="0.3">
      <c r="A242">
        <v>240</v>
      </c>
      <c r="B242" t="str">
        <f t="shared" si="8"/>
        <v>11110000</v>
      </c>
      <c r="C242" t="str">
        <f t="shared" si="7"/>
        <v xml:space="preserve">4, </v>
      </c>
    </row>
    <row r="243" spans="1:3" x14ac:dyDescent="0.3">
      <c r="A243">
        <v>241</v>
      </c>
      <c r="B243" t="str">
        <f t="shared" si="8"/>
        <v>11110001</v>
      </c>
      <c r="C243" t="str">
        <f t="shared" si="7"/>
        <v xml:space="preserve">5, </v>
      </c>
    </row>
    <row r="244" spans="1:3" x14ac:dyDescent="0.3">
      <c r="A244">
        <v>242</v>
      </c>
      <c r="B244" t="str">
        <f t="shared" si="8"/>
        <v>11110010</v>
      </c>
      <c r="C244" t="str">
        <f t="shared" si="7"/>
        <v xml:space="preserve">5, </v>
      </c>
    </row>
    <row r="245" spans="1:3" x14ac:dyDescent="0.3">
      <c r="A245">
        <v>243</v>
      </c>
      <c r="B245" t="str">
        <f t="shared" si="8"/>
        <v>11110011</v>
      </c>
      <c r="C245" t="str">
        <f t="shared" si="7"/>
        <v xml:space="preserve">6, </v>
      </c>
    </row>
    <row r="246" spans="1:3" x14ac:dyDescent="0.3">
      <c r="A246">
        <v>244</v>
      </c>
      <c r="B246" t="str">
        <f t="shared" si="8"/>
        <v>11110100</v>
      </c>
      <c r="C246" t="str">
        <f t="shared" si="7"/>
        <v xml:space="preserve">5, </v>
      </c>
    </row>
    <row r="247" spans="1:3" x14ac:dyDescent="0.3">
      <c r="A247">
        <v>245</v>
      </c>
      <c r="B247" t="str">
        <f t="shared" si="8"/>
        <v>11110101</v>
      </c>
      <c r="C247" t="str">
        <f t="shared" si="7"/>
        <v xml:space="preserve">6, </v>
      </c>
    </row>
    <row r="248" spans="1:3" x14ac:dyDescent="0.3">
      <c r="A248">
        <v>246</v>
      </c>
      <c r="B248" t="str">
        <f t="shared" si="8"/>
        <v>11110110</v>
      </c>
      <c r="C248" t="str">
        <f t="shared" si="7"/>
        <v xml:space="preserve">6, </v>
      </c>
    </row>
    <row r="249" spans="1:3" x14ac:dyDescent="0.3">
      <c r="A249">
        <v>247</v>
      </c>
      <c r="B249" t="str">
        <f t="shared" si="8"/>
        <v>11110111</v>
      </c>
      <c r="C249" t="str">
        <f t="shared" si="7"/>
        <v xml:space="preserve">7, </v>
      </c>
    </row>
    <row r="250" spans="1:3" x14ac:dyDescent="0.3">
      <c r="A250">
        <v>248</v>
      </c>
      <c r="B250" t="str">
        <f t="shared" si="8"/>
        <v>11111000</v>
      </c>
      <c r="C250" t="str">
        <f t="shared" si="7"/>
        <v xml:space="preserve">5, </v>
      </c>
    </row>
    <row r="251" spans="1:3" x14ac:dyDescent="0.3">
      <c r="A251">
        <v>249</v>
      </c>
      <c r="B251" t="str">
        <f t="shared" si="8"/>
        <v>11111001</v>
      </c>
      <c r="C251" t="str">
        <f t="shared" si="7"/>
        <v xml:space="preserve">6, </v>
      </c>
    </row>
    <row r="252" spans="1:3" x14ac:dyDescent="0.3">
      <c r="A252">
        <v>250</v>
      </c>
      <c r="B252" t="str">
        <f t="shared" si="8"/>
        <v>11111010</v>
      </c>
      <c r="C252" t="str">
        <f t="shared" si="7"/>
        <v xml:space="preserve">6, </v>
      </c>
    </row>
    <row r="253" spans="1:3" x14ac:dyDescent="0.3">
      <c r="A253">
        <v>251</v>
      </c>
      <c r="B253" t="str">
        <f t="shared" si="8"/>
        <v>11111011</v>
      </c>
      <c r="C253" t="str">
        <f t="shared" si="7"/>
        <v xml:space="preserve">7, </v>
      </c>
    </row>
    <row r="254" spans="1:3" x14ac:dyDescent="0.3">
      <c r="A254">
        <v>252</v>
      </c>
      <c r="B254" t="str">
        <f t="shared" si="8"/>
        <v>11111100</v>
      </c>
      <c r="C254" t="str">
        <f t="shared" si="7"/>
        <v xml:space="preserve">6, </v>
      </c>
    </row>
    <row r="255" spans="1:3" x14ac:dyDescent="0.3">
      <c r="A255">
        <v>253</v>
      </c>
      <c r="B255" t="str">
        <f t="shared" si="8"/>
        <v>11111101</v>
      </c>
      <c r="C255" t="str">
        <f t="shared" si="7"/>
        <v xml:space="preserve">7, </v>
      </c>
    </row>
    <row r="256" spans="1:3" x14ac:dyDescent="0.3">
      <c r="A256">
        <v>254</v>
      </c>
      <c r="B256" t="str">
        <f t="shared" si="8"/>
        <v>11111110</v>
      </c>
      <c r="C256" t="str">
        <f t="shared" si="7"/>
        <v xml:space="preserve">7, </v>
      </c>
    </row>
    <row r="257" spans="1:3" x14ac:dyDescent="0.3">
      <c r="A257">
        <v>255</v>
      </c>
      <c r="B257" t="str">
        <f t="shared" si="8"/>
        <v>11111111</v>
      </c>
      <c r="C257" t="str">
        <f>LEN(SUBSTITUTE(B257,0,""))&amp;"]"</f>
        <v>8]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3544D-A298-480A-B886-9ECD6F79D999}">
  <dimension ref="A1:U71"/>
  <sheetViews>
    <sheetView workbookViewId="0">
      <selection activeCell="B12" sqref="B12"/>
    </sheetView>
  </sheetViews>
  <sheetFormatPr defaultRowHeight="14.4" x14ac:dyDescent="0.3"/>
  <cols>
    <col min="5" max="5" width="10" customWidth="1"/>
    <col min="6" max="6" width="9.77734375" customWidth="1"/>
    <col min="10" max="10" width="12" bestFit="1" customWidth="1"/>
    <col min="18" max="18" width="12.44140625" bestFit="1" customWidth="1"/>
  </cols>
  <sheetData>
    <row r="1" spans="2:17" x14ac:dyDescent="0.3">
      <c r="N1" t="s">
        <v>42</v>
      </c>
      <c r="O1" t="s">
        <v>41</v>
      </c>
      <c r="P1" t="s">
        <v>43</v>
      </c>
      <c r="Q1" t="s">
        <v>44</v>
      </c>
    </row>
    <row r="2" spans="2:17" x14ac:dyDescent="0.3">
      <c r="B2" t="s">
        <v>21</v>
      </c>
      <c r="M2" t="s">
        <v>40</v>
      </c>
      <c r="N2">
        <v>16</v>
      </c>
      <c r="O2" t="s">
        <v>39</v>
      </c>
      <c r="P2">
        <v>44100</v>
      </c>
      <c r="Q2" s="2">
        <f>P2*N2</f>
        <v>705600</v>
      </c>
    </row>
    <row r="3" spans="2:17" x14ac:dyDescent="0.3">
      <c r="B3" t="s">
        <v>19</v>
      </c>
    </row>
    <row r="4" spans="2:17" x14ac:dyDescent="0.3">
      <c r="N4" t="s">
        <v>45</v>
      </c>
    </row>
    <row r="5" spans="2:17" x14ac:dyDescent="0.3">
      <c r="N5">
        <v>50</v>
      </c>
      <c r="O5" t="s">
        <v>46</v>
      </c>
    </row>
    <row r="6" spans="2:17" x14ac:dyDescent="0.3">
      <c r="J6" t="s">
        <v>1</v>
      </c>
      <c r="K6" s="3">
        <v>1.0000000000000001E-9</v>
      </c>
      <c r="L6" t="s">
        <v>2</v>
      </c>
      <c r="N6">
        <v>48</v>
      </c>
      <c r="O6" t="s">
        <v>47</v>
      </c>
    </row>
    <row r="7" spans="2:17" x14ac:dyDescent="0.3">
      <c r="E7" t="s">
        <v>0</v>
      </c>
      <c r="F7" s="2">
        <v>2400000</v>
      </c>
      <c r="G7" t="s">
        <v>22</v>
      </c>
      <c r="H7" s="3">
        <v>2400000</v>
      </c>
      <c r="I7" t="s">
        <v>3</v>
      </c>
      <c r="J7">
        <f>(1/F7)*(1/K6)</f>
        <v>416.66666666666663</v>
      </c>
      <c r="K7" t="s">
        <v>4</v>
      </c>
      <c r="N7">
        <v>24</v>
      </c>
      <c r="O7" t="s">
        <v>48</v>
      </c>
    </row>
    <row r="8" spans="2:17" x14ac:dyDescent="0.3">
      <c r="J8">
        <f>J7/2</f>
        <v>208.33333333333331</v>
      </c>
      <c r="N8" t="s">
        <v>49</v>
      </c>
    </row>
    <row r="9" spans="2:17" x14ac:dyDescent="0.3">
      <c r="D9" t="s">
        <v>9</v>
      </c>
      <c r="E9" s="5">
        <v>16</v>
      </c>
      <c r="F9" s="2">
        <f>F7*E9</f>
        <v>38400000</v>
      </c>
      <c r="G9" t="s">
        <v>8</v>
      </c>
      <c r="H9" s="3">
        <f>H7*16</f>
        <v>38400000</v>
      </c>
      <c r="J9">
        <f>J8/8</f>
        <v>26.041666666666664</v>
      </c>
    </row>
    <row r="11" spans="2:17" x14ac:dyDescent="0.3">
      <c r="E11" t="s">
        <v>11</v>
      </c>
    </row>
    <row r="12" spans="2:17" x14ac:dyDescent="0.3">
      <c r="E12" t="s">
        <v>10</v>
      </c>
    </row>
    <row r="14" spans="2:17" x14ac:dyDescent="0.3">
      <c r="E14" s="1"/>
      <c r="F14" s="1"/>
      <c r="G14" s="1"/>
      <c r="H14" s="1"/>
      <c r="I14" s="1"/>
      <c r="J14" s="1"/>
      <c r="K14" s="1"/>
      <c r="L14" s="1"/>
    </row>
    <row r="15" spans="2:17" x14ac:dyDescent="0.3">
      <c r="E15" s="1"/>
      <c r="F15" s="1"/>
      <c r="G15" s="1"/>
      <c r="H15" s="1"/>
      <c r="I15" s="1"/>
      <c r="J15" s="1"/>
      <c r="K15" s="1"/>
      <c r="L15" s="1"/>
    </row>
    <row r="16" spans="2:17" x14ac:dyDescent="0.3">
      <c r="B16">
        <f>B15/16</f>
        <v>0</v>
      </c>
      <c r="E16" s="1"/>
      <c r="F16" s="1"/>
      <c r="G16" s="1"/>
      <c r="H16" s="1"/>
      <c r="I16" s="1"/>
      <c r="J16" s="1"/>
      <c r="K16" s="1"/>
      <c r="L16" s="1"/>
    </row>
    <row r="17" spans="1:20" x14ac:dyDescent="0.3"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9" spans="1:20" x14ac:dyDescent="0.3">
      <c r="A19" t="s">
        <v>30</v>
      </c>
      <c r="E19" t="s">
        <v>6</v>
      </c>
      <c r="I19" s="4" t="s">
        <v>5</v>
      </c>
      <c r="J19" s="1"/>
      <c r="K19" s="1"/>
      <c r="L19" s="1"/>
    </row>
    <row r="20" spans="1:20" x14ac:dyDescent="0.3">
      <c r="A20" t="s">
        <v>29</v>
      </c>
      <c r="M20" t="s">
        <v>6</v>
      </c>
      <c r="Q20" s="4" t="s">
        <v>5</v>
      </c>
      <c r="R20" s="1"/>
      <c r="S20" s="1"/>
      <c r="T20" s="1"/>
    </row>
    <row r="23" spans="1:20" x14ac:dyDescent="0.3">
      <c r="E23" t="s">
        <v>7</v>
      </c>
      <c r="F23" t="s">
        <v>7</v>
      </c>
      <c r="G23" t="s">
        <v>7</v>
      </c>
      <c r="H23" t="s">
        <v>7</v>
      </c>
      <c r="I23" t="s">
        <v>7</v>
      </c>
      <c r="J23" t="s">
        <v>7</v>
      </c>
      <c r="K23" t="s">
        <v>7</v>
      </c>
      <c r="L23" t="s">
        <v>7</v>
      </c>
      <c r="M23" t="s">
        <v>7</v>
      </c>
      <c r="N23" t="s">
        <v>7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  <c r="T23" t="s">
        <v>7</v>
      </c>
    </row>
    <row r="26" spans="1:20" x14ac:dyDescent="0.3">
      <c r="D26" s="6" t="s">
        <v>15</v>
      </c>
    </row>
    <row r="27" spans="1:20" x14ac:dyDescent="0.3">
      <c r="D27" s="6" t="s">
        <v>23</v>
      </c>
    </row>
    <row r="28" spans="1:20" s="9" customFormat="1" x14ac:dyDescent="0.3">
      <c r="B28" s="10" t="s">
        <v>12</v>
      </c>
      <c r="E28" s="6" t="s">
        <v>31</v>
      </c>
      <c r="F28" s="6"/>
      <c r="G28" s="6"/>
      <c r="H28" s="6"/>
      <c r="I28" s="6"/>
      <c r="J28" s="6"/>
      <c r="M28" s="6" t="s">
        <v>32</v>
      </c>
      <c r="N28" s="6"/>
      <c r="O28" s="6"/>
      <c r="P28" s="6"/>
      <c r="Q28" s="6"/>
      <c r="R28" s="6"/>
      <c r="S28" s="6"/>
    </row>
    <row r="29" spans="1:20" s="9" customFormat="1" x14ac:dyDescent="0.3">
      <c r="B29" s="10" t="s">
        <v>5</v>
      </c>
      <c r="K29" s="6" t="s">
        <v>28</v>
      </c>
      <c r="L29" s="6"/>
    </row>
    <row r="30" spans="1:20" s="9" customFormat="1" x14ac:dyDescent="0.3">
      <c r="B30" s="7" t="s">
        <v>38</v>
      </c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6" t="s">
        <v>24</v>
      </c>
    </row>
    <row r="31" spans="1:20" s="9" customFormat="1" x14ac:dyDescent="0.3">
      <c r="B31" s="10" t="s">
        <v>16</v>
      </c>
    </row>
    <row r="32" spans="1:20" s="9" customFormat="1" x14ac:dyDescent="0.3"/>
    <row r="33" spans="2:19" s="9" customFormat="1" x14ac:dyDescent="0.3">
      <c r="B33" s="10" t="s">
        <v>12</v>
      </c>
      <c r="E33" s="6" t="s">
        <v>31</v>
      </c>
      <c r="F33" s="6"/>
      <c r="G33" s="6"/>
      <c r="H33" s="6"/>
      <c r="I33" s="6"/>
      <c r="J33" s="6"/>
      <c r="M33" s="6" t="s">
        <v>37</v>
      </c>
      <c r="N33" s="6"/>
      <c r="O33" s="6"/>
      <c r="P33" s="6"/>
    </row>
    <row r="34" spans="2:19" s="9" customFormat="1" x14ac:dyDescent="0.3">
      <c r="B34" s="10" t="s">
        <v>5</v>
      </c>
      <c r="K34" s="6" t="s">
        <v>28</v>
      </c>
      <c r="L34" s="6"/>
    </row>
    <row r="35" spans="2:19" s="9" customFormat="1" x14ac:dyDescent="0.3">
      <c r="Q35" s="6" t="s">
        <v>35</v>
      </c>
    </row>
    <row r="36" spans="2:19" s="9" customFormat="1" x14ac:dyDescent="0.3">
      <c r="R36" s="6" t="s">
        <v>34</v>
      </c>
    </row>
    <row r="37" spans="2:19" s="9" customFormat="1" x14ac:dyDescent="0.3">
      <c r="S37" s="6" t="s">
        <v>36</v>
      </c>
    </row>
    <row r="38" spans="2:19" s="9" customFormat="1" x14ac:dyDescent="0.3">
      <c r="S38" s="6"/>
    </row>
    <row r="39" spans="2:19" s="9" customFormat="1" x14ac:dyDescent="0.3">
      <c r="S39" s="6"/>
    </row>
    <row r="40" spans="2:19" s="9" customFormat="1" x14ac:dyDescent="0.3">
      <c r="S40" s="6"/>
    </row>
    <row r="41" spans="2:19" s="9" customFormat="1" x14ac:dyDescent="0.3">
      <c r="S41" s="6"/>
    </row>
    <row r="42" spans="2:19" s="9" customFormat="1" x14ac:dyDescent="0.3">
      <c r="S42" s="6"/>
    </row>
    <row r="43" spans="2:19" s="9" customFormat="1" x14ac:dyDescent="0.3">
      <c r="S43" s="6"/>
    </row>
    <row r="44" spans="2:19" s="9" customFormat="1" x14ac:dyDescent="0.3">
      <c r="S44" s="6"/>
    </row>
    <row r="45" spans="2:19" s="9" customFormat="1" x14ac:dyDescent="0.3">
      <c r="S45" s="6"/>
    </row>
    <row r="46" spans="2:19" s="9" customFormat="1" x14ac:dyDescent="0.3">
      <c r="S46" s="6"/>
    </row>
    <row r="47" spans="2:19" s="9" customFormat="1" x14ac:dyDescent="0.3">
      <c r="S47" s="6"/>
    </row>
    <row r="48" spans="2:19" s="9" customFormat="1" x14ac:dyDescent="0.3">
      <c r="S48" s="6"/>
    </row>
    <row r="49" spans="2:20" s="9" customFormat="1" x14ac:dyDescent="0.3">
      <c r="S49" s="6"/>
    </row>
    <row r="50" spans="2:20" s="9" customFormat="1" x14ac:dyDescent="0.3">
      <c r="S50" s="6"/>
    </row>
    <row r="51" spans="2:20" s="9" customFormat="1" x14ac:dyDescent="0.3">
      <c r="S51" s="6"/>
    </row>
    <row r="52" spans="2:20" s="9" customFormat="1" x14ac:dyDescent="0.3">
      <c r="S52" s="6"/>
    </row>
    <row r="53" spans="2:20" s="9" customFormat="1" x14ac:dyDescent="0.3">
      <c r="S53" s="6"/>
    </row>
    <row r="54" spans="2:20" s="9" customFormat="1" x14ac:dyDescent="0.3">
      <c r="B54" s="11" t="s">
        <v>33</v>
      </c>
    </row>
    <row r="55" spans="2:20" s="9" customFormat="1" x14ac:dyDescent="0.3"/>
    <row r="56" spans="2:20" x14ac:dyDescent="0.3">
      <c r="B56" s="7" t="s">
        <v>12</v>
      </c>
      <c r="E56" s="6" t="s">
        <v>25</v>
      </c>
      <c r="F56" s="6"/>
      <c r="G56" s="6"/>
      <c r="H56" s="6"/>
      <c r="I56" s="6"/>
    </row>
    <row r="58" spans="2:20" x14ac:dyDescent="0.3">
      <c r="M58" s="6" t="s">
        <v>27</v>
      </c>
      <c r="N58" s="6"/>
      <c r="O58" s="6"/>
      <c r="P58" s="6"/>
      <c r="Q58" s="6"/>
    </row>
    <row r="61" spans="2:20" x14ac:dyDescent="0.3">
      <c r="B61" s="7" t="s">
        <v>5</v>
      </c>
      <c r="J61" s="6" t="s">
        <v>26</v>
      </c>
      <c r="K61" s="6" t="s">
        <v>13</v>
      </c>
      <c r="L61" s="6"/>
    </row>
    <row r="62" spans="2:20" x14ac:dyDescent="0.3">
      <c r="R62" s="6" t="s">
        <v>28</v>
      </c>
      <c r="S62" s="6" t="s">
        <v>13</v>
      </c>
    </row>
    <row r="64" spans="2:20" x14ac:dyDescent="0.3">
      <c r="B64" s="7" t="s">
        <v>14</v>
      </c>
      <c r="T64" s="6" t="s">
        <v>24</v>
      </c>
    </row>
    <row r="66" spans="2:21" x14ac:dyDescent="0.3">
      <c r="B66" s="7" t="s">
        <v>16</v>
      </c>
      <c r="U66" s="6" t="s">
        <v>17</v>
      </c>
    </row>
    <row r="68" spans="2:21" x14ac:dyDescent="0.3">
      <c r="B68" s="8"/>
    </row>
    <row r="70" spans="2:21" x14ac:dyDescent="0.3">
      <c r="E70" t="s">
        <v>18</v>
      </c>
    </row>
    <row r="71" spans="2:21" x14ac:dyDescent="0.3">
      <c r="E71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3.072MHz</vt:lpstr>
      <vt:lpstr>Array</vt:lpstr>
      <vt:lpstr>2.4MHz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Pelling</dc:creator>
  <cp:lastModifiedBy>Tim</cp:lastModifiedBy>
  <dcterms:created xsi:type="dcterms:W3CDTF">2022-03-09T18:32:25Z</dcterms:created>
  <dcterms:modified xsi:type="dcterms:W3CDTF">2022-03-26T10:16:36Z</dcterms:modified>
</cp:coreProperties>
</file>