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y Pc\Python Github\Excel\Risk Heat\"/>
    </mc:Choice>
  </mc:AlternateContent>
  <xr:revisionPtr revIDLastSave="0" documentId="13_ncr:1_{07A1B913-4840-4147-8174-D39A272A1A86}" xr6:coauthVersionLast="47" xr6:coauthVersionMax="47" xr10:uidLastSave="{00000000-0000-0000-0000-000000000000}"/>
  <bookViews>
    <workbookView xWindow="8865" yWindow="1650" windowWidth="28500" windowHeight="19035" activeTab="1" xr2:uid="{28374273-7AD1-4FBC-B00F-B27652D35BAB}"/>
  </bookViews>
  <sheets>
    <sheet name="Risk Table" sheetId="2" r:id="rId1"/>
    <sheet name="Risk Assessment Matrix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9" l="1"/>
  <c r="J4" i="9"/>
  <c r="J5" i="9"/>
  <c r="J6" i="9"/>
  <c r="J7" i="9"/>
  <c r="J8" i="9"/>
  <c r="J9" i="9"/>
  <c r="J10" i="9"/>
  <c r="J11" i="9"/>
  <c r="J2" i="9"/>
  <c r="B2" i="9"/>
  <c r="B3" i="9"/>
  <c r="B4" i="9"/>
  <c r="B5" i="9"/>
  <c r="B6" i="9"/>
  <c r="B7" i="9"/>
  <c r="B8" i="9"/>
  <c r="B9" i="9"/>
  <c r="B10" i="9"/>
  <c r="B11" i="9"/>
  <c r="G3" i="2"/>
  <c r="G4" i="2"/>
  <c r="G5" i="2"/>
  <c r="G6" i="2"/>
  <c r="G7" i="2"/>
  <c r="F3" i="2"/>
  <c r="F4" i="2"/>
  <c r="F5" i="2"/>
  <c r="F6" i="2"/>
  <c r="F7" i="2"/>
  <c r="E3" i="2"/>
  <c r="E4" i="2"/>
  <c r="E5" i="2"/>
  <c r="E6" i="2"/>
  <c r="E7" i="2"/>
  <c r="D3" i="2"/>
  <c r="D4" i="2"/>
  <c r="D5" i="2"/>
  <c r="D6" i="2"/>
  <c r="D7" i="2"/>
  <c r="C3" i="2"/>
  <c r="C4" i="2"/>
  <c r="C5" i="2"/>
  <c r="C6" i="2"/>
  <c r="C7" i="2"/>
</calcChain>
</file>

<file path=xl/sharedStrings.xml><?xml version="1.0" encoding="utf-8"?>
<sst xmlns="http://schemas.openxmlformats.org/spreadsheetml/2006/main" count="65" uniqueCount="59">
  <si>
    <t>Impact</t>
  </si>
  <si>
    <t>Legend</t>
  </si>
  <si>
    <t>High</t>
  </si>
  <si>
    <t>Medium</t>
  </si>
  <si>
    <t>Low</t>
  </si>
  <si>
    <t>Color Code</t>
  </si>
  <si>
    <t>Score</t>
  </si>
  <si>
    <t>Risk No.</t>
  </si>
  <si>
    <t>Originator</t>
  </si>
  <si>
    <t>Date Identified</t>
  </si>
  <si>
    <t>Status</t>
  </si>
  <si>
    <t>Risk Description</t>
  </si>
  <si>
    <t>Impact Description</t>
  </si>
  <si>
    <t>John Doe</t>
  </si>
  <si>
    <t>Open</t>
  </si>
  <si>
    <t>Delay in software release</t>
  </si>
  <si>
    <t>Loss of market share, revenue drop</t>
  </si>
  <si>
    <t>Mitigating</t>
  </si>
  <si>
    <t>Cybersecurity breach</t>
  </si>
  <si>
    <t>Data theft, legal consequences</t>
  </si>
  <si>
    <t>Mike Lee</t>
  </si>
  <si>
    <t>Closed</t>
  </si>
  <si>
    <t>Non-compliance with GDPR</t>
  </si>
  <si>
    <t>Fines and reputational damage</t>
  </si>
  <si>
    <t>06/15/2024</t>
  </si>
  <si>
    <t>Supply chain disruption due to pandemic</t>
  </si>
  <si>
    <t>Increased costs, delayed deliveries</t>
  </si>
  <si>
    <t>06/20/2024</t>
  </si>
  <si>
    <t>Key employee turnover</t>
  </si>
  <si>
    <t>Loss of expertise and continuity</t>
  </si>
  <si>
    <t>Nancy Drew</t>
  </si>
  <si>
    <t>06/25/2024</t>
  </si>
  <si>
    <t>Under review</t>
  </si>
  <si>
    <t>Failure of critical IT systems</t>
  </si>
  <si>
    <t>Operational disruption, lost sales</t>
  </si>
  <si>
    <t>Legal challenge from a competitor</t>
  </si>
  <si>
    <t>Legal fees, potential penalties</t>
  </si>
  <si>
    <t>Economic downturn</t>
  </si>
  <si>
    <t>Reduced sales, pressure on margins</t>
  </si>
  <si>
    <t>Bruce Wayne</t>
  </si>
  <si>
    <t>Loss of a major client</t>
  </si>
  <si>
    <t>Significant revenue loss</t>
  </si>
  <si>
    <t>07/15/2024</t>
  </si>
  <si>
    <t>Inaccurate financial forecasting</t>
  </si>
  <si>
    <t>Misinformed decision-making, loss</t>
  </si>
  <si>
    <t>Risk ID</t>
  </si>
  <si>
    <t>Impact (I)</t>
  </si>
  <si>
    <t>Score (I X L)</t>
  </si>
  <si>
    <t>Likelihood (L)</t>
  </si>
  <si>
    <t>Likelihood</t>
  </si>
  <si>
    <t>Jane Doe</t>
  </si>
  <si>
    <t>Karen Stark</t>
  </si>
  <si>
    <t>Olivia Kent</t>
  </si>
  <si>
    <t>Jonna Little</t>
  </si>
  <si>
    <t>Jon Turner</t>
  </si>
  <si>
    <t>Alex Connor</t>
  </si>
  <si>
    <t>1 - 5</t>
  </si>
  <si>
    <t>5 - 15</t>
  </si>
  <si>
    <t>&gt;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</si>
</sst>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2" tint="-0.89999084444715716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1151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6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/>
    <xf numFmtId="0" fontId="3" fillId="5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NumberFormat="1" applyFont="1" applyBorder="1" applyAlignment="1">
      <alignment horizontal="center"/>
    </xf>
    <xf numFmtId="0" fontId="3" fillId="3" borderId="1" xfId="0" applyFont="1" applyFill="1" applyBorder="1"/>
    <xf numFmtId="49" fontId="3" fillId="0" borderId="1" xfId="0" applyNumberFormat="1" applyFont="1" applyBorder="1" applyAlignment="1">
      <alignment horizontal="center"/>
    </xf>
    <xf numFmtId="0" fontId="3" fillId="4" borderId="1" xfId="0" applyFont="1" applyFill="1" applyBorder="1"/>
    <xf numFmtId="0" fontId="4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3" fillId="0" borderId="0" xfId="0" applyFont="1" applyAlignment="1">
      <alignment textRotation="90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border>
        <top style="thin">
          <color theme="1" tint="0.34998626667073579"/>
        </top>
      </border>
    </dxf>
    <dxf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theme="1" tint="0.34998626667073579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D1151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26"/>
        <color theme="2" tint="-0.89999084444715716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6"/>
        <color theme="2" tint="-0.89999084444715716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6"/>
        <color theme="2" tint="-0.89999084444715716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6"/>
        <color theme="2" tint="-0.89999084444715716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6"/>
        <color theme="2" tint="-0.89999084444715716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6"/>
        <color theme="2" tint="-0.8999908444471571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2" tint="-0.899990844447157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11515"/>
      <color rgb="FFFFE5FF"/>
      <color rgb="FFD00000"/>
      <color rgb="FFEEF244"/>
      <color rgb="FF66E066"/>
      <color rgb="FF8E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RISK ASSESSMENT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outerShdw blurRad="50800" dir="5400000" algn="ctr" rotWithShape="0">
                <a:schemeClr val="bg2">
                  <a:lumMod val="25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0800" dir="5400000" algn="ctr" rotWithShape="0">
                  <a:schemeClr val="bg2">
                    <a:lumMod val="25000"/>
                  </a:scheme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C9D9E9D-3B0C-4195-B068-BBFF370FAF80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FAA-43D2-AB02-BF21FF3045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29CB8C1-7086-4407-9344-E9C8C5D7FD2B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FAA-43D2-AB02-BF21FF3045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0A78CB5-47A4-497F-AE85-D8E646F1D646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FAA-43D2-AB02-BF21FF3045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CC599C-BDDD-4DE0-A028-A0B691E83653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FAA-43D2-AB02-BF21FF3045F9}"/>
                </c:ext>
              </c:extLst>
            </c:dLbl>
            <c:dLbl>
              <c:idx val="4"/>
              <c:layout>
                <c:manualLayout>
                  <c:x val="1.7727631805562052E-2"/>
                  <c:y val="-1.1756672022129043E-2"/>
                </c:manualLayout>
              </c:layout>
              <c:tx>
                <c:rich>
                  <a:bodyPr/>
                  <a:lstStyle/>
                  <a:p>
                    <a:fld id="{B9355214-C585-4F04-B17D-4871E1C3DF7D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FAA-43D2-AB02-BF21FF3045F9}"/>
                </c:ext>
              </c:extLst>
            </c:dLbl>
            <c:dLbl>
              <c:idx val="5"/>
              <c:layout>
                <c:manualLayout>
                  <c:x val="2.4600484969083659E-2"/>
                  <c:y val="-2.4841391563014053E-2"/>
                </c:manualLayout>
              </c:layout>
              <c:tx>
                <c:rich>
                  <a:bodyPr/>
                  <a:lstStyle/>
                  <a:p>
                    <a:fld id="{921A9562-F48B-4348-9838-0F67A315A03D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FAA-43D2-AB02-BF21FF3045F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97B29A9-AB8C-49C3-A30E-8D861B701869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FAA-43D2-AB02-BF21FF3045F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44AC2AE-22A9-4A15-B664-C1523B4DD32E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FAA-43D2-AB02-BF21FF3045F9}"/>
                </c:ext>
              </c:extLst>
            </c:dLbl>
            <c:dLbl>
              <c:idx val="8"/>
              <c:layout>
                <c:manualLayout>
                  <c:x val="-1.6411073844790652E-2"/>
                  <c:y val="-3.1628207064571416E-2"/>
                </c:manualLayout>
              </c:layout>
              <c:tx>
                <c:rich>
                  <a:bodyPr/>
                  <a:lstStyle/>
                  <a:p>
                    <a:fld id="{658D85B9-A1F2-4C36-AD6C-5EB0AA73AB89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FAA-43D2-AB02-BF21FF3045F9}"/>
                </c:ext>
              </c:extLst>
            </c:dLbl>
            <c:dLbl>
              <c:idx val="9"/>
              <c:layout>
                <c:manualLayout>
                  <c:x val="-2.3990586897013676E-2"/>
                  <c:y val="-3.5309167195722059E-2"/>
                </c:manualLayout>
              </c:layout>
              <c:tx>
                <c:rich>
                  <a:bodyPr/>
                  <a:lstStyle/>
                  <a:p>
                    <a:fld id="{C2C85B75-6F74-4CA9-8149-53A1206C2A7C}" type="CELLRANGE">
                      <a:rPr lang="en-US"/>
                      <a:pPr/>
                      <a:t>[CELLRANGE]</a:t>
                    </a:fld>
                    <a:endParaRPr lang="en-FI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FAA-43D2-AB02-BF21FF3045F9}"/>
                </c:ext>
              </c:extLst>
            </c:dLbl>
            <c:spPr>
              <a:solidFill>
                <a:schemeClr val="bg1">
                  <a:alpha val="18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'Risk Assessment Matrix'!$H$2:$H$11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</c:numCache>
            </c:numRef>
          </c:xVal>
          <c:yVal>
            <c:numRef>
              <c:f>'Risk Assessment Matrix'!$I$2:$I$11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'Risk Assessment Matrix'!$B$2:$B$11</c15:f>
                <c15:dlblRangeCache>
                  <c:ptCount val="10"/>
                  <c:pt idx="0">
                    <c:v>ID1</c:v>
                  </c:pt>
                  <c:pt idx="1">
                    <c:v>ID2</c:v>
                  </c:pt>
                  <c:pt idx="2">
                    <c:v>ID3</c:v>
                  </c:pt>
                  <c:pt idx="3">
                    <c:v>ID4</c:v>
                  </c:pt>
                  <c:pt idx="4">
                    <c:v>ID5</c:v>
                  </c:pt>
                  <c:pt idx="5">
                    <c:v>ID6</c:v>
                  </c:pt>
                  <c:pt idx="6">
                    <c:v>ID7</c:v>
                  </c:pt>
                  <c:pt idx="7">
                    <c:v>ID8</c:v>
                  </c:pt>
                  <c:pt idx="8">
                    <c:v>ID9</c:v>
                  </c:pt>
                  <c:pt idx="9">
                    <c:v>ID10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FAA-43D2-AB02-BF21FF3045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42266447"/>
        <c:axId val="942273103"/>
      </c:scatterChart>
      <c:valAx>
        <c:axId val="94226644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942273103"/>
        <c:crosses val="autoZero"/>
        <c:crossBetween val="midCat"/>
      </c:valAx>
      <c:valAx>
        <c:axId val="9422731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942266447"/>
        <c:crosses val="autoZero"/>
        <c:crossBetween val="midCat"/>
      </c:valAx>
      <c:spPr>
        <a:gradFill>
          <a:gsLst>
            <a:gs pos="4000">
              <a:srgbClr val="D00000"/>
            </a:gs>
            <a:gs pos="47000">
              <a:srgbClr val="EEF244">
                <a:lumMod val="89000"/>
              </a:srgbClr>
            </a:gs>
            <a:gs pos="100000">
              <a:srgbClr val="66E066"/>
            </a:gs>
          </a:gsLst>
          <a:lin ang="6000000" scaled="0"/>
        </a:gradFill>
        <a:ln w="15875">
          <a:solidFill>
            <a:schemeClr val="tx1">
              <a:lumMod val="75000"/>
              <a:lumOff val="2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31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 sz="1200"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683560</xdr:colOff>
      <xdr:row>12</xdr:row>
      <xdr:rowOff>4759</xdr:rowOff>
    </xdr:from>
    <xdr:to>
      <xdr:col>10</xdr:col>
      <xdr:colOff>1</xdr:colOff>
      <xdr:row>43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AE71C5-53B3-4E34-AE46-D2A72DA4C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11205</xdr:rowOff>
    </xdr:from>
    <xdr:to>
      <xdr:col>3</xdr:col>
      <xdr:colOff>1399235</xdr:colOff>
      <xdr:row>25</xdr:row>
      <xdr:rowOff>145676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9BB921-F241-4AC1-B25C-A263B51A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8852"/>
          <a:ext cx="4436029" cy="2420471"/>
        </a:xfrm>
        <a:prstGeom prst="rect">
          <a:avLst/>
        </a:prstGeom>
      </xdr:spPr>
    </xdr:pic>
    <xdr:clientData/>
  </xdr:twoCellAnchor>
  <xdr:twoCellAnchor editAs="oneCell">
    <xdr:from>
      <xdr:col>1</xdr:col>
      <xdr:colOff>638735</xdr:colOff>
      <xdr:row>25</xdr:row>
      <xdr:rowOff>156882</xdr:rowOff>
    </xdr:from>
    <xdr:to>
      <xdr:col>3</xdr:col>
      <xdr:colOff>1400583</xdr:colOff>
      <xdr:row>36</xdr:row>
      <xdr:rowOff>176227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DB356E-672A-485B-B05E-282D24C0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2794" y="5580529"/>
          <a:ext cx="2924583" cy="21148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64DAD3-AFFA-4726-9CFA-57804DA05BF9}" name="Table13" displayName="Table13" ref="C3:G7" headerRowCount="0" totalsRowShown="0" headerRowDxfId="30" dataDxfId="29" tableBorderDxfId="28" totalsRowBorderDxfId="27">
  <tableColumns count="5">
    <tableColumn id="1" xr3:uid="{2AC72D46-3530-4821-BE75-7E544C5639A2}" name="Column1" dataDxfId="26">
      <calculatedColumnFormula>$B3*$C$8</calculatedColumnFormula>
    </tableColumn>
    <tableColumn id="2" xr3:uid="{49B24E00-38D1-45A9-A5B7-44C79ECBBE89}" name="Column2" dataDxfId="25">
      <calculatedColumnFormula>$B3*$D$8</calculatedColumnFormula>
    </tableColumn>
    <tableColumn id="3" xr3:uid="{9BAD1628-1566-40A3-A6A2-84F56B3E0BAA}" name="Column3" dataDxfId="24">
      <calculatedColumnFormula>$B3*$E$8</calculatedColumnFormula>
    </tableColumn>
    <tableColumn id="4" xr3:uid="{39524BEE-4EFA-401D-B2D5-AC419D256FB0}" name="Column4" dataDxfId="23">
      <calculatedColumnFormula>$B3*$F$8</calculatedColumnFormula>
    </tableColumn>
    <tableColumn id="5" xr3:uid="{DDDFA0E5-3B37-4462-A642-69CE47B4D2D6}" name="Column5" dataDxfId="22">
      <calculatedColumnFormula>$B3*$G$8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380EF-DA9B-4654-95D5-FADC07D8484C}" name="RiskAssessment" displayName="RiskAssessment" ref="A1:J11" totalsRowShown="0" headerRowDxfId="14" dataDxfId="12" headerRowBorderDxfId="13" tableBorderDxfId="11" totalsRowBorderDxfId="10">
  <tableColumns count="10">
    <tableColumn id="1" xr3:uid="{E883617D-6220-4A72-9522-1DB04C881892}" name="Risk No." dataDxfId="9"/>
    <tableColumn id="2" xr3:uid="{F5368841-EE13-4C4B-B07C-32658B23AE78}" name="Risk ID" dataDxfId="8">
      <calculatedColumnFormula>_xlfn.CONCAT("ID",RiskAssessment[[#This Row],[Risk No.]])</calculatedColumnFormula>
    </tableColumn>
    <tableColumn id="3" xr3:uid="{7683D4C1-9A45-49D2-A12E-56FF19511178}" name="Originator" dataDxfId="7"/>
    <tableColumn id="4" xr3:uid="{282F9D89-1695-4729-840F-CA8E9A6ECCEA}" name="Date Identified" dataDxfId="6"/>
    <tableColumn id="5" xr3:uid="{0FE1C507-3127-4E86-B403-0B3A87A0D38A}" name="Status" dataDxfId="5"/>
    <tableColumn id="6" xr3:uid="{F332EC14-8E91-4B12-8AFF-4D6A311BEE71}" name="Risk Description" dataDxfId="4"/>
    <tableColumn id="7" xr3:uid="{7960046D-0FE9-496E-AC32-5B8E4A94C537}" name="Impact Description" dataDxfId="3"/>
    <tableColumn id="8" xr3:uid="{3BB3CE55-2BEB-4163-BC4A-BC16A7B93D8D}" name="Impact (I)" dataDxfId="2"/>
    <tableColumn id="9" xr3:uid="{2F8FEC9D-424D-42DE-96C0-BE4CE9CE277E}" name="Likelihood (L)" dataDxfId="1"/>
    <tableColumn id="10" xr3:uid="{61B88957-2E45-4FCC-B2A5-C74C84639ECA}" name="Score (I X L)" dataDxfId="0">
      <calculatedColumnFormula>RiskAssessment[[#This Row],[Impact (I)]]*RiskAssessment[[#This Row],[Likelihood (L)]]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FB81-AB40-47A3-A70F-D678071D5173}">
  <dimension ref="A1:J9"/>
  <sheetViews>
    <sheetView workbookViewId="0">
      <selection activeCell="J15" sqref="J15"/>
    </sheetView>
  </sheetViews>
  <sheetFormatPr defaultRowHeight="15" x14ac:dyDescent="0.25"/>
  <cols>
    <col min="1" max="1" width="8.28515625" customWidth="1"/>
    <col min="2" max="3" width="9.28515625" bestFit="1" customWidth="1"/>
    <col min="4" max="7" width="11" bestFit="1" customWidth="1"/>
    <col min="9" max="9" width="30.140625" customWidth="1"/>
    <col min="10" max="10" width="13.85546875" customWidth="1"/>
  </cols>
  <sheetData>
    <row r="1" spans="1:10" ht="2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21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3.75" x14ac:dyDescent="0.5">
      <c r="A3" s="23" t="s">
        <v>49</v>
      </c>
      <c r="B3" s="3">
        <v>5</v>
      </c>
      <c r="C3" s="12">
        <f t="shared" ref="C3:C7" si="0">$B3*$C$8</f>
        <v>5</v>
      </c>
      <c r="D3" s="12">
        <f t="shared" ref="D3:D7" si="1">$B3*$D$8</f>
        <v>10</v>
      </c>
      <c r="E3" s="12">
        <f t="shared" ref="E3:E7" si="2">$B3*$E$8</f>
        <v>15</v>
      </c>
      <c r="F3" s="12">
        <f t="shared" ref="F3:F7" si="3">$B3*$F$8</f>
        <v>20</v>
      </c>
      <c r="G3" s="12">
        <f t="shared" ref="G3:G7" si="4">$B3*$G$8</f>
        <v>25</v>
      </c>
      <c r="H3" s="4"/>
      <c r="I3" s="25" t="s">
        <v>1</v>
      </c>
      <c r="J3" s="25"/>
    </row>
    <row r="4" spans="1:10" ht="33.75" x14ac:dyDescent="0.5">
      <c r="A4" s="23"/>
      <c r="B4" s="3">
        <v>4</v>
      </c>
      <c r="C4" s="12">
        <f t="shared" si="0"/>
        <v>4</v>
      </c>
      <c r="D4" s="12">
        <f t="shared" si="1"/>
        <v>8</v>
      </c>
      <c r="E4" s="12">
        <f t="shared" si="2"/>
        <v>12</v>
      </c>
      <c r="F4" s="12">
        <f t="shared" si="3"/>
        <v>16</v>
      </c>
      <c r="G4" s="12">
        <f t="shared" si="4"/>
        <v>20</v>
      </c>
      <c r="H4" s="4"/>
      <c r="I4" s="5" t="s">
        <v>5</v>
      </c>
      <c r="J4" s="6" t="s">
        <v>6</v>
      </c>
    </row>
    <row r="5" spans="1:10" ht="33.75" x14ac:dyDescent="0.5">
      <c r="A5" s="23"/>
      <c r="B5" s="3">
        <v>3</v>
      </c>
      <c r="C5" s="12">
        <f t="shared" si="0"/>
        <v>3</v>
      </c>
      <c r="D5" s="12">
        <f t="shared" si="1"/>
        <v>6</v>
      </c>
      <c r="E5" s="12">
        <f t="shared" si="2"/>
        <v>9</v>
      </c>
      <c r="F5" s="12">
        <f t="shared" si="3"/>
        <v>12</v>
      </c>
      <c r="G5" s="12">
        <f t="shared" si="4"/>
        <v>15</v>
      </c>
      <c r="H5" s="4"/>
      <c r="I5" s="7" t="s">
        <v>2</v>
      </c>
      <c r="J5" s="8" t="s">
        <v>58</v>
      </c>
    </row>
    <row r="6" spans="1:10" ht="33.75" x14ac:dyDescent="0.5">
      <c r="A6" s="23"/>
      <c r="B6" s="3">
        <v>2</v>
      </c>
      <c r="C6" s="12">
        <f t="shared" si="0"/>
        <v>2</v>
      </c>
      <c r="D6" s="12">
        <f t="shared" si="1"/>
        <v>4</v>
      </c>
      <c r="E6" s="12">
        <f t="shared" si="2"/>
        <v>6</v>
      </c>
      <c r="F6" s="12">
        <f t="shared" si="3"/>
        <v>8</v>
      </c>
      <c r="G6" s="12">
        <f t="shared" si="4"/>
        <v>10</v>
      </c>
      <c r="H6" s="4"/>
      <c r="I6" s="9" t="s">
        <v>3</v>
      </c>
      <c r="J6" s="10" t="s">
        <v>57</v>
      </c>
    </row>
    <row r="7" spans="1:10" ht="33.75" x14ac:dyDescent="0.5">
      <c r="A7" s="23"/>
      <c r="B7" s="3">
        <v>1</v>
      </c>
      <c r="C7" s="12">
        <f t="shared" si="0"/>
        <v>1</v>
      </c>
      <c r="D7" s="12">
        <f t="shared" si="1"/>
        <v>2</v>
      </c>
      <c r="E7" s="12">
        <f t="shared" si="2"/>
        <v>3</v>
      </c>
      <c r="F7" s="12">
        <f t="shared" si="3"/>
        <v>4</v>
      </c>
      <c r="G7" s="12">
        <f t="shared" si="4"/>
        <v>5</v>
      </c>
      <c r="H7" s="4"/>
      <c r="I7" s="11" t="s">
        <v>4</v>
      </c>
      <c r="J7" s="10" t="s">
        <v>56</v>
      </c>
    </row>
    <row r="8" spans="1:10" ht="33.75" x14ac:dyDescent="0.5">
      <c r="A8" s="4"/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4"/>
      <c r="I8" s="4"/>
      <c r="J8" s="4"/>
    </row>
    <row r="9" spans="1:10" ht="33.75" x14ac:dyDescent="0.5">
      <c r="A9" s="4"/>
      <c r="B9" s="4"/>
      <c r="C9" s="24" t="s">
        <v>0</v>
      </c>
      <c r="D9" s="24"/>
      <c r="E9" s="24"/>
      <c r="F9" s="24"/>
      <c r="G9" s="24"/>
      <c r="H9" s="4"/>
      <c r="I9" s="4"/>
      <c r="J9" s="4"/>
    </row>
  </sheetData>
  <mergeCells count="3">
    <mergeCell ref="A3:A7"/>
    <mergeCell ref="C9:G9"/>
    <mergeCell ref="I3:J3"/>
  </mergeCells>
  <conditionalFormatting sqref="C3:G7">
    <cfRule type="cellIs" dxfId="39" priority="1" operator="greaterThan">
      <formula>15</formula>
    </cfRule>
    <cfRule type="cellIs" dxfId="38" priority="2" operator="between">
      <formula>5</formula>
      <formula>15</formula>
    </cfRule>
    <cfRule type="cellIs" dxfId="37" priority="3" operator="between">
      <formula>5</formula>
      <formula>15</formula>
    </cfRule>
    <cfRule type="cellIs" dxfId="36" priority="4" operator="lessThan">
      <formula>5</formula>
    </cfRule>
    <cfRule type="cellIs" dxfId="35" priority="5" operator="lessThan">
      <formula>5</formula>
    </cfRule>
    <cfRule type="cellIs" dxfId="34" priority="6" operator="greaterThan">
      <formula>12</formula>
    </cfRule>
    <cfRule type="cellIs" dxfId="33" priority="7" operator="between">
      <formula>5</formula>
      <formula>12</formula>
    </cfRule>
    <cfRule type="cellIs" dxfId="32" priority="8" operator="lessThan">
      <formula>5</formula>
    </cfRule>
    <cfRule type="cellIs" dxfId="31" priority="9" operator="lessThan">
      <formula>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B06B-BA6D-4416-BE92-E8B24D41D9DC}">
  <dimension ref="A1:J27"/>
  <sheetViews>
    <sheetView tabSelected="1" zoomScale="85" zoomScaleNormal="85" workbookViewId="0">
      <selection activeCell="P36" sqref="P36"/>
    </sheetView>
  </sheetViews>
  <sheetFormatPr defaultRowHeight="15" x14ac:dyDescent="0.25"/>
  <cols>
    <col min="1" max="1" width="13.140625" customWidth="1"/>
    <col min="2" max="2" width="11.28515625" customWidth="1"/>
    <col min="3" max="3" width="21.140625" customWidth="1"/>
    <col min="4" max="4" width="21" customWidth="1"/>
    <col min="5" max="5" width="17.7109375" customWidth="1"/>
    <col min="6" max="6" width="52.5703125" customWidth="1"/>
    <col min="7" max="7" width="42.42578125" customWidth="1"/>
    <col min="8" max="8" width="13.42578125" customWidth="1"/>
    <col min="9" max="9" width="16.28515625" customWidth="1"/>
    <col min="10" max="10" width="16.7109375" customWidth="1"/>
  </cols>
  <sheetData>
    <row r="1" spans="1:10" ht="31.5" customHeight="1" x14ac:dyDescent="0.3">
      <c r="A1" s="20" t="s">
        <v>7</v>
      </c>
      <c r="B1" s="21" t="s">
        <v>45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46</v>
      </c>
      <c r="I1" s="21" t="s">
        <v>48</v>
      </c>
      <c r="J1" s="22" t="s">
        <v>47</v>
      </c>
    </row>
    <row r="2" spans="1:10" ht="18.75" x14ac:dyDescent="0.3">
      <c r="A2" s="13">
        <v>1</v>
      </c>
      <c r="B2" s="14" t="str">
        <f>_xlfn.CONCAT("ID",RiskAssessment[[#This Row],[Risk No.]])</f>
        <v>ID1</v>
      </c>
      <c r="C2" s="14" t="s">
        <v>13</v>
      </c>
      <c r="D2" s="15">
        <v>45297</v>
      </c>
      <c r="E2" s="14" t="s">
        <v>14</v>
      </c>
      <c r="F2" s="14" t="s">
        <v>15</v>
      </c>
      <c r="G2" s="14" t="s">
        <v>16</v>
      </c>
      <c r="H2" s="14">
        <v>5</v>
      </c>
      <c r="I2" s="14">
        <v>4</v>
      </c>
      <c r="J2" s="16">
        <f>RiskAssessment[[#This Row],[Impact (I)]]*RiskAssessment[[#This Row],[Likelihood (L)]]</f>
        <v>20</v>
      </c>
    </row>
    <row r="3" spans="1:10" ht="18.75" x14ac:dyDescent="0.3">
      <c r="A3" s="13">
        <v>2</v>
      </c>
      <c r="B3" s="14" t="str">
        <f>_xlfn.CONCAT("ID",RiskAssessment[[#This Row],[Risk No.]])</f>
        <v>ID2</v>
      </c>
      <c r="C3" s="14" t="s">
        <v>50</v>
      </c>
      <c r="D3" s="15">
        <v>45418</v>
      </c>
      <c r="E3" s="14" t="s">
        <v>17</v>
      </c>
      <c r="F3" s="14" t="s">
        <v>18</v>
      </c>
      <c r="G3" s="14" t="s">
        <v>19</v>
      </c>
      <c r="H3" s="14">
        <v>4</v>
      </c>
      <c r="I3" s="14">
        <v>5</v>
      </c>
      <c r="J3" s="16">
        <f>RiskAssessment[[#This Row],[Impact (I)]]*RiskAssessment[[#This Row],[Likelihood (L)]]</f>
        <v>20</v>
      </c>
    </row>
    <row r="4" spans="1:10" ht="18.75" x14ac:dyDescent="0.3">
      <c r="A4" s="13">
        <v>3</v>
      </c>
      <c r="B4" s="14" t="str">
        <f>_xlfn.CONCAT("ID",RiskAssessment[[#This Row],[Risk No.]])</f>
        <v>ID3</v>
      </c>
      <c r="C4" s="14" t="s">
        <v>20</v>
      </c>
      <c r="D4" s="15">
        <v>45571</v>
      </c>
      <c r="E4" s="14" t="s">
        <v>21</v>
      </c>
      <c r="F4" s="14" t="s">
        <v>22</v>
      </c>
      <c r="G4" s="14" t="s">
        <v>23</v>
      </c>
      <c r="H4" s="14">
        <v>2</v>
      </c>
      <c r="I4" s="14">
        <v>2</v>
      </c>
      <c r="J4" s="16">
        <f>RiskAssessment[[#This Row],[Impact (I)]]*RiskAssessment[[#This Row],[Likelihood (L)]]</f>
        <v>4</v>
      </c>
    </row>
    <row r="5" spans="1:10" ht="18.75" x14ac:dyDescent="0.3">
      <c r="A5" s="13">
        <v>4</v>
      </c>
      <c r="B5" s="14" t="str">
        <f>_xlfn.CONCAT("ID",RiskAssessment[[#This Row],[Risk No.]])</f>
        <v>ID4</v>
      </c>
      <c r="C5" s="14" t="s">
        <v>55</v>
      </c>
      <c r="D5" s="15" t="s">
        <v>24</v>
      </c>
      <c r="E5" s="14" t="s">
        <v>14</v>
      </c>
      <c r="F5" s="14" t="s">
        <v>25</v>
      </c>
      <c r="G5" s="14" t="s">
        <v>26</v>
      </c>
      <c r="H5" s="14">
        <v>4</v>
      </c>
      <c r="I5" s="14">
        <v>4</v>
      </c>
      <c r="J5" s="16">
        <f>RiskAssessment[[#This Row],[Impact (I)]]*RiskAssessment[[#This Row],[Likelihood (L)]]</f>
        <v>16</v>
      </c>
    </row>
    <row r="6" spans="1:10" ht="18.75" x14ac:dyDescent="0.3">
      <c r="A6" s="13">
        <v>5</v>
      </c>
      <c r="B6" s="14" t="str">
        <f>_xlfn.CONCAT("ID",RiskAssessment[[#This Row],[Risk No.]])</f>
        <v>ID5</v>
      </c>
      <c r="C6" s="14" t="s">
        <v>54</v>
      </c>
      <c r="D6" s="15" t="s">
        <v>27</v>
      </c>
      <c r="E6" s="14" t="s">
        <v>14</v>
      </c>
      <c r="F6" s="14" t="s">
        <v>28</v>
      </c>
      <c r="G6" s="14" t="s">
        <v>29</v>
      </c>
      <c r="H6" s="14">
        <v>2</v>
      </c>
      <c r="I6" s="14">
        <v>2</v>
      </c>
      <c r="J6" s="16">
        <f>RiskAssessment[[#This Row],[Impact (I)]]*RiskAssessment[[#This Row],[Likelihood (L)]]</f>
        <v>4</v>
      </c>
    </row>
    <row r="7" spans="1:10" ht="18.75" x14ac:dyDescent="0.3">
      <c r="A7" s="13">
        <v>6</v>
      </c>
      <c r="B7" s="14" t="str">
        <f>_xlfn.CONCAT("ID",RiskAssessment[[#This Row],[Risk No.]])</f>
        <v>ID6</v>
      </c>
      <c r="C7" s="14" t="s">
        <v>30</v>
      </c>
      <c r="D7" s="15" t="s">
        <v>31</v>
      </c>
      <c r="E7" s="14" t="s">
        <v>32</v>
      </c>
      <c r="F7" s="14" t="s">
        <v>33</v>
      </c>
      <c r="G7" s="14" t="s">
        <v>34</v>
      </c>
      <c r="H7" s="14">
        <v>5</v>
      </c>
      <c r="I7" s="14">
        <v>4</v>
      </c>
      <c r="J7" s="16">
        <f>RiskAssessment[[#This Row],[Impact (I)]]*RiskAssessment[[#This Row],[Likelihood (L)]]</f>
        <v>20</v>
      </c>
    </row>
    <row r="8" spans="1:10" ht="18.75" x14ac:dyDescent="0.3">
      <c r="A8" s="13">
        <v>7</v>
      </c>
      <c r="B8" s="14" t="str">
        <f>_xlfn.CONCAT("ID",RiskAssessment[[#This Row],[Risk No.]])</f>
        <v>ID7</v>
      </c>
      <c r="C8" s="14" t="s">
        <v>53</v>
      </c>
      <c r="D8" s="15">
        <v>45298</v>
      </c>
      <c r="E8" s="14" t="s">
        <v>14</v>
      </c>
      <c r="F8" s="14" t="s">
        <v>35</v>
      </c>
      <c r="G8" s="14" t="s">
        <v>36</v>
      </c>
      <c r="H8" s="14">
        <v>4</v>
      </c>
      <c r="I8" s="14">
        <v>3</v>
      </c>
      <c r="J8" s="16">
        <f>RiskAssessment[[#This Row],[Impact (I)]]*RiskAssessment[[#This Row],[Likelihood (L)]]</f>
        <v>12</v>
      </c>
    </row>
    <row r="9" spans="1:10" ht="18.75" x14ac:dyDescent="0.3">
      <c r="A9" s="13">
        <v>8</v>
      </c>
      <c r="B9" s="14" t="str">
        <f>_xlfn.CONCAT("ID",RiskAssessment[[#This Row],[Risk No.]])</f>
        <v>ID8</v>
      </c>
      <c r="C9" s="14" t="s">
        <v>51</v>
      </c>
      <c r="D9" s="15">
        <v>45419</v>
      </c>
      <c r="E9" s="14" t="s">
        <v>17</v>
      </c>
      <c r="F9" s="14" t="s">
        <v>37</v>
      </c>
      <c r="G9" s="14" t="s">
        <v>38</v>
      </c>
      <c r="H9" s="14">
        <v>3</v>
      </c>
      <c r="I9" s="14">
        <v>4</v>
      </c>
      <c r="J9" s="16">
        <f>RiskAssessment[[#This Row],[Impact (I)]]*RiskAssessment[[#This Row],[Likelihood (L)]]</f>
        <v>12</v>
      </c>
    </row>
    <row r="10" spans="1:10" ht="18.75" x14ac:dyDescent="0.3">
      <c r="A10" s="13">
        <v>9</v>
      </c>
      <c r="B10" s="14" t="str">
        <f>_xlfn.CONCAT("ID",RiskAssessment[[#This Row],[Risk No.]])</f>
        <v>ID9</v>
      </c>
      <c r="C10" s="14" t="s">
        <v>39</v>
      </c>
      <c r="D10" s="15">
        <v>45572</v>
      </c>
      <c r="E10" s="14" t="s">
        <v>14</v>
      </c>
      <c r="F10" s="14" t="s">
        <v>40</v>
      </c>
      <c r="G10" s="14" t="s">
        <v>41</v>
      </c>
      <c r="H10" s="14">
        <v>5</v>
      </c>
      <c r="I10" s="14">
        <v>3</v>
      </c>
      <c r="J10" s="16">
        <f>RiskAssessment[[#This Row],[Impact (I)]]*RiskAssessment[[#This Row],[Likelihood (L)]]</f>
        <v>15</v>
      </c>
    </row>
    <row r="11" spans="1:10" ht="18.75" x14ac:dyDescent="0.3">
      <c r="A11" s="17">
        <v>10</v>
      </c>
      <c r="B11" s="18" t="str">
        <f>_xlfn.CONCAT("ID",RiskAssessment[[#This Row],[Risk No.]])</f>
        <v>ID10</v>
      </c>
      <c r="C11" s="18" t="s">
        <v>52</v>
      </c>
      <c r="D11" s="19" t="s">
        <v>42</v>
      </c>
      <c r="E11" s="18" t="s">
        <v>14</v>
      </c>
      <c r="F11" s="18" t="s">
        <v>43</v>
      </c>
      <c r="G11" s="18" t="s">
        <v>44</v>
      </c>
      <c r="H11" s="18">
        <v>1</v>
      </c>
      <c r="I11" s="18">
        <v>2</v>
      </c>
      <c r="J11" s="16">
        <f>RiskAssessment[[#This Row],[Impact (I)]]*RiskAssessment[[#This Row],[Likelihood (L)]]</f>
        <v>2</v>
      </c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conditionalFormatting sqref="J2:J11">
    <cfRule type="cellIs" dxfId="21" priority="1" operator="greaterThan">
      <formula>15</formula>
    </cfRule>
    <cfRule type="cellIs" dxfId="20" priority="2" operator="between">
      <formula>5</formula>
      <formula>15</formula>
    </cfRule>
    <cfRule type="cellIs" dxfId="19" priority="3" operator="between">
      <formula>5</formula>
      <formula>15</formula>
    </cfRule>
    <cfRule type="cellIs" dxfId="18" priority="4" operator="lessThan">
      <formula>5</formula>
    </cfRule>
    <cfRule type="cellIs" dxfId="17" priority="5" operator="greaterThan">
      <formula>12</formula>
    </cfRule>
    <cfRule type="cellIs" dxfId="16" priority="6" operator="between">
      <formula>5</formula>
      <formula>12</formula>
    </cfRule>
    <cfRule type="cellIs" dxfId="15" priority="7" operator="lessThan">
      <formula>5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Table</vt:lpstr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 musni</dc:creator>
  <cp:lastModifiedBy>Mean musni</cp:lastModifiedBy>
  <dcterms:created xsi:type="dcterms:W3CDTF">2024-06-27T15:25:38Z</dcterms:created>
  <dcterms:modified xsi:type="dcterms:W3CDTF">2024-06-30T21:34:10Z</dcterms:modified>
</cp:coreProperties>
</file>