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D:\TECH STUFFS\DATA ANALYST - LEARNING\ALTSCHOOL AFRICA- DATA ANALYST COURSE\PROJECTS\Finished Projects\EXCEL PROJECTS\"/>
    </mc:Choice>
  </mc:AlternateContent>
  <xr:revisionPtr revIDLastSave="0" documentId="13_ncr:1_{F1309DDF-5C03-4196-BB7C-97223A320775}" xr6:coauthVersionLast="47" xr6:coauthVersionMax="47" xr10:uidLastSave="{00000000-0000-0000-0000-000000000000}"/>
  <bookViews>
    <workbookView xWindow="11674" yWindow="146" windowWidth="9420" windowHeight="13620" firstSheet="4" activeTab="4" xr2:uid="{D1FC2354-1431-294E-9D05-A71CF1B59C9B}"/>
  </bookViews>
  <sheets>
    <sheet name="Analysis" sheetId="2" r:id="rId1"/>
    <sheet name="Raw" sheetId="1" r:id="rId2"/>
    <sheet name="Clean" sheetId="4" r:id="rId3"/>
    <sheet name="Pivot Tables" sheetId="3" r:id="rId4"/>
    <sheet name="Findings Dashboard" sheetId="6" r:id="rId5"/>
  </sheets>
  <definedNames>
    <definedName name="Slicer_Country">#N/A</definedName>
    <definedName name="Slicer_Payment_Method">#N/A</definedName>
    <definedName name="Slicer_Product">#N/A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3" l="1"/>
  <c r="M3" i="4"/>
  <c r="M4" i="4"/>
  <c r="C10" i="3" s="1"/>
  <c r="M5" i="4"/>
  <c r="M6" i="4"/>
  <c r="M7" i="4"/>
  <c r="M8" i="4"/>
  <c r="M9" i="4"/>
  <c r="M10" i="4"/>
  <c r="M11" i="4"/>
  <c r="M12" i="4"/>
  <c r="M13" i="4"/>
  <c r="M14" i="4"/>
  <c r="M15" i="4"/>
  <c r="C12" i="3" s="1"/>
  <c r="M16" i="4"/>
  <c r="C13" i="3" s="1"/>
  <c r="M17" i="4"/>
  <c r="M18" i="4"/>
  <c r="M19" i="4"/>
  <c r="M20" i="4"/>
  <c r="M21" i="4"/>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I3" i="4" a="1"/>
  <c r="I3" i="4" s="1"/>
  <c r="C5" i="3" l="1"/>
  <c r="C1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18"/>
        </ext>
      </extLst>
    </bk>
    <bk>
      <extLst>
        <ext uri="{3e2802c4-a4d2-4d8b-9148-e3be6c30e623}">
          <xlrd:rvb i="221"/>
        </ext>
      </extLst>
    </bk>
    <bk>
      <extLst>
        <ext uri="{3e2802c4-a4d2-4d8b-9148-e3be6c30e623}">
          <xlrd:rvb i="318"/>
        </ext>
      </extLst>
    </bk>
    <bk>
      <extLst>
        <ext uri="{3e2802c4-a4d2-4d8b-9148-e3be6c30e623}">
          <xlrd:rvb i="321"/>
        </ext>
      </extLst>
    </bk>
    <bk>
      <extLst>
        <ext uri="{3e2802c4-a4d2-4d8b-9148-e3be6c30e623}">
          <xlrd:rvb i="391"/>
        </ext>
      </extLst>
    </bk>
    <bk>
      <extLst>
        <ext uri="{3e2802c4-a4d2-4d8b-9148-e3be6c30e623}">
          <xlrd:rvb i="393"/>
        </ext>
      </extLst>
    </bk>
    <bk>
      <extLst>
        <ext uri="{3e2802c4-a4d2-4d8b-9148-e3be6c30e623}">
          <xlrd:rvb i="461"/>
        </ext>
      </extLst>
    </bk>
    <bk>
      <extLst>
        <ext uri="{3e2802c4-a4d2-4d8b-9148-e3be6c30e623}">
          <xlrd:rvb i="464"/>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<sst xmlns="http://schemas.openxmlformats.org/spreadsheetml/2006/main" count="2391" uniqueCount="54">
  <si>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</si>
  <si>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</si>
  <si>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</si>
  <si>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</si>
  <si>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</si>
  <si>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</si>
  <si>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</si>
  <si>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</si>
  <si>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</si>
  <si>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</si>
  <si>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</si>
  <si>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</si>
  <si>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</si>
  <si>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</si>
  <si>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</si>
  <si>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</si>
  <si>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</si>
  <si>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</si>
  <si>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</si>
  <si>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</si>
  <si>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</si>
  <si>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</si>
  <si>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</si>
  <si>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</si>
  <si>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</si>
  <si>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</si>
  <si>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</si>
  <si>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Remy Monet</t>
  </si>
  <si>
    <t xml:space="preserve">       Remy Monet</t>
  </si>
  <si>
    <t>Remy     Monet</t>
  </si>
  <si>
    <t>Pablo Perez</t>
  </si>
  <si>
    <t>Pablo   Perez</t>
  </si>
  <si>
    <t>Pablo  Perez</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</si>
  <si>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</si>
  <si>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</si>
  <si>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</si>
  <si>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</si>
  <si>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</si>
  <si>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</si>
  <si>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</si>
  <si>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</si>
  <si>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</si>
  <si>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</si>
  <si>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</si>
  <si>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</si>
  <si>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</si>
  <si>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</si>
  <si>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</si>
  <si>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Lagos</t>
  </si>
  <si>
    <t>Sum of Revenue</t>
  </si>
  <si>
    <t>Row Labels</t>
  </si>
  <si>
    <t>Grand Total</t>
  </si>
  <si>
    <t>Sum of Quantity</t>
  </si>
  <si>
    <t>SALES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</si>
</sst>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 #,##0.00_-;\-* #,##0.00_-;_-* &quot;-&quot;??_-;_-@_-"/>
    <numFmt numFmtId="165" formatCode="_-[$$-409]* #,##0.00_ ;_-[$$-409]* \-#,##0.00\ ;_-[$$-409]* &quot;-&quot;??_ ;_-@_ "/>
    <numFmt numFmtId="166" formatCode="_-[$$-409]* #,##0_ ;_-[$$-409]* \-#,##0\ ;_-[$$-409]* &quot;-&quot;??_ ;_-@_ "/>
  </numFmts>
  <fonts count="10"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b/>
      <sz val="26"/>
      <color theme="1"/>
      <name val="Algerian"/>
      <family val="5"/>
    </font>
  </fonts>
  <fills count="5">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5">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xf numFmtId="44" fontId="2" fillId="0" borderId="0" applyFont="0" applyFill="0" applyBorder="0" applyAlignment="0" applyProtection="0"/>
  </cellStyleXfs>
  <cellXfs count="31">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0" fillId="0" borderId="0" xfId="0" pivotButton="1"/>
    <xf numFmtId="1" fontId="0" fillId="0" borderId="0" xfId="0" applyNumberFormat="1"/>
    <xf numFmtId="44" fontId="3" fillId="2" borderId="0" xfId="0" applyNumberFormat="1" applyFont="1" applyFill="1" applyAlignment="1">
      <alignment horizontal="center" vertical="center"/>
    </xf>
    <xf numFmtId="44" fontId="0" fillId="0" borderId="0" xfId="0" applyNumberFormat="1"/>
    <xf numFmtId="0" fontId="0" fillId="4" borderId="0" xfId="0" applyFill="1"/>
    <xf numFmtId="0" fontId="3" fillId="2" borderId="0" xfId="0" applyFont="1" applyFill="1" applyAlignment="1">
      <alignment horizontal="center"/>
    </xf>
    <xf numFmtId="0" fontId="9" fillId="4" borderId="0" xfId="0" applyFont="1" applyFill="1" applyAlignment="1">
      <alignment horizontal="center" vertical="center"/>
    </xf>
    <xf numFmtId="44" fontId="3" fillId="2" borderId="0" xfId="4" applyFont="1" applyFill="1" applyAlignment="1">
      <alignment horizontal="center" vertical="center" wrapText="1"/>
    </xf>
    <xf numFmtId="44" fontId="0" fillId="0" borderId="0" xfId="4" applyFont="1" applyAlignment="1">
      <alignment horizontal="center"/>
    </xf>
    <xf numFmtId="44" fontId="0" fillId="0" borderId="0" xfId="4" applyFont="1"/>
  </cellXfs>
  <cellStyles count="5">
    <cellStyle name="Comma" xfId="1" builtinId="3"/>
    <cellStyle name="Currency" xfId="4" builtinId="4"/>
    <cellStyle name="Hyperlink 2 2" xfId="3" xr:uid="{F249171E-1D60-42F4-A03F-480C913218A3}"/>
    <cellStyle name="Normal" xfId="0" builtinId="0"/>
    <cellStyle name="Normal 2" xfId="2" xr:uid="{0CD8B2A8-DB45-4C19-8BF1-7AC1BB4A4279}"/>
  </cellStyles>
  <dxfs count="7">
    <dxf>
      <numFmt numFmtId="34" formatCode="_(&quot;$&quot;* #,##0.00_);_(&quot;$&quot;* \(#,##0.00\);_(&quot;$&quot;* &quot;-&quot;??_);_(@_)"/>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microsoft.com/office/2007/relationships/slicerCache" Target="slicerCaches/slicerCache1.xml"/><Relationship Id="rId12" Type="http://schemas.openxmlformats.org/officeDocument/2006/relationships/sharedStrings" Target="sharedString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20/07/relationships/rdRichValueWebImage" Target="richData/rdRichValueWebImage.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[Genesis Sales Data Analysis using Excel.xlsx]Pivot Tables!PivotTable6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Best Selling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Tables'!$G$2</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Tables'!$F$3:$F$8</c:f>
              <c:strCache>
                <c:ptCount val="5"/>
                <c:pt idx="0">
                  <c:v>Beverages</c:v>
                </c:pt>
                <c:pt idx="1">
                  <c:v>Fries</c:v>
                </c:pt>
                <c:pt idx="2">
                  <c:v>Burgers</c:v>
                </c:pt>
                <c:pt idx="3">
                  <c:v>Chicken Sandwiches</c:v>
                </c:pt>
                <c:pt idx="4">
                  <c:v>Sides &amp; Other</c:v>
                </c:pt>
              </c:strCache>
            </c:strRef>
          </c:cat>
          <c:val>
            <c:numRef>
              <c:f>'Pivot Tables'!$G$3:$G$8</c:f>
              <c:numCache>
                <c:formatCode>0</c:formatCode>
                <c:ptCount val="5"/>
                <c:pt idx="0">
                  <c:v>34988</c:v>
                </c:pt>
                <c:pt idx="1">
                  <c:v>32067</c:v>
                </c:pt>
                <c:pt idx="2">
                  <c:v>29048</c:v>
                </c:pt>
                <c:pt idx="3">
                  <c:v>11184</c:v>
                </c:pt>
                <c:pt idx="4">
                  <c:v>9849</c:v>
                </c:pt>
              </c:numCache>
            </c:numRef>
          </c:val>
          <c:extLst>
            <c:ext xmlns:c16="http://schemas.microsoft.com/office/drawing/2014/chart" uri="{C3380CC4-5D6E-409C-BE32-E72D297353CC}">
              <c16:uniqueId val="{00000000-6D3B-48EE-A9D9-5830D40994F2}"/>
            </c:ext>
          </c:extLst>
        </c:ser>
        <c:dLbls>
          <c:showLegendKey val="0"/>
          <c:showVal val="1"/>
          <c:showCatName val="0"/>
          <c:showSerName val="0"/>
          <c:showPercent val="0"/>
          <c:showBubbleSize val="0"/>
        </c:dLbls>
        <c:gapWidth val="150"/>
        <c:shape val="box"/>
        <c:axId val="354098111"/>
        <c:axId val="354104351"/>
        <c:axId val="0"/>
      </c:bar3DChart>
      <c:catAx>
        <c:axId val="3540981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4104351"/>
        <c:crosses val="autoZero"/>
        <c:auto val="1"/>
        <c:lblAlgn val="ctr"/>
        <c:lblOffset val="100"/>
        <c:noMultiLvlLbl val="0"/>
      </c:catAx>
      <c:valAx>
        <c:axId val="354104351"/>
        <c:scaling>
          <c:orientation val="minMax"/>
        </c:scaling>
        <c:delete val="1"/>
        <c:axPos val="l"/>
        <c:numFmt formatCode="0" sourceLinked="1"/>
        <c:majorTickMark val="none"/>
        <c:minorTickMark val="none"/>
        <c:tickLblPos val="nextTo"/>
        <c:crossAx val="354098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[Genesis Sales Data Analysis using Excel.xlsx]Pivot Tables!PivotTable7</c:name>
    <c:fmtId val="1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882545551786961E-2"/>
          <c:y val="0.12505707906465977"/>
          <c:w val="0.93431435494651227"/>
          <c:h val="0.46008527542224503"/>
        </c:manualLayout>
      </c:layout>
      <c:lineChart>
        <c:grouping val="standard"/>
        <c:varyColors val="0"/>
        <c:ser>
          <c:idx val="0"/>
          <c:order val="0"/>
          <c:tx>
            <c:strRef>
              <c:f>'Pivot Tables'!$G$14</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Tables'!$F$15:$F$20</c:f>
              <c:strCache>
                <c:ptCount val="5"/>
                <c:pt idx="0">
                  <c:v>Beverages</c:v>
                </c:pt>
                <c:pt idx="1">
                  <c:v>Burgers</c:v>
                </c:pt>
                <c:pt idx="2">
                  <c:v>Chicken Sandwiches</c:v>
                </c:pt>
                <c:pt idx="3">
                  <c:v>Fries</c:v>
                </c:pt>
                <c:pt idx="4">
                  <c:v>Sides &amp; Other</c:v>
                </c:pt>
              </c:strCache>
            </c:strRef>
          </c:cat>
          <c:val>
            <c:numRef>
              <c:f>'Pivot Tables'!$G$15:$G$20</c:f>
              <c:numCache>
                <c:formatCode>_("$"* #,##0.00_);_("$"* \(#,##0.00\);_("$"* "-"??_);_(@_)</c:formatCode>
                <c:ptCount val="5"/>
                <c:pt idx="0">
                  <c:v>123737.66000000006</c:v>
                </c:pt>
                <c:pt idx="1">
                  <c:v>385193.51999999996</c:v>
                </c:pt>
                <c:pt idx="2">
                  <c:v>115138.99999999991</c:v>
                </c:pt>
                <c:pt idx="3">
                  <c:v>125802.14000000007</c:v>
                </c:pt>
                <c:pt idx="4">
                  <c:v>52452.959999999985</c:v>
                </c:pt>
              </c:numCache>
            </c:numRef>
          </c:val>
          <c:smooth val="0"/>
          <c:extLst>
            <c:ext xmlns:c16="http://schemas.microsoft.com/office/drawing/2014/chart" uri="{C3380CC4-5D6E-409C-BE32-E72D297353CC}">
              <c16:uniqueId val="{00000000-82B4-4EC7-8750-53D49CAA2C10}"/>
            </c:ext>
          </c:extLst>
        </c:ser>
        <c:dLbls>
          <c:dLblPos val="t"/>
          <c:showLegendKey val="0"/>
          <c:showVal val="1"/>
          <c:showCatName val="0"/>
          <c:showSerName val="0"/>
          <c:showPercent val="0"/>
          <c:showBubbleSize val="0"/>
        </c:dLbls>
        <c:marker val="1"/>
        <c:smooth val="0"/>
        <c:axId val="354121151"/>
        <c:axId val="354114911"/>
      </c:lineChart>
      <c:catAx>
        <c:axId val="3541211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4114911"/>
        <c:crosses val="autoZero"/>
        <c:auto val="1"/>
        <c:lblAlgn val="ctr"/>
        <c:lblOffset val="100"/>
        <c:noMultiLvlLbl val="0"/>
      </c:catAx>
      <c:valAx>
        <c:axId val="354114911"/>
        <c:scaling>
          <c:orientation val="minMax"/>
        </c:scaling>
        <c:delete val="1"/>
        <c:axPos val="l"/>
        <c:numFmt formatCode="_(&quot;$&quot;* #,##0.00_);_(&quot;$&quot;* \(#,##0.00\);_(&quot;$&quot;* &quot;-&quot;??_);_(@_)" sourceLinked="1"/>
        <c:majorTickMark val="none"/>
        <c:minorTickMark val="none"/>
        <c:tickLblPos val="nextTo"/>
        <c:crossAx val="354121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[Genesis Sales Data Analysis using Excel.xlsx]Pivot Tables!PivotTable8</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a:t>
            </a:r>
            <a:r>
              <a:rPr lang="en-US" baseline="0"/>
              <a:t> Breakdown by Payment Method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Tables'!$G$28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FB12-4432-9F20-E3BEFCCA677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FB12-4432-9F20-E3BEFCCA677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FB12-4432-9F20-E3BEFCCA677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Tables'!$F$29:$F$32</c:f>
              <c:strCache>
                <c:ptCount val="3"/>
                <c:pt idx="0">
                  <c:v> Gift Card</c:v>
                </c:pt>
                <c:pt idx="1">
                  <c:v> Credit Card</c:v>
                </c:pt>
                <c:pt idx="2">
                  <c:v> Cash</c:v>
                </c:pt>
              </c:strCache>
            </c:strRef>
          </c:cat>
          <c:val>
            <c:numRef>
              <c:f>'Pivot Tables'!$G$29:$G$32</c:f>
              <c:numCache>
                <c:formatCode>_("$"* #,##0.00_);_("$"* \(#,##0.00\);_("$"* "-"??_);_(@_)</c:formatCode>
                <c:ptCount val="3"/>
                <c:pt idx="0">
                  <c:v>168828.13000000003</c:v>
                </c:pt>
                <c:pt idx="1">
                  <c:v>394003</c:v>
                </c:pt>
                <c:pt idx="2">
                  <c:v>239494.15</c:v>
                </c:pt>
              </c:numCache>
            </c:numRef>
          </c:val>
          <c:extLst>
            <c:ext xmlns:c16="http://schemas.microsoft.com/office/drawing/2014/chart" uri="{C3380CC4-5D6E-409C-BE32-E72D297353CC}">
              <c16:uniqueId val="{00000000-A1B1-41DD-B4AF-1FEF8D088E64}"/>
            </c:ext>
          </c:extLst>
        </c:ser>
        <c:dLbls>
          <c:dLblPos val="in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[Genesis Sales Data Analysis using Excel.xlsx]Pivot Tables!PivotTable6</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glow rad="228600">
                    <a:schemeClr val="accent4">
                      <a:satMod val="175000"/>
                      <a:alpha val="40000"/>
                    </a:schemeClr>
                  </a:glow>
                  <a:outerShdw blurRad="60007" dist="310007" dir="7680000" sy="30000" kx="1300200" algn="ctr" rotWithShape="0">
                    <a:prstClr val="black">
                      <a:alpha val="32000"/>
                    </a:prstClr>
                  </a:outerShdw>
                </a:effectLst>
                <a:latin typeface="+mn-lt"/>
                <a:ea typeface="+mn-ea"/>
                <a:cs typeface="+mn-cs"/>
              </a:defRPr>
            </a:pPr>
            <a:r>
              <a:rPr lang="en-US" sz="2000">
                <a:effectLst>
                  <a:glow rad="228600">
                    <a:schemeClr val="accent4">
                      <a:satMod val="175000"/>
                      <a:alpha val="40000"/>
                    </a:schemeClr>
                  </a:glow>
                  <a:outerShdw blurRad="60007" dist="310007" dir="7680000" sy="30000" kx="1300200" algn="ctr" rotWithShape="0">
                    <a:prstClr val="black">
                      <a:alpha val="32000"/>
                    </a:prstClr>
                  </a:outerShdw>
                </a:effectLst>
              </a:rPr>
              <a:t>Best Selling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glow rad="228600">
                  <a:schemeClr val="accent4">
                    <a:satMod val="175000"/>
                    <a:alpha val="40000"/>
                  </a:schemeClr>
                </a:glow>
                <a:outerShdw blurRad="60007" dist="310007" dir="7680000" sy="30000" kx="1300200" algn="ctr" rotWithShape="0">
                  <a:prstClr val="black">
                    <a:alpha val="32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Tables'!$G$2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Tables'!$F$3:$F$8</c:f>
              <c:strCache>
                <c:ptCount val="5"/>
                <c:pt idx="0">
                  <c:v>Beverages</c:v>
                </c:pt>
                <c:pt idx="1">
                  <c:v>Fries</c:v>
                </c:pt>
                <c:pt idx="2">
                  <c:v>Burgers</c:v>
                </c:pt>
                <c:pt idx="3">
                  <c:v>Chicken Sandwiches</c:v>
                </c:pt>
                <c:pt idx="4">
                  <c:v>Sides &amp; Other</c:v>
                </c:pt>
              </c:strCache>
            </c:strRef>
          </c:cat>
          <c:val>
            <c:numRef>
              <c:f>'Pivot Tables'!$G$3:$G$8</c:f>
              <c:numCache>
                <c:formatCode>0</c:formatCode>
                <c:ptCount val="5"/>
                <c:pt idx="0">
                  <c:v>34988</c:v>
                </c:pt>
                <c:pt idx="1">
                  <c:v>32067</c:v>
                </c:pt>
                <c:pt idx="2">
                  <c:v>29048</c:v>
                </c:pt>
                <c:pt idx="3">
                  <c:v>11184</c:v>
                </c:pt>
                <c:pt idx="4">
                  <c:v>9849</c:v>
                </c:pt>
              </c:numCache>
            </c:numRef>
          </c:val>
          <c:extLst>
            <c:ext xmlns:c16="http://schemas.microsoft.com/office/drawing/2014/chart" uri="{C3380CC4-5D6E-409C-BE32-E72D297353CC}">
              <c16:uniqueId val="{00000000-6185-4C71-A1DB-5202D344B66D}"/>
            </c:ext>
          </c:extLst>
        </c:ser>
        <c:dLbls>
          <c:showLegendKey val="0"/>
          <c:showVal val="1"/>
          <c:showCatName val="0"/>
          <c:showSerName val="0"/>
          <c:showPercent val="0"/>
          <c:showBubbleSize val="0"/>
        </c:dLbls>
        <c:gapWidth val="150"/>
        <c:shape val="box"/>
        <c:axId val="354098111"/>
        <c:axId val="354104351"/>
        <c:axId val="0"/>
      </c:bar3DChart>
      <c:catAx>
        <c:axId val="3540981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1" u="none" strike="noStrike" kern="1200" baseline="0">
                <a:solidFill>
                  <a:schemeClr val="lt1">
                    <a:lumMod val="85000"/>
                  </a:schemeClr>
                </a:solidFill>
                <a:latin typeface="+mn-lt"/>
                <a:ea typeface="+mn-ea"/>
                <a:cs typeface="+mn-cs"/>
              </a:defRPr>
            </a:pPr>
            <a:endParaRPr lang="en-US"/>
          </a:p>
        </c:txPr>
        <c:crossAx val="354104351"/>
        <c:crosses val="autoZero"/>
        <c:auto val="1"/>
        <c:lblAlgn val="ctr"/>
        <c:lblOffset val="100"/>
        <c:noMultiLvlLbl val="0"/>
      </c:catAx>
      <c:valAx>
        <c:axId val="354104351"/>
        <c:scaling>
          <c:orientation val="minMax"/>
        </c:scaling>
        <c:delete val="1"/>
        <c:axPos val="l"/>
        <c:numFmt formatCode="0" sourceLinked="1"/>
        <c:majorTickMark val="none"/>
        <c:minorTickMark val="none"/>
        <c:tickLblPos val="nextTo"/>
        <c:crossAx val="354098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[Genesis Sales Data Analysis using Excel.xlsx]Pivot Tables!PivotTable7</c:name>
    <c:fmtId val="16"/>
  </c:pivotSource>
  <c:chart>
    <c:title>
      <c:tx>
        <c:rich>
          <a:bodyPr rot="0" spcFirstLastPara="1" vertOverflow="ellipsis" vert="horz" wrap="square" anchor="ctr" anchorCtr="1"/>
          <a:lstStyle/>
          <a:p>
            <a:pPr>
              <a:defRPr sz="1400" b="1" i="0" u="none" strike="noStrike" kern="1200" cap="none" baseline="0">
                <a:solidFill>
                  <a:sysClr val="window" lastClr="FFFFFF">
                    <a:lumMod val="85000"/>
                  </a:sysClr>
                </a:solidFill>
                <a:effectLst>
                  <a:glow rad="101600">
                    <a:schemeClr val="accent2">
                      <a:satMod val="175000"/>
                      <a:alpha val="40000"/>
                    </a:schemeClr>
                  </a:glow>
                  <a:outerShdw blurRad="60007" dist="310007" dir="7680000" sy="30000" kx="1300200" algn="ctr" rotWithShape="0">
                    <a:prstClr val="black">
                      <a:alpha val="32000"/>
                    </a:prstClr>
                  </a:outerShdw>
                </a:effectLst>
                <a:latin typeface="+mn-lt"/>
                <a:ea typeface="+mn-ea"/>
                <a:cs typeface="+mn-cs"/>
              </a:defRPr>
            </a:pPr>
            <a:r>
              <a:rPr lang="en-US" sz="2000">
                <a:solidFill>
                  <a:sysClr val="window" lastClr="FFFFFF">
                    <a:lumMod val="85000"/>
                  </a:sysClr>
                </a:solidFill>
                <a:effectLst>
                  <a:glow rad="101600">
                    <a:schemeClr val="accent2">
                      <a:satMod val="175000"/>
                      <a:alpha val="40000"/>
                    </a:schemeClr>
                  </a:glow>
                  <a:outerShdw blurRad="60007" dist="310007" dir="7680000" sy="30000" kx="1300200" algn="ctr" rotWithShape="0">
                    <a:prstClr val="black">
                      <a:alpha val="32000"/>
                    </a:prstClr>
                  </a:outerShdw>
                </a:effectLst>
              </a:rPr>
              <a:t>Total Revenue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ysClr val="window" lastClr="FFFFFF">
                  <a:lumMod val="85000"/>
                </a:sysClr>
              </a:solidFill>
              <a:effectLst>
                <a:glow rad="101600">
                  <a:schemeClr val="accent2">
                    <a:satMod val="175000"/>
                    <a:alpha val="40000"/>
                  </a:schemeClr>
                </a:glow>
                <a:outerShdw blurRad="60007" dist="310007" dir="7680000" sy="30000" kx="1300200" algn="ctr" rotWithShape="0">
                  <a:prstClr val="black">
                    <a:alpha val="32000"/>
                  </a:prstClr>
                </a:outerShdw>
              </a:effectLst>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828533665538759E-2"/>
          <c:y val="0.21993205606961735"/>
          <c:w val="0.93431435494651227"/>
          <c:h val="0.46008527542224503"/>
        </c:manualLayout>
      </c:layout>
      <c:lineChart>
        <c:grouping val="standard"/>
        <c:varyColors val="0"/>
        <c:ser>
          <c:idx val="0"/>
          <c:order val="0"/>
          <c:tx>
            <c:strRef>
              <c:f>'Pivot Tables'!$G$14</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Tables'!$F$15:$F$20</c:f>
              <c:strCache>
                <c:ptCount val="5"/>
                <c:pt idx="0">
                  <c:v>Beverages</c:v>
                </c:pt>
                <c:pt idx="1">
                  <c:v>Burgers</c:v>
                </c:pt>
                <c:pt idx="2">
                  <c:v>Chicken Sandwiches</c:v>
                </c:pt>
                <c:pt idx="3">
                  <c:v>Fries</c:v>
                </c:pt>
                <c:pt idx="4">
                  <c:v>Sides &amp; Other</c:v>
                </c:pt>
              </c:strCache>
            </c:strRef>
          </c:cat>
          <c:val>
            <c:numRef>
              <c:f>'Pivot Tables'!$G$15:$G$20</c:f>
              <c:numCache>
                <c:formatCode>_("$"* #,##0.00_);_("$"* \(#,##0.00\);_("$"* "-"??_);_(@_)</c:formatCode>
                <c:ptCount val="5"/>
                <c:pt idx="0">
                  <c:v>123737.66000000006</c:v>
                </c:pt>
                <c:pt idx="1">
                  <c:v>385193.51999999996</c:v>
                </c:pt>
                <c:pt idx="2">
                  <c:v>115138.99999999991</c:v>
                </c:pt>
                <c:pt idx="3">
                  <c:v>125802.14000000007</c:v>
                </c:pt>
                <c:pt idx="4">
                  <c:v>52452.959999999985</c:v>
                </c:pt>
              </c:numCache>
            </c:numRef>
          </c:val>
          <c:smooth val="0"/>
          <c:extLst>
            <c:ext xmlns:c16="http://schemas.microsoft.com/office/drawing/2014/chart" uri="{C3380CC4-5D6E-409C-BE32-E72D297353CC}">
              <c16:uniqueId val="{00000000-2AF2-4A7E-9F59-986FF1C801B8}"/>
            </c:ext>
          </c:extLst>
        </c:ser>
        <c:dLbls>
          <c:dLblPos val="t"/>
          <c:showLegendKey val="0"/>
          <c:showVal val="1"/>
          <c:showCatName val="0"/>
          <c:showSerName val="0"/>
          <c:showPercent val="0"/>
          <c:showBubbleSize val="0"/>
        </c:dLbls>
        <c:marker val="1"/>
        <c:smooth val="0"/>
        <c:axId val="354121151"/>
        <c:axId val="354114911"/>
      </c:lineChart>
      <c:catAx>
        <c:axId val="3541211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1" u="none" strike="noStrike" kern="1200" baseline="0">
                <a:solidFill>
                  <a:schemeClr val="lt1">
                    <a:lumMod val="75000"/>
                  </a:schemeClr>
                </a:solidFill>
                <a:latin typeface="+mn-lt"/>
                <a:ea typeface="+mn-ea"/>
                <a:cs typeface="+mn-cs"/>
              </a:defRPr>
            </a:pPr>
            <a:endParaRPr lang="en-US"/>
          </a:p>
        </c:txPr>
        <c:crossAx val="354114911"/>
        <c:crosses val="autoZero"/>
        <c:auto val="1"/>
        <c:lblAlgn val="ctr"/>
        <c:lblOffset val="100"/>
        <c:noMultiLvlLbl val="0"/>
      </c:catAx>
      <c:valAx>
        <c:axId val="354114911"/>
        <c:scaling>
          <c:orientation val="minMax"/>
        </c:scaling>
        <c:delete val="1"/>
        <c:axPos val="l"/>
        <c:numFmt formatCode="_(&quot;$&quot;* #,##0.00_);_(&quot;$&quot;* \(#,##0.00\);_(&quot;$&quot;* &quot;-&quot;??_);_(@_)" sourceLinked="1"/>
        <c:majorTickMark val="none"/>
        <c:minorTickMark val="none"/>
        <c:tickLblPos val="nextTo"/>
        <c:crossAx val="354121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[Genesis Sales Data Analysis using Excel.xlsx]Pivot Tables!PivotTable8</c:name>
    <c:fmtId val="24"/>
  </c:pivotSource>
  <c:chart>
    <c:title>
      <c:tx>
        <c:rich>
          <a:bodyPr rot="0" spcFirstLastPara="1" vertOverflow="ellipsis" vert="horz" wrap="square" anchor="ctr" anchorCtr="1"/>
          <a:lstStyle/>
          <a:p>
            <a:pPr>
              <a:defRPr sz="2000" b="1" i="0" u="none" strike="noStrike" kern="1200" spc="100" baseline="0">
                <a:ln>
                  <a:solidFill>
                    <a:schemeClr val="accent1"/>
                  </a:solidFill>
                </a:ln>
                <a:solidFill>
                  <a:schemeClr val="lt1">
                    <a:lumMod val="95000"/>
                  </a:schemeClr>
                </a:solidFill>
                <a:effectLst>
                  <a:glow rad="228600">
                    <a:schemeClr val="accent5">
                      <a:satMod val="175000"/>
                      <a:alpha val="40000"/>
                    </a:schemeClr>
                  </a:glow>
                  <a:outerShdw blurRad="60007" dist="310007" dir="7680000" sy="30000" kx="1300200" algn="ctr" rotWithShape="0">
                    <a:prstClr val="black">
                      <a:alpha val="32000"/>
                    </a:prstClr>
                  </a:outerShdw>
                </a:effectLst>
                <a:latin typeface="+mn-lt"/>
                <a:ea typeface="+mn-ea"/>
                <a:cs typeface="+mn-cs"/>
              </a:defRPr>
            </a:pPr>
            <a:r>
              <a:rPr lang="en-US" sz="2000">
                <a:ln>
                  <a:solidFill>
                    <a:schemeClr val="accent1"/>
                  </a:solidFill>
                </a:ln>
                <a:effectLst>
                  <a:glow rad="228600">
                    <a:schemeClr val="accent5">
                      <a:satMod val="175000"/>
                      <a:alpha val="40000"/>
                    </a:schemeClr>
                  </a:glow>
                  <a:outerShdw blurRad="60007" dist="310007" dir="7680000" sy="30000" kx="1300200" algn="ctr" rotWithShape="0">
                    <a:prstClr val="black">
                      <a:alpha val="32000"/>
                    </a:prstClr>
                  </a:outerShdw>
                </a:effectLst>
              </a:rPr>
              <a:t>Revenue</a:t>
            </a:r>
            <a:r>
              <a:rPr lang="en-US" sz="2000" baseline="0">
                <a:ln>
                  <a:solidFill>
                    <a:schemeClr val="accent1"/>
                  </a:solidFill>
                </a:ln>
                <a:effectLst>
                  <a:glow rad="228600">
                    <a:schemeClr val="accent5">
                      <a:satMod val="175000"/>
                      <a:alpha val="40000"/>
                    </a:schemeClr>
                  </a:glow>
                  <a:outerShdw blurRad="60007" dist="310007" dir="7680000" sy="30000" kx="1300200" algn="ctr" rotWithShape="0">
                    <a:prstClr val="black">
                      <a:alpha val="32000"/>
                    </a:prstClr>
                  </a:outerShdw>
                </a:effectLst>
              </a:rPr>
              <a:t> Breakdown by Payment Method</a:t>
            </a:r>
            <a:endParaRPr lang="en-US" sz="2000">
              <a:ln>
                <a:solidFill>
                  <a:schemeClr val="accent1"/>
                </a:solidFill>
              </a:ln>
              <a:effectLst>
                <a:glow rad="228600">
                  <a:schemeClr val="accent5">
                    <a:satMod val="175000"/>
                    <a:alpha val="40000"/>
                  </a:schemeClr>
                </a:glow>
                <a:outerShdw blurRad="60007" dist="310007" dir="7680000" sy="30000" kx="1300200" algn="ctr" rotWithShape="0">
                  <a:prstClr val="black">
                    <a:alpha val="32000"/>
                  </a:prstClr>
                </a:outerShdw>
              </a:effectLst>
            </a:endParaRPr>
          </a:p>
        </c:rich>
      </c:tx>
      <c:overlay val="0"/>
      <c:spPr>
        <a:noFill/>
        <a:ln>
          <a:noFill/>
        </a:ln>
        <a:effectLst/>
      </c:spPr>
      <c:txPr>
        <a:bodyPr rot="0" spcFirstLastPara="1" vertOverflow="ellipsis" vert="horz" wrap="square" anchor="ctr" anchorCtr="1"/>
        <a:lstStyle/>
        <a:p>
          <a:pPr>
            <a:defRPr sz="2000" b="1" i="0" u="none" strike="noStrike" kern="1200" spc="100" baseline="0">
              <a:ln>
                <a:solidFill>
                  <a:schemeClr val="accent1"/>
                </a:solidFill>
              </a:ln>
              <a:solidFill>
                <a:schemeClr val="lt1">
                  <a:lumMod val="95000"/>
                </a:schemeClr>
              </a:solidFill>
              <a:effectLst>
                <a:glow rad="228600">
                  <a:schemeClr val="accent5">
                    <a:satMod val="175000"/>
                    <a:alpha val="40000"/>
                  </a:schemeClr>
                </a:glow>
                <a:outerShdw blurRad="60007" dist="310007" dir="7680000" sy="30000" kx="1300200" algn="ctr" rotWithShape="0">
                  <a:prstClr val="black">
                    <a:alpha val="32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2066140069642769E-2"/>
          <c:y val="0.17305728449276703"/>
          <c:w val="0.83174603174603179"/>
          <c:h val="0.77304465149342283"/>
        </c:manualLayout>
      </c:layout>
      <c:pie3DChart>
        <c:varyColors val="1"/>
        <c:ser>
          <c:idx val="0"/>
          <c:order val="0"/>
          <c:tx>
            <c:strRef>
              <c:f>'Pivot Tables'!$G$28</c:f>
              <c:strCache>
                <c:ptCount val="1"/>
                <c:pt idx="0">
                  <c:v>Total</c:v>
                </c:pt>
              </c:strCache>
            </c:strRef>
          </c:tx>
          <c:dPt>
            <c:idx val="0"/>
            <c:bubble3D val="0"/>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3FF-4C37-9027-276DD66289EA}"/>
              </c:ext>
            </c:extLst>
          </c:dPt>
          <c:dPt>
            <c:idx val="1"/>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C3FF-4C37-9027-276DD66289EA}"/>
              </c:ext>
            </c:extLst>
          </c:dPt>
          <c:dPt>
            <c:idx val="2"/>
            <c:bubble3D val="0"/>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C3FF-4C37-9027-276DD66289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Tables'!$F$29:$F$32</c:f>
              <c:strCache>
                <c:ptCount val="3"/>
                <c:pt idx="0">
                  <c:v> Gift Card</c:v>
                </c:pt>
                <c:pt idx="1">
                  <c:v> Credit Card</c:v>
                </c:pt>
                <c:pt idx="2">
                  <c:v> Cash</c:v>
                </c:pt>
              </c:strCache>
            </c:strRef>
          </c:cat>
          <c:val>
            <c:numRef>
              <c:f>'Pivot Tables'!$G$29:$G$32</c:f>
              <c:numCache>
                <c:formatCode>_("$"* #,##0.00_);_("$"* \(#,##0.00\);_("$"* "-"??_);_(@_)</c:formatCode>
                <c:ptCount val="3"/>
                <c:pt idx="0">
                  <c:v>168828.13000000003</c:v>
                </c:pt>
                <c:pt idx="1">
                  <c:v>394003</c:v>
                </c:pt>
                <c:pt idx="2">
                  <c:v>239494.15</c:v>
                </c:pt>
              </c:numCache>
            </c:numRef>
          </c:val>
          <c:extLst>
            <c:ext xmlns:c16="http://schemas.microsoft.com/office/drawing/2014/chart" uri="{C3380CC4-5D6E-409C-BE32-E72D297353CC}">
              <c16:uniqueId val="{00000006-C3FF-4C37-9027-276DD66289EA}"/>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76200</xdr:colOff>
      <xdr:row>0</xdr:row>
      <xdr:rowOff>73478</xdr:rowOff>
    </xdr:from>
    <xdr:to>
      <xdr:col>13</xdr:col>
      <xdr:colOff>168730</xdr:colOff>
      <xdr:row>9</xdr:row>
      <xdr:rowOff>32658</xdr:rowOff>
    </xdr:to>
    <xdr:graphicFrame macro="">
      <xdr:nvGraphicFramePr>
        <xdr:cNvPr id="4" name="Chart 3">
          <a:extLst>
            <a:ext uri="{FF2B5EF4-FFF2-40B4-BE49-F238E27FC236}">
              <a16:creationId xmlns:a16="http://schemas.microsoft.com/office/drawing/2014/main" id="{1C15C358-5415-BCEE-8B16-CEB170F09F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65314</xdr:colOff>
      <xdr:row>12</xdr:row>
      <xdr:rowOff>51705</xdr:rowOff>
    </xdr:from>
    <xdr:to>
      <xdr:col>13</xdr:col>
      <xdr:colOff>168729</xdr:colOff>
      <xdr:row>20</xdr:row>
      <xdr:rowOff>92529</xdr:rowOff>
    </xdr:to>
    <xdr:graphicFrame macro="">
      <xdr:nvGraphicFramePr>
        <xdr:cNvPr id="5" name="Chart 4">
          <a:extLst>
            <a:ext uri="{FF2B5EF4-FFF2-40B4-BE49-F238E27FC236}">
              <a16:creationId xmlns:a16="http://schemas.microsoft.com/office/drawing/2014/main" id="{EAC4CC70-5573-9619-AD21-398A47812D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5444</xdr:colOff>
      <xdr:row>24</xdr:row>
      <xdr:rowOff>103414</xdr:rowOff>
    </xdr:from>
    <xdr:to>
      <xdr:col>13</xdr:col>
      <xdr:colOff>65315</xdr:colOff>
      <xdr:row>35</xdr:row>
      <xdr:rowOff>32657</xdr:rowOff>
    </xdr:to>
    <xdr:graphicFrame macro="">
      <xdr:nvGraphicFramePr>
        <xdr:cNvPr id="6" name="Chart 5">
          <a:extLst>
            <a:ext uri="{FF2B5EF4-FFF2-40B4-BE49-F238E27FC236}">
              <a16:creationId xmlns:a16="http://schemas.microsoft.com/office/drawing/2014/main" id="{4BB23577-1BCD-0133-B916-1795976438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6</xdr:col>
      <xdr:colOff>576943</xdr:colOff>
      <xdr:row>17</xdr:row>
      <xdr:rowOff>130629</xdr:rowOff>
    </xdr:to>
    <xdr:graphicFrame macro="">
      <xdr:nvGraphicFramePr>
        <xdr:cNvPr id="2" name="Chart 1">
          <a:extLst>
            <a:ext uri="{FF2B5EF4-FFF2-40B4-BE49-F238E27FC236}">
              <a16:creationId xmlns:a16="http://schemas.microsoft.com/office/drawing/2014/main" id="{39E7F9D6-5756-491D-B374-1E7AF90646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587829</xdr:colOff>
      <xdr:row>2</xdr:row>
      <xdr:rowOff>5442</xdr:rowOff>
    </xdr:from>
    <xdr:to>
      <xdr:col>13</xdr:col>
      <xdr:colOff>48988</xdr:colOff>
      <xdr:row>17</xdr:row>
      <xdr:rowOff>130629</xdr:rowOff>
    </xdr:to>
    <xdr:graphicFrame macro="">
      <xdr:nvGraphicFramePr>
        <xdr:cNvPr id="3" name="Chart 2">
          <a:extLst>
            <a:ext uri="{FF2B5EF4-FFF2-40B4-BE49-F238E27FC236}">
              <a16:creationId xmlns:a16="http://schemas.microsoft.com/office/drawing/2014/main" id="{EE88FC5D-3C1F-4310-A818-8AF40943D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691242</xdr:colOff>
      <xdr:row>17</xdr:row>
      <xdr:rowOff>141515</xdr:rowOff>
    </xdr:from>
    <xdr:to>
      <xdr:col>13</xdr:col>
      <xdr:colOff>48985</xdr:colOff>
      <xdr:row>33</xdr:row>
      <xdr:rowOff>57151</xdr:rowOff>
    </xdr:to>
    <xdr:graphicFrame macro="">
      <xdr:nvGraphicFramePr>
        <xdr:cNvPr id="4" name="Chart 3">
          <a:extLst>
            <a:ext uri="{FF2B5EF4-FFF2-40B4-BE49-F238E27FC236}">
              <a16:creationId xmlns:a16="http://schemas.microsoft.com/office/drawing/2014/main" id="{C53004AC-C4DE-440E-AAE5-8ADE15E7C5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65313</xdr:colOff>
      <xdr:row>11</xdr:row>
      <xdr:rowOff>5442</xdr:rowOff>
    </xdr:from>
    <xdr:to>
      <xdr:col>16</xdr:col>
      <xdr:colOff>10885</xdr:colOff>
      <xdr:row>17</xdr:row>
      <xdr:rowOff>130628</xdr:rowOff>
    </xdr:to>
    <mc:AlternateContent xmlns:mc="http://schemas.openxmlformats.org/markup-compatibility/2006" xmlns:a14="http://schemas.microsoft.com/office/drawing/2010/main">
      <mc:Choice Requires="a14">
        <xdr:graphicFrame macro="">
          <xdr:nvGraphicFramePr>
            <xdr:cNvPr id="11" name="Country">
              <a:extLst>
                <a:ext uri="{FF2B5EF4-FFF2-40B4-BE49-F238E27FC236}">
                  <a16:creationId xmlns:a16="http://schemas.microsoft.com/office/drawing/2014/main" id="{CD0DD74E-BE20-4718-8DF3-BBBFEC9319B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122227" y="2220685"/>
              <a:ext cx="2035629"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65312</xdr:colOff>
      <xdr:row>2</xdr:row>
      <xdr:rowOff>21772</xdr:rowOff>
    </xdr:from>
    <xdr:to>
      <xdr:col>16</xdr:col>
      <xdr:colOff>16329</xdr:colOff>
      <xdr:row>10</xdr:row>
      <xdr:rowOff>185058</xdr:rowOff>
    </xdr:to>
    <mc:AlternateContent xmlns:mc="http://schemas.openxmlformats.org/markup-compatibility/2006" xmlns:a14="http://schemas.microsoft.com/office/drawing/2010/main">
      <mc:Choice Requires="a14">
        <xdr:graphicFrame macro="">
          <xdr:nvGraphicFramePr>
            <xdr:cNvPr id="12" name="Product">
              <a:extLst>
                <a:ext uri="{FF2B5EF4-FFF2-40B4-BE49-F238E27FC236}">
                  <a16:creationId xmlns:a16="http://schemas.microsoft.com/office/drawing/2014/main" id="{8B70C580-A7BB-40A0-9595-976FC789867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9122226" y="424543"/>
              <a:ext cx="2041074" cy="1774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70756</xdr:colOff>
      <xdr:row>17</xdr:row>
      <xdr:rowOff>141515</xdr:rowOff>
    </xdr:from>
    <xdr:to>
      <xdr:col>16</xdr:col>
      <xdr:colOff>10887</xdr:colOff>
      <xdr:row>25</xdr:row>
      <xdr:rowOff>16328</xdr:rowOff>
    </xdr:to>
    <mc:AlternateContent xmlns:mc="http://schemas.openxmlformats.org/markup-compatibility/2006" xmlns:a14="http://schemas.microsoft.com/office/drawing/2010/main">
      <mc:Choice Requires="a14">
        <xdr:graphicFrame macro="">
          <xdr:nvGraphicFramePr>
            <xdr:cNvPr id="15" name="Payment Method">
              <a:extLst>
                <a:ext uri="{FF2B5EF4-FFF2-40B4-BE49-F238E27FC236}">
                  <a16:creationId xmlns:a16="http://schemas.microsoft.com/office/drawing/2014/main" id="{CFD7015F-6E9B-4A07-A605-A18131E3A55C}"/>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9127670" y="3565072"/>
              <a:ext cx="2030188" cy="1485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STEPHEN ANYALEWECHI" refreshedDate="45789.468836342596" createdVersion="8" refreshedVersion="8" minRefreshableVersion="3" recordCount="254" xr:uid="{6043641F-7EBE-450B-A87B-3F83FC7503A6}">
  <cacheSource type="worksheet">
    <worksheetSource name="Table1"/>
  </cacheSource>
  <cacheFields count="14">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ount="53">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sharedItems>
      <fieldGroup par="13"/>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ount="28">
        <n v="574"/>
        <n v="746"/>
        <n v="201"/>
        <n v="570"/>
        <n v="202"/>
        <n v="555"/>
        <n v="678"/>
        <n v="631"/>
        <n v="524"/>
        <n v="509"/>
        <n v="539"/>
        <n v="688"/>
        <n v="478"/>
        <n v="493"/>
        <n v="462"/>
        <n v="447"/>
        <n v="586"/>
        <n v="222"/>
        <n v="601"/>
        <n v="632"/>
        <n v="647"/>
        <n v="242"/>
        <n v="262"/>
        <n v="693"/>
        <n v="282"/>
        <n v="724"/>
        <n v="302"/>
        <n v="755"/>
      </sharedItems>
    </cacheField>
    <cacheField name="Cost" numFmtId="0">
      <sharedItems containsSemiMixedTypes="0" containsString="0" containsNumber="1" minValue="0.47" maxValue="4.32"/>
    </cacheField>
    <cacheField name="City" numFmtId="0">
      <sharedItems count="5">
        <s v="London"/>
        <s v="Madrid"/>
        <s v="Lisbon"/>
        <s v="Berlin"/>
        <s v="Paris"/>
      </sharedItems>
    </cacheField>
    <cacheField name="Country" numFmtId="0">
      <sharedItems count="5">
        <s v="United Kingdom"/>
        <s v="Spain"/>
        <s v="Portugal"/>
        <s v="Germany"/>
        <s v="France"/>
      </sharedItems>
    </cacheField>
    <cacheField name="Purchase Type" numFmtId="0">
      <sharedItems/>
    </cacheField>
    <cacheField name="Payment Method" numFmtId="0">
      <sharedItems count="3">
        <s v=" Gift Card"/>
        <s v=" Credit Card"/>
        <s v=" Cash"/>
      </sharedItems>
    </cacheField>
    <cacheField name="Manager" numFmtId="0">
      <sharedItems count="5">
        <s v="Tom Jackson"/>
        <s v="Pablo Perez"/>
        <s v="Joao Silva"/>
        <s v="Walter Muller"/>
        <s v="Remy Monet"/>
      </sharedItems>
    </cacheField>
    <cacheField name="Revenue" numFmtId="44">
      <sharedItems containsSemiMixedTypes="0" containsString="0" containsNumber="1" minValue="1002.99" maxValue="22523.16" count="34">
        <n v="2003.2600000000002"/>
        <n v="2200.7000000000003"/>
        <n v="1002.99"/>
        <n v="7404.3"/>
        <n v="2009.8999999999999"/>
        <n v="7209.45"/>
        <n v="2000.1000000000001"/>
        <n v="2202.19"/>
        <n v="6806.76"/>
        <n v="6611.91"/>
        <n v="16090.5"/>
        <n v="22523.16"/>
        <n v="4309.4400000000005"/>
        <n v="14666.759999999998"/>
        <n v="5868.1"/>
        <n v="7001.61"/>
        <n v="2401.1200000000003"/>
        <n v="6209.22"/>
        <n v="6404.07"/>
        <n v="6001.38"/>
        <n v="5806.53"/>
        <n v="7612.14"/>
        <n v="2208.8999999999996"/>
        <n v="7806.99"/>
        <n v="8209.68"/>
        <n v="8404.5300000000007"/>
        <n v="8807.2199999999993"/>
        <n v="2407.8999999999996"/>
        <n v="2606.8999999999996"/>
        <n v="9002.07"/>
        <n v="2805.8999999999996"/>
        <n v="9404.76"/>
        <n v="3004.8999999999996"/>
        <n v="9807.4500000000007"/>
      </sharedItems>
    </cacheField>
    <cacheField name="Days (Date)" numFmtId="0" databaseField="0">
      <fieldGroup base="1">
        <rangePr groupBy="days" startDate="2022-11-07T00:00:00" endDate="2022-12-30T00:00:00"/>
        <groupItems count="368">
          <s v="&lt;11/7/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0/2022"/>
        </groupItems>
      </fieldGroup>
    </cacheField>
    <cacheField name="Months (Date)" numFmtId="0" databaseField="0">
      <fieldGroup base="1">
        <rangePr groupBy="months" startDate="2022-11-07T00:00:00" endDate="2022-12-30T00:00:00"/>
        <groupItems count="14">
          <s v="&lt;11/7/2022"/>
          <s v="Jan"/>
          <s v="Feb"/>
          <s v="Mar"/>
          <s v="Apr"/>
          <s v="May"/>
          <s v="Jun"/>
          <s v="Jul"/>
          <s v="Aug"/>
          <s v="Sep"/>
          <s v="Oct"/>
          <s v="Nov"/>
          <s v="Dec"/>
          <s v="&gt;12/30/2022"/>
        </groupItems>
      </fieldGroup>
    </cacheField>
  </cacheFields>
  <extLst>
    <ext xmlns:x14="http://schemas.microsoft.com/office/spreadsheetml/2009/9/main" uri="{725AE2AE-9491-48be-B2B4-4EB974FC3084}">
      <x14:pivotCacheDefinition pivotCacheId="697442253"/>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6043641F-7EBE-450B-A87B-3F83FC7503A6}"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x v="0"/>
    <x v="0"/>
    <n v="3.49"/>
    <x v="0"/>
    <n v="0.88"/>
    <x v="0"/>
    <x v="0"/>
    <s v="Online "/>
    <x v="0"/>
    <x v="0"/>
    <x v="0"/>
  </r>
  <r>
    <n v="10453"/>
    <x v="0"/>
    <x v="1"/>
    <n v="2.95"/>
    <x v="1"/>
    <n v="0.47"/>
    <x v="1"/>
    <x v="1"/>
    <s v="Online "/>
    <x v="0"/>
    <x v="1"/>
    <x v="1"/>
  </r>
  <r>
    <n v="10454"/>
    <x v="0"/>
    <x v="2"/>
    <n v="4.99"/>
    <x v="2"/>
    <n v="2.25"/>
    <x v="2"/>
    <x v="2"/>
    <s v="In-store "/>
    <x v="0"/>
    <x v="2"/>
    <x v="2"/>
  </r>
  <r>
    <n v="10455"/>
    <x v="1"/>
    <x v="3"/>
    <n v="12.99"/>
    <x v="3"/>
    <n v="4.32"/>
    <x v="3"/>
    <x v="3"/>
    <s v="In-store "/>
    <x v="1"/>
    <x v="3"/>
    <x v="3"/>
  </r>
  <r>
    <n v="10456"/>
    <x v="1"/>
    <x v="4"/>
    <n v="9.9499999999999993"/>
    <x v="4"/>
    <n v="2.85"/>
    <x v="3"/>
    <x v="3"/>
    <s v="In-store "/>
    <x v="1"/>
    <x v="3"/>
    <x v="4"/>
  </r>
  <r>
    <n v="10457"/>
    <x v="1"/>
    <x v="0"/>
    <n v="3.49"/>
    <x v="0"/>
    <n v="0.88"/>
    <x v="4"/>
    <x v="4"/>
    <s v="In-store "/>
    <x v="1"/>
    <x v="4"/>
    <x v="0"/>
  </r>
  <r>
    <n v="10459"/>
    <x v="1"/>
    <x v="2"/>
    <n v="4.99"/>
    <x v="2"/>
    <n v="2.25"/>
    <x v="4"/>
    <x v="4"/>
    <s v="In-store "/>
    <x v="1"/>
    <x v="4"/>
    <x v="2"/>
  </r>
  <r>
    <n v="10460"/>
    <x v="2"/>
    <x v="3"/>
    <n v="12.99"/>
    <x v="5"/>
    <n v="4.32"/>
    <x v="3"/>
    <x v="3"/>
    <s v="In-store "/>
    <x v="1"/>
    <x v="3"/>
    <x v="5"/>
  </r>
  <r>
    <n v="10461"/>
    <x v="2"/>
    <x v="4"/>
    <n v="9.9499999999999993"/>
    <x v="4"/>
    <n v="2.85"/>
    <x v="4"/>
    <x v="4"/>
    <s v="In-store "/>
    <x v="1"/>
    <x v="4"/>
    <x v="4"/>
  </r>
  <r>
    <n v="10462"/>
    <x v="2"/>
    <x v="0"/>
    <n v="3.49"/>
    <x v="0"/>
    <n v="0.88"/>
    <x v="4"/>
    <x v="4"/>
    <s v="In-store "/>
    <x v="1"/>
    <x v="4"/>
    <x v="0"/>
  </r>
  <r>
    <n v="10463"/>
    <x v="2"/>
    <x v="1"/>
    <n v="2.95"/>
    <x v="6"/>
    <n v="0.47"/>
    <x v="4"/>
    <x v="4"/>
    <s v="In-store "/>
    <x v="1"/>
    <x v="4"/>
    <x v="6"/>
  </r>
  <r>
    <n v="10464"/>
    <x v="2"/>
    <x v="2"/>
    <n v="4.99"/>
    <x v="2"/>
    <n v="2.25"/>
    <x v="4"/>
    <x v="4"/>
    <s v="In-store "/>
    <x v="1"/>
    <x v="4"/>
    <x v="2"/>
  </r>
  <r>
    <n v="10465"/>
    <x v="3"/>
    <x v="3"/>
    <n v="12.99"/>
    <x v="5"/>
    <n v="4.32"/>
    <x v="1"/>
    <x v="1"/>
    <s v="In-store "/>
    <x v="1"/>
    <x v="1"/>
    <x v="5"/>
  </r>
  <r>
    <n v="10466"/>
    <x v="3"/>
    <x v="4"/>
    <n v="9.9499999999999993"/>
    <x v="4"/>
    <n v="2.85"/>
    <x v="1"/>
    <x v="1"/>
    <s v="In-store "/>
    <x v="1"/>
    <x v="1"/>
    <x v="4"/>
  </r>
  <r>
    <n v="10467"/>
    <x v="3"/>
    <x v="0"/>
    <n v="3.49"/>
    <x v="0"/>
    <n v="0.88"/>
    <x v="1"/>
    <x v="1"/>
    <s v="In-store "/>
    <x v="1"/>
    <x v="1"/>
    <x v="0"/>
  </r>
  <r>
    <n v="10468"/>
    <x v="3"/>
    <x v="1"/>
    <n v="2.95"/>
    <x v="6"/>
    <n v="0.47"/>
    <x v="1"/>
    <x v="1"/>
    <s v="In-store "/>
    <x v="1"/>
    <x v="1"/>
    <x v="6"/>
  </r>
  <r>
    <n v="10470"/>
    <x v="4"/>
    <x v="3"/>
    <n v="12.99"/>
    <x v="5"/>
    <n v="4.32"/>
    <x v="1"/>
    <x v="1"/>
    <s v="In-store "/>
    <x v="1"/>
    <x v="1"/>
    <x v="5"/>
  </r>
  <r>
    <n v="10471"/>
    <x v="4"/>
    <x v="4"/>
    <n v="9.9499999999999993"/>
    <x v="4"/>
    <n v="2.85"/>
    <x v="1"/>
    <x v="1"/>
    <s v="In-store "/>
    <x v="1"/>
    <x v="1"/>
    <x v="4"/>
  </r>
  <r>
    <n v="10472"/>
    <x v="4"/>
    <x v="0"/>
    <n v="3.49"/>
    <x v="7"/>
    <n v="0.88"/>
    <x v="1"/>
    <x v="1"/>
    <s v="In-store "/>
    <x v="1"/>
    <x v="1"/>
    <x v="7"/>
  </r>
  <r>
    <n v="10473"/>
    <x v="4"/>
    <x v="1"/>
    <n v="2.95"/>
    <x v="6"/>
    <n v="0.47"/>
    <x v="1"/>
    <x v="1"/>
    <s v="In-store "/>
    <x v="1"/>
    <x v="1"/>
    <x v="6"/>
  </r>
  <r>
    <n v="10474"/>
    <x v="4"/>
    <x v="2"/>
    <n v="4.99"/>
    <x v="2"/>
    <n v="2.25"/>
    <x v="1"/>
    <x v="1"/>
    <s v="In-store "/>
    <x v="1"/>
    <x v="1"/>
    <x v="2"/>
  </r>
  <r>
    <n v="10475"/>
    <x v="5"/>
    <x v="3"/>
    <n v="12.99"/>
    <x v="8"/>
    <n v="4.32"/>
    <x v="1"/>
    <x v="1"/>
    <s v="In-store "/>
    <x v="1"/>
    <x v="1"/>
    <x v="8"/>
  </r>
  <r>
    <n v="10476"/>
    <x v="5"/>
    <x v="4"/>
    <n v="9.9499999999999993"/>
    <x v="4"/>
    <n v="2.85"/>
    <x v="1"/>
    <x v="1"/>
    <s v="In-store "/>
    <x v="1"/>
    <x v="1"/>
    <x v="4"/>
  </r>
  <r>
    <n v="10477"/>
    <x v="5"/>
    <x v="0"/>
    <n v="3.49"/>
    <x v="7"/>
    <n v="0.88"/>
    <x v="1"/>
    <x v="1"/>
    <s v="In-store "/>
    <x v="1"/>
    <x v="1"/>
    <x v="7"/>
  </r>
  <r>
    <n v="10478"/>
    <x v="5"/>
    <x v="1"/>
    <n v="2.95"/>
    <x v="6"/>
    <n v="0.47"/>
    <x v="1"/>
    <x v="1"/>
    <s v="In-store "/>
    <x v="1"/>
    <x v="1"/>
    <x v="6"/>
  </r>
  <r>
    <n v="10479"/>
    <x v="5"/>
    <x v="2"/>
    <n v="4.99"/>
    <x v="2"/>
    <n v="2.25"/>
    <x v="1"/>
    <x v="1"/>
    <s v="In-store "/>
    <x v="1"/>
    <x v="1"/>
    <x v="2"/>
  </r>
  <r>
    <n v="10480"/>
    <x v="6"/>
    <x v="3"/>
    <n v="12.99"/>
    <x v="9"/>
    <n v="4.32"/>
    <x v="1"/>
    <x v="1"/>
    <s v="In-store "/>
    <x v="1"/>
    <x v="1"/>
    <x v="9"/>
  </r>
  <r>
    <n v="10481"/>
    <x v="6"/>
    <x v="4"/>
    <n v="9.9499999999999993"/>
    <x v="4"/>
    <n v="2.85"/>
    <x v="1"/>
    <x v="1"/>
    <s v="In-store "/>
    <x v="1"/>
    <x v="1"/>
    <x v="4"/>
  </r>
  <r>
    <n v="10482"/>
    <x v="6"/>
    <x v="0"/>
    <n v="25.5"/>
    <x v="7"/>
    <n v="0.88"/>
    <x v="2"/>
    <x v="2"/>
    <s v="In-store "/>
    <x v="1"/>
    <x v="2"/>
    <x v="10"/>
  </r>
  <r>
    <n v="10483"/>
    <x v="6"/>
    <x v="1"/>
    <n v="33.22"/>
    <x v="6"/>
    <n v="0.47"/>
    <x v="2"/>
    <x v="2"/>
    <s v="In-store "/>
    <x v="1"/>
    <x v="2"/>
    <x v="11"/>
  </r>
  <r>
    <n v="10484"/>
    <x v="6"/>
    <x v="2"/>
    <n v="21.44"/>
    <x v="2"/>
    <n v="2.25"/>
    <x v="2"/>
    <x v="2"/>
    <s v="In-store "/>
    <x v="1"/>
    <x v="2"/>
    <x v="12"/>
  </r>
  <r>
    <n v="10485"/>
    <x v="7"/>
    <x v="3"/>
    <n v="27.99"/>
    <x v="8"/>
    <n v="4.32"/>
    <x v="2"/>
    <x v="2"/>
    <s v="In-store "/>
    <x v="1"/>
    <x v="2"/>
    <x v="13"/>
  </r>
  <r>
    <n v="10486"/>
    <x v="7"/>
    <x v="4"/>
    <n v="29.05"/>
    <x v="4"/>
    <n v="2.85"/>
    <x v="2"/>
    <x v="2"/>
    <s v="In-store "/>
    <x v="1"/>
    <x v="2"/>
    <x v="14"/>
  </r>
  <r>
    <n v="10487"/>
    <x v="7"/>
    <x v="0"/>
    <n v="3.49"/>
    <x v="7"/>
    <n v="0.88"/>
    <x v="2"/>
    <x v="2"/>
    <s v="In-store "/>
    <x v="1"/>
    <x v="2"/>
    <x v="7"/>
  </r>
  <r>
    <n v="10488"/>
    <x v="7"/>
    <x v="1"/>
    <n v="2.95"/>
    <x v="6"/>
    <n v="0.47"/>
    <x v="2"/>
    <x v="2"/>
    <s v="In-store "/>
    <x v="1"/>
    <x v="2"/>
    <x v="6"/>
  </r>
  <r>
    <n v="10489"/>
    <x v="7"/>
    <x v="2"/>
    <n v="4.99"/>
    <x v="2"/>
    <n v="2.25"/>
    <x v="1"/>
    <x v="1"/>
    <s v="In-store "/>
    <x v="1"/>
    <x v="1"/>
    <x v="2"/>
  </r>
  <r>
    <n v="10490"/>
    <x v="8"/>
    <x v="3"/>
    <n v="12.99"/>
    <x v="9"/>
    <n v="4.32"/>
    <x v="1"/>
    <x v="1"/>
    <s v="In-store "/>
    <x v="1"/>
    <x v="1"/>
    <x v="9"/>
  </r>
  <r>
    <n v="10491"/>
    <x v="8"/>
    <x v="4"/>
    <n v="9.9499999999999993"/>
    <x v="4"/>
    <n v="2.85"/>
    <x v="1"/>
    <x v="1"/>
    <s v="In-store "/>
    <x v="1"/>
    <x v="1"/>
    <x v="4"/>
  </r>
  <r>
    <n v="10492"/>
    <x v="8"/>
    <x v="0"/>
    <n v="3.49"/>
    <x v="0"/>
    <n v="0.88"/>
    <x v="1"/>
    <x v="1"/>
    <s v="In-store "/>
    <x v="1"/>
    <x v="1"/>
    <x v="0"/>
  </r>
  <r>
    <n v="10493"/>
    <x v="8"/>
    <x v="1"/>
    <n v="2.95"/>
    <x v="6"/>
    <n v="0.47"/>
    <x v="1"/>
    <x v="1"/>
    <s v="In-store "/>
    <x v="1"/>
    <x v="1"/>
    <x v="6"/>
  </r>
  <r>
    <n v="10494"/>
    <x v="8"/>
    <x v="2"/>
    <n v="4.99"/>
    <x v="2"/>
    <n v="2.25"/>
    <x v="1"/>
    <x v="1"/>
    <s v="In-store "/>
    <x v="1"/>
    <x v="1"/>
    <x v="2"/>
  </r>
  <r>
    <n v="10495"/>
    <x v="9"/>
    <x v="3"/>
    <n v="12.99"/>
    <x v="9"/>
    <n v="4.32"/>
    <x v="1"/>
    <x v="1"/>
    <s v="In-store "/>
    <x v="1"/>
    <x v="1"/>
    <x v="9"/>
  </r>
  <r>
    <n v="10496"/>
    <x v="9"/>
    <x v="4"/>
    <n v="9.9499999999999993"/>
    <x v="4"/>
    <n v="2.85"/>
    <x v="1"/>
    <x v="1"/>
    <s v="In-store "/>
    <x v="1"/>
    <x v="1"/>
    <x v="4"/>
  </r>
  <r>
    <n v="10497"/>
    <x v="9"/>
    <x v="0"/>
    <n v="3.49"/>
    <x v="0"/>
    <n v="0.88"/>
    <x v="1"/>
    <x v="1"/>
    <s v="In-store "/>
    <x v="1"/>
    <x v="1"/>
    <x v="0"/>
  </r>
  <r>
    <n v="10498"/>
    <x v="9"/>
    <x v="1"/>
    <n v="2.95"/>
    <x v="6"/>
    <n v="0.47"/>
    <x v="1"/>
    <x v="1"/>
    <s v="Drive-thru "/>
    <x v="1"/>
    <x v="1"/>
    <x v="6"/>
  </r>
  <r>
    <n v="10499"/>
    <x v="9"/>
    <x v="2"/>
    <n v="4.99"/>
    <x v="2"/>
    <n v="2.25"/>
    <x v="1"/>
    <x v="1"/>
    <s v="Drive-thru "/>
    <x v="1"/>
    <x v="1"/>
    <x v="2"/>
  </r>
  <r>
    <n v="10500"/>
    <x v="10"/>
    <x v="3"/>
    <n v="12.99"/>
    <x v="8"/>
    <n v="4.32"/>
    <x v="1"/>
    <x v="1"/>
    <s v="Drive-thru "/>
    <x v="1"/>
    <x v="1"/>
    <x v="8"/>
  </r>
  <r>
    <n v="10501"/>
    <x v="10"/>
    <x v="4"/>
    <n v="9.9499999999999993"/>
    <x v="4"/>
    <n v="2.85"/>
    <x v="1"/>
    <x v="1"/>
    <s v="Drive-thru "/>
    <x v="1"/>
    <x v="1"/>
    <x v="4"/>
  </r>
  <r>
    <n v="10502"/>
    <x v="10"/>
    <x v="0"/>
    <n v="3.49"/>
    <x v="7"/>
    <n v="0.88"/>
    <x v="1"/>
    <x v="1"/>
    <s v="Drive-thru "/>
    <x v="1"/>
    <x v="1"/>
    <x v="7"/>
  </r>
  <r>
    <n v="10503"/>
    <x v="10"/>
    <x v="1"/>
    <n v="2.95"/>
    <x v="6"/>
    <n v="0.47"/>
    <x v="1"/>
    <x v="1"/>
    <s v="Drive-thru "/>
    <x v="1"/>
    <x v="1"/>
    <x v="6"/>
  </r>
  <r>
    <n v="10504"/>
    <x v="10"/>
    <x v="2"/>
    <n v="4.99"/>
    <x v="2"/>
    <n v="2.25"/>
    <x v="1"/>
    <x v="1"/>
    <s v="Drive-thru "/>
    <x v="1"/>
    <x v="1"/>
    <x v="2"/>
  </r>
  <r>
    <n v="10505"/>
    <x v="11"/>
    <x v="3"/>
    <n v="12.99"/>
    <x v="10"/>
    <n v="4.32"/>
    <x v="1"/>
    <x v="1"/>
    <s v="Drive-thru "/>
    <x v="1"/>
    <x v="1"/>
    <x v="15"/>
  </r>
  <r>
    <n v="10506"/>
    <x v="11"/>
    <x v="4"/>
    <n v="9.9499999999999993"/>
    <x v="4"/>
    <n v="2.85"/>
    <x v="1"/>
    <x v="1"/>
    <s v="Drive-thru "/>
    <x v="1"/>
    <x v="1"/>
    <x v="4"/>
  </r>
  <r>
    <n v="10507"/>
    <x v="11"/>
    <x v="0"/>
    <n v="3.49"/>
    <x v="11"/>
    <n v="0.88"/>
    <x v="1"/>
    <x v="1"/>
    <s v="Drive-thru "/>
    <x v="1"/>
    <x v="1"/>
    <x v="16"/>
  </r>
  <r>
    <n v="10508"/>
    <x v="11"/>
    <x v="1"/>
    <n v="2.95"/>
    <x v="6"/>
    <n v="0.47"/>
    <x v="1"/>
    <x v="1"/>
    <s v="Drive-thru "/>
    <x v="1"/>
    <x v="1"/>
    <x v="6"/>
  </r>
  <r>
    <n v="10509"/>
    <x v="11"/>
    <x v="2"/>
    <n v="4.99"/>
    <x v="2"/>
    <n v="2.25"/>
    <x v="1"/>
    <x v="1"/>
    <s v="Drive-thru "/>
    <x v="1"/>
    <x v="1"/>
    <x v="2"/>
  </r>
  <r>
    <n v="10510"/>
    <x v="12"/>
    <x v="3"/>
    <n v="12.99"/>
    <x v="9"/>
    <n v="4.32"/>
    <x v="1"/>
    <x v="1"/>
    <s v="Drive-thru "/>
    <x v="1"/>
    <x v="1"/>
    <x v="9"/>
  </r>
  <r>
    <n v="10511"/>
    <x v="12"/>
    <x v="4"/>
    <n v="9.9499999999999993"/>
    <x v="4"/>
    <n v="2.85"/>
    <x v="2"/>
    <x v="2"/>
    <s v="Drive-thru "/>
    <x v="1"/>
    <x v="2"/>
    <x v="4"/>
  </r>
  <r>
    <n v="10512"/>
    <x v="12"/>
    <x v="0"/>
    <n v="3.49"/>
    <x v="11"/>
    <n v="0.88"/>
    <x v="2"/>
    <x v="2"/>
    <s v="Drive-thru "/>
    <x v="1"/>
    <x v="2"/>
    <x v="16"/>
  </r>
  <r>
    <n v="10513"/>
    <x v="12"/>
    <x v="1"/>
    <n v="2.95"/>
    <x v="6"/>
    <n v="0.47"/>
    <x v="2"/>
    <x v="2"/>
    <s v="Drive-thru "/>
    <x v="2"/>
    <x v="2"/>
    <x v="6"/>
  </r>
  <r>
    <n v="10514"/>
    <x v="12"/>
    <x v="2"/>
    <n v="4.99"/>
    <x v="2"/>
    <n v="2.25"/>
    <x v="2"/>
    <x v="2"/>
    <s v="Drive-thru "/>
    <x v="2"/>
    <x v="2"/>
    <x v="2"/>
  </r>
  <r>
    <n v="10515"/>
    <x v="13"/>
    <x v="3"/>
    <n v="12.99"/>
    <x v="12"/>
    <n v="4.32"/>
    <x v="2"/>
    <x v="2"/>
    <s v="Drive-thru "/>
    <x v="2"/>
    <x v="2"/>
    <x v="17"/>
  </r>
  <r>
    <n v="10516"/>
    <x v="13"/>
    <x v="4"/>
    <n v="9.9499999999999993"/>
    <x v="4"/>
    <n v="2.85"/>
    <x v="2"/>
    <x v="2"/>
    <s v="Drive-thru "/>
    <x v="2"/>
    <x v="2"/>
    <x v="4"/>
  </r>
  <r>
    <n v="10520"/>
    <x v="14"/>
    <x v="3"/>
    <n v="12.99"/>
    <x v="13"/>
    <n v="4.32"/>
    <x v="4"/>
    <x v="4"/>
    <s v="Drive-thru "/>
    <x v="2"/>
    <x v="4"/>
    <x v="18"/>
  </r>
  <r>
    <n v="10521"/>
    <x v="14"/>
    <x v="4"/>
    <n v="9.9499999999999993"/>
    <x v="4"/>
    <n v="2.85"/>
    <x v="4"/>
    <x v="4"/>
    <s v="Drive-thru "/>
    <x v="2"/>
    <x v="4"/>
    <x v="4"/>
  </r>
  <r>
    <n v="10522"/>
    <x v="14"/>
    <x v="0"/>
    <n v="3.49"/>
    <x v="11"/>
    <n v="0.88"/>
    <x v="4"/>
    <x v="4"/>
    <s v="Drive-thru "/>
    <x v="2"/>
    <x v="4"/>
    <x v="16"/>
  </r>
  <r>
    <n v="10523"/>
    <x v="14"/>
    <x v="1"/>
    <n v="2.95"/>
    <x v="1"/>
    <n v="0.47"/>
    <x v="4"/>
    <x v="4"/>
    <s v="Drive-thru "/>
    <x v="2"/>
    <x v="4"/>
    <x v="1"/>
  </r>
  <r>
    <n v="10524"/>
    <x v="14"/>
    <x v="2"/>
    <n v="4.99"/>
    <x v="2"/>
    <n v="2.25"/>
    <x v="4"/>
    <x v="4"/>
    <s v="Drive-thru "/>
    <x v="2"/>
    <x v="4"/>
    <x v="2"/>
  </r>
  <r>
    <n v="10525"/>
    <x v="15"/>
    <x v="3"/>
    <n v="12.99"/>
    <x v="14"/>
    <n v="4.32"/>
    <x v="4"/>
    <x v="4"/>
    <s v="Drive-thru "/>
    <x v="2"/>
    <x v="4"/>
    <x v="19"/>
  </r>
  <r>
    <n v="10526"/>
    <x v="15"/>
    <x v="4"/>
    <n v="9.9499999999999993"/>
    <x v="4"/>
    <n v="2.85"/>
    <x v="4"/>
    <x v="4"/>
    <s v="Drive-thru "/>
    <x v="2"/>
    <x v="4"/>
    <x v="4"/>
  </r>
  <r>
    <n v="10527"/>
    <x v="15"/>
    <x v="0"/>
    <n v="3.49"/>
    <x v="11"/>
    <n v="0.88"/>
    <x v="4"/>
    <x v="4"/>
    <s v="Drive-thru "/>
    <x v="2"/>
    <x v="4"/>
    <x v="16"/>
  </r>
  <r>
    <n v="10528"/>
    <x v="15"/>
    <x v="1"/>
    <n v="2.95"/>
    <x v="1"/>
    <n v="0.47"/>
    <x v="4"/>
    <x v="4"/>
    <s v="Drive-thru "/>
    <x v="2"/>
    <x v="4"/>
    <x v="1"/>
  </r>
  <r>
    <n v="10529"/>
    <x v="15"/>
    <x v="2"/>
    <n v="4.99"/>
    <x v="2"/>
    <n v="2.25"/>
    <x v="4"/>
    <x v="4"/>
    <s v="Drive-thru "/>
    <x v="2"/>
    <x v="4"/>
    <x v="2"/>
  </r>
  <r>
    <n v="10530"/>
    <x v="16"/>
    <x v="3"/>
    <n v="12.99"/>
    <x v="12"/>
    <n v="4.32"/>
    <x v="4"/>
    <x v="4"/>
    <s v="Drive-thru "/>
    <x v="2"/>
    <x v="4"/>
    <x v="17"/>
  </r>
  <r>
    <n v="10531"/>
    <x v="16"/>
    <x v="4"/>
    <n v="9.9499999999999993"/>
    <x v="4"/>
    <n v="2.85"/>
    <x v="4"/>
    <x v="4"/>
    <s v="Drive-thru "/>
    <x v="2"/>
    <x v="4"/>
    <x v="4"/>
  </r>
  <r>
    <n v="10532"/>
    <x v="16"/>
    <x v="0"/>
    <n v="3.49"/>
    <x v="11"/>
    <n v="0.88"/>
    <x v="2"/>
    <x v="2"/>
    <s v="Drive-thru "/>
    <x v="2"/>
    <x v="2"/>
    <x v="16"/>
  </r>
  <r>
    <n v="10533"/>
    <x v="16"/>
    <x v="1"/>
    <n v="2.95"/>
    <x v="1"/>
    <n v="0.47"/>
    <x v="2"/>
    <x v="2"/>
    <s v="Drive-thru "/>
    <x v="2"/>
    <x v="2"/>
    <x v="1"/>
  </r>
  <r>
    <n v="10534"/>
    <x v="16"/>
    <x v="2"/>
    <n v="4.99"/>
    <x v="2"/>
    <n v="2.25"/>
    <x v="1"/>
    <x v="1"/>
    <s v="Drive-thru "/>
    <x v="2"/>
    <x v="1"/>
    <x v="2"/>
  </r>
  <r>
    <n v="10535"/>
    <x v="17"/>
    <x v="3"/>
    <n v="12.99"/>
    <x v="12"/>
    <n v="4.32"/>
    <x v="1"/>
    <x v="1"/>
    <s v="Drive-thru "/>
    <x v="1"/>
    <x v="1"/>
    <x v="17"/>
  </r>
  <r>
    <n v="10536"/>
    <x v="17"/>
    <x v="4"/>
    <n v="9.9499999999999993"/>
    <x v="4"/>
    <n v="2.85"/>
    <x v="1"/>
    <x v="1"/>
    <s v="Drive-thru "/>
    <x v="1"/>
    <x v="1"/>
    <x v="4"/>
  </r>
  <r>
    <n v="10537"/>
    <x v="17"/>
    <x v="0"/>
    <n v="3.49"/>
    <x v="7"/>
    <n v="0.88"/>
    <x v="1"/>
    <x v="1"/>
    <s v="Drive-thru "/>
    <x v="1"/>
    <x v="1"/>
    <x v="7"/>
  </r>
  <r>
    <n v="10538"/>
    <x v="17"/>
    <x v="1"/>
    <n v="2.95"/>
    <x v="1"/>
    <n v="0.47"/>
    <x v="1"/>
    <x v="1"/>
    <s v="Drive-thru "/>
    <x v="1"/>
    <x v="1"/>
    <x v="1"/>
  </r>
  <r>
    <n v="10539"/>
    <x v="17"/>
    <x v="2"/>
    <n v="4.99"/>
    <x v="2"/>
    <n v="2.25"/>
    <x v="1"/>
    <x v="1"/>
    <s v="Drive-thru "/>
    <x v="1"/>
    <x v="1"/>
    <x v="2"/>
  </r>
  <r>
    <n v="10540"/>
    <x v="18"/>
    <x v="3"/>
    <n v="12.99"/>
    <x v="14"/>
    <n v="4.32"/>
    <x v="1"/>
    <x v="1"/>
    <s v="Drive-thru "/>
    <x v="1"/>
    <x v="1"/>
    <x v="19"/>
  </r>
  <r>
    <n v="10541"/>
    <x v="18"/>
    <x v="4"/>
    <n v="9.9499999999999993"/>
    <x v="4"/>
    <n v="2.85"/>
    <x v="0"/>
    <x v="0"/>
    <s v="Drive-thru "/>
    <x v="1"/>
    <x v="0"/>
    <x v="4"/>
  </r>
  <r>
    <n v="10542"/>
    <x v="18"/>
    <x v="0"/>
    <n v="3.49"/>
    <x v="7"/>
    <n v="0.88"/>
    <x v="0"/>
    <x v="0"/>
    <s v="Drive-thru "/>
    <x v="1"/>
    <x v="0"/>
    <x v="7"/>
  </r>
  <r>
    <n v="10543"/>
    <x v="18"/>
    <x v="1"/>
    <n v="2.95"/>
    <x v="1"/>
    <n v="0.47"/>
    <x v="0"/>
    <x v="0"/>
    <s v="Drive-thru "/>
    <x v="1"/>
    <x v="0"/>
    <x v="1"/>
  </r>
  <r>
    <n v="10544"/>
    <x v="18"/>
    <x v="2"/>
    <n v="4.99"/>
    <x v="2"/>
    <n v="2.25"/>
    <x v="0"/>
    <x v="0"/>
    <s v="Drive-thru "/>
    <x v="1"/>
    <x v="0"/>
    <x v="2"/>
  </r>
  <r>
    <n v="10545"/>
    <x v="19"/>
    <x v="3"/>
    <n v="12.99"/>
    <x v="15"/>
    <n v="4.32"/>
    <x v="0"/>
    <x v="0"/>
    <s v="Drive-thru "/>
    <x v="1"/>
    <x v="0"/>
    <x v="20"/>
  </r>
  <r>
    <n v="10546"/>
    <x v="19"/>
    <x v="4"/>
    <n v="9.9499999999999993"/>
    <x v="4"/>
    <n v="2.85"/>
    <x v="0"/>
    <x v="0"/>
    <s v="Drive-thru "/>
    <x v="1"/>
    <x v="0"/>
    <x v="4"/>
  </r>
  <r>
    <n v="10547"/>
    <x v="19"/>
    <x v="0"/>
    <n v="3.49"/>
    <x v="7"/>
    <n v="0.88"/>
    <x v="0"/>
    <x v="0"/>
    <s v="Drive-thru "/>
    <x v="1"/>
    <x v="0"/>
    <x v="7"/>
  </r>
  <r>
    <n v="10548"/>
    <x v="19"/>
    <x v="1"/>
    <n v="2.95"/>
    <x v="1"/>
    <n v="0.47"/>
    <x v="0"/>
    <x v="0"/>
    <s v="Drive-thru "/>
    <x v="1"/>
    <x v="0"/>
    <x v="1"/>
  </r>
  <r>
    <n v="10549"/>
    <x v="19"/>
    <x v="2"/>
    <n v="4.99"/>
    <x v="2"/>
    <n v="2.25"/>
    <x v="0"/>
    <x v="0"/>
    <s v="Drive-thru "/>
    <x v="1"/>
    <x v="0"/>
    <x v="2"/>
  </r>
  <r>
    <n v="10550"/>
    <x v="20"/>
    <x v="3"/>
    <n v="12.99"/>
    <x v="14"/>
    <n v="4.32"/>
    <x v="0"/>
    <x v="0"/>
    <s v="Drive-thru "/>
    <x v="1"/>
    <x v="0"/>
    <x v="19"/>
  </r>
  <r>
    <n v="10551"/>
    <x v="20"/>
    <x v="4"/>
    <n v="9.9499999999999993"/>
    <x v="4"/>
    <n v="2.85"/>
    <x v="0"/>
    <x v="0"/>
    <s v="Drive-thru "/>
    <x v="1"/>
    <x v="0"/>
    <x v="4"/>
  </r>
  <r>
    <n v="10552"/>
    <x v="20"/>
    <x v="0"/>
    <n v="3.49"/>
    <x v="7"/>
    <n v="0.88"/>
    <x v="0"/>
    <x v="0"/>
    <s v="Online "/>
    <x v="1"/>
    <x v="0"/>
    <x v="7"/>
  </r>
  <r>
    <n v="10553"/>
    <x v="20"/>
    <x v="1"/>
    <n v="2.95"/>
    <x v="1"/>
    <n v="0.47"/>
    <x v="0"/>
    <x v="0"/>
    <s v="Online "/>
    <x v="1"/>
    <x v="0"/>
    <x v="1"/>
  </r>
  <r>
    <n v="10554"/>
    <x v="20"/>
    <x v="2"/>
    <n v="4.99"/>
    <x v="2"/>
    <n v="2.25"/>
    <x v="0"/>
    <x v="0"/>
    <s v="Online "/>
    <x v="1"/>
    <x v="0"/>
    <x v="2"/>
  </r>
  <r>
    <n v="10555"/>
    <x v="21"/>
    <x v="3"/>
    <n v="12.99"/>
    <x v="12"/>
    <n v="4.32"/>
    <x v="0"/>
    <x v="0"/>
    <s v="Online "/>
    <x v="1"/>
    <x v="0"/>
    <x v="17"/>
  </r>
  <r>
    <n v="10556"/>
    <x v="21"/>
    <x v="4"/>
    <n v="9.9499999999999993"/>
    <x v="4"/>
    <n v="2.85"/>
    <x v="0"/>
    <x v="0"/>
    <s v="Online "/>
    <x v="1"/>
    <x v="0"/>
    <x v="4"/>
  </r>
  <r>
    <n v="10557"/>
    <x v="21"/>
    <x v="0"/>
    <n v="3.49"/>
    <x v="7"/>
    <n v="0.88"/>
    <x v="0"/>
    <x v="0"/>
    <s v="Online "/>
    <x v="1"/>
    <x v="0"/>
    <x v="7"/>
  </r>
  <r>
    <n v="10558"/>
    <x v="21"/>
    <x v="1"/>
    <n v="2.95"/>
    <x v="6"/>
    <n v="0.47"/>
    <x v="0"/>
    <x v="0"/>
    <s v="Online "/>
    <x v="1"/>
    <x v="0"/>
    <x v="6"/>
  </r>
  <r>
    <n v="10559"/>
    <x v="21"/>
    <x v="2"/>
    <n v="4.99"/>
    <x v="2"/>
    <n v="2.25"/>
    <x v="0"/>
    <x v="0"/>
    <s v="Online "/>
    <x v="1"/>
    <x v="0"/>
    <x v="2"/>
  </r>
  <r>
    <n v="10560"/>
    <x v="22"/>
    <x v="3"/>
    <n v="12.99"/>
    <x v="12"/>
    <n v="4.32"/>
    <x v="0"/>
    <x v="0"/>
    <s v="Online "/>
    <x v="1"/>
    <x v="0"/>
    <x v="17"/>
  </r>
  <r>
    <n v="10561"/>
    <x v="22"/>
    <x v="4"/>
    <n v="9.9499999999999993"/>
    <x v="4"/>
    <n v="2.85"/>
    <x v="0"/>
    <x v="0"/>
    <s v="Online "/>
    <x v="1"/>
    <x v="0"/>
    <x v="4"/>
  </r>
  <r>
    <n v="10562"/>
    <x v="22"/>
    <x v="0"/>
    <n v="3.49"/>
    <x v="7"/>
    <n v="0.88"/>
    <x v="0"/>
    <x v="0"/>
    <s v="Online "/>
    <x v="1"/>
    <x v="0"/>
    <x v="7"/>
  </r>
  <r>
    <n v="10563"/>
    <x v="22"/>
    <x v="1"/>
    <n v="2.95"/>
    <x v="6"/>
    <n v="0.47"/>
    <x v="0"/>
    <x v="0"/>
    <s v="Online "/>
    <x v="1"/>
    <x v="0"/>
    <x v="6"/>
  </r>
  <r>
    <n v="10564"/>
    <x v="22"/>
    <x v="2"/>
    <n v="4.99"/>
    <x v="2"/>
    <n v="2.25"/>
    <x v="0"/>
    <x v="0"/>
    <s v="Online "/>
    <x v="1"/>
    <x v="0"/>
    <x v="2"/>
  </r>
  <r>
    <n v="10565"/>
    <x v="23"/>
    <x v="3"/>
    <n v="12.99"/>
    <x v="13"/>
    <n v="4.32"/>
    <x v="0"/>
    <x v="0"/>
    <s v="Online "/>
    <x v="1"/>
    <x v="0"/>
    <x v="18"/>
  </r>
  <r>
    <n v="10566"/>
    <x v="23"/>
    <x v="4"/>
    <n v="9.9499999999999993"/>
    <x v="4"/>
    <n v="2.85"/>
    <x v="0"/>
    <x v="0"/>
    <s v="Online "/>
    <x v="1"/>
    <x v="0"/>
    <x v="4"/>
  </r>
  <r>
    <n v="10567"/>
    <x v="23"/>
    <x v="0"/>
    <n v="3.49"/>
    <x v="7"/>
    <n v="0.88"/>
    <x v="0"/>
    <x v="0"/>
    <s v="Online "/>
    <x v="1"/>
    <x v="0"/>
    <x v="7"/>
  </r>
  <r>
    <n v="10568"/>
    <x v="23"/>
    <x v="1"/>
    <n v="2.95"/>
    <x v="6"/>
    <n v="0.47"/>
    <x v="0"/>
    <x v="0"/>
    <s v="Online "/>
    <x v="1"/>
    <x v="0"/>
    <x v="6"/>
  </r>
  <r>
    <n v="10569"/>
    <x v="23"/>
    <x v="2"/>
    <n v="4.99"/>
    <x v="2"/>
    <n v="2.25"/>
    <x v="0"/>
    <x v="0"/>
    <s v="Online "/>
    <x v="1"/>
    <x v="0"/>
    <x v="2"/>
  </r>
  <r>
    <n v="10570"/>
    <x v="24"/>
    <x v="3"/>
    <n v="12.99"/>
    <x v="13"/>
    <n v="4.32"/>
    <x v="0"/>
    <x v="0"/>
    <s v="Online "/>
    <x v="1"/>
    <x v="0"/>
    <x v="18"/>
  </r>
  <r>
    <n v="10571"/>
    <x v="24"/>
    <x v="4"/>
    <n v="9.9499999999999993"/>
    <x v="4"/>
    <n v="2.85"/>
    <x v="0"/>
    <x v="0"/>
    <s v="Online "/>
    <x v="1"/>
    <x v="0"/>
    <x v="4"/>
  </r>
  <r>
    <n v="10572"/>
    <x v="24"/>
    <x v="0"/>
    <n v="3.49"/>
    <x v="0"/>
    <n v="0.88"/>
    <x v="4"/>
    <x v="4"/>
    <s v="Online "/>
    <x v="1"/>
    <x v="4"/>
    <x v="0"/>
  </r>
  <r>
    <n v="10573"/>
    <x v="24"/>
    <x v="1"/>
    <n v="2.95"/>
    <x v="6"/>
    <n v="0.47"/>
    <x v="4"/>
    <x v="4"/>
    <s v="Online "/>
    <x v="1"/>
    <x v="4"/>
    <x v="6"/>
  </r>
  <r>
    <n v="10574"/>
    <x v="24"/>
    <x v="2"/>
    <n v="4.99"/>
    <x v="2"/>
    <n v="2.25"/>
    <x v="4"/>
    <x v="4"/>
    <s v="Online "/>
    <x v="1"/>
    <x v="4"/>
    <x v="2"/>
  </r>
  <r>
    <n v="10575"/>
    <x v="25"/>
    <x v="3"/>
    <n v="12.99"/>
    <x v="8"/>
    <n v="4.32"/>
    <x v="4"/>
    <x v="4"/>
    <s v="Online "/>
    <x v="1"/>
    <x v="4"/>
    <x v="8"/>
  </r>
  <r>
    <n v="10576"/>
    <x v="25"/>
    <x v="4"/>
    <n v="9.9499999999999993"/>
    <x v="4"/>
    <n v="2.85"/>
    <x v="4"/>
    <x v="4"/>
    <s v="Online "/>
    <x v="1"/>
    <x v="4"/>
    <x v="4"/>
  </r>
  <r>
    <n v="10577"/>
    <x v="25"/>
    <x v="0"/>
    <n v="3.49"/>
    <x v="7"/>
    <n v="0.88"/>
    <x v="4"/>
    <x v="4"/>
    <s v="Online "/>
    <x v="1"/>
    <x v="4"/>
    <x v="7"/>
  </r>
  <r>
    <n v="10578"/>
    <x v="25"/>
    <x v="1"/>
    <n v="2.95"/>
    <x v="6"/>
    <n v="0.47"/>
    <x v="4"/>
    <x v="4"/>
    <s v="Online "/>
    <x v="1"/>
    <x v="4"/>
    <x v="6"/>
  </r>
  <r>
    <n v="10579"/>
    <x v="25"/>
    <x v="2"/>
    <n v="4.99"/>
    <x v="2"/>
    <n v="2.25"/>
    <x v="4"/>
    <x v="4"/>
    <s v="Online "/>
    <x v="1"/>
    <x v="4"/>
    <x v="2"/>
  </r>
  <r>
    <n v="10580"/>
    <x v="26"/>
    <x v="3"/>
    <n v="12.99"/>
    <x v="8"/>
    <n v="4.32"/>
    <x v="4"/>
    <x v="4"/>
    <s v="Online "/>
    <x v="1"/>
    <x v="4"/>
    <x v="8"/>
  </r>
  <r>
    <n v="10581"/>
    <x v="26"/>
    <x v="4"/>
    <n v="9.9499999999999993"/>
    <x v="4"/>
    <n v="2.85"/>
    <x v="4"/>
    <x v="4"/>
    <s v="Online "/>
    <x v="1"/>
    <x v="4"/>
    <x v="4"/>
  </r>
  <r>
    <n v="10582"/>
    <x v="26"/>
    <x v="0"/>
    <n v="3.49"/>
    <x v="7"/>
    <n v="0.88"/>
    <x v="0"/>
    <x v="0"/>
    <s v="Online "/>
    <x v="1"/>
    <x v="0"/>
    <x v="7"/>
  </r>
  <r>
    <n v="10583"/>
    <x v="26"/>
    <x v="1"/>
    <n v="2.95"/>
    <x v="6"/>
    <n v="0.47"/>
    <x v="0"/>
    <x v="0"/>
    <s v="Online "/>
    <x v="1"/>
    <x v="0"/>
    <x v="6"/>
  </r>
  <r>
    <n v="10584"/>
    <x v="26"/>
    <x v="2"/>
    <n v="4.99"/>
    <x v="2"/>
    <n v="2.25"/>
    <x v="0"/>
    <x v="0"/>
    <s v="Online "/>
    <x v="1"/>
    <x v="0"/>
    <x v="2"/>
  </r>
  <r>
    <n v="10585"/>
    <x v="27"/>
    <x v="3"/>
    <n v="12.99"/>
    <x v="10"/>
    <n v="4.32"/>
    <x v="0"/>
    <x v="0"/>
    <s v="Online "/>
    <x v="1"/>
    <x v="0"/>
    <x v="15"/>
  </r>
  <r>
    <n v="10586"/>
    <x v="27"/>
    <x v="4"/>
    <n v="9.9499999999999993"/>
    <x v="4"/>
    <n v="2.85"/>
    <x v="0"/>
    <x v="0"/>
    <s v="Online "/>
    <x v="1"/>
    <x v="0"/>
    <x v="4"/>
  </r>
  <r>
    <n v="10590"/>
    <x v="28"/>
    <x v="3"/>
    <n v="12.99"/>
    <x v="5"/>
    <n v="4.32"/>
    <x v="0"/>
    <x v="0"/>
    <s v="Online "/>
    <x v="1"/>
    <x v="0"/>
    <x v="5"/>
  </r>
  <r>
    <n v="10591"/>
    <x v="28"/>
    <x v="4"/>
    <n v="9.9499999999999993"/>
    <x v="4"/>
    <n v="2.85"/>
    <x v="0"/>
    <x v="0"/>
    <s v="Online "/>
    <x v="1"/>
    <x v="0"/>
    <x v="4"/>
  </r>
  <r>
    <n v="10592"/>
    <x v="28"/>
    <x v="0"/>
    <n v="3.49"/>
    <x v="0"/>
    <n v="0.88"/>
    <x v="0"/>
    <x v="0"/>
    <s v="Online "/>
    <x v="1"/>
    <x v="0"/>
    <x v="0"/>
  </r>
  <r>
    <n v="10593"/>
    <x v="28"/>
    <x v="1"/>
    <n v="2.95"/>
    <x v="6"/>
    <n v="0.47"/>
    <x v="0"/>
    <x v="0"/>
    <s v="Online "/>
    <x v="1"/>
    <x v="0"/>
    <x v="6"/>
  </r>
  <r>
    <n v="10594"/>
    <x v="28"/>
    <x v="2"/>
    <n v="4.99"/>
    <x v="2"/>
    <n v="2.25"/>
    <x v="0"/>
    <x v="0"/>
    <s v="Online "/>
    <x v="1"/>
    <x v="0"/>
    <x v="2"/>
  </r>
  <r>
    <n v="10595"/>
    <x v="29"/>
    <x v="3"/>
    <n v="12.99"/>
    <x v="10"/>
    <n v="4.32"/>
    <x v="0"/>
    <x v="0"/>
    <s v="Online "/>
    <x v="1"/>
    <x v="0"/>
    <x v="15"/>
  </r>
  <r>
    <n v="10596"/>
    <x v="29"/>
    <x v="4"/>
    <n v="9.9499999999999993"/>
    <x v="4"/>
    <n v="2.85"/>
    <x v="0"/>
    <x v="0"/>
    <s v="Online "/>
    <x v="1"/>
    <x v="0"/>
    <x v="4"/>
  </r>
  <r>
    <n v="10597"/>
    <x v="29"/>
    <x v="0"/>
    <n v="3.49"/>
    <x v="0"/>
    <n v="0.88"/>
    <x v="0"/>
    <x v="0"/>
    <s v="Online "/>
    <x v="1"/>
    <x v="0"/>
    <x v="0"/>
  </r>
  <r>
    <n v="10598"/>
    <x v="29"/>
    <x v="1"/>
    <n v="2.95"/>
    <x v="6"/>
    <n v="0.47"/>
    <x v="0"/>
    <x v="0"/>
    <s v="Online "/>
    <x v="1"/>
    <x v="0"/>
    <x v="6"/>
  </r>
  <r>
    <n v="10599"/>
    <x v="29"/>
    <x v="2"/>
    <n v="4.99"/>
    <x v="2"/>
    <n v="2.25"/>
    <x v="0"/>
    <x v="0"/>
    <s v="Online "/>
    <x v="1"/>
    <x v="0"/>
    <x v="2"/>
  </r>
  <r>
    <n v="10600"/>
    <x v="30"/>
    <x v="3"/>
    <n v="12.99"/>
    <x v="8"/>
    <n v="4.32"/>
    <x v="0"/>
    <x v="0"/>
    <s v="Online "/>
    <x v="1"/>
    <x v="0"/>
    <x v="8"/>
  </r>
  <r>
    <n v="10601"/>
    <x v="30"/>
    <x v="4"/>
    <n v="9.9499999999999993"/>
    <x v="4"/>
    <n v="2.85"/>
    <x v="0"/>
    <x v="0"/>
    <s v="Online "/>
    <x v="1"/>
    <x v="0"/>
    <x v="4"/>
  </r>
  <r>
    <n v="10602"/>
    <x v="30"/>
    <x v="0"/>
    <n v="3.49"/>
    <x v="7"/>
    <n v="0.88"/>
    <x v="0"/>
    <x v="0"/>
    <s v="Online "/>
    <x v="2"/>
    <x v="0"/>
    <x v="7"/>
  </r>
  <r>
    <n v="10603"/>
    <x v="30"/>
    <x v="1"/>
    <n v="2.95"/>
    <x v="6"/>
    <n v="0.47"/>
    <x v="0"/>
    <x v="0"/>
    <s v="Online "/>
    <x v="2"/>
    <x v="0"/>
    <x v="6"/>
  </r>
  <r>
    <n v="10604"/>
    <x v="30"/>
    <x v="2"/>
    <n v="4.99"/>
    <x v="2"/>
    <n v="2.25"/>
    <x v="0"/>
    <x v="0"/>
    <s v="Online "/>
    <x v="2"/>
    <x v="0"/>
    <x v="2"/>
  </r>
  <r>
    <n v="10605"/>
    <x v="31"/>
    <x v="3"/>
    <n v="12.99"/>
    <x v="10"/>
    <n v="4.32"/>
    <x v="0"/>
    <x v="0"/>
    <s v="Online "/>
    <x v="2"/>
    <x v="0"/>
    <x v="15"/>
  </r>
  <r>
    <n v="10606"/>
    <x v="31"/>
    <x v="4"/>
    <n v="9.9499999999999993"/>
    <x v="4"/>
    <n v="2.85"/>
    <x v="0"/>
    <x v="0"/>
    <s v="Online "/>
    <x v="2"/>
    <x v="0"/>
    <x v="4"/>
  </r>
  <r>
    <n v="10607"/>
    <x v="31"/>
    <x v="0"/>
    <n v="3.49"/>
    <x v="7"/>
    <n v="0.88"/>
    <x v="0"/>
    <x v="0"/>
    <s v="Online "/>
    <x v="2"/>
    <x v="0"/>
    <x v="7"/>
  </r>
  <r>
    <n v="10608"/>
    <x v="31"/>
    <x v="1"/>
    <n v="2.95"/>
    <x v="6"/>
    <n v="0.47"/>
    <x v="0"/>
    <x v="0"/>
    <s v="Online "/>
    <x v="0"/>
    <x v="0"/>
    <x v="6"/>
  </r>
  <r>
    <n v="10609"/>
    <x v="31"/>
    <x v="2"/>
    <n v="4.99"/>
    <x v="2"/>
    <n v="2.25"/>
    <x v="0"/>
    <x v="0"/>
    <s v="Online "/>
    <x v="0"/>
    <x v="0"/>
    <x v="2"/>
  </r>
  <r>
    <n v="10610"/>
    <x v="32"/>
    <x v="3"/>
    <n v="12.99"/>
    <x v="3"/>
    <n v="4.32"/>
    <x v="0"/>
    <x v="0"/>
    <s v="Online "/>
    <x v="0"/>
    <x v="0"/>
    <x v="3"/>
  </r>
  <r>
    <n v="10611"/>
    <x v="32"/>
    <x v="4"/>
    <n v="9.9499999999999993"/>
    <x v="4"/>
    <n v="2.85"/>
    <x v="0"/>
    <x v="0"/>
    <s v="Online "/>
    <x v="0"/>
    <x v="0"/>
    <x v="4"/>
  </r>
  <r>
    <n v="10612"/>
    <x v="32"/>
    <x v="0"/>
    <n v="3.49"/>
    <x v="7"/>
    <n v="0.88"/>
    <x v="0"/>
    <x v="0"/>
    <s v="Online "/>
    <x v="0"/>
    <x v="0"/>
    <x v="7"/>
  </r>
  <r>
    <n v="10613"/>
    <x v="32"/>
    <x v="1"/>
    <n v="2.95"/>
    <x v="6"/>
    <n v="0.47"/>
    <x v="0"/>
    <x v="0"/>
    <s v="Online "/>
    <x v="0"/>
    <x v="0"/>
    <x v="6"/>
  </r>
  <r>
    <n v="10614"/>
    <x v="32"/>
    <x v="2"/>
    <n v="4.99"/>
    <x v="2"/>
    <n v="2.25"/>
    <x v="0"/>
    <x v="0"/>
    <s v="Online "/>
    <x v="0"/>
    <x v="0"/>
    <x v="2"/>
  </r>
  <r>
    <n v="10615"/>
    <x v="33"/>
    <x v="3"/>
    <n v="12.99"/>
    <x v="3"/>
    <n v="4.32"/>
    <x v="0"/>
    <x v="0"/>
    <s v="Online "/>
    <x v="0"/>
    <x v="0"/>
    <x v="3"/>
  </r>
  <r>
    <n v="10616"/>
    <x v="33"/>
    <x v="4"/>
    <n v="9.9499999999999993"/>
    <x v="4"/>
    <n v="2.85"/>
    <x v="0"/>
    <x v="0"/>
    <s v="Online "/>
    <x v="0"/>
    <x v="0"/>
    <x v="4"/>
  </r>
  <r>
    <n v="10617"/>
    <x v="33"/>
    <x v="0"/>
    <n v="3.49"/>
    <x v="7"/>
    <n v="0.88"/>
    <x v="0"/>
    <x v="0"/>
    <s v="Online "/>
    <x v="0"/>
    <x v="0"/>
    <x v="7"/>
  </r>
  <r>
    <n v="10618"/>
    <x v="33"/>
    <x v="1"/>
    <n v="2.95"/>
    <x v="6"/>
    <n v="0.47"/>
    <x v="0"/>
    <x v="0"/>
    <s v="Online "/>
    <x v="0"/>
    <x v="0"/>
    <x v="6"/>
  </r>
  <r>
    <n v="10619"/>
    <x v="33"/>
    <x v="2"/>
    <n v="4.99"/>
    <x v="2"/>
    <n v="2.25"/>
    <x v="0"/>
    <x v="0"/>
    <s v="Online "/>
    <x v="0"/>
    <x v="0"/>
    <x v="2"/>
  </r>
  <r>
    <n v="10620"/>
    <x v="34"/>
    <x v="3"/>
    <n v="12.99"/>
    <x v="16"/>
    <n v="4.32"/>
    <x v="0"/>
    <x v="0"/>
    <s v="Online "/>
    <x v="0"/>
    <x v="0"/>
    <x v="21"/>
  </r>
  <r>
    <n v="10621"/>
    <x v="34"/>
    <x v="4"/>
    <n v="9.9499999999999993"/>
    <x v="4"/>
    <n v="2.85"/>
    <x v="0"/>
    <x v="0"/>
    <s v="Online "/>
    <x v="0"/>
    <x v="0"/>
    <x v="4"/>
  </r>
  <r>
    <n v="10622"/>
    <x v="34"/>
    <x v="0"/>
    <n v="3.49"/>
    <x v="7"/>
    <n v="0.88"/>
    <x v="0"/>
    <x v="0"/>
    <s v="Online "/>
    <x v="0"/>
    <x v="0"/>
    <x v="7"/>
  </r>
  <r>
    <n v="10623"/>
    <x v="34"/>
    <x v="1"/>
    <n v="2.95"/>
    <x v="1"/>
    <n v="0.47"/>
    <x v="0"/>
    <x v="0"/>
    <s v="Online "/>
    <x v="0"/>
    <x v="0"/>
    <x v="1"/>
  </r>
  <r>
    <n v="10624"/>
    <x v="34"/>
    <x v="2"/>
    <n v="4.99"/>
    <x v="2"/>
    <n v="2.25"/>
    <x v="0"/>
    <x v="0"/>
    <s v="Online "/>
    <x v="0"/>
    <x v="0"/>
    <x v="2"/>
  </r>
  <r>
    <n v="10625"/>
    <x v="35"/>
    <x v="3"/>
    <n v="12.99"/>
    <x v="3"/>
    <n v="4.32"/>
    <x v="0"/>
    <x v="0"/>
    <s v="Online "/>
    <x v="0"/>
    <x v="0"/>
    <x v="3"/>
  </r>
  <r>
    <n v="10626"/>
    <x v="35"/>
    <x v="4"/>
    <n v="9.9499999999999993"/>
    <x v="4"/>
    <n v="2.85"/>
    <x v="0"/>
    <x v="0"/>
    <s v="Online "/>
    <x v="0"/>
    <x v="0"/>
    <x v="4"/>
  </r>
  <r>
    <n v="10627"/>
    <x v="35"/>
    <x v="0"/>
    <n v="3.49"/>
    <x v="7"/>
    <n v="0.88"/>
    <x v="0"/>
    <x v="0"/>
    <s v="Online "/>
    <x v="0"/>
    <x v="0"/>
    <x v="7"/>
  </r>
  <r>
    <n v="10628"/>
    <x v="35"/>
    <x v="1"/>
    <n v="2.95"/>
    <x v="6"/>
    <n v="0.47"/>
    <x v="2"/>
    <x v="2"/>
    <s v="Online "/>
    <x v="0"/>
    <x v="2"/>
    <x v="6"/>
  </r>
  <r>
    <n v="10629"/>
    <x v="35"/>
    <x v="2"/>
    <n v="4.99"/>
    <x v="2"/>
    <n v="2.25"/>
    <x v="2"/>
    <x v="2"/>
    <s v="Online "/>
    <x v="0"/>
    <x v="2"/>
    <x v="2"/>
  </r>
  <r>
    <n v="10630"/>
    <x v="36"/>
    <x v="3"/>
    <n v="12.99"/>
    <x v="3"/>
    <n v="4.32"/>
    <x v="2"/>
    <x v="2"/>
    <s v="Online "/>
    <x v="2"/>
    <x v="2"/>
    <x v="3"/>
  </r>
  <r>
    <n v="10631"/>
    <x v="36"/>
    <x v="4"/>
    <n v="9.9499999999999993"/>
    <x v="4"/>
    <n v="2.85"/>
    <x v="2"/>
    <x v="2"/>
    <s v="Online "/>
    <x v="0"/>
    <x v="2"/>
    <x v="4"/>
  </r>
  <r>
    <n v="10632"/>
    <x v="36"/>
    <x v="0"/>
    <n v="3.49"/>
    <x v="7"/>
    <n v="0.88"/>
    <x v="2"/>
    <x v="2"/>
    <s v="Online "/>
    <x v="0"/>
    <x v="2"/>
    <x v="7"/>
  </r>
  <r>
    <n v="10633"/>
    <x v="36"/>
    <x v="1"/>
    <n v="2.95"/>
    <x v="6"/>
    <n v="0.47"/>
    <x v="2"/>
    <x v="2"/>
    <s v="Online "/>
    <x v="0"/>
    <x v="2"/>
    <x v="6"/>
  </r>
  <r>
    <n v="10634"/>
    <x v="36"/>
    <x v="2"/>
    <n v="4.99"/>
    <x v="2"/>
    <n v="2.25"/>
    <x v="2"/>
    <x v="2"/>
    <s v="Online "/>
    <x v="0"/>
    <x v="2"/>
    <x v="2"/>
  </r>
  <r>
    <n v="10635"/>
    <x v="37"/>
    <x v="3"/>
    <n v="12.99"/>
    <x v="5"/>
    <n v="4.32"/>
    <x v="2"/>
    <x v="2"/>
    <s v="Online "/>
    <x v="0"/>
    <x v="2"/>
    <x v="5"/>
  </r>
  <r>
    <n v="10636"/>
    <x v="37"/>
    <x v="4"/>
    <n v="9.9499999999999993"/>
    <x v="17"/>
    <n v="2.85"/>
    <x v="2"/>
    <x v="2"/>
    <s v="Online "/>
    <x v="0"/>
    <x v="2"/>
    <x v="22"/>
  </r>
  <r>
    <n v="10637"/>
    <x v="37"/>
    <x v="0"/>
    <n v="3.49"/>
    <x v="7"/>
    <n v="0.88"/>
    <x v="2"/>
    <x v="2"/>
    <s v="Online "/>
    <x v="0"/>
    <x v="2"/>
    <x v="7"/>
  </r>
  <r>
    <n v="10638"/>
    <x v="37"/>
    <x v="1"/>
    <n v="2.95"/>
    <x v="6"/>
    <n v="0.47"/>
    <x v="2"/>
    <x v="2"/>
    <s v="Online "/>
    <x v="0"/>
    <x v="2"/>
    <x v="6"/>
  </r>
  <r>
    <n v="10639"/>
    <x v="37"/>
    <x v="2"/>
    <n v="4.99"/>
    <x v="2"/>
    <n v="2.25"/>
    <x v="2"/>
    <x v="2"/>
    <s v="Online "/>
    <x v="0"/>
    <x v="2"/>
    <x v="2"/>
  </r>
  <r>
    <n v="10640"/>
    <x v="38"/>
    <x v="3"/>
    <n v="12.99"/>
    <x v="10"/>
    <n v="4.32"/>
    <x v="2"/>
    <x v="2"/>
    <s v="Online "/>
    <x v="0"/>
    <x v="2"/>
    <x v="15"/>
  </r>
  <r>
    <n v="10641"/>
    <x v="38"/>
    <x v="4"/>
    <n v="9.9499999999999993"/>
    <x v="17"/>
    <n v="2.85"/>
    <x v="2"/>
    <x v="2"/>
    <s v="Online "/>
    <x v="0"/>
    <x v="2"/>
    <x v="22"/>
  </r>
  <r>
    <n v="10642"/>
    <x v="38"/>
    <x v="0"/>
    <n v="3.49"/>
    <x v="7"/>
    <n v="0.88"/>
    <x v="2"/>
    <x v="2"/>
    <s v="Online "/>
    <x v="2"/>
    <x v="2"/>
    <x v="7"/>
  </r>
  <r>
    <n v="10643"/>
    <x v="38"/>
    <x v="1"/>
    <n v="2.95"/>
    <x v="6"/>
    <n v="0.47"/>
    <x v="2"/>
    <x v="2"/>
    <s v="Online "/>
    <x v="2"/>
    <x v="2"/>
    <x v="6"/>
  </r>
  <r>
    <n v="10644"/>
    <x v="38"/>
    <x v="2"/>
    <n v="4.99"/>
    <x v="2"/>
    <n v="2.25"/>
    <x v="2"/>
    <x v="2"/>
    <s v="Online "/>
    <x v="2"/>
    <x v="2"/>
    <x v="2"/>
  </r>
  <r>
    <n v="10645"/>
    <x v="39"/>
    <x v="3"/>
    <n v="12.99"/>
    <x v="3"/>
    <n v="4.32"/>
    <x v="2"/>
    <x v="2"/>
    <s v="Online "/>
    <x v="2"/>
    <x v="2"/>
    <x v="3"/>
  </r>
  <r>
    <n v="10646"/>
    <x v="39"/>
    <x v="4"/>
    <n v="9.9499999999999993"/>
    <x v="17"/>
    <n v="2.85"/>
    <x v="2"/>
    <x v="2"/>
    <s v="Online "/>
    <x v="2"/>
    <x v="2"/>
    <x v="22"/>
  </r>
  <r>
    <n v="10647"/>
    <x v="39"/>
    <x v="0"/>
    <n v="3.49"/>
    <x v="7"/>
    <n v="0.88"/>
    <x v="2"/>
    <x v="2"/>
    <s v="Online "/>
    <x v="0"/>
    <x v="2"/>
    <x v="7"/>
  </r>
  <r>
    <n v="10648"/>
    <x v="39"/>
    <x v="1"/>
    <n v="2.95"/>
    <x v="1"/>
    <n v="0.47"/>
    <x v="2"/>
    <x v="2"/>
    <s v="Online "/>
    <x v="0"/>
    <x v="2"/>
    <x v="1"/>
  </r>
  <r>
    <n v="10649"/>
    <x v="39"/>
    <x v="2"/>
    <n v="4.99"/>
    <x v="2"/>
    <n v="2.25"/>
    <x v="2"/>
    <x v="2"/>
    <s v="Online "/>
    <x v="0"/>
    <x v="2"/>
    <x v="2"/>
  </r>
  <r>
    <n v="10650"/>
    <x v="40"/>
    <x v="3"/>
    <n v="12.99"/>
    <x v="16"/>
    <n v="4.32"/>
    <x v="2"/>
    <x v="2"/>
    <s v="Online "/>
    <x v="0"/>
    <x v="2"/>
    <x v="21"/>
  </r>
  <r>
    <n v="10651"/>
    <x v="40"/>
    <x v="4"/>
    <n v="9.9499999999999993"/>
    <x v="17"/>
    <n v="2.85"/>
    <x v="2"/>
    <x v="2"/>
    <s v="Online "/>
    <x v="0"/>
    <x v="2"/>
    <x v="22"/>
  </r>
  <r>
    <n v="10652"/>
    <x v="40"/>
    <x v="0"/>
    <n v="3.49"/>
    <x v="11"/>
    <n v="0.88"/>
    <x v="2"/>
    <x v="2"/>
    <s v="Online "/>
    <x v="0"/>
    <x v="2"/>
    <x v="16"/>
  </r>
  <r>
    <n v="10653"/>
    <x v="40"/>
    <x v="1"/>
    <n v="2.95"/>
    <x v="1"/>
    <n v="0.47"/>
    <x v="2"/>
    <x v="2"/>
    <s v="Online "/>
    <x v="0"/>
    <x v="2"/>
    <x v="1"/>
  </r>
  <r>
    <n v="10654"/>
    <x v="40"/>
    <x v="2"/>
    <n v="4.99"/>
    <x v="2"/>
    <n v="2.25"/>
    <x v="2"/>
    <x v="2"/>
    <s v="Online "/>
    <x v="0"/>
    <x v="2"/>
    <x v="2"/>
  </r>
  <r>
    <n v="10655"/>
    <x v="41"/>
    <x v="3"/>
    <n v="12.99"/>
    <x v="18"/>
    <n v="4.32"/>
    <x v="2"/>
    <x v="2"/>
    <s v="Online "/>
    <x v="0"/>
    <x v="2"/>
    <x v="23"/>
  </r>
  <r>
    <n v="10656"/>
    <x v="41"/>
    <x v="4"/>
    <n v="9.9499999999999993"/>
    <x v="17"/>
    <n v="2.85"/>
    <x v="2"/>
    <x v="2"/>
    <s v="Online "/>
    <x v="0"/>
    <x v="2"/>
    <x v="22"/>
  </r>
  <r>
    <n v="10657"/>
    <x v="41"/>
    <x v="0"/>
    <n v="3.49"/>
    <x v="11"/>
    <n v="0.88"/>
    <x v="2"/>
    <x v="2"/>
    <s v="Online "/>
    <x v="0"/>
    <x v="2"/>
    <x v="16"/>
  </r>
  <r>
    <n v="10658"/>
    <x v="41"/>
    <x v="1"/>
    <n v="2.95"/>
    <x v="1"/>
    <n v="0.47"/>
    <x v="2"/>
    <x v="2"/>
    <s v="Online "/>
    <x v="2"/>
    <x v="2"/>
    <x v="1"/>
  </r>
  <r>
    <n v="10659"/>
    <x v="41"/>
    <x v="2"/>
    <n v="4.99"/>
    <x v="2"/>
    <n v="2.25"/>
    <x v="2"/>
    <x v="2"/>
    <s v="Online "/>
    <x v="2"/>
    <x v="2"/>
    <x v="2"/>
  </r>
  <r>
    <n v="10660"/>
    <x v="42"/>
    <x v="3"/>
    <n v="12.99"/>
    <x v="19"/>
    <n v="4.32"/>
    <x v="2"/>
    <x v="2"/>
    <s v="In-store "/>
    <x v="2"/>
    <x v="2"/>
    <x v="24"/>
  </r>
  <r>
    <n v="10661"/>
    <x v="42"/>
    <x v="4"/>
    <n v="9.9499999999999993"/>
    <x v="17"/>
    <n v="2.85"/>
    <x v="2"/>
    <x v="2"/>
    <s v="In-store "/>
    <x v="2"/>
    <x v="2"/>
    <x v="22"/>
  </r>
  <r>
    <n v="10662"/>
    <x v="42"/>
    <x v="0"/>
    <n v="3.49"/>
    <x v="7"/>
    <n v="0.88"/>
    <x v="2"/>
    <x v="2"/>
    <s v="In-store "/>
    <x v="2"/>
    <x v="2"/>
    <x v="7"/>
  </r>
  <r>
    <n v="10663"/>
    <x v="42"/>
    <x v="1"/>
    <n v="2.95"/>
    <x v="1"/>
    <n v="0.47"/>
    <x v="2"/>
    <x v="2"/>
    <s v="In-store "/>
    <x v="2"/>
    <x v="2"/>
    <x v="1"/>
  </r>
  <r>
    <n v="10664"/>
    <x v="42"/>
    <x v="2"/>
    <n v="4.99"/>
    <x v="2"/>
    <n v="2.25"/>
    <x v="2"/>
    <x v="2"/>
    <s v="In-store "/>
    <x v="2"/>
    <x v="2"/>
    <x v="2"/>
  </r>
  <r>
    <n v="10665"/>
    <x v="43"/>
    <x v="3"/>
    <n v="12.99"/>
    <x v="20"/>
    <n v="4.32"/>
    <x v="2"/>
    <x v="2"/>
    <s v="In-store "/>
    <x v="2"/>
    <x v="2"/>
    <x v="25"/>
  </r>
  <r>
    <n v="10666"/>
    <x v="43"/>
    <x v="4"/>
    <n v="9.9499999999999993"/>
    <x v="17"/>
    <n v="2.85"/>
    <x v="2"/>
    <x v="2"/>
    <s v="In-store "/>
    <x v="2"/>
    <x v="2"/>
    <x v="22"/>
  </r>
  <r>
    <n v="10667"/>
    <x v="43"/>
    <x v="0"/>
    <n v="3.49"/>
    <x v="7"/>
    <n v="0.88"/>
    <x v="2"/>
    <x v="2"/>
    <s v="In-store "/>
    <x v="2"/>
    <x v="2"/>
    <x v="7"/>
  </r>
  <r>
    <n v="10668"/>
    <x v="43"/>
    <x v="1"/>
    <n v="2.95"/>
    <x v="1"/>
    <n v="0.47"/>
    <x v="2"/>
    <x v="2"/>
    <s v="In-store "/>
    <x v="2"/>
    <x v="2"/>
    <x v="1"/>
  </r>
  <r>
    <n v="10669"/>
    <x v="43"/>
    <x v="2"/>
    <n v="4.99"/>
    <x v="2"/>
    <n v="2.25"/>
    <x v="2"/>
    <x v="2"/>
    <s v="In-store "/>
    <x v="2"/>
    <x v="2"/>
    <x v="2"/>
  </r>
  <r>
    <n v="10670"/>
    <x v="44"/>
    <x v="3"/>
    <n v="12.99"/>
    <x v="6"/>
    <n v="4.32"/>
    <x v="2"/>
    <x v="2"/>
    <s v="In-store "/>
    <x v="2"/>
    <x v="2"/>
    <x v="26"/>
  </r>
  <r>
    <n v="10671"/>
    <x v="44"/>
    <x v="4"/>
    <n v="9.9499999999999993"/>
    <x v="17"/>
    <n v="2.85"/>
    <x v="2"/>
    <x v="2"/>
    <s v="In-store "/>
    <x v="2"/>
    <x v="2"/>
    <x v="22"/>
  </r>
  <r>
    <n v="10672"/>
    <x v="44"/>
    <x v="0"/>
    <n v="3.49"/>
    <x v="7"/>
    <n v="0.88"/>
    <x v="2"/>
    <x v="2"/>
    <s v="In-store "/>
    <x v="2"/>
    <x v="2"/>
    <x v="7"/>
  </r>
  <r>
    <n v="10673"/>
    <x v="44"/>
    <x v="1"/>
    <n v="2.95"/>
    <x v="1"/>
    <n v="0.47"/>
    <x v="2"/>
    <x v="2"/>
    <s v="In-store "/>
    <x v="2"/>
    <x v="2"/>
    <x v="1"/>
  </r>
  <r>
    <n v="10674"/>
    <x v="44"/>
    <x v="2"/>
    <n v="4.99"/>
    <x v="2"/>
    <n v="2.25"/>
    <x v="2"/>
    <x v="2"/>
    <s v="In-store "/>
    <x v="2"/>
    <x v="2"/>
    <x v="2"/>
  </r>
  <r>
    <n v="10675"/>
    <x v="45"/>
    <x v="3"/>
    <n v="12.99"/>
    <x v="6"/>
    <n v="4.32"/>
    <x v="2"/>
    <x v="2"/>
    <s v="In-store "/>
    <x v="2"/>
    <x v="2"/>
    <x v="26"/>
  </r>
  <r>
    <n v="10676"/>
    <x v="45"/>
    <x v="4"/>
    <n v="9.9499999999999993"/>
    <x v="21"/>
    <n v="2.85"/>
    <x v="2"/>
    <x v="2"/>
    <s v="In-store "/>
    <x v="2"/>
    <x v="2"/>
    <x v="27"/>
  </r>
  <r>
    <n v="10677"/>
    <x v="45"/>
    <x v="0"/>
    <n v="3.49"/>
    <x v="7"/>
    <n v="0.88"/>
    <x v="2"/>
    <x v="2"/>
    <s v="In-store "/>
    <x v="2"/>
    <x v="2"/>
    <x v="7"/>
  </r>
  <r>
    <n v="10678"/>
    <x v="45"/>
    <x v="1"/>
    <n v="2.95"/>
    <x v="1"/>
    <n v="0.47"/>
    <x v="2"/>
    <x v="2"/>
    <s v="In-store "/>
    <x v="2"/>
    <x v="2"/>
    <x v="1"/>
  </r>
  <r>
    <n v="10679"/>
    <x v="45"/>
    <x v="2"/>
    <n v="4.99"/>
    <x v="2"/>
    <n v="2.25"/>
    <x v="2"/>
    <x v="2"/>
    <s v="In-store "/>
    <x v="2"/>
    <x v="2"/>
    <x v="2"/>
  </r>
  <r>
    <n v="10680"/>
    <x v="46"/>
    <x v="3"/>
    <n v="12.99"/>
    <x v="20"/>
    <n v="4.32"/>
    <x v="2"/>
    <x v="2"/>
    <s v="In-store "/>
    <x v="2"/>
    <x v="2"/>
    <x v="25"/>
  </r>
  <r>
    <n v="10681"/>
    <x v="46"/>
    <x v="4"/>
    <n v="9.9499999999999993"/>
    <x v="21"/>
    <n v="2.85"/>
    <x v="2"/>
    <x v="2"/>
    <s v="In-store "/>
    <x v="2"/>
    <x v="2"/>
    <x v="27"/>
  </r>
  <r>
    <n v="10682"/>
    <x v="46"/>
    <x v="0"/>
    <n v="3.49"/>
    <x v="7"/>
    <n v="0.88"/>
    <x v="2"/>
    <x v="2"/>
    <s v="In-store "/>
    <x v="2"/>
    <x v="2"/>
    <x v="7"/>
  </r>
  <r>
    <n v="10683"/>
    <x v="46"/>
    <x v="1"/>
    <n v="2.95"/>
    <x v="6"/>
    <n v="0.47"/>
    <x v="2"/>
    <x v="2"/>
    <s v="In-store "/>
    <x v="2"/>
    <x v="2"/>
    <x v="6"/>
  </r>
  <r>
    <n v="10684"/>
    <x v="46"/>
    <x v="2"/>
    <n v="4.99"/>
    <x v="2"/>
    <n v="2.25"/>
    <x v="2"/>
    <x v="2"/>
    <s v="In-store "/>
    <x v="2"/>
    <x v="2"/>
    <x v="2"/>
  </r>
  <r>
    <n v="10685"/>
    <x v="47"/>
    <x v="3"/>
    <n v="12.99"/>
    <x v="6"/>
    <n v="4.32"/>
    <x v="2"/>
    <x v="2"/>
    <s v="In-store "/>
    <x v="2"/>
    <x v="2"/>
    <x v="26"/>
  </r>
  <r>
    <n v="10686"/>
    <x v="47"/>
    <x v="4"/>
    <n v="9.9499999999999993"/>
    <x v="21"/>
    <n v="2.85"/>
    <x v="2"/>
    <x v="2"/>
    <s v="In-store "/>
    <x v="2"/>
    <x v="2"/>
    <x v="27"/>
  </r>
  <r>
    <n v="10687"/>
    <x v="47"/>
    <x v="0"/>
    <n v="3.49"/>
    <x v="7"/>
    <n v="0.88"/>
    <x v="3"/>
    <x v="3"/>
    <s v="In-store "/>
    <x v="2"/>
    <x v="3"/>
    <x v="7"/>
  </r>
  <r>
    <n v="10688"/>
    <x v="47"/>
    <x v="1"/>
    <n v="2.95"/>
    <x v="6"/>
    <n v="0.47"/>
    <x v="3"/>
    <x v="3"/>
    <s v="In-store "/>
    <x v="2"/>
    <x v="3"/>
    <x v="6"/>
  </r>
  <r>
    <n v="10689"/>
    <x v="47"/>
    <x v="2"/>
    <n v="4.99"/>
    <x v="2"/>
    <n v="2.25"/>
    <x v="3"/>
    <x v="3"/>
    <s v="In-store "/>
    <x v="2"/>
    <x v="3"/>
    <x v="2"/>
  </r>
  <r>
    <n v="10690"/>
    <x v="48"/>
    <x v="3"/>
    <n v="12.99"/>
    <x v="6"/>
    <n v="4.32"/>
    <x v="3"/>
    <x v="3"/>
    <s v="In-store "/>
    <x v="2"/>
    <x v="3"/>
    <x v="26"/>
  </r>
  <r>
    <n v="10691"/>
    <x v="48"/>
    <x v="4"/>
    <n v="9.9499999999999993"/>
    <x v="22"/>
    <n v="2.85"/>
    <x v="3"/>
    <x v="3"/>
    <s v="In-store "/>
    <x v="2"/>
    <x v="3"/>
    <x v="28"/>
  </r>
  <r>
    <n v="10692"/>
    <x v="48"/>
    <x v="0"/>
    <n v="3.49"/>
    <x v="7"/>
    <n v="0.88"/>
    <x v="3"/>
    <x v="3"/>
    <s v="In-store "/>
    <x v="2"/>
    <x v="3"/>
    <x v="7"/>
  </r>
  <r>
    <n v="10693"/>
    <x v="48"/>
    <x v="1"/>
    <n v="2.95"/>
    <x v="6"/>
    <n v="0.47"/>
    <x v="3"/>
    <x v="3"/>
    <s v="In-store "/>
    <x v="2"/>
    <x v="3"/>
    <x v="6"/>
  </r>
  <r>
    <n v="10694"/>
    <x v="48"/>
    <x v="2"/>
    <n v="4.99"/>
    <x v="2"/>
    <n v="2.25"/>
    <x v="3"/>
    <x v="3"/>
    <s v="In-store "/>
    <x v="2"/>
    <x v="3"/>
    <x v="2"/>
  </r>
  <r>
    <n v="10695"/>
    <x v="49"/>
    <x v="3"/>
    <n v="12.99"/>
    <x v="23"/>
    <n v="4.32"/>
    <x v="3"/>
    <x v="3"/>
    <s v="In-store "/>
    <x v="2"/>
    <x v="3"/>
    <x v="29"/>
  </r>
  <r>
    <n v="10696"/>
    <x v="49"/>
    <x v="4"/>
    <n v="9.9499999999999993"/>
    <x v="24"/>
    <n v="2.85"/>
    <x v="3"/>
    <x v="3"/>
    <s v="In-store "/>
    <x v="2"/>
    <x v="3"/>
    <x v="30"/>
  </r>
  <r>
    <n v="10697"/>
    <x v="49"/>
    <x v="0"/>
    <n v="3.49"/>
    <x v="7"/>
    <n v="0.88"/>
    <x v="3"/>
    <x v="3"/>
    <s v="In-store "/>
    <x v="2"/>
    <x v="3"/>
    <x v="7"/>
  </r>
  <r>
    <n v="10698"/>
    <x v="49"/>
    <x v="1"/>
    <n v="2.95"/>
    <x v="6"/>
    <n v="0.47"/>
    <x v="3"/>
    <x v="3"/>
    <s v="In-store "/>
    <x v="2"/>
    <x v="3"/>
    <x v="6"/>
  </r>
  <r>
    <n v="10699"/>
    <x v="49"/>
    <x v="2"/>
    <n v="4.99"/>
    <x v="2"/>
    <n v="2.25"/>
    <x v="3"/>
    <x v="3"/>
    <s v="In-store "/>
    <x v="2"/>
    <x v="3"/>
    <x v="2"/>
  </r>
  <r>
    <n v="10700"/>
    <x v="50"/>
    <x v="3"/>
    <n v="12.99"/>
    <x v="23"/>
    <n v="4.32"/>
    <x v="3"/>
    <x v="3"/>
    <s v="In-store "/>
    <x v="2"/>
    <x v="3"/>
    <x v="29"/>
  </r>
  <r>
    <n v="10701"/>
    <x v="50"/>
    <x v="4"/>
    <n v="9.9499999999999993"/>
    <x v="24"/>
    <n v="2.85"/>
    <x v="3"/>
    <x v="3"/>
    <s v="In-store "/>
    <x v="2"/>
    <x v="3"/>
    <x v="30"/>
  </r>
  <r>
    <n v="10702"/>
    <x v="50"/>
    <x v="0"/>
    <n v="3.49"/>
    <x v="7"/>
    <n v="0.88"/>
    <x v="3"/>
    <x v="3"/>
    <s v="In-store "/>
    <x v="2"/>
    <x v="3"/>
    <x v="7"/>
  </r>
  <r>
    <n v="10703"/>
    <x v="50"/>
    <x v="1"/>
    <n v="2.95"/>
    <x v="6"/>
    <n v="0.47"/>
    <x v="3"/>
    <x v="3"/>
    <s v="In-store "/>
    <x v="0"/>
    <x v="3"/>
    <x v="6"/>
  </r>
  <r>
    <n v="10704"/>
    <x v="50"/>
    <x v="2"/>
    <n v="4.99"/>
    <x v="2"/>
    <n v="2.25"/>
    <x v="3"/>
    <x v="3"/>
    <s v="Drive-thru "/>
    <x v="0"/>
    <x v="3"/>
    <x v="2"/>
  </r>
  <r>
    <n v="10705"/>
    <x v="51"/>
    <x v="3"/>
    <n v="12.99"/>
    <x v="25"/>
    <n v="4.32"/>
    <x v="3"/>
    <x v="3"/>
    <s v="Drive-thru "/>
    <x v="0"/>
    <x v="3"/>
    <x v="31"/>
  </r>
  <r>
    <n v="10706"/>
    <x v="51"/>
    <x v="4"/>
    <n v="9.9499999999999993"/>
    <x v="26"/>
    <n v="2.85"/>
    <x v="3"/>
    <x v="3"/>
    <s v="Drive-thru "/>
    <x v="0"/>
    <x v="3"/>
    <x v="32"/>
  </r>
  <r>
    <n v="10707"/>
    <x v="51"/>
    <x v="0"/>
    <n v="3.49"/>
    <x v="7"/>
    <n v="0.88"/>
    <x v="3"/>
    <x v="3"/>
    <s v="Drive-thru "/>
    <x v="0"/>
    <x v="3"/>
    <x v="7"/>
  </r>
  <r>
    <n v="10708"/>
    <x v="51"/>
    <x v="1"/>
    <n v="2.95"/>
    <x v="6"/>
    <n v="0.47"/>
    <x v="3"/>
    <x v="3"/>
    <s v="Drive-thru "/>
    <x v="0"/>
    <x v="3"/>
    <x v="6"/>
  </r>
  <r>
    <n v="10709"/>
    <x v="51"/>
    <x v="2"/>
    <n v="4.99"/>
    <x v="2"/>
    <n v="2.25"/>
    <x v="3"/>
    <x v="3"/>
    <s v="Drive-thru "/>
    <x v="0"/>
    <x v="3"/>
    <x v="2"/>
  </r>
  <r>
    <n v="10710"/>
    <x v="52"/>
    <x v="3"/>
    <n v="12.99"/>
    <x v="27"/>
    <n v="4.32"/>
    <x v="3"/>
    <x v="3"/>
    <s v="Drive-thru "/>
    <x v="0"/>
    <x v="3"/>
    <x v="33"/>
  </r>
  <r>
    <n v="10711"/>
    <x v="52"/>
    <x v="4"/>
    <n v="9.9499999999999993"/>
    <x v="24"/>
    <n v="2.85"/>
    <x v="3"/>
    <x v="3"/>
    <s v="Drive-thru "/>
    <x v="0"/>
    <x v="3"/>
    <x v="30"/>
  </r>
  <r>
    <n v="10712"/>
    <x v="52"/>
    <x v="0"/>
    <n v="3.49"/>
    <x v="7"/>
    <n v="0.88"/>
    <x v="3"/>
    <x v="3"/>
    <s v="Drive-thru "/>
    <x v="0"/>
    <x v="3"/>
    <x v="7"/>
  </r>
  <r>
    <n v="10713"/>
    <x v="52"/>
    <x v="1"/>
    <n v="2.95"/>
    <x v="6"/>
    <n v="0.47"/>
    <x v="3"/>
    <x v="3"/>
    <s v="Drive-thru "/>
    <x v="0"/>
    <x v="3"/>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0A051D-493E-4792-8000-069F3E65106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F14:G20" firstHeaderRow="1" firstDataRow="1" firstDataCol="1"/>
  <pivotFields count="14">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axis="axisRow" showAll="0">
      <items count="6">
        <item x="1"/>
        <item x="3"/>
        <item x="4"/>
        <item x="0"/>
        <item x="2"/>
        <item t="default"/>
      </items>
    </pivotField>
    <pivotField showAll="0"/>
    <pivotField numFmtId="1" showAll="0">
      <items count="29">
        <item x="2"/>
        <item x="4"/>
        <item x="17"/>
        <item x="21"/>
        <item x="22"/>
        <item x="24"/>
        <item x="26"/>
        <item x="15"/>
        <item x="14"/>
        <item x="12"/>
        <item x="13"/>
        <item x="9"/>
        <item x="8"/>
        <item x="10"/>
        <item x="5"/>
        <item x="3"/>
        <item x="0"/>
        <item x="16"/>
        <item x="18"/>
        <item x="7"/>
        <item x="19"/>
        <item x="20"/>
        <item x="6"/>
        <item x="11"/>
        <item x="23"/>
        <item x="25"/>
        <item x="1"/>
        <item x="27"/>
        <item t="default"/>
      </items>
    </pivotField>
    <pivotField showAll="0"/>
    <pivotField showAll="0">
      <items count="6">
        <item x="3"/>
        <item h="1" x="2"/>
        <item h="1" x="0"/>
        <item h="1" x="1"/>
        <item h="1" x="4"/>
        <item t="default"/>
      </items>
    </pivotField>
    <pivotField showAll="0">
      <items count="6">
        <item x="4"/>
        <item x="3"/>
        <item x="2"/>
        <item x="1"/>
        <item x="0"/>
        <item t="default"/>
      </items>
    </pivotField>
    <pivotField showAll="0"/>
    <pivotField showAll="0">
      <items count="4">
        <item x="2"/>
        <item x="1"/>
        <item x="0"/>
        <item t="default"/>
      </items>
    </pivotField>
    <pivotField showAll="0">
      <items count="6">
        <item x="2"/>
        <item x="1"/>
        <item x="4"/>
        <item x="0"/>
        <item x="3"/>
        <item t="default"/>
      </items>
    </pivotField>
    <pivotField dataField="1" numFmtId="44" showAll="0">
      <items count="35">
        <item x="2"/>
        <item x="6"/>
        <item x="0"/>
        <item x="4"/>
        <item x="1"/>
        <item x="7"/>
        <item x="22"/>
        <item x="16"/>
        <item x="27"/>
        <item x="28"/>
        <item x="30"/>
        <item x="32"/>
        <item x="12"/>
        <item x="20"/>
        <item x="14"/>
        <item x="19"/>
        <item x="17"/>
        <item x="18"/>
        <item x="9"/>
        <item x="8"/>
        <item x="15"/>
        <item x="5"/>
        <item x="3"/>
        <item x="21"/>
        <item x="23"/>
        <item x="24"/>
        <item x="25"/>
        <item x="26"/>
        <item x="29"/>
        <item x="31"/>
        <item x="33"/>
        <item x="13"/>
        <item x="10"/>
        <item x="1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6">
    <i>
      <x/>
    </i>
    <i>
      <x v="1"/>
    </i>
    <i>
      <x v="2"/>
    </i>
    <i>
      <x v="3"/>
    </i>
    <i>
      <x v="4"/>
    </i>
    <i t="grand">
      <x/>
    </i>
  </rowItems>
  <colItems count="1">
    <i/>
  </colItems>
  <dataFields count="1">
    <dataField name="Sum of Revenue" fld="11" baseField="0" baseItem="0" numFmtId="44"/>
  </dataFields>
  <chartFormats count="2">
    <chartFormat chart="10"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F60D00-320F-4296-B948-01FF2373695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F2:G8" firstHeaderRow="1" firstDataRow="1" firstDataCol="1"/>
  <pivotFields count="14">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dataField="1" numFmtId="1" showAll="0">
      <items count="29">
        <item x="2"/>
        <item x="4"/>
        <item x="17"/>
        <item x="21"/>
        <item x="22"/>
        <item x="24"/>
        <item x="26"/>
        <item x="15"/>
        <item x="14"/>
        <item x="12"/>
        <item x="13"/>
        <item x="9"/>
        <item x="8"/>
        <item x="10"/>
        <item x="5"/>
        <item x="3"/>
        <item x="0"/>
        <item x="16"/>
        <item x="18"/>
        <item x="7"/>
        <item x="19"/>
        <item x="20"/>
        <item x="6"/>
        <item x="11"/>
        <item x="23"/>
        <item x="25"/>
        <item x="1"/>
        <item x="27"/>
        <item t="default"/>
      </items>
    </pivotField>
    <pivotField showAll="0"/>
    <pivotField showAll="0"/>
    <pivotField showAll="0"/>
    <pivotField showAll="0"/>
    <pivotField showAll="0"/>
    <pivotField showAll="0"/>
    <pivotField numFmtId="44"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3"/>
    </i>
    <i>
      <x v="1"/>
    </i>
    <i>
      <x v="2"/>
    </i>
    <i>
      <x v="4"/>
    </i>
    <i t="grand">
      <x/>
    </i>
  </rowItems>
  <colItems count="1">
    <i/>
  </colItems>
  <dataFields count="1">
    <dataField name="Sum of Quantity" fld="4" baseField="0" baseItem="0" numFmtId="1"/>
  </dataFields>
  <chartFormats count="2">
    <chartFormat chart="0"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B4F5B7-9762-49AE-A9D6-8A652FFDD8D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F28:G32" firstHeaderRow="1" firstDataRow="1" firstDataCol="1"/>
  <pivotFields count="14">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showAll="0">
      <items count="6">
        <item x="1"/>
        <item x="3"/>
        <item x="4"/>
        <item x="0"/>
        <item x="2"/>
        <item t="default"/>
      </items>
    </pivotField>
    <pivotField showAll="0"/>
    <pivotField numFmtId="1" showAll="0">
      <items count="29">
        <item x="2"/>
        <item x="4"/>
        <item x="17"/>
        <item x="21"/>
        <item x="22"/>
        <item x="24"/>
        <item x="26"/>
        <item x="15"/>
        <item x="14"/>
        <item x="12"/>
        <item x="13"/>
        <item x="9"/>
        <item x="8"/>
        <item x="10"/>
        <item x="5"/>
        <item x="3"/>
        <item x="0"/>
        <item x="16"/>
        <item x="18"/>
        <item x="7"/>
        <item x="19"/>
        <item x="20"/>
        <item x="6"/>
        <item x="11"/>
        <item x="23"/>
        <item x="25"/>
        <item x="1"/>
        <item x="27"/>
        <item t="default"/>
      </items>
    </pivotField>
    <pivotField showAll="0"/>
    <pivotField showAll="0">
      <items count="6">
        <item x="3"/>
        <item x="2"/>
        <item x="0"/>
        <item x="1"/>
        <item x="4"/>
        <item t="default"/>
      </items>
    </pivotField>
    <pivotField showAll="0">
      <items count="6">
        <item x="4"/>
        <item x="3"/>
        <item x="2"/>
        <item x="1"/>
        <item x="0"/>
        <item t="default"/>
      </items>
    </pivotField>
    <pivotField showAll="0"/>
    <pivotField axis="axisRow" showAll="0" sortType="descending">
      <items count="4">
        <item x="0"/>
        <item x="1"/>
        <item x="2"/>
        <item t="default"/>
      </items>
    </pivotField>
    <pivotField showAll="0"/>
    <pivotField dataField="1" numFmtId="44"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4">
    <i>
      <x/>
    </i>
    <i>
      <x v="1"/>
    </i>
    <i>
      <x v="2"/>
    </i>
    <i t="grand">
      <x/>
    </i>
  </rowItems>
  <colItems count="1">
    <i/>
  </colItems>
  <dataFields count="1">
    <dataField name="Sum of Revenue" fld="11" baseField="0" baseItem="0" numFmtId="44"/>
  </dataFields>
  <chartFormats count="8">
    <chartFormat chart="14" format="0"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9" count="1" selected="0">
            <x v="2"/>
          </reference>
        </references>
      </pivotArea>
    </chartFormat>
    <chartFormat chart="24" format="7">
      <pivotArea type="data" outline="0" fieldPosition="0">
        <references count="2">
          <reference field="4294967294" count="1" selected="0">
            <x v="0"/>
          </reference>
          <reference field="9" count="1" selected="0">
            <x v="1"/>
          </reference>
        </references>
      </pivotArea>
    </chartFormat>
    <chartFormat chart="24" format="8">
      <pivotArea type="data" outline="0" fieldPosition="0">
        <references count="2">
          <reference field="4294967294" count="1" selected="0">
            <x v="0"/>
          </reference>
          <reference field="9" count="1" selected="0">
            <x v="0"/>
          </reference>
        </references>
      </pivotArea>
    </chartFormat>
    <chartFormat chart="14" format="1">
      <pivotArea type="data" outline="0" fieldPosition="0">
        <references count="2">
          <reference field="4294967294" count="1" selected="0">
            <x v="0"/>
          </reference>
          <reference field="9" count="1" selected="0">
            <x v="2"/>
          </reference>
        </references>
      </pivotArea>
    </chartFormat>
    <chartFormat chart="14" format="2">
      <pivotArea type="data" outline="0" fieldPosition="0">
        <references count="2">
          <reference field="4294967294" count="1" selected="0">
            <x v="0"/>
          </reference>
          <reference field="9" count="1" selected="0">
            <x v="1"/>
          </reference>
        </references>
      </pivotArea>
    </chartFormat>
    <chartFormat chart="14" format="3">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lisbon+portugal" TargetMode="External"/><Relationship Id="rId3" Type="http://schemas.openxmlformats.org/officeDocument/2006/relationships/hyperlink" Target="https://www.bing.com/th?id=AMMS_08d2869d43a589e2a364e67dfd999853&amp;qlt=95" TargetMode="External"/><Relationship Id="rId7" Type="http://schemas.openxmlformats.org/officeDocument/2006/relationships/hyperlink" Target="https://www.bing.com/th?id=AMMS_4e6ba38179bb5da098ec4c9929960d9c&amp;qlt=95" TargetMode="External"/><Relationship Id="rId12" Type="http://schemas.openxmlformats.org/officeDocument/2006/relationships/hyperlink" Target="https://www.bing.com/images/search?form=xlimg&amp;q=germany" TargetMode="External"/><Relationship Id="rId2" Type="http://schemas.openxmlformats.org/officeDocument/2006/relationships/hyperlink" Target="https://www.bing.com/images/search?form=xlimg&amp;q=England" TargetMode="External"/><Relationship Id="rId1" Type="http://schemas.openxmlformats.org/officeDocument/2006/relationships/hyperlink" Target="https://www.bing.com/th?id=OSK.82d7640f570dd6409aeb195dcbc39faf&amp;qlt=95" TargetMode="External"/><Relationship Id="rId6" Type="http://schemas.openxmlformats.org/officeDocument/2006/relationships/hyperlink" Target="https://www.bing.com/images/search?form=xlimg&amp;q=spain" TargetMode="External"/><Relationship Id="rId11" Type="http://schemas.openxmlformats.org/officeDocument/2006/relationships/hyperlink" Target="https://www.bing.com/th?id=AMMS_170e62536294e690a4ae289472616a73&amp;qlt=95" TargetMode="External"/><Relationship Id="rId5" Type="http://schemas.openxmlformats.org/officeDocument/2006/relationships/hyperlink" Target="https://www.bing.com/th?id=AMMS_c8e707cdf8c98e126f2d5dde4447d146&amp;qlt=95" TargetMode="External"/><Relationship Id="rId10" Type="http://schemas.openxmlformats.org/officeDocument/2006/relationships/hyperlink" Target="https://www.bing.com/images/search?form=xlimg&amp;q=portugal" TargetMode="External"/><Relationship Id="rId4" Type="http://schemas.openxmlformats.org/officeDocument/2006/relationships/hyperlink" Target="https://www.bing.com/images/search?form=xlimg&amp;q=united+kingdom" TargetMode="External"/><Relationship Id="rId9" Type="http://schemas.openxmlformats.org/officeDocument/2006/relationships/hyperlink" Target="https://www.bing.com/th?id=AMMS_83f899973a13a6bc332ec9f56c3f6816&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Srd>
</file>

<file path=xl/richData/rdarray.xml><?xml version="1.0" encoding="utf-8"?>
<arrayData xmlns="http://schemas.microsoft.com/office/spreadsheetml/2017/richdata2" count="32">
  <a r="1">
    <v t="r">6</v>
  </a>
  <a r="2">
    <v t="s">British Summer Time</v>
    <v t="s">Greenwich Mean Time Zone</v>
  </a>
  <a r="1">
    <v t="r">17</v>
  </a>
  <a r="1">
    <v t="s">English language</v>
  </a>
  <a r="2">
    <v t="s">Greenwich Mean Time</v>
    <v t="s">Western European Time</v>
  </a>
  <a r="4">
    <v t="r">43</v>
    <v t="r">44</v>
    <v t="r">45</v>
    <v t="r">46</v>
  </a>
  <a r="1">
    <v t="s">English</v>
  </a>
  <a r="150">
    <v t="r">65</v>
    <v t="r">66</v>
    <v t="r">67</v>
    <v t="r">1</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v t="r">174</v>
    <v t="r">175</v>
    <v t="r">176</v>
    <v t="r">177</v>
    <v t="r">178</v>
    <v t="r">179</v>
    <v t="s">Metropolitan Borough of Knowsley</v>
    <v t="r">180</v>
    <v t="s">Metropolitan Borough of Wirral</v>
    <v t="r">181</v>
    <v t="r">182</v>
    <v t="r">183</v>
    <v t="r">184</v>
    <v t="r">185</v>
    <v t="r">186</v>
    <v t="r">187</v>
    <v t="r">188</v>
    <v t="r">189</v>
    <v t="r">190</v>
    <v t="r">191</v>
    <v t="r">192</v>
    <v t="r">193</v>
    <v t="r">194</v>
    <v t="r">195</v>
    <v t="r">196</v>
    <v t="r">197</v>
    <v t="r">198</v>
    <v t="r">199</v>
    <v t="r">200</v>
    <v t="r">201</v>
    <v t="s">Outer Hebrides</v>
    <v t="r">202</v>
    <v t="r">203</v>
    <v t="r">204</v>
    <v t="r">205</v>
    <v t="r">206</v>
    <v t="r">207</v>
    <v t="r">208</v>
    <v t="r">209</v>
    <v t="r">210</v>
  </a>
  <a r="3">
    <v t="s">British Summer Time</v>
    <v t="s">Greenwich Mean Time Zone</v>
    <v t="s">Western European Time Zone</v>
  </a>
  <a r="2">
    <v t="s">José Luis Martínez-Almeida (Mayor)</v>
    <v t="r">223</v>
  </a>
  <a r="1">
    <v t="s">Central European Time Zone</v>
  </a>
  <a r="3">
    <v t="r">248</v>
    <v t="r">249</v>
    <v t="r">250</v>
  </a>
  <a r="1">
    <v t="s">Spanish</v>
  </a>
  <a r="59">
    <v t="r">269</v>
    <v t="r">270</v>
    <v t="r">271</v>
    <v t="r">272</v>
    <v t="r">219</v>
    <v t="r">273</v>
    <v t="r">274</v>
    <v t="r">275</v>
    <v t="r">276</v>
    <v t="r">277</v>
    <v t="r">278</v>
    <v t="r">279</v>
    <v t="r">280</v>
    <v t="r">281</v>
    <v t="r">282</v>
    <v t="r">283</v>
    <v t="r">284</v>
    <v t="r">285</v>
    <v t="r">286</v>
    <v t="s">Province of Cádiz</v>
    <v t="r">287</v>
    <v t="r">288</v>
    <v t="r">289</v>
    <v t="r">290</v>
    <v t="r">291</v>
    <v t="r">292</v>
    <v t="s">Province of Seville</v>
    <v t="s">Province of Granada</v>
    <v t="s">Province of Valladolid</v>
    <v t="r">293</v>
    <v t="r">294</v>
    <v t="s">Province of Segovia</v>
    <v t="r">295</v>
    <v t="s">Province of Palencia</v>
    <v t="r">296</v>
    <v t="r">297</v>
    <v t="r">298</v>
    <v t="r">299</v>
    <v t="r">300</v>
    <v t="r">301</v>
    <v t="r">302</v>
    <v t="r">303</v>
    <v t="s">Province of Jaén</v>
    <v t="r">304</v>
    <v t="r">305</v>
    <v t="r">306</v>
    <v t="r">307</v>
    <v t="r">308</v>
    <v t="s">Province of Burgos</v>
    <v t="s">Province of Málaga</v>
    <v t="r">309</v>
    <v t="s">Province of Huesca</v>
    <v t="s">Province of Soria</v>
    <v t="s">Province of Zamora</v>
    <v t="s">Province of Ciudad Real</v>
    <v t="s">Province of Teruel</v>
    <v t="s">Province of Guadalajara</v>
    <v t="r">310</v>
    <v t="s">Province of Las Palmas</v>
  </a>
  <a r="2">
    <v t="s">Central European Time Zone</v>
    <v t="s">Western European Time Zone</v>
  </a>
  <a r="2">
    <v t="s">Greenwich Mean Time Zone</v>
    <v t="s">Western European Time Zone</v>
  </a>
  <a r="2">
    <v t="r">345</v>
    <v t="r">346</v>
  </a>
  <a r="1">
    <v t="s">Portuguese</v>
  </a>
  <a r="20">
    <v t="r">365</v>
    <v t="r">319</v>
    <v t="r">366</v>
    <v t="r">367</v>
    <v t="r">368</v>
    <v t="r">369</v>
    <v t="r">370</v>
    <v t="r">371</v>
    <v t="r">372</v>
    <v t="r">373</v>
    <v t="r">374</v>
    <v t="r">375</v>
    <v t="r">376</v>
    <v t="r">377</v>
    <v t="r">378</v>
    <v t="r">379</v>
    <v t="r">380</v>
    <v t="r">381</v>
    <v t="r">382</v>
    <v t="r">383</v>
  </a>
  <a r="1">
    <v t="s">Western European Time Zone</v>
  </a>
  <a r="1">
    <v t="r">396</v>
  </a>
  <a r="3">
    <v t="s">Central European Summer Time</v>
    <v t="s">Central European Time Zone</v>
    <v t="s">W. Europe Standard Time</v>
  </a>
  <a r="4">
    <v t="r">420</v>
    <v t="r">421</v>
    <v t="r">422</v>
    <v t="r">422</v>
  </a>
  <a r="1">
    <v t="s">German</v>
  </a>
  <a r="16">
    <v t="r">440</v>
    <v t="r">391</v>
    <v t="r">441</v>
    <v t="r">442</v>
    <v t="r">443</v>
    <v t="r">444</v>
    <v t="s">Thuringia</v>
    <v t="r">445</v>
    <v t="r">446</v>
    <v t="r">447</v>
    <v t="r">448</v>
    <v t="r">449</v>
    <v t="r">450</v>
    <v t="r">451</v>
    <v t="r">452</v>
    <v t="r">453</v>
  </a>
  <a r="2">
    <v t="s">Central European Summer Time</v>
    <v t="s">Central European Time Zone</v>
  </a>
  <a r="1">
    <v t="r">466</v>
  </a>
  <a r="7">
    <v t="r">488</v>
    <v t="r">489</v>
    <v t="r">490</v>
    <v t="s">Jean Castex (Prime Minister)</v>
    <v t="r">491</v>
    <v t="r">492</v>
    <v t="r">493</v>
  </a>
  <a r="1">
    <v t="s">French</v>
  </a>
  <a r="132">
    <v t="r">511</v>
    <v t="r">461</v>
    <v t="r">512</v>
    <v t="s">Alsace</v>
    <v t="r">513</v>
    <v t="r">514</v>
    <v t="s">Brittany</v>
    <v t="s">Lorraine</v>
    <v t="r">515</v>
    <v t="r">516</v>
    <v t="r">517</v>
    <v t="r">518</v>
    <v t="r">519</v>
    <v t="r">520</v>
    <v t="r">521</v>
    <v t="r">522</v>
    <v t="r">523</v>
    <v t="r">524</v>
    <v t="r">525</v>
    <v t="s">Burgundy</v>
    <v t="s">Loire</v>
    <v t="r">526</v>
    <v t="s">Poitou-Charentes</v>
    <v t="r">527</v>
    <v t="r">528</v>
    <v t="r">529</v>
    <v t="r">530</v>
    <v t="r">531</v>
    <v t="r">532</v>
    <v t="r">533</v>
    <v t="s">Picardy</v>
    <v t="r">534</v>
    <v t="s">Limousin</v>
    <v t="r">535</v>
    <v t="r">536</v>
    <v t="s">Auvergne</v>
    <v t="r">537</v>
    <v t="r">538</v>
    <v t="s">Franche-Comté</v>
    <v t="r">539</v>
    <v t="s">Rhône-Alpes</v>
    <v t="s">Midi-Pyrénées</v>
    <v t="r">540</v>
    <v t="r">541</v>
    <v t="r">542</v>
    <v t="r">543</v>
    <v t="s">Languedoc-Roussillon</v>
    <v t="s">Nord-Pas-de-Calais</v>
    <v t="r">544</v>
    <v t="s">Aquitaine</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r">606</v>
    <v t="r">607</v>
    <v t="r">608</v>
    <v t="r">609</v>
    <v t="r">610</v>
    <v t="r">611</v>
    <v t="r">612</v>
    <v t="r">613</v>
    <v t="r">614</v>
    <v t="r">615</v>
    <v t="r">616</v>
    <v t="r">617</v>
    <v t="s">Lower Normandy</v>
    <v t="s">Upper Normandy</v>
    <v t="r">618</v>
    <v t="r">619</v>
    <v t="r">620</v>
    <v t="r">621</v>
    <v t="r">622</v>
    <v t="r">623</v>
    <v t="s">Champagne-Ardenne</v>
  </a>
  <a r="6">
    <v t="r">0</v>
    <v t="r">218</v>
    <v t="r">318</v>
    <v t="r">391</v>
    <v t="r">461</v>
    <v t="i">1</v>
  </a>
  <a r="6">
    <v t="r">4</v>
    <v t="r">221</v>
    <v t="r">321</v>
    <v t="r">393</v>
    <v t="r">464</v>
    <v t="i">1</v>
  </a>
</arrayData>
</file>

<file path=xl/richData/rdrichvalue.xml><?xml version="1.0" encoding="utf-8"?>
<rvData xmlns="http://schemas.microsoft.com/office/spreadsheetml/2017/richdata" count="633">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130278</fb>
    <v>12</v>
  </rv>
  <rv s="1">
    <fb>22063368</fb>
    <v>12</v>
  </rv>
  <rv s="1">
    <fb>22976066</fb>
    <v>12</v>
  </rv>
  <rv s="5">
    <v>0</v>
    <v>10</v>
    <v>14</v>
    <v>7</v>
    <v>0</v>
    <v>Image of England</v>
  </rv>
  <rv s="0">
    <v>805306368</v>
    <v>Charles III (Monarch)</v>
    <v>afc6f6a9-5b55-9178-3e6f-2c8b6d16ee9c</v>
    <v>en-GB</v>
    <v>Generic</v>
  </rv>
  <rv s="2">
    <v>2</v>
  </rv>
  <rv s="3">
    <v>https://www.bing.com/search?q=england&amp;form=skydnc</v>
    <v>Learn more on Bing</v>
  </rv>
  <rv s="2">
    <v>3</v>
  </rv>
  <rv s="1">
    <fb>2.4</fb>
    <v>22</v>
  </rv>
  <rv s="1">
    <fb>57106398</fb>
    <v>12</v>
  </rv>
  <rv s="2">
    <v>4</v>
  </rv>
  <rv s="6">
    <v>#VALUE!</v>
    <v>en-GB</v>
    <v>280d39e8-7217-6863-6980-a8c20c211c89</v>
    <v>536870912</v>
    <v>1</v>
    <v>17</v>
    <v>18</v>
    <v>England</v>
    <v>19</v>
    <v>20</v>
    <v>Map</v>
    <v>10</v>
    <v>21</v>
    <v>GB-ENG</v>
    <v>13</v>
    <v>0</v>
    <v>4</v>
    <v>England is a country that is part of the United Kingdom. It is located on the island of Great Britain, of which it covers about 62%, and more than 100 smaller adjacent islands. It shares a land border with Scotland to the north and another land ...</v>
    <v>14</v>
    <v>15</v>
    <v>16</v>
    <v>0</v>
    <v>18</v>
    <v>19</v>
    <v>England</v>
    <v>20</v>
    <v>21</v>
    <v>22</v>
    <v>23</v>
    <v>England</v>
    <v>mdp/vdpid/10270</v>
  </rv>
  <rv s="1">
    <fb>0.71714878141404492</fb>
    <v>47</v>
  </rv>
  <rv s="1">
    <fb>243610</fb>
    <v>12</v>
  </rv>
  <rv s="1">
    <fb>148000</fb>
    <v>12</v>
  </rv>
  <rv s="1">
    <fb>11</fb>
    <v>22</v>
  </rv>
  <rv s="1">
    <fb>44</fb>
    <v>48</v>
  </rv>
  <rv s="1">
    <fb>379024.78700000001</fb>
    <v>12</v>
  </rv>
  <rv s="1">
    <fb>119.622711300166</fb>
    <v>49</v>
  </rv>
  <rv s="1">
    <fb>1.7381046008651101E-2</fb>
    <v>47</v>
  </rv>
  <rv s="1">
    <fb>5129.5277927901998</fb>
    <v>12</v>
  </rv>
  <rv s="1">
    <fb>1.68</fb>
    <v>22</v>
  </rv>
  <rv s="1">
    <fb>0.130657628239573</fb>
    <v>47</v>
  </rv>
  <rv s="1">
    <fb>80.351771267255202</fb>
    <v>50</v>
  </rv>
  <rv s="1">
    <fb>1.46</fb>
    <v>51</v>
  </rv>
  <rv s="1">
    <fb>2827113184695.5801</fb>
    <v>52</v>
  </rv>
  <rv s="1">
    <fb>1.0115456</fb>
    <v>47</v>
  </rv>
  <rv s="1">
    <fb>0.59995569999999998</fb>
    <v>47</v>
  </rv>
  <rv s="5">
    <v>1</v>
    <v>10</v>
    <v>53</v>
    <v>6</v>
    <v>0</v>
    <v>Image of United Kingdom</v>
  </rv>
  <rv s="1">
    <fb>3.6</fb>
    <v>50</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5</v>
  </rv>
  <rv s="3">
    <v>https://www.bing.com/search?q=united+kingdom&amp;form=skydnc</v>
    <v>Learn more on Bing</v>
  </rv>
  <rv s="1">
    <fb>81.256097560975604</fb>
    <v>50</v>
  </rv>
  <rv s="1">
    <fb>1868152970000</fb>
    <v>52</v>
  </rv>
  <rv s="1">
    <fb>7</fb>
    <v>50</v>
  </rv>
  <rv s="1">
    <fb>10.130000000000001</fb>
    <v>51</v>
  </rv>
  <rv s="2">
    <v>6</v>
  </rv>
  <rv s="1">
    <fb>0.14794489889999998</fb>
    <v>47</v>
  </rv>
  <rv s="1">
    <fb>2.8117000000000001</fb>
    <v>22</v>
  </rv>
  <rv s="1">
    <fb>66834405</fb>
    <v>12</v>
  </rv>
  <rv s="1">
    <fb>0.22500000000000001</fb>
    <v>47</v>
  </rv>
  <rv s="1">
    <fb>0.26800000000000002</fb>
    <v>47</v>
  </rv>
  <rv s="1">
    <fb>0.42100000000000004</fb>
    <v>47</v>
  </rv>
  <rv s="1">
    <fb>2.7999999999999997E-2</fb>
    <v>47</v>
  </rv>
  <rv s="1">
    <fb>7.0999999999999994E-2</fb>
    <v>47</v>
  </rv>
  <rv s="1">
    <fb>0.11900000000000001</fb>
    <v>47</v>
  </rv>
  <rv s="1">
    <fb>0.16399999999999998</fb>
    <v>47</v>
  </rv>
  <rv s="1">
    <fb>0.62773998260497998</fb>
    <v>47</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7</v>
  </rv>
  <rv s="1">
    <fb>0.255052921600669</fb>
    <v>47</v>
  </rv>
  <rv s="2">
    <v>8</v>
  </rv>
  <rv s="1">
    <fb>0.30599999999999999</fb>
    <v>47</v>
  </rv>
  <rv s="1">
    <fb>3.8510000705719E-2</fb>
    <v>54</v>
  </rv>
  <rv s="1">
    <fb>55908316</fb>
    <v>12</v>
  </rv>
  <rv s="7">
    <v>#VALUE!</v>
    <v>en-GB</v>
    <v>b1a5155a-6bb2-4646-8f7c-3e6b3a53c831</v>
    <v>536870912</v>
    <v>1</v>
    <v>43</v>
    <v>44</v>
    <v>United Kingdom</v>
    <v>8</v>
    <v>45</v>
    <v>Map</v>
    <v>10</v>
    <v>46</v>
    <v>GB</v>
    <v>25</v>
    <v>26</v>
    <v>27</v>
    <v>28</v>
    <v>29</v>
    <v>0</v>
    <v>30</v>
    <v>31</v>
    <v>32</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33</v>
    <v>34</v>
    <v>35</v>
    <v>36</v>
    <v>37</v>
    <v>38</v>
    <v>39</v>
    <v>40</v>
    <v>41</v>
    <v>42</v>
    <v>0</v>
    <v>47</v>
    <v>48</v>
    <v>49</v>
    <v>50</v>
    <v>51</v>
    <v>52</v>
    <v>United Kingdom</v>
    <v>God Save the Queen</v>
    <v>53</v>
    <v>United Kingdom of Great Britain and Northern Ireland</v>
    <v>54</v>
    <v>55</v>
    <v>56</v>
    <v>57</v>
    <v>58</v>
    <v>59</v>
    <v>60</v>
    <v>61</v>
    <v>62</v>
    <v>63</v>
    <v>64</v>
    <v>211</v>
    <v>212</v>
    <v>213</v>
    <v>214</v>
    <v>215</v>
    <v>United Kingdom</v>
    <v>216</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9</v>
  </rv>
  <rv s="3">
    <v>https://www.bing.com/search?q=madrid+spain&amp;form=skydnc</v>
    <v>Learn more on Bing</v>
  </rv>
  <rv s="1">
    <fb>-3.7003453999999998</fb>
    <v>13</v>
  </rv>
  <rv s="1">
    <fb>3233527</fb>
    <v>12</v>
  </rv>
  <rv s="2">
    <v>10</v>
  </rv>
  <rv s="8">
    <v>#VALUE!</v>
    <v>en-GB</v>
    <v>a497c067-c4c6-4bf4-9a5d-34fd30589bda</v>
    <v>536870912</v>
    <v>1</v>
    <v>58</v>
    <v>59</v>
    <v>Madrid</v>
    <v>8</v>
    <v>9</v>
    <v>Map</v>
    <v>10</v>
    <v>60</v>
    <v>219</v>
    <v>220</v>
    <v>221</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222</v>
    <v>224</v>
    <v>225</v>
    <v>226</v>
    <v>Madrid</v>
    <v>227</v>
    <v>228</v>
    <v>Madrid</v>
    <v>mdp/vdpid/5669357583933112321</v>
  </rv>
  <rv s="1">
    <fb>0.52577247440306896</fb>
    <v>47</v>
  </rv>
  <rv s="1">
    <fb>505370</fb>
    <v>12</v>
  </rv>
  <rv s="1">
    <fb>196000</fb>
    <v>12</v>
  </rv>
  <rv s="1">
    <fb>7.9</fb>
    <v>22</v>
  </rv>
  <rv s="1">
    <fb>34</fb>
    <v>48</v>
  </rv>
  <rv s="1">
    <fb>244002.18</fb>
    <v>12</v>
  </rv>
  <rv s="1">
    <fb>110.96151904206</fb>
    <v>49</v>
  </rv>
  <rv s="1">
    <fb>6.9953624171701497E-3</fb>
    <v>47</v>
  </rv>
  <rv s="1">
    <fb>5355.9870055822103</fb>
    <v>12</v>
  </rv>
  <rv s="1">
    <fb>1.26</fb>
    <v>22</v>
  </rv>
  <rv s="1">
    <fb>0.36936209528965797</fb>
    <v>47</v>
  </rv>
  <rv s="1">
    <fb>72.955546118337793</fb>
    <v>50</v>
  </rv>
  <rv s="1">
    <fb>1.26</fb>
    <v>51</v>
  </rv>
  <rv s="1">
    <fb>1394116310768.6299</fb>
    <v>52</v>
  </rv>
  <rv s="1">
    <fb>1.0271029</fb>
    <v>47</v>
  </rv>
  <rv s="1">
    <fb>0.88853009999999999</fb>
    <v>47</v>
  </rv>
  <rv s="5">
    <v>2</v>
    <v>10</v>
    <v>69</v>
    <v>6</v>
    <v>0</v>
    <v>Image of Spain</v>
  </rv>
  <rv s="1">
    <fb>2.5</fb>
    <v>50</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11</v>
  </rv>
  <rv s="3">
    <v>https://www.bing.com/search?q=spain&amp;form=skydnc</v>
    <v>Learn more on Bing</v>
  </rv>
  <rv s="1">
    <fb>83.334146341463395</fb>
    <v>50</v>
  </rv>
  <rv s="1">
    <fb>797285840000</fb>
    <v>52</v>
  </rv>
  <rv s="1">
    <fb>4</fb>
    <v>50</v>
  </rv>
  <rv s="1">
    <fb>5.6</fb>
    <v>51</v>
  </rv>
  <rv s="2">
    <v>12</v>
  </rv>
  <rv s="1">
    <fb>0.24229018520000001</fb>
    <v>47</v>
  </rv>
  <rv s="1">
    <fb>3.8723000000000001</fb>
    <v>22</v>
  </rv>
  <rv s="1">
    <fb>47076781</fb>
    <v>12</v>
  </rv>
  <rv s="1">
    <fb>0.23399999999999999</fb>
    <v>47</v>
  </rv>
  <rv s="1">
    <fb>0.254</fb>
    <v>47</v>
  </rv>
  <rv s="1">
    <fb>0.41</fb>
    <v>47</v>
  </rv>
  <rv s="1">
    <fb>2.1000000000000001E-2</fb>
    <v>47</v>
  </rv>
  <rv s="1">
    <fb>6.2E-2</fb>
    <v>47</v>
  </rv>
  <rv s="1">
    <fb>0.122</fb>
    <v>47</v>
  </rv>
  <rv s="1">
    <fb>0.17199999999999999</fb>
    <v>47</v>
  </rv>
  <rv s="1">
    <fb>0.57492000579834002</fb>
    <v>47</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13</v>
  </rv>
  <rv s="1">
    <fb>0.14248211393678101</fb>
    <v>47</v>
  </rv>
  <rv s="2">
    <v>14</v>
  </rv>
  <rv s="1">
    <fb>0.47</fb>
    <v>47</v>
  </rv>
  <rv s="1">
    <fb>0.13958999633789099</fb>
    <v>54</v>
  </rv>
  <rv s="1">
    <fb>37927409</fb>
    <v>12</v>
  </rv>
  <rv s="7">
    <v>#VALUE!</v>
    <v>en-GB</v>
    <v>1baf9d59-f443-e9f4-6e49-de048a073e3f</v>
    <v>536870912</v>
    <v>1</v>
    <v>67</v>
    <v>44</v>
    <v>Spain</v>
    <v>8</v>
    <v>45</v>
    <v>Map</v>
    <v>10</v>
    <v>68</v>
    <v>ES</v>
    <v>230</v>
    <v>231</v>
    <v>232</v>
    <v>233</v>
    <v>234</v>
    <v>218</v>
    <v>235</v>
    <v>236</v>
    <v>237</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238</v>
    <v>239</v>
    <v>240</v>
    <v>241</v>
    <v>242</v>
    <v>243</v>
    <v>244</v>
    <v>245</v>
    <v>246</v>
    <v>247</v>
    <v>218</v>
    <v>251</v>
    <v>252</v>
    <v>253</v>
    <v>254</v>
    <v>255</v>
    <v>256</v>
    <v>Spain</v>
    <v>Marcha Real</v>
    <v>257</v>
    <v>Spain</v>
    <v>258</v>
    <v>259</v>
    <v>260</v>
    <v>261</v>
    <v>262</v>
    <v>263</v>
    <v>264</v>
    <v>265</v>
    <v>266</v>
    <v>267</v>
    <v>268</v>
    <v>311</v>
    <v>312</v>
    <v>313</v>
    <v>314</v>
    <v>315</v>
    <v>Spain</v>
    <v>316</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3</v>
    <v>10</v>
    <v>77</v>
    <v>6</v>
    <v>0</v>
    <v>Image of Lisbon</v>
  </rv>
  <rv s="3">
    <v>https://www.bing.com/search?q=lisbon+portugal&amp;form=skydnc</v>
    <v>Learn more on Bing</v>
  </rv>
  <rv s="1">
    <fb>544851</fb>
    <v>12</v>
  </rv>
  <rv s="2">
    <v>15</v>
  </rv>
  <rv s="9">
    <v>#VALUE!</v>
    <v>en-GB</v>
    <v>9d006cb5-bff4-48b4-9c83-443eaf418b11</v>
    <v>536870912</v>
    <v>1</v>
    <v>74</v>
    <v>75</v>
    <v>Lisbon</v>
    <v>76</v>
    <v>45</v>
    <v>Map</v>
    <v>10</v>
    <v>11</v>
    <v>319</v>
    <v>320</v>
    <v>321</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322</v>
    <v>323</v>
    <v>Lisbon</v>
    <v>324</v>
    <v>325</v>
    <v>Lisbon</v>
    <v>mdp/vdpid/161498680</v>
  </rv>
  <rv s="1">
    <fb>0.39452940398253294</fb>
    <v>47</v>
  </rv>
  <rv s="1">
    <fb>92212</fb>
    <v>12</v>
  </rv>
  <rv s="1">
    <fb>52000</fb>
    <v>12</v>
  </rv>
  <rv s="1">
    <fb>8.5</fb>
    <v>22</v>
  </rv>
  <rv s="1">
    <fb>351</fb>
    <v>48</v>
  </rv>
  <rv s="1">
    <fb>48741.764000000003</fb>
    <v>12</v>
  </rv>
  <rv s="1">
    <fb>110.624358614714</fb>
    <v>49</v>
  </rv>
  <rv s="1">
    <fb>3.3817841004612497E-3</fb>
    <v>47</v>
  </rv>
  <rv s="1">
    <fb>4662.6007998029399</fb>
    <v>12</v>
  </rv>
  <rv s="1">
    <fb>1.38</fb>
    <v>22</v>
  </rv>
  <rv s="1">
    <fb>0.34611423825368903</fb>
    <v>47</v>
  </rv>
  <rv s="1">
    <fb>77.024122555839</fb>
    <v>50</v>
  </rv>
  <rv s="1">
    <fb>1.54</fb>
    <v>51</v>
  </rv>
  <rv s="1">
    <fb>237686075634.698</fb>
    <v>52</v>
  </rv>
  <rv s="1">
    <fb>1.0618313000000001</fb>
    <v>47</v>
  </rv>
  <rv s="1">
    <fb>0.63935809999999993</fb>
    <v>47</v>
  </rv>
  <rv s="5">
    <v>4</v>
    <v>10</v>
    <v>86</v>
    <v>6</v>
    <v>0</v>
    <v>Image of Portugal</v>
  </rv>
  <rv s="1">
    <fb>3.1</fb>
    <v>50</v>
  </rv>
  <rv s="0">
    <v>805306368</v>
    <v>António Costa (Prime Minister)</v>
    <v>461f25f6-d38c-4199-a2e3-c82f6d34e8cb</v>
    <v>en-GB</v>
    <v>Generic</v>
  </rv>
  <rv s="0">
    <v>805306368</v>
    <v>Marcelo Rebelo de Sousa (President)</v>
    <v>cd15af88-d571-7e9f-0e69-8c7f54821ed3</v>
    <v>en-GB</v>
    <v>Generic</v>
  </rv>
  <rv s="2">
    <v>16</v>
  </rv>
  <rv s="3">
    <v>https://www.bing.com/search?q=portugal&amp;form=skydnc</v>
    <v>Learn more on Bing</v>
  </rv>
  <rv s="1">
    <fb>81.3243902439024</fb>
    <v>50</v>
  </rv>
  <rv s="1">
    <fb>61933604857.411003</fb>
    <v>52</v>
  </rv>
  <rv s="1">
    <fb>8</fb>
    <v>50</v>
  </rv>
  <rv s="1">
    <fb>3.78</fb>
    <v>51</v>
  </rv>
  <rv s="2">
    <v>17</v>
  </rv>
  <rv s="1">
    <fb>0.27650697260000001</fb>
    <v>47</v>
  </rv>
  <rv s="1">
    <fb>5.1239999999999997</fb>
    <v>22</v>
  </rv>
  <rv s="1">
    <fb>10269417</fb>
    <v>12</v>
  </rv>
  <rv s="1">
    <fb>0.221</fb>
    <v>47</v>
  </rv>
  <rv s="1">
    <fb>0.26700000000000002</fb>
    <v>47</v>
  </rv>
  <rv s="1">
    <fb>0.41600000000000004</fb>
    <v>47</v>
  </rv>
  <rv s="1">
    <fb>2.7000000000000003E-2</fb>
    <v>47</v>
  </rv>
  <rv s="1">
    <fb>7.400000000000001E-2</fb>
    <v>47</v>
  </rv>
  <rv s="1">
    <fb>0.124</fb>
    <v>47</v>
  </rv>
  <rv s="1">
    <fb>0.16500000000000001</fb>
    <v>47</v>
  </rv>
  <rv s="1">
    <fb>0.58811000823974602</fb>
    <v>47</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18</v>
  </rv>
  <rv s="1">
    <fb>0.227551770073532</fb>
    <v>47</v>
  </rv>
  <rv s="2">
    <v>19</v>
  </rv>
  <rv s="1">
    <fb>0.39799999999999996</fb>
    <v>47</v>
  </rv>
  <rv s="1">
    <fb>6.33400011062622E-2</fb>
    <v>54</v>
  </rv>
  <rv s="1">
    <fb>6753579</fb>
    <v>12</v>
  </rv>
  <rv s="7">
    <v>#VALUE!</v>
    <v>en-GB</v>
    <v>9e917e65-c588-a0b7-f336-52fc6b5b2052</v>
    <v>536870912</v>
    <v>1</v>
    <v>84</v>
    <v>44</v>
    <v>Portugal</v>
    <v>8</v>
    <v>45</v>
    <v>Map</v>
    <v>10</v>
    <v>85</v>
    <v>PT</v>
    <v>327</v>
    <v>328</v>
    <v>329</v>
    <v>330</v>
    <v>331</v>
    <v>318</v>
    <v>332</v>
    <v>333</v>
    <v>334</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335</v>
    <v>336</v>
    <v>337</v>
    <v>338</v>
    <v>339</v>
    <v>340</v>
    <v>341</v>
    <v>342</v>
    <v>343</v>
    <v>344</v>
    <v>318</v>
    <v>347</v>
    <v>348</v>
    <v>349</v>
    <v>350</v>
    <v>351</v>
    <v>352</v>
    <v>Portugal</v>
    <v>A Portuguesa</v>
    <v>353</v>
    <v>Portugal</v>
    <v>354</v>
    <v>355</v>
    <v>356</v>
    <v>357</v>
    <v>358</v>
    <v>359</v>
    <v>360</v>
    <v>361</v>
    <v>362</v>
    <v>363</v>
    <v>364</v>
    <v>384</v>
    <v>385</v>
    <v>386</v>
    <v>387</v>
    <v>388</v>
    <v>Portugal</v>
    <v>389</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20</v>
  </rv>
  <rv s="3">
    <v>https://www.bing.com/search?q=berlin+germany&amp;form=skydnc</v>
    <v>Learn more on Bing</v>
  </rv>
  <rv s="1">
    <fb>1.83</fb>
    <v>22</v>
  </rv>
  <rv s="1">
    <fb>3769495</fb>
    <v>12</v>
  </rv>
  <rv s="2">
    <v>21</v>
  </rv>
  <rv s="10">
    <v>#VALUE!</v>
    <v>en-GB</v>
    <v>42784943-7c23-7672-5527-06f89b965cdf</v>
    <v>536870912</v>
    <v>1</v>
    <v>91</v>
    <v>92</v>
    <v>Berlin</v>
    <v>8</v>
    <v>9</v>
    <v>Map</v>
    <v>10</v>
    <v>93</v>
    <v>DE-BE</v>
    <v>392</v>
    <v>393</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394</v>
    <v>395</v>
    <v>397</v>
    <v>398</v>
    <v>Berlin</v>
    <v>399</v>
    <v>400</v>
    <v>401</v>
    <v>Berlin</v>
    <v>mdp/vdpid/7017957146650214401</v>
  </rv>
  <rv s="1">
    <fb>0.47678612319670299</fb>
    <v>47</v>
  </rv>
  <rv s="1">
    <fb>357022</fb>
    <v>12</v>
  </rv>
  <rv s="1">
    <fb>180000</fb>
    <v>12</v>
  </rv>
  <rv s="1">
    <fb>9.5</fb>
    <v>22</v>
  </rv>
  <rv s="1">
    <fb>49</fb>
    <v>48</v>
  </rv>
  <rv s="1">
    <fb>727972.84</fb>
    <v>12</v>
  </rv>
  <rv s="1">
    <fb>112.854887342124</fb>
    <v>49</v>
  </rv>
  <rv s="1">
    <fb>1.4456670146976E-2</fb>
    <v>47</v>
  </rv>
  <rv s="1">
    <fb>7035.4829747167596</fb>
    <v>12</v>
  </rv>
  <rv s="1">
    <fb>1.56</fb>
    <v>22</v>
  </rv>
  <rv s="1">
    <fb>0.326912067781085</fb>
    <v>47</v>
  </rv>
  <rv s="1">
    <fb>78.862551056754995</fb>
    <v>50</v>
  </rv>
  <rv s="1">
    <fb>1.39</fb>
    <v>51</v>
  </rv>
  <rv s="1">
    <fb>3845630030823.52</fb>
    <v>52</v>
  </rv>
  <rv s="1">
    <fb>1.0402236</fb>
    <v>47</v>
  </rv>
  <rv s="1">
    <fb>0.70246649999999999</fb>
    <v>47</v>
  </rv>
  <rv s="5">
    <v>5</v>
    <v>10</v>
    <v>103</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22</v>
  </rv>
  <rv s="3">
    <v>https://www.bing.com/search?q=germany&amp;form=skydnc</v>
    <v>Learn more on Bing</v>
  </rv>
  <rv s="1">
    <fb>80.892682926829295</fb>
    <v>50</v>
  </rv>
  <rv s="1">
    <fb>2098173930000</fb>
    <v>52</v>
  </rv>
  <rv s="1">
    <fb>9.99</fb>
    <v>51</v>
  </rv>
  <rv s="2">
    <v>23</v>
  </rv>
  <rv s="1">
    <fb>0.12528421940000001</fb>
    <v>47</v>
  </rv>
  <rv s="1">
    <fb>4.2488000000000001</fb>
    <v>22</v>
  </rv>
  <rv s="1">
    <fb>83132799</fb>
    <v>12</v>
  </rv>
  <rv s="1">
    <fb>0.22800000000000001</fb>
    <v>47</v>
  </rv>
  <rv s="1">
    <fb>0.24600000000000002</fb>
    <v>47</v>
  </rv>
  <rv s="1">
    <fb>0.39600000000000002</fb>
    <v>47</v>
  </rv>
  <rv s="1">
    <fb>2.8999999999999998E-2</fb>
    <v>47</v>
  </rv>
  <rv s="1">
    <fb>7.5999999999999998E-2</fb>
    <v>47</v>
  </rv>
  <rv s="1">
    <fb>0.128</fb>
    <v>47</v>
  </rv>
  <rv s="1">
    <fb>0.17100000000000001</fb>
    <v>47</v>
  </rv>
  <rv s="1">
    <fb>0.60811000823974604</fb>
    <v>47</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24</v>
  </rv>
  <rv s="1">
    <fb>0.11505903952014901</fb>
    <v>47</v>
  </rv>
  <rv s="2">
    <v>25</v>
  </rv>
  <rv s="1">
    <fb>0.48799999999999999</fb>
    <v>47</v>
  </rv>
  <rv s="1">
    <fb>3.0429999828338602E-2</fb>
    <v>54</v>
  </rv>
  <rv s="1">
    <fb>64324835</fb>
    <v>12</v>
  </rv>
  <rv s="7">
    <v>#VALUE!</v>
    <v>en-GB</v>
    <v>75c62d8e-1449-4e4d-b188-d9e88f878dd9</v>
    <v>536870912</v>
    <v>1</v>
    <v>101</v>
    <v>44</v>
    <v>Germany</v>
    <v>8</v>
    <v>45</v>
    <v>Map</v>
    <v>10</v>
    <v>102</v>
    <v>DE</v>
    <v>403</v>
    <v>404</v>
    <v>405</v>
    <v>406</v>
    <v>407</v>
    <v>391</v>
    <v>408</v>
    <v>409</v>
    <v>410</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411</v>
    <v>412</v>
    <v>413</v>
    <v>414</v>
    <v>415</v>
    <v>416</v>
    <v>417</v>
    <v>418</v>
    <v>419</v>
    <v>344</v>
    <v>391</v>
    <v>423</v>
    <v>424</v>
    <v>425</v>
    <v>426</v>
    <v>51</v>
    <v>427</v>
    <v>Germany</v>
    <v>Deutschlandlied</v>
    <v>428</v>
    <v>Federal Republic of Germany</v>
    <v>429</v>
    <v>430</v>
    <v>431</v>
    <v>432</v>
    <v>433</v>
    <v>434</v>
    <v>435</v>
    <v>436</v>
    <v>437</v>
    <v>438</v>
    <v>439</v>
    <v>454</v>
    <v>455</v>
    <v>456</v>
    <v>457</v>
    <v>458</v>
    <v>Germany</v>
    <v>459</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26</v>
  </rv>
  <rv s="3">
    <v>https://www.bing.com/search?q=paris+france&amp;form=skydnc</v>
    <v>Learn more on Bing</v>
  </rv>
  <rv s="1">
    <fb>2.3508486999999998</fb>
    <v>13</v>
  </rv>
  <rv s="1">
    <fb>2244000</fb>
    <v>12</v>
  </rv>
  <rv s="8">
    <v>#VALUE!</v>
    <v>en-GB</v>
    <v>85584d24-2116-5b98-89f9-5714db931ac6</v>
    <v>536870912</v>
    <v>1</v>
    <v>109</v>
    <v>59</v>
    <v>Paris</v>
    <v>8</v>
    <v>9</v>
    <v>Map</v>
    <v>10</v>
    <v>110</v>
    <v>462</v>
    <v>463</v>
    <v>464</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465</v>
    <v>467</v>
    <v>468</v>
    <v>469</v>
    <v>Paris</v>
    <v>470</v>
    <v>228</v>
    <v>Paris</v>
    <v>mdp/vdpid/7012570570818584578</v>
  </rv>
  <rv s="1">
    <fb>0.524475441661716</fb>
    <v>47</v>
  </rv>
  <rv s="1">
    <fb>643801</fb>
    <v>12</v>
  </rv>
  <rv s="1">
    <fb>307000</fb>
    <v>12</v>
  </rv>
  <rv s="1">
    <fb>11.3</fb>
    <v>22</v>
  </rv>
  <rv s="1">
    <fb>33</fb>
    <v>48</v>
  </rv>
  <rv s="1">
    <fb>303275.56800000003</fb>
    <v>12</v>
  </rv>
  <rv s="1">
    <fb>110.04856675289</fb>
    <v>49</v>
  </rv>
  <rv s="1">
    <fb>1.1082549228829199E-2</fb>
    <v>47</v>
  </rv>
  <rv s="1">
    <fb>6939.5214736692897</fb>
    <v>12</v>
  </rv>
  <rv s="1">
    <fb>1.88</fb>
    <v>22</v>
  </rv>
  <rv s="1">
    <fb>0.31233278442262596</fb>
    <v>47</v>
  </rv>
  <rv s="1">
    <fb>46.487970872236403</fb>
    <v>50</v>
  </rv>
  <rv s="1">
    <fb>2715518274227.4502</fb>
    <v>52</v>
  </rv>
  <rv s="1">
    <fb>1.0251076000000001</fb>
    <v>47</v>
  </rv>
  <rv s="1">
    <fb>0.65629000000000004</fb>
    <v>47</v>
  </rv>
  <rv s="1">
    <fb>3.4</fb>
    <v>50</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27</v>
  </rv>
  <rv s="3">
    <v>https://www.bing.com/search?q=france&amp;form=skydnc</v>
    <v>Learn more on Bing</v>
  </rv>
  <rv s="1">
    <fb>82.526829268292701</fb>
    <v>50</v>
  </rv>
  <rv s="1">
    <fb>2365950236659.3599</fb>
    <v>52</v>
  </rv>
  <rv s="1">
    <fb>11.16</fb>
    <v>51</v>
  </rv>
  <rv s="2">
    <v>28</v>
  </rv>
  <rv s="1">
    <fb>6.7968269799999995E-2</fb>
    <v>47</v>
  </rv>
  <rv s="1">
    <fb>3.2671999999999999</fb>
    <v>22</v>
  </rv>
  <rv s="1">
    <fb>67059887</fb>
    <v>12</v>
  </rv>
  <rv s="1">
    <fb>0.21899999999999997</fb>
    <v>47</v>
  </rv>
  <rv s="1">
    <fb>0.25800000000000001</fb>
    <v>47</v>
  </rv>
  <rv s="1">
    <fb>0.4</fb>
    <v>47</v>
  </rv>
  <rv s="1">
    <fb>3.2000000000000001E-2</fb>
    <v>47</v>
  </rv>
  <rv s="1">
    <fb>8.1000000000000003E-2</fb>
    <v>47</v>
  </rv>
  <rv s="1">
    <fb>0.13</fb>
    <v>47</v>
  </rv>
  <rv s="1">
    <fb>0.16899999999999998</fb>
    <v>47</v>
  </rv>
  <rv s="1">
    <fb>0.55125999450683605</fb>
    <v>47</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29</v>
  </rv>
  <rv s="1">
    <fb>0.24229980509910898</fb>
    <v>47</v>
  </rv>
  <rv s="1">
    <fb>0.60699999999999998</fb>
    <v>47</v>
  </rv>
  <rv s="1">
    <fb>8.4270000457763714E-2</fb>
    <v>54</v>
  </rv>
  <rv s="1">
    <fb>54123364</fb>
    <v>12</v>
  </rv>
  <rv s="11">
    <v>#VALUE!</v>
    <v>en-GB</v>
    <v>c7bfe2de-4f82-e23c-ae42-8544b5b5c0ea</v>
    <v>536870912</v>
    <v>1</v>
    <v>117</v>
    <v>118</v>
    <v>France</v>
    <v>8</v>
    <v>9</v>
    <v>Map</v>
    <v>10</v>
    <v>119</v>
    <v>FR</v>
    <v>472</v>
    <v>473</v>
    <v>474</v>
    <v>475</v>
    <v>476</v>
    <v>461</v>
    <v>477</v>
    <v>478</v>
    <v>479</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480</v>
    <v>481</v>
    <v>482</v>
    <v>483</v>
    <v>415</v>
    <v>484</v>
    <v>485</v>
    <v>486</v>
    <v>487</v>
    <v>461</v>
    <v>494</v>
    <v>495</v>
    <v>496</v>
    <v>497</v>
    <v>351</v>
    <v>498</v>
    <v>France</v>
    <v>La Marseillaise</v>
    <v>499</v>
    <v>French Republic</v>
    <v>500</v>
    <v>501</v>
    <v>502</v>
    <v>503</v>
    <v>504</v>
    <v>505</v>
    <v>506</v>
    <v>507</v>
    <v>508</v>
    <v>509</v>
    <v>510</v>
    <v>624</v>
    <v>625</v>
    <v>456</v>
    <v>626</v>
    <v>627</v>
    <v>France</v>
    <v>628</v>
    <v>mdp/vdpid/84</v>
  </rv>
  <rv s="2">
    <v>30</v>
  </rv>
  <rv s="2">
    <v>31</v>
  </rv>
  <rv s="12">
    <v>{6043641F-7EBE-450B-A87B-3F83FC7503A6}</v>
    <v>0</v>
    <v>120</v>
    <v>630</v>
    <v>631</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datasourcecontainer">
    <k n="%XLUID" t="s"/>
    <k n="_CRID" t="i"/>
    <k n="_Display" t="spb"/>
    <k n="City" t="r"/>
    <k n="Country" t="r"/>
  </s>
</rvStructures>
</file>

<file path=xl/richData/rdsupportingpropertybag.xml><?xml version="1.0" encoding="utf-8"?>
<supportingPropertyBags xmlns="http://schemas.microsoft.com/office/spreadsheetml/2017/richdata2">
  <spbArrays count="8">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
      <v t="s">City</v>
      <v t="s">Country</v>
      <v t="s">_CRID</v>
      <v t="s">%XLUID</v>
      <v t="s">_Display</v>
    </a>
  </spbArrays>
  <spbData count="121">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10">
      <v>14</v>
      <v>14</v>
      <v>15</v>
      <v>14</v>
      <v>14</v>
      <v>14</v>
      <v>16</v>
      <v>14</v>
      <v>15</v>
      <v>14</v>
      <v>14</v>
      <v>15</v>
    </spb>
    <spb s="2">
      <v>1</v>
      <v>Name</v>
      <v>LearnMoreOnLink</v>
    </spb>
    <spb s="11">
      <v>6</v>
      <v>6</v>
      <v>6</v>
    </spb>
    <spb s="12">
      <v>1</v>
      <v>5</v>
    </spb>
    <spb s="13">
      <v>square km</v>
      <v>2011</v>
      <v>2022</v>
      <v>2011</v>
      <v>2011</v>
    </spb>
    <spb s="9">
      <v>6</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4">
      <v>23</v>
      <v>24</v>
      <v>25</v>
      <v>26</v>
      <v>27</v>
      <v>28</v>
      <v>26</v>
      <v>29</v>
      <v>29</v>
      <v>30</v>
      <v>31</v>
      <v>29</v>
      <v>29</v>
      <v>25</v>
      <v>32</v>
      <v>24</v>
      <v>25</v>
      <v>33</v>
      <v>34</v>
      <v>25</v>
      <v>35</v>
      <v>36</v>
      <v>37</v>
      <v>25</v>
      <v>25</v>
      <v>31</v>
      <v>25</v>
      <v>38</v>
      <v>39</v>
      <v>40</v>
      <v>41</v>
      <v>25</v>
      <v>24</v>
      <v>25</v>
      <v>25</v>
      <v>25</v>
      <v>25</v>
      <v>25</v>
      <v>25</v>
      <v>25</v>
      <v>25</v>
      <v>25</v>
      <v>25</v>
      <v>42</v>
    </spb>
    <spb s="2">
      <v>2</v>
      <v>Name</v>
      <v>LearnMoreOnLink</v>
    </spb>
    <spb s="15">
      <v>1</v>
      <v>5</v>
      <v>2</v>
    </spb>
    <spb s="16">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7">
      <v>55</v>
      <v>56</v>
      <v>55</v>
      <v>56</v>
      <v>55</v>
      <v>57</v>
      <v>55</v>
    </spb>
    <spb s="2">
      <v>3</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4">
      <v>23</v>
      <v>61</v>
      <v>62</v>
      <v>63</v>
      <v>27</v>
      <v>28</v>
      <v>63</v>
      <v>64</v>
      <v>64</v>
      <v>65</v>
      <v>66</v>
      <v>64</v>
      <v>64</v>
      <v>62</v>
      <v>32</v>
      <v>61</v>
      <v>62</v>
      <v>33</v>
      <v>64</v>
      <v>62</v>
      <v>35</v>
      <v>36</v>
      <v>37</v>
      <v>62</v>
      <v>62</v>
      <v>66</v>
      <v>62</v>
      <v>38</v>
      <v>39</v>
      <v>40</v>
      <v>41</v>
      <v>62</v>
      <v>61</v>
      <v>62</v>
      <v>62</v>
      <v>62</v>
      <v>62</v>
      <v>62</v>
      <v>62</v>
      <v>62</v>
      <v>62</v>
      <v>62</v>
      <v>62</v>
      <v>42</v>
    </spb>
    <spb s="16">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7">
      <v>70</v>
      <v>71</v>
      <v>71</v>
      <v>71</v>
      <v>71</v>
      <v>72</v>
      <v>73</v>
    </spb>
    <spb s="2">
      <v>4</v>
      <v>Name</v>
      <v>LearnMoreOnLink</v>
    </spb>
    <spb s="18">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9">
      <v>23</v>
      <v>78</v>
      <v>79</v>
      <v>80</v>
      <v>27</v>
      <v>28</v>
      <v>80</v>
      <v>79</v>
      <v>79</v>
      <v>81</v>
      <v>82</v>
      <v>79</v>
      <v>79</v>
      <v>79</v>
      <v>83</v>
      <v>32</v>
      <v>78</v>
      <v>83</v>
      <v>33</v>
      <v>79</v>
      <v>83</v>
      <v>35</v>
      <v>36</v>
      <v>37</v>
      <v>83</v>
      <v>83</v>
      <v>82</v>
      <v>83</v>
      <v>38</v>
      <v>39</v>
      <v>40</v>
      <v>41</v>
      <v>83</v>
      <v>78</v>
      <v>83</v>
      <v>83</v>
      <v>83</v>
      <v>83</v>
      <v>83</v>
      <v>83</v>
      <v>83</v>
      <v>83</v>
      <v>83</v>
      <v>83</v>
      <v>42</v>
    </spb>
    <spb s="16">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20">
      <v>87</v>
      <v>88</v>
      <v>89</v>
      <v>87</v>
      <v>88</v>
      <v>87</v>
      <v>87</v>
      <v>89</v>
      <v>90</v>
      <v>89</v>
    </spb>
    <spb s="2">
      <v>5</v>
      <v>Name</v>
      <v>LearnMoreOnLink</v>
    </spb>
    <spb s="13">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9">
      <v>23</v>
      <v>94</v>
      <v>95</v>
      <v>96</v>
      <v>27</v>
      <v>28</v>
      <v>96</v>
      <v>97</v>
      <v>97</v>
      <v>95</v>
      <v>98</v>
      <v>97</v>
      <v>97</v>
      <v>99</v>
      <v>100</v>
      <v>32</v>
      <v>94</v>
      <v>100</v>
      <v>33</v>
      <v>97</v>
      <v>100</v>
      <v>35</v>
      <v>36</v>
      <v>37</v>
      <v>100</v>
      <v>100</v>
      <v>98</v>
      <v>100</v>
      <v>38</v>
      <v>39</v>
      <v>40</v>
      <v>41</v>
      <v>100</v>
      <v>94</v>
      <v>100</v>
      <v>100</v>
      <v>100</v>
      <v>100</v>
      <v>100</v>
      <v>100</v>
      <v>100</v>
      <v>100</v>
      <v>100</v>
      <v>100</v>
      <v>42</v>
    </spb>
    <spb s="16">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1">
      <v>104</v>
      <v>105</v>
      <v>105</v>
      <v>106</v>
      <v>107</v>
      <v>108</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2">
      <v>23</v>
      <v>111</v>
      <v>112</v>
      <v>113</v>
      <v>27</v>
      <v>28</v>
      <v>113</v>
      <v>114</v>
      <v>114</v>
      <v>112</v>
      <v>115</v>
      <v>114</v>
      <v>116</v>
      <v>32</v>
      <v>111</v>
      <v>116</v>
      <v>33</v>
      <v>114</v>
      <v>116</v>
      <v>35</v>
      <v>36</v>
      <v>37</v>
      <v>116</v>
      <v>116</v>
      <v>115</v>
      <v>116</v>
      <v>38</v>
      <v>39</v>
      <v>40</v>
      <v>41</v>
      <v>116</v>
      <v>111</v>
      <v>116</v>
      <v>116</v>
      <v>116</v>
      <v>116</v>
      <v>116</v>
      <v>116</v>
      <v>116</v>
      <v>116</v>
      <v>116</v>
      <v>116</v>
      <v>42</v>
    </spb>
    <spb s="2">
      <v>6</v>
      <v>Name</v>
      <v>LearnMoreOnLink</v>
    </spb>
    <spb s="16">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23">
      <v>7</v>
    </spb>
  </spbData>
</supportingPropertyBags>
</file>

<file path=xl/richData/rdsupportingpropertybagstructure.xml><?xml version="1.0" encoding="utf-8"?>
<spbStructures xmlns="http://schemas.microsoft.com/office/spreadsheetml/2017/richdata2" count="24">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Capital/Major City" t="spb"/>
    <k n="Persons per household" t="spb"/>
  </s>
  <s>
    <k n="UniqueName" t="spb"/>
    <k n="VDPID/VSID" t="spb"/>
    <k n="LearnMoreOnLink" t="spb"/>
  </s>
  <s>
    <k n="Name" t="i"/>
    <k n="Image" t="i"/>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2">
      <rpv i="2">0.00</rpv>
    </rSty>
    <rSty dxfid="0">
      <rpv i="2">0.0%</rpv>
    </rSty>
    <rSty dxfid="3">
      <rpv i="2">0</rpv>
    </rSty>
    <rSty dxfid="4">
      <rpv i="2">#,##0.00</rpv>
    </rSty>
    <rSty dxfid="5">
      <rpv i="2">0.0</rpv>
    </rSty>
    <rSty dxfid="5">
      <rpv i="2">_([$$-en-US]* #,##0.00_);_([$$-en-US]* (#,##0.00);_([$$-en-US]* "-"??_);_(@_)</rpv>
    </rSty>
    <rSty dxfid="5">
      <rpv i="2">_([$$-en-US]* #,##0_);_([$$-en-US]* (#,##0);_([$$-en-US]* "-"_);_(@_)</rpv>
    </rSty>
    <rSty dxfid="0"/>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8E4B235-96F2-4545-BEDB-98DE4E071843}" sourceName="Country">
  <pivotTables>
    <pivotTable tabId="3" name="PivotTable7"/>
  </pivotTables>
  <data>
    <tabular pivotCacheId="697442253">
      <items count="5">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62162A70-9928-4764-AE46-DE3FC139B505}" sourceName="Product">
  <pivotTables>
    <pivotTable tabId="3" name="PivotTable7"/>
    <pivotTable tabId="3" name="PivotTable6"/>
    <pivotTable tabId="3" name="PivotTable8"/>
  </pivotTables>
  <data>
    <tabular pivotCacheId="697442253">
      <items count="5">
        <i x="1" s="1"/>
        <i x="3" s="1"/>
        <i x="4"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81917C7D-6B1F-4988-96BA-DF2182A800B9}" sourceName="Payment Method">
  <pivotTables>
    <pivotTable tabId="3" name="PivotTable7"/>
  </pivotTables>
  <data>
    <tabular pivotCacheId="69744225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2A36126-84F3-45FE-B4D1-21DBC8E64822}" cache="Slicer_Country" caption="Country" rowHeight="263978"/>
  <slicer name="Product" xr10:uid="{05ECA5D4-5BA3-432A-AC7B-2D305600D944}" cache="Slicer_Product" caption="Product" rowHeight="263978"/>
  <slicer name="Payment Method" xr10:uid="{49B1F397-9D72-413B-AA81-CB31CC39F62D}" cache="Slicer_Payment_Method" caption="Payment Method" rowHeight="26397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dataCellStyle="Currency"/>
    <tableColumn id="5" xr3:uid="{50AC1BB4-99E7-AC4F-A7F9-302247587674}" name="Quantity" dataDxfId="2"/>
    <tableColumn id="6" xr3:uid="{428F1872-246B-6B47-9CB3-7AC4B776FA81}" name="Cost" dataDxfId="1" dataCellStyle="Currency"/>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8"/>
  <sheetViews>
    <sheetView showGridLines="0" workbookViewId="0">
      <selection activeCell="C6" sqref="C6"/>
    </sheetView>
  </sheetViews>
  <sheetFormatPr defaultColWidth="10.640625" defaultRowHeight="15.9" x14ac:dyDescent="0.45"/>
  <cols>
    <col min="1" max="1" width="4.140625" customWidth="1"/>
  </cols>
  <sheetData>
    <row r="2" spans="2:6" x14ac:dyDescent="0.45">
      <c r="B2" s="7" t="s">
        <v>38</v>
      </c>
      <c r="C2" s="7"/>
      <c r="D2" s="7"/>
      <c r="E2" s="7"/>
      <c r="F2" s="7"/>
    </row>
    <row r="4" spans="2:6" x14ac:dyDescent="0.45">
      <c r="B4" s="8" t="s">
        <v>39</v>
      </c>
      <c r="C4" s="9"/>
      <c r="D4" s="9"/>
      <c r="E4" s="9"/>
      <c r="F4" s="9"/>
    </row>
    <row r="5" spans="2:6" x14ac:dyDescent="0.45">
      <c r="B5" s="10"/>
      <c r="C5" s="11"/>
      <c r="D5" s="11"/>
      <c r="E5" s="11"/>
      <c r="F5" s="11"/>
    </row>
    <row r="6" spans="2:6" x14ac:dyDescent="0.45">
      <c r="B6" s="8" t="s">
        <v>40</v>
      </c>
      <c r="C6" s="9"/>
      <c r="D6" s="9"/>
      <c r="E6" s="9"/>
      <c r="F6" s="9"/>
    </row>
    <row r="7" spans="2:6" x14ac:dyDescent="0.45">
      <c r="B7" s="10"/>
      <c r="C7" s="11"/>
      <c r="D7" s="11"/>
      <c r="E7" s="11"/>
      <c r="F7" s="11"/>
    </row>
    <row r="8" spans="2:6" x14ac:dyDescent="0.45">
      <c r="B8" s="8" t="s">
        <v>41</v>
      </c>
      <c r="C8" s="9"/>
      <c r="D8" s="9"/>
      <c r="E8" s="9"/>
      <c r="F8"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64"/>
  <sheetViews>
    <sheetView workbookViewId="0">
      <selection activeCell="J2" sqref="J2"/>
    </sheetView>
  </sheetViews>
  <sheetFormatPr defaultColWidth="10.640625" defaultRowHeight="15.9" x14ac:dyDescent="0.45"/>
  <cols>
    <col min="4" max="4" width="12.35546875" customWidth="1"/>
    <col min="7" max="7" width="13" bestFit="1" customWidth="1"/>
    <col min="8" max="8" width="15.35546875" bestFit="1" customWidth="1"/>
    <col min="9" max="9" width="15.140625" bestFit="1" customWidth="1"/>
  </cols>
  <sheetData>
    <row r="2" spans="2:10" x14ac:dyDescent="0.45">
      <c r="B2" s="1" t="s">
        <v>0</v>
      </c>
      <c r="C2" s="1" t="s">
        <v>1</v>
      </c>
      <c r="D2" s="1" t="s">
        <v>2</v>
      </c>
      <c r="E2" s="2" t="s">
        <v>3</v>
      </c>
      <c r="F2" s="1" t="s">
        <v>4</v>
      </c>
      <c r="G2" s="1" t="s">
        <v>5</v>
      </c>
      <c r="H2" s="1" t="s">
        <v>6</v>
      </c>
      <c r="I2" s="1" t="s">
        <v>7</v>
      </c>
      <c r="J2" s="1" t="s">
        <v>8</v>
      </c>
    </row>
    <row r="3" spans="2:10" x14ac:dyDescent="0.45">
      <c r="B3" s="3">
        <v>10452</v>
      </c>
      <c r="C3" s="4">
        <v>44872</v>
      </c>
      <c r="D3" t="s">
        <v>9</v>
      </c>
      <c r="E3" s="3">
        <v>3.49</v>
      </c>
      <c r="F3" s="5">
        <v>573.06590257879645</v>
      </c>
      <c r="G3" s="3" t="s">
        <v>10</v>
      </c>
      <c r="H3" s="3" t="s">
        <v>11</v>
      </c>
      <c r="I3" t="s">
        <v>12</v>
      </c>
      <c r="J3" t="s">
        <v>13</v>
      </c>
    </row>
    <row r="4" spans="2:10" x14ac:dyDescent="0.45">
      <c r="B4" s="3">
        <v>10453</v>
      </c>
      <c r="C4" s="4">
        <v>44872</v>
      </c>
      <c r="D4" t="s">
        <v>14</v>
      </c>
      <c r="E4" s="3">
        <v>2.95</v>
      </c>
      <c r="F4" s="5">
        <v>745.7627118644067</v>
      </c>
      <c r="G4" s="3" t="s">
        <v>10</v>
      </c>
      <c r="H4" s="3" t="s">
        <v>11</v>
      </c>
      <c r="I4" t="s">
        <v>15</v>
      </c>
      <c r="J4" t="s">
        <v>16</v>
      </c>
    </row>
    <row r="5" spans="2:10" x14ac:dyDescent="0.45">
      <c r="B5" s="3">
        <v>10454</v>
      </c>
      <c r="C5" s="4">
        <v>44872</v>
      </c>
      <c r="D5" t="s">
        <v>17</v>
      </c>
      <c r="E5" s="3">
        <v>4.99</v>
      </c>
      <c r="F5" s="5">
        <v>200.40080160320639</v>
      </c>
      <c r="G5" s="3" t="s">
        <v>18</v>
      </c>
      <c r="H5" s="3" t="s">
        <v>11</v>
      </c>
      <c r="I5" t="s">
        <v>19</v>
      </c>
      <c r="J5" t="s">
        <v>20</v>
      </c>
    </row>
    <row r="6" spans="2:10" x14ac:dyDescent="0.45">
      <c r="B6" s="3">
        <v>10455</v>
      </c>
      <c r="C6" s="4">
        <v>44873</v>
      </c>
      <c r="D6" t="s">
        <v>21</v>
      </c>
      <c r="E6" s="3">
        <v>12.99</v>
      </c>
      <c r="F6" s="5">
        <v>569.66897613548883</v>
      </c>
      <c r="G6" s="3" t="s">
        <v>18</v>
      </c>
      <c r="H6" s="3" t="s">
        <v>22</v>
      </c>
      <c r="I6" t="s">
        <v>23</v>
      </c>
      <c r="J6" t="s">
        <v>24</v>
      </c>
    </row>
    <row r="7" spans="2:10" x14ac:dyDescent="0.45">
      <c r="B7" s="3">
        <v>10456</v>
      </c>
      <c r="C7" s="4">
        <v>44873</v>
      </c>
      <c r="D7" t="s">
        <v>25</v>
      </c>
      <c r="E7" s="3">
        <v>9.9499999999999993</v>
      </c>
      <c r="F7" s="5">
        <v>201.00502512562818</v>
      </c>
      <c r="G7" s="3" t="s">
        <v>18</v>
      </c>
      <c r="H7" s="3" t="s">
        <v>22</v>
      </c>
      <c r="I7" t="s">
        <v>23</v>
      </c>
      <c r="J7" t="s">
        <v>24</v>
      </c>
    </row>
    <row r="8" spans="2:10" x14ac:dyDescent="0.45">
      <c r="B8" s="3">
        <v>10457</v>
      </c>
      <c r="C8" s="4">
        <v>44873</v>
      </c>
      <c r="D8" t="s">
        <v>9</v>
      </c>
      <c r="E8" s="3">
        <v>3.49</v>
      </c>
      <c r="F8" s="5">
        <v>573.06590257879645</v>
      </c>
      <c r="G8" s="3" t="s">
        <v>18</v>
      </c>
      <c r="H8" s="3" t="s">
        <v>22</v>
      </c>
      <c r="I8" t="s">
        <v>26</v>
      </c>
      <c r="J8" t="s">
        <v>48</v>
      </c>
    </row>
    <row r="9" spans="2:10" x14ac:dyDescent="0.45">
      <c r="B9" s="3">
        <v>10457</v>
      </c>
      <c r="C9" s="4">
        <v>44873</v>
      </c>
      <c r="D9" t="s">
        <v>9</v>
      </c>
      <c r="E9" s="3">
        <v>3.49</v>
      </c>
      <c r="F9" s="5">
        <v>573.06590257879645</v>
      </c>
      <c r="G9" s="3" t="s">
        <v>18</v>
      </c>
      <c r="H9" s="3" t="s">
        <v>22</v>
      </c>
      <c r="I9" t="s">
        <v>26</v>
      </c>
      <c r="J9" t="s">
        <v>48</v>
      </c>
    </row>
    <row r="10" spans="2:10" x14ac:dyDescent="0.45">
      <c r="B10" s="3">
        <v>10459</v>
      </c>
      <c r="C10" s="4">
        <v>44873</v>
      </c>
      <c r="D10" t="s">
        <v>17</v>
      </c>
      <c r="E10" s="3">
        <v>4.99</v>
      </c>
      <c r="F10" s="5">
        <v>200.40080160320639</v>
      </c>
      <c r="G10" s="3" t="s">
        <v>18</v>
      </c>
      <c r="H10" s="3" t="s">
        <v>22</v>
      </c>
      <c r="I10" t="s">
        <v>23</v>
      </c>
      <c r="J10" t="s">
        <v>24</v>
      </c>
    </row>
    <row r="11" spans="2:10" x14ac:dyDescent="0.45">
      <c r="B11" s="3">
        <v>10460</v>
      </c>
      <c r="C11" s="4">
        <v>44874</v>
      </c>
      <c r="D11" t="s">
        <v>21</v>
      </c>
      <c r="E11" s="3">
        <v>12.99</v>
      </c>
      <c r="F11" s="5">
        <v>554.27251732101615</v>
      </c>
      <c r="G11" s="3" t="s">
        <v>18</v>
      </c>
      <c r="H11" s="3" t="s">
        <v>22</v>
      </c>
      <c r="I11" t="s">
        <v>27</v>
      </c>
      <c r="J11" t="s">
        <v>48</v>
      </c>
    </row>
    <row r="12" spans="2:10" x14ac:dyDescent="0.45">
      <c r="B12" s="3">
        <v>10461</v>
      </c>
      <c r="C12" s="4">
        <v>44874</v>
      </c>
      <c r="D12" t="s">
        <v>25</v>
      </c>
      <c r="E12" s="3">
        <v>9.9499999999999993</v>
      </c>
      <c r="F12" s="5">
        <v>201.00502512562818</v>
      </c>
      <c r="G12" s="3" t="s">
        <v>18</v>
      </c>
      <c r="H12" s="3" t="s">
        <v>22</v>
      </c>
      <c r="I12" t="s">
        <v>27</v>
      </c>
      <c r="J12" t="s">
        <v>48</v>
      </c>
    </row>
    <row r="13" spans="2:10" x14ac:dyDescent="0.45">
      <c r="B13" s="3">
        <v>10462</v>
      </c>
      <c r="C13" s="4">
        <v>44874</v>
      </c>
      <c r="D13" t="s">
        <v>9</v>
      </c>
      <c r="E13" s="3">
        <v>3.49</v>
      </c>
      <c r="F13" s="5">
        <v>573.06590257879645</v>
      </c>
      <c r="G13" s="3" t="s">
        <v>18</v>
      </c>
      <c r="H13" s="3" t="s">
        <v>22</v>
      </c>
      <c r="I13" t="s">
        <v>28</v>
      </c>
      <c r="J13" t="s">
        <v>48</v>
      </c>
    </row>
    <row r="14" spans="2:10" x14ac:dyDescent="0.45">
      <c r="B14" s="3">
        <v>10463</v>
      </c>
      <c r="C14" s="4">
        <v>44874</v>
      </c>
      <c r="D14" t="s">
        <v>14</v>
      </c>
      <c r="E14" s="3">
        <v>2.95</v>
      </c>
      <c r="F14" s="5">
        <v>677.96610169491521</v>
      </c>
      <c r="G14" s="3" t="s">
        <v>18</v>
      </c>
      <c r="H14" s="3" t="s">
        <v>22</v>
      </c>
      <c r="I14" t="s">
        <v>28</v>
      </c>
      <c r="J14" t="s">
        <v>48</v>
      </c>
    </row>
    <row r="15" spans="2:10" x14ac:dyDescent="0.45">
      <c r="B15" s="3">
        <v>10464</v>
      </c>
      <c r="C15" s="4">
        <v>44874</v>
      </c>
      <c r="D15" t="s">
        <v>17</v>
      </c>
      <c r="E15" s="3">
        <v>4.99</v>
      </c>
      <c r="F15" s="5">
        <v>200.40080160320639</v>
      </c>
      <c r="G15" s="3" t="s">
        <v>18</v>
      </c>
      <c r="H15" s="3" t="s">
        <v>22</v>
      </c>
      <c r="I15" t="s">
        <v>29</v>
      </c>
      <c r="J15" t="s">
        <v>48</v>
      </c>
    </row>
    <row r="16" spans="2:10" x14ac:dyDescent="0.45">
      <c r="B16" s="3">
        <v>10465</v>
      </c>
      <c r="C16" s="4">
        <v>44875</v>
      </c>
      <c r="D16" t="s">
        <v>21</v>
      </c>
      <c r="E16" s="3">
        <v>12.99</v>
      </c>
      <c r="F16" s="5">
        <v>554.27251732101615</v>
      </c>
      <c r="G16" s="3" t="s">
        <v>18</v>
      </c>
      <c r="H16" s="3" t="s">
        <v>22</v>
      </c>
      <c r="I16" t="s">
        <v>30</v>
      </c>
      <c r="J16" t="s">
        <v>16</v>
      </c>
    </row>
    <row r="17" spans="2:10" x14ac:dyDescent="0.45">
      <c r="B17" s="3">
        <v>10466</v>
      </c>
      <c r="C17" s="4">
        <v>44875</v>
      </c>
      <c r="D17" t="s">
        <v>25</v>
      </c>
      <c r="E17" s="3">
        <v>9.9499999999999993</v>
      </c>
      <c r="F17" s="5">
        <v>201.00502512562818</v>
      </c>
      <c r="G17" s="3" t="s">
        <v>18</v>
      </c>
      <c r="H17" s="3" t="s">
        <v>22</v>
      </c>
      <c r="I17" t="s">
        <v>30</v>
      </c>
      <c r="J17" t="s">
        <v>16</v>
      </c>
    </row>
    <row r="18" spans="2:10" x14ac:dyDescent="0.45">
      <c r="B18" s="3">
        <v>10467</v>
      </c>
      <c r="C18" s="4">
        <v>44875</v>
      </c>
      <c r="D18" t="s">
        <v>9</v>
      </c>
      <c r="E18" s="3">
        <v>3.49</v>
      </c>
      <c r="F18" s="5">
        <v>573.06590257879645</v>
      </c>
      <c r="G18" s="3" t="s">
        <v>18</v>
      </c>
      <c r="H18" s="3" t="s">
        <v>22</v>
      </c>
      <c r="I18" t="s">
        <v>30</v>
      </c>
      <c r="J18" t="s">
        <v>16</v>
      </c>
    </row>
    <row r="19" spans="2:10" x14ac:dyDescent="0.45">
      <c r="B19" s="3">
        <v>10468</v>
      </c>
      <c r="C19" s="4">
        <v>44875</v>
      </c>
      <c r="D19" t="s">
        <v>14</v>
      </c>
      <c r="E19" s="3">
        <v>2.95</v>
      </c>
      <c r="F19" s="5">
        <v>677.96610169491521</v>
      </c>
      <c r="G19" s="3" t="s">
        <v>18</v>
      </c>
      <c r="H19" s="3" t="s">
        <v>22</v>
      </c>
      <c r="I19" t="s">
        <v>15</v>
      </c>
      <c r="J19" t="s">
        <v>16</v>
      </c>
    </row>
    <row r="20" spans="2:10" x14ac:dyDescent="0.45">
      <c r="B20" s="3">
        <v>10468</v>
      </c>
      <c r="C20" s="4">
        <v>44875</v>
      </c>
      <c r="D20" t="s">
        <v>14</v>
      </c>
      <c r="E20" s="3">
        <v>2.95</v>
      </c>
      <c r="F20" s="5">
        <v>677.96610169491521</v>
      </c>
      <c r="G20" s="3" t="s">
        <v>18</v>
      </c>
      <c r="H20" s="3" t="s">
        <v>22</v>
      </c>
      <c r="I20" t="s">
        <v>15</v>
      </c>
      <c r="J20" t="s">
        <v>16</v>
      </c>
    </row>
    <row r="21" spans="2:10" x14ac:dyDescent="0.45">
      <c r="B21" s="3">
        <v>10470</v>
      </c>
      <c r="C21" s="4">
        <v>44876</v>
      </c>
      <c r="D21" t="s">
        <v>21</v>
      </c>
      <c r="E21" s="3">
        <v>12.99</v>
      </c>
      <c r="F21" s="5">
        <v>554.27251732101615</v>
      </c>
      <c r="G21" s="3" t="s">
        <v>18</v>
      </c>
      <c r="H21" s="3" t="s">
        <v>22</v>
      </c>
      <c r="I21" t="s">
        <v>15</v>
      </c>
      <c r="J21" t="s">
        <v>16</v>
      </c>
    </row>
    <row r="22" spans="2:10" x14ac:dyDescent="0.45">
      <c r="B22" s="3">
        <v>10471</v>
      </c>
      <c r="C22" s="4">
        <v>44876</v>
      </c>
      <c r="D22" t="s">
        <v>25</v>
      </c>
      <c r="E22" s="3">
        <v>9.9499999999999993</v>
      </c>
      <c r="F22" s="5">
        <v>201.00502512562818</v>
      </c>
      <c r="G22" s="3" t="s">
        <v>18</v>
      </c>
      <c r="H22" s="3" t="s">
        <v>22</v>
      </c>
      <c r="I22" t="s">
        <v>15</v>
      </c>
      <c r="J22" t="s">
        <v>16</v>
      </c>
    </row>
    <row r="23" spans="2:10" x14ac:dyDescent="0.45">
      <c r="B23" s="3">
        <v>10472</v>
      </c>
      <c r="C23" s="4">
        <v>44876</v>
      </c>
      <c r="D23" t="s">
        <v>9</v>
      </c>
      <c r="E23" s="3">
        <v>3.49</v>
      </c>
      <c r="F23" s="5">
        <v>630.3724928366762</v>
      </c>
      <c r="G23" s="3" t="s">
        <v>18</v>
      </c>
      <c r="H23" s="3" t="s">
        <v>22</v>
      </c>
      <c r="I23" t="s">
        <v>31</v>
      </c>
      <c r="J23" t="s">
        <v>16</v>
      </c>
    </row>
    <row r="24" spans="2:10" x14ac:dyDescent="0.45">
      <c r="B24" s="3">
        <v>10473</v>
      </c>
      <c r="C24" s="4">
        <v>44876</v>
      </c>
      <c r="D24" t="s">
        <v>14</v>
      </c>
      <c r="E24" s="3">
        <v>2.95</v>
      </c>
      <c r="F24" s="5">
        <v>677.96610169491521</v>
      </c>
      <c r="G24" s="3" t="s">
        <v>18</v>
      </c>
      <c r="H24" s="3" t="s">
        <v>22</v>
      </c>
      <c r="I24" t="s">
        <v>15</v>
      </c>
      <c r="J24" t="s">
        <v>16</v>
      </c>
    </row>
    <row r="25" spans="2:10" x14ac:dyDescent="0.45">
      <c r="B25" s="3">
        <v>10474</v>
      </c>
      <c r="C25" s="4">
        <v>44876</v>
      </c>
      <c r="D25" t="s">
        <v>17</v>
      </c>
      <c r="E25" s="3">
        <v>4.99</v>
      </c>
      <c r="F25" s="5">
        <v>200.40080160320639</v>
      </c>
      <c r="G25" s="3" t="s">
        <v>18</v>
      </c>
      <c r="H25" s="3" t="s">
        <v>22</v>
      </c>
      <c r="I25" t="s">
        <v>15</v>
      </c>
      <c r="J25" t="s">
        <v>16</v>
      </c>
    </row>
    <row r="26" spans="2:10" x14ac:dyDescent="0.45">
      <c r="B26" s="3">
        <v>10475</v>
      </c>
      <c r="C26" s="4">
        <v>44877</v>
      </c>
      <c r="D26" t="s">
        <v>21</v>
      </c>
      <c r="E26" s="3">
        <v>12.99</v>
      </c>
      <c r="F26" s="5">
        <v>523.47959969207079</v>
      </c>
      <c r="G26" s="3" t="s">
        <v>18</v>
      </c>
      <c r="H26" s="3" t="s">
        <v>22</v>
      </c>
      <c r="I26" t="s">
        <v>15</v>
      </c>
      <c r="J26" t="s">
        <v>16</v>
      </c>
    </row>
    <row r="27" spans="2:10" x14ac:dyDescent="0.45">
      <c r="B27" s="3">
        <v>10476</v>
      </c>
      <c r="C27" s="4">
        <v>44877</v>
      </c>
      <c r="D27" t="s">
        <v>25</v>
      </c>
      <c r="E27" s="3">
        <v>9.9499999999999993</v>
      </c>
      <c r="F27" s="5">
        <v>201.00502512562818</v>
      </c>
      <c r="G27" s="3" t="s">
        <v>18</v>
      </c>
      <c r="H27" s="3" t="s">
        <v>22</v>
      </c>
      <c r="I27" t="s">
        <v>30</v>
      </c>
      <c r="J27" t="s">
        <v>16</v>
      </c>
    </row>
    <row r="28" spans="2:10" x14ac:dyDescent="0.45">
      <c r="B28" s="3">
        <v>10477</v>
      </c>
      <c r="C28" s="4">
        <v>44877</v>
      </c>
      <c r="D28" t="s">
        <v>9</v>
      </c>
      <c r="E28" s="3">
        <v>3.49</v>
      </c>
      <c r="F28" s="5">
        <v>630.3724928366762</v>
      </c>
      <c r="G28" s="3" t="s">
        <v>18</v>
      </c>
      <c r="H28" s="3" t="s">
        <v>22</v>
      </c>
      <c r="I28" t="s">
        <v>32</v>
      </c>
      <c r="J28" t="s">
        <v>16</v>
      </c>
    </row>
    <row r="29" spans="2:10" x14ac:dyDescent="0.45">
      <c r="B29" s="3">
        <v>10478</v>
      </c>
      <c r="C29" s="4">
        <v>44877</v>
      </c>
      <c r="D29" t="s">
        <v>14</v>
      </c>
      <c r="E29" s="3">
        <v>2.95</v>
      </c>
      <c r="F29" s="5">
        <v>677.96610169491521</v>
      </c>
      <c r="G29" s="3" t="s">
        <v>18</v>
      </c>
      <c r="H29" s="3" t="s">
        <v>22</v>
      </c>
      <c r="I29" t="s">
        <v>30</v>
      </c>
      <c r="J29" t="s">
        <v>16</v>
      </c>
    </row>
    <row r="30" spans="2:10" x14ac:dyDescent="0.45">
      <c r="B30" s="3">
        <v>10479</v>
      </c>
      <c r="C30" s="4">
        <v>44877</v>
      </c>
      <c r="D30" t="s">
        <v>17</v>
      </c>
      <c r="E30" s="3">
        <v>4.99</v>
      </c>
      <c r="F30" s="5">
        <v>200.40080160320639</v>
      </c>
      <c r="G30" s="3" t="s">
        <v>18</v>
      </c>
      <c r="H30" s="3" t="s">
        <v>22</v>
      </c>
      <c r="I30" t="s">
        <v>33</v>
      </c>
      <c r="J30" t="s">
        <v>16</v>
      </c>
    </row>
    <row r="31" spans="2:10" x14ac:dyDescent="0.45">
      <c r="B31" s="3">
        <v>10480</v>
      </c>
      <c r="C31" s="4">
        <v>44878</v>
      </c>
      <c r="D31" t="s">
        <v>21</v>
      </c>
      <c r="E31" s="3">
        <v>12.99</v>
      </c>
      <c r="F31" s="5">
        <v>508.08314087759817</v>
      </c>
      <c r="G31" s="3" t="s">
        <v>18</v>
      </c>
      <c r="H31" s="3" t="s">
        <v>22</v>
      </c>
      <c r="I31" t="s">
        <v>30</v>
      </c>
      <c r="J31" t="s">
        <v>16</v>
      </c>
    </row>
    <row r="32" spans="2:10" x14ac:dyDescent="0.45">
      <c r="B32" s="3">
        <v>10481</v>
      </c>
      <c r="C32" s="4">
        <v>44878</v>
      </c>
      <c r="D32" t="s">
        <v>25</v>
      </c>
      <c r="E32" s="3">
        <v>9.9499999999999993</v>
      </c>
      <c r="F32" s="5">
        <v>201.00502512562818</v>
      </c>
      <c r="G32" s="3" t="s">
        <v>18</v>
      </c>
      <c r="H32" s="3" t="s">
        <v>22</v>
      </c>
      <c r="I32" t="s">
        <v>30</v>
      </c>
      <c r="J32" t="s">
        <v>16</v>
      </c>
    </row>
    <row r="33" spans="2:10" x14ac:dyDescent="0.45">
      <c r="B33" s="3">
        <v>10482</v>
      </c>
      <c r="C33" s="4">
        <v>44878</v>
      </c>
      <c r="D33" t="s">
        <v>9</v>
      </c>
      <c r="E33" s="3">
        <v>25.5</v>
      </c>
      <c r="F33" s="5">
        <v>630.3724928366762</v>
      </c>
      <c r="G33" s="3" t="s">
        <v>18</v>
      </c>
      <c r="H33" s="3" t="s">
        <v>22</v>
      </c>
      <c r="I33" t="s">
        <v>34</v>
      </c>
      <c r="J33" t="s">
        <v>20</v>
      </c>
    </row>
    <row r="34" spans="2:10" x14ac:dyDescent="0.45">
      <c r="B34" s="3">
        <v>10483</v>
      </c>
      <c r="C34" s="4">
        <v>44878</v>
      </c>
      <c r="D34" t="s">
        <v>14</v>
      </c>
      <c r="E34" s="3">
        <v>33.22</v>
      </c>
      <c r="F34" s="5">
        <v>677.96610169491521</v>
      </c>
      <c r="G34" s="3" t="s">
        <v>18</v>
      </c>
      <c r="H34" s="3" t="s">
        <v>22</v>
      </c>
      <c r="I34" t="s">
        <v>19</v>
      </c>
      <c r="J34" t="s">
        <v>20</v>
      </c>
    </row>
    <row r="35" spans="2:10" x14ac:dyDescent="0.45">
      <c r="B35" s="3">
        <v>10484</v>
      </c>
      <c r="C35" s="4">
        <v>44878</v>
      </c>
      <c r="D35" t="s">
        <v>17</v>
      </c>
      <c r="E35" s="3">
        <v>21.44</v>
      </c>
      <c r="F35" s="5">
        <v>200.40080160320639</v>
      </c>
      <c r="G35" s="3" t="s">
        <v>18</v>
      </c>
      <c r="H35" s="3" t="s">
        <v>22</v>
      </c>
      <c r="I35" t="s">
        <v>19</v>
      </c>
      <c r="J35" t="s">
        <v>20</v>
      </c>
    </row>
    <row r="36" spans="2:10" x14ac:dyDescent="0.45">
      <c r="B36" s="3">
        <v>10485</v>
      </c>
      <c r="C36" s="4">
        <v>44879</v>
      </c>
      <c r="D36" t="s">
        <v>21</v>
      </c>
      <c r="E36" s="3">
        <v>27.99</v>
      </c>
      <c r="F36" s="5">
        <v>523.47959969207079</v>
      </c>
      <c r="G36" s="3" t="s">
        <v>18</v>
      </c>
      <c r="H36" s="3" t="s">
        <v>22</v>
      </c>
      <c r="I36" t="s">
        <v>19</v>
      </c>
      <c r="J36" t="s">
        <v>20</v>
      </c>
    </row>
    <row r="37" spans="2:10" x14ac:dyDescent="0.45">
      <c r="B37" s="3">
        <v>10486</v>
      </c>
      <c r="C37" s="4">
        <v>44879</v>
      </c>
      <c r="D37" t="s">
        <v>25</v>
      </c>
      <c r="E37" s="3">
        <v>29.05</v>
      </c>
      <c r="F37" s="5">
        <v>201.00502512562818</v>
      </c>
      <c r="G37" s="3" t="s">
        <v>18</v>
      </c>
      <c r="H37" s="3" t="s">
        <v>22</v>
      </c>
      <c r="I37" t="s">
        <v>19</v>
      </c>
      <c r="J37" t="s">
        <v>20</v>
      </c>
    </row>
    <row r="38" spans="2:10" x14ac:dyDescent="0.45">
      <c r="B38" s="3">
        <v>10487</v>
      </c>
      <c r="C38" s="4">
        <v>44879</v>
      </c>
      <c r="D38" t="s">
        <v>9</v>
      </c>
      <c r="E38" s="3">
        <v>3.49</v>
      </c>
      <c r="F38" s="5">
        <v>630.3724928366762</v>
      </c>
      <c r="G38" s="3" t="s">
        <v>18</v>
      </c>
      <c r="H38" s="3" t="s">
        <v>22</v>
      </c>
      <c r="I38" t="s">
        <v>34</v>
      </c>
      <c r="J38" t="s">
        <v>20</v>
      </c>
    </row>
    <row r="39" spans="2:10" x14ac:dyDescent="0.45">
      <c r="B39" s="3">
        <v>10488</v>
      </c>
      <c r="C39" s="4">
        <v>44879</v>
      </c>
      <c r="D39" t="s">
        <v>14</v>
      </c>
      <c r="E39" s="3">
        <v>2.95</v>
      </c>
      <c r="F39" s="5">
        <v>677.96610169491521</v>
      </c>
      <c r="G39" s="3" t="s">
        <v>18</v>
      </c>
      <c r="H39" s="3" t="s">
        <v>22</v>
      </c>
      <c r="I39" t="s">
        <v>34</v>
      </c>
      <c r="J39" t="s">
        <v>20</v>
      </c>
    </row>
    <row r="40" spans="2:10" x14ac:dyDescent="0.45">
      <c r="B40" s="3">
        <v>10489</v>
      </c>
      <c r="C40" s="4">
        <v>44879</v>
      </c>
      <c r="D40" t="s">
        <v>17</v>
      </c>
      <c r="E40" s="3">
        <v>4.99</v>
      </c>
      <c r="F40" s="5">
        <v>200.40080160320639</v>
      </c>
      <c r="G40" s="3" t="s">
        <v>18</v>
      </c>
      <c r="H40" s="3" t="s">
        <v>22</v>
      </c>
      <c r="I40" t="s">
        <v>30</v>
      </c>
      <c r="J40" t="s">
        <v>16</v>
      </c>
    </row>
    <row r="41" spans="2:10" x14ac:dyDescent="0.45">
      <c r="B41" s="3">
        <v>10490</v>
      </c>
      <c r="C41" s="4">
        <v>44880</v>
      </c>
      <c r="D41" t="s">
        <v>21</v>
      </c>
      <c r="E41" s="3">
        <v>12.99</v>
      </c>
      <c r="F41" s="5">
        <v>508.08314087759817</v>
      </c>
      <c r="G41" s="3" t="s">
        <v>18</v>
      </c>
      <c r="H41" s="3" t="s">
        <v>22</v>
      </c>
      <c r="I41" t="s">
        <v>30</v>
      </c>
      <c r="J41" t="s">
        <v>16</v>
      </c>
    </row>
    <row r="42" spans="2:10" x14ac:dyDescent="0.45">
      <c r="B42" s="3">
        <v>10491</v>
      </c>
      <c r="C42" s="4">
        <v>44880</v>
      </c>
      <c r="D42" t="s">
        <v>25</v>
      </c>
      <c r="E42" s="3">
        <v>9.9499999999999993</v>
      </c>
      <c r="F42" s="5">
        <v>201.00502512562818</v>
      </c>
      <c r="G42" s="3" t="s">
        <v>18</v>
      </c>
      <c r="H42" s="3" t="s">
        <v>22</v>
      </c>
      <c r="I42" t="s">
        <v>30</v>
      </c>
      <c r="J42" t="s">
        <v>16</v>
      </c>
    </row>
    <row r="43" spans="2:10" x14ac:dyDescent="0.45">
      <c r="B43" s="3">
        <v>10492</v>
      </c>
      <c r="C43" s="4">
        <v>44880</v>
      </c>
      <c r="D43" t="s">
        <v>9</v>
      </c>
      <c r="E43" s="3">
        <v>3.49</v>
      </c>
      <c r="F43" s="5">
        <v>573.06590257879645</v>
      </c>
      <c r="G43" s="3" t="s">
        <v>18</v>
      </c>
      <c r="H43" s="3" t="s">
        <v>22</v>
      </c>
      <c r="I43" t="s">
        <v>30</v>
      </c>
      <c r="J43" t="s">
        <v>16</v>
      </c>
    </row>
    <row r="44" spans="2:10" x14ac:dyDescent="0.45">
      <c r="B44" s="3">
        <v>10493</v>
      </c>
      <c r="C44" s="4">
        <v>44880</v>
      </c>
      <c r="D44" t="s">
        <v>14</v>
      </c>
      <c r="E44" s="3">
        <v>2.95</v>
      </c>
      <c r="F44" s="5">
        <v>677.96610169491521</v>
      </c>
      <c r="G44" s="3" t="s">
        <v>18</v>
      </c>
      <c r="H44" s="3" t="s">
        <v>22</v>
      </c>
      <c r="I44" t="s">
        <v>30</v>
      </c>
      <c r="J44" t="s">
        <v>16</v>
      </c>
    </row>
    <row r="45" spans="2:10" x14ac:dyDescent="0.45">
      <c r="B45" s="3">
        <v>10494</v>
      </c>
      <c r="C45" s="4">
        <v>44880</v>
      </c>
      <c r="D45" t="s">
        <v>17</v>
      </c>
      <c r="E45" s="3">
        <v>4.99</v>
      </c>
      <c r="F45" s="5">
        <v>200.40080160320639</v>
      </c>
      <c r="G45" s="3" t="s">
        <v>18</v>
      </c>
      <c r="H45" s="3" t="s">
        <v>22</v>
      </c>
      <c r="I45" t="s">
        <v>30</v>
      </c>
      <c r="J45" t="s">
        <v>16</v>
      </c>
    </row>
    <row r="46" spans="2:10" x14ac:dyDescent="0.45">
      <c r="B46" s="3">
        <v>10495</v>
      </c>
      <c r="C46" s="4">
        <v>44881</v>
      </c>
      <c r="D46" t="s">
        <v>21</v>
      </c>
      <c r="E46" s="3">
        <v>12.99</v>
      </c>
      <c r="F46" s="5">
        <v>508.08314087759817</v>
      </c>
      <c r="G46" s="3" t="s">
        <v>18</v>
      </c>
      <c r="H46" s="3" t="s">
        <v>22</v>
      </c>
      <c r="I46" t="s">
        <v>30</v>
      </c>
      <c r="J46" t="s">
        <v>16</v>
      </c>
    </row>
    <row r="47" spans="2:10" x14ac:dyDescent="0.45">
      <c r="B47" s="3">
        <v>10496</v>
      </c>
      <c r="C47" s="4">
        <v>44881</v>
      </c>
      <c r="D47" t="s">
        <v>25</v>
      </c>
      <c r="E47" s="3">
        <v>9.9499999999999993</v>
      </c>
      <c r="F47" s="5">
        <v>201.00502512562818</v>
      </c>
      <c r="G47" s="3" t="s">
        <v>18</v>
      </c>
      <c r="H47" s="3" t="s">
        <v>22</v>
      </c>
      <c r="I47" t="s">
        <v>30</v>
      </c>
      <c r="J47" t="s">
        <v>16</v>
      </c>
    </row>
    <row r="48" spans="2:10" x14ac:dyDescent="0.45">
      <c r="B48" s="3">
        <v>10497</v>
      </c>
      <c r="C48" s="4">
        <v>44881</v>
      </c>
      <c r="D48" t="s">
        <v>9</v>
      </c>
      <c r="E48" s="3">
        <v>3.49</v>
      </c>
      <c r="F48" s="5">
        <v>573.06590257879645</v>
      </c>
      <c r="G48" s="3" t="s">
        <v>18</v>
      </c>
      <c r="H48" s="3" t="s">
        <v>22</v>
      </c>
      <c r="I48" t="s">
        <v>30</v>
      </c>
      <c r="J48" t="s">
        <v>16</v>
      </c>
    </row>
    <row r="49" spans="2:10" x14ac:dyDescent="0.45">
      <c r="B49" s="3">
        <v>10498</v>
      </c>
      <c r="C49" s="4">
        <v>44881</v>
      </c>
      <c r="D49" t="s">
        <v>14</v>
      </c>
      <c r="E49" s="3">
        <v>2.95</v>
      </c>
      <c r="F49" s="5">
        <v>677.96610169491521</v>
      </c>
      <c r="G49" s="3" t="s">
        <v>35</v>
      </c>
      <c r="H49" s="3" t="s">
        <v>22</v>
      </c>
      <c r="I49" t="s">
        <v>30</v>
      </c>
      <c r="J49" t="s">
        <v>16</v>
      </c>
    </row>
    <row r="50" spans="2:10" x14ac:dyDescent="0.45">
      <c r="B50" s="3">
        <v>10499</v>
      </c>
      <c r="C50" s="4">
        <v>44881</v>
      </c>
      <c r="D50" t="s">
        <v>17</v>
      </c>
      <c r="E50" s="3">
        <v>4.99</v>
      </c>
      <c r="F50" s="5">
        <v>200.40080160320639</v>
      </c>
      <c r="G50" s="3" t="s">
        <v>35</v>
      </c>
      <c r="H50" s="3" t="s">
        <v>22</v>
      </c>
      <c r="I50" t="s">
        <v>30</v>
      </c>
      <c r="J50" t="s">
        <v>16</v>
      </c>
    </row>
    <row r="51" spans="2:10" x14ac:dyDescent="0.45">
      <c r="B51" s="3">
        <v>10500</v>
      </c>
      <c r="C51" s="4">
        <v>44882</v>
      </c>
      <c r="D51" t="s">
        <v>21</v>
      </c>
      <c r="E51" s="3">
        <v>12.99</v>
      </c>
      <c r="F51" s="5">
        <v>523.47959969207079</v>
      </c>
      <c r="G51" s="3" t="s">
        <v>35</v>
      </c>
      <c r="H51" s="3" t="s">
        <v>22</v>
      </c>
      <c r="I51" t="s">
        <v>30</v>
      </c>
      <c r="J51" t="s">
        <v>16</v>
      </c>
    </row>
    <row r="52" spans="2:10" x14ac:dyDescent="0.45">
      <c r="B52" s="3">
        <v>10501</v>
      </c>
      <c r="C52" s="4">
        <v>44882</v>
      </c>
      <c r="D52" t="s">
        <v>25</v>
      </c>
      <c r="E52" s="3">
        <v>9.9499999999999993</v>
      </c>
      <c r="F52" s="5">
        <v>201.00502512562818</v>
      </c>
      <c r="G52" s="3" t="s">
        <v>35</v>
      </c>
      <c r="H52" s="3" t="s">
        <v>22</v>
      </c>
      <c r="I52" t="s">
        <v>30</v>
      </c>
      <c r="J52" t="s">
        <v>16</v>
      </c>
    </row>
    <row r="53" spans="2:10" x14ac:dyDescent="0.45">
      <c r="B53" s="3">
        <v>10502</v>
      </c>
      <c r="C53" s="4">
        <v>44882</v>
      </c>
      <c r="D53" t="s">
        <v>9</v>
      </c>
      <c r="E53" s="3">
        <v>3.49</v>
      </c>
      <c r="F53" s="5">
        <v>630.3724928366762</v>
      </c>
      <c r="G53" s="3" t="s">
        <v>35</v>
      </c>
      <c r="H53" s="3" t="s">
        <v>22</v>
      </c>
      <c r="I53" t="s">
        <v>30</v>
      </c>
      <c r="J53" t="s">
        <v>16</v>
      </c>
    </row>
    <row r="54" spans="2:10" x14ac:dyDescent="0.45">
      <c r="B54" s="3">
        <v>10503</v>
      </c>
      <c r="C54" s="4">
        <v>44882</v>
      </c>
      <c r="D54" t="s">
        <v>14</v>
      </c>
      <c r="E54" s="3">
        <v>2.95</v>
      </c>
      <c r="F54" s="5">
        <v>677.96610169491521</v>
      </c>
      <c r="G54" s="3" t="s">
        <v>35</v>
      </c>
      <c r="H54" s="3" t="s">
        <v>22</v>
      </c>
      <c r="I54" t="s">
        <v>30</v>
      </c>
      <c r="J54" t="s">
        <v>16</v>
      </c>
    </row>
    <row r="55" spans="2:10" x14ac:dyDescent="0.45">
      <c r="B55" s="3">
        <v>10504</v>
      </c>
      <c r="C55" s="4">
        <v>44882</v>
      </c>
      <c r="D55" t="s">
        <v>17</v>
      </c>
      <c r="E55" s="3">
        <v>4.99</v>
      </c>
      <c r="F55" s="5">
        <v>200.40080160320639</v>
      </c>
      <c r="G55" s="3" t="s">
        <v>35</v>
      </c>
      <c r="H55" s="3" t="s">
        <v>22</v>
      </c>
      <c r="I55" t="s">
        <v>30</v>
      </c>
      <c r="J55" t="s">
        <v>16</v>
      </c>
    </row>
    <row r="56" spans="2:10" x14ac:dyDescent="0.45">
      <c r="B56" s="3">
        <v>10505</v>
      </c>
      <c r="C56" s="4">
        <v>44883</v>
      </c>
      <c r="D56" t="s">
        <v>21</v>
      </c>
      <c r="E56" s="3">
        <v>12.99</v>
      </c>
      <c r="F56" s="5">
        <v>538.87605850654347</v>
      </c>
      <c r="G56" s="3" t="s">
        <v>35</v>
      </c>
      <c r="H56" s="3" t="s">
        <v>22</v>
      </c>
      <c r="I56" t="s">
        <v>30</v>
      </c>
      <c r="J56" t="s">
        <v>16</v>
      </c>
    </row>
    <row r="57" spans="2:10" x14ac:dyDescent="0.45">
      <c r="B57" s="3">
        <v>10506</v>
      </c>
      <c r="C57" s="4">
        <v>44883</v>
      </c>
      <c r="D57" t="s">
        <v>25</v>
      </c>
      <c r="E57" s="3">
        <v>9.9499999999999993</v>
      </c>
      <c r="F57" s="5">
        <v>201.00502512562818</v>
      </c>
      <c r="G57" s="3" t="s">
        <v>35</v>
      </c>
      <c r="H57" s="3" t="s">
        <v>22</v>
      </c>
      <c r="I57" t="s">
        <v>30</v>
      </c>
      <c r="J57" t="s">
        <v>16</v>
      </c>
    </row>
    <row r="58" spans="2:10" x14ac:dyDescent="0.45">
      <c r="B58" s="3">
        <v>10507</v>
      </c>
      <c r="C58" s="4">
        <v>44883</v>
      </c>
      <c r="D58" t="s">
        <v>9</v>
      </c>
      <c r="E58" s="3">
        <v>3.49</v>
      </c>
      <c r="F58" s="5">
        <v>687.67908309455584</v>
      </c>
      <c r="G58" s="3" t="s">
        <v>35</v>
      </c>
      <c r="H58" s="3" t="s">
        <v>22</v>
      </c>
      <c r="I58" t="s">
        <v>30</v>
      </c>
      <c r="J58" t="s">
        <v>16</v>
      </c>
    </row>
    <row r="59" spans="2:10" x14ac:dyDescent="0.45">
      <c r="B59" s="3">
        <v>10508</v>
      </c>
      <c r="C59" s="4">
        <v>44883</v>
      </c>
      <c r="D59" t="s">
        <v>14</v>
      </c>
      <c r="E59" s="3">
        <v>2.95</v>
      </c>
      <c r="F59" s="5">
        <v>677.96610169491521</v>
      </c>
      <c r="G59" s="3" t="s">
        <v>35</v>
      </c>
      <c r="H59" s="3" t="s">
        <v>22</v>
      </c>
      <c r="I59" t="s">
        <v>30</v>
      </c>
      <c r="J59" t="s">
        <v>16</v>
      </c>
    </row>
    <row r="60" spans="2:10" x14ac:dyDescent="0.45">
      <c r="B60" s="3">
        <v>10509</v>
      </c>
      <c r="C60" s="4">
        <v>44883</v>
      </c>
      <c r="D60" t="s">
        <v>17</v>
      </c>
      <c r="E60" s="3">
        <v>4.99</v>
      </c>
      <c r="F60" s="5">
        <v>200.40080160320639</v>
      </c>
      <c r="G60" s="3" t="s">
        <v>35</v>
      </c>
      <c r="H60" s="3" t="s">
        <v>22</v>
      </c>
      <c r="I60" t="s">
        <v>30</v>
      </c>
      <c r="J60" t="s">
        <v>16</v>
      </c>
    </row>
    <row r="61" spans="2:10" x14ac:dyDescent="0.45">
      <c r="B61" s="3">
        <v>10510</v>
      </c>
      <c r="C61" s="4">
        <v>44884</v>
      </c>
      <c r="D61" t="s">
        <v>21</v>
      </c>
      <c r="E61" s="3">
        <v>12.99</v>
      </c>
      <c r="F61" s="5">
        <v>508.08314087759817</v>
      </c>
      <c r="G61" s="3" t="s">
        <v>35</v>
      </c>
      <c r="H61" s="3" t="s">
        <v>22</v>
      </c>
      <c r="I61" t="s">
        <v>30</v>
      </c>
      <c r="J61" t="s">
        <v>16</v>
      </c>
    </row>
    <row r="62" spans="2:10" x14ac:dyDescent="0.45">
      <c r="B62" s="3">
        <v>10511</v>
      </c>
      <c r="C62" s="4">
        <v>44884</v>
      </c>
      <c r="D62" t="s">
        <v>25</v>
      </c>
      <c r="E62" s="3">
        <v>9.9499999999999993</v>
      </c>
      <c r="F62" s="5">
        <v>201.00502512562818</v>
      </c>
      <c r="G62" s="3" t="s">
        <v>35</v>
      </c>
      <c r="H62" s="3" t="s">
        <v>22</v>
      </c>
      <c r="I62" t="s">
        <v>34</v>
      </c>
      <c r="J62" t="s">
        <v>20</v>
      </c>
    </row>
    <row r="63" spans="2:10" x14ac:dyDescent="0.45">
      <c r="B63" s="3">
        <v>10512</v>
      </c>
      <c r="C63" s="4">
        <v>44884</v>
      </c>
      <c r="D63" t="s">
        <v>9</v>
      </c>
      <c r="E63" s="3">
        <v>3.49</v>
      </c>
      <c r="F63" s="5">
        <v>687.67908309455584</v>
      </c>
      <c r="G63" s="3" t="s">
        <v>35</v>
      </c>
      <c r="H63" s="3" t="s">
        <v>22</v>
      </c>
      <c r="I63" t="s">
        <v>34</v>
      </c>
      <c r="J63" t="s">
        <v>20</v>
      </c>
    </row>
    <row r="64" spans="2:10" x14ac:dyDescent="0.45">
      <c r="B64" s="3">
        <v>10513</v>
      </c>
      <c r="C64" s="4">
        <v>44884</v>
      </c>
      <c r="D64" t="s">
        <v>14</v>
      </c>
      <c r="E64" s="3">
        <v>2.95</v>
      </c>
      <c r="F64" s="5">
        <v>677.96610169491521</v>
      </c>
      <c r="G64" s="3" t="s">
        <v>35</v>
      </c>
      <c r="H64" s="3" t="s">
        <v>36</v>
      </c>
      <c r="I64" t="s">
        <v>34</v>
      </c>
      <c r="J64" t="s">
        <v>20</v>
      </c>
    </row>
    <row r="65" spans="2:10" x14ac:dyDescent="0.45">
      <c r="B65" s="3">
        <v>10514</v>
      </c>
      <c r="C65" s="4">
        <v>44884</v>
      </c>
      <c r="D65" t="s">
        <v>17</v>
      </c>
      <c r="E65" s="3">
        <v>4.99</v>
      </c>
      <c r="F65" s="5">
        <v>200.40080160320639</v>
      </c>
      <c r="G65" s="3" t="s">
        <v>35</v>
      </c>
      <c r="H65" s="3" t="s">
        <v>36</v>
      </c>
      <c r="I65" t="s">
        <v>34</v>
      </c>
      <c r="J65" t="s">
        <v>20</v>
      </c>
    </row>
    <row r="66" spans="2:10" x14ac:dyDescent="0.45">
      <c r="B66" s="3">
        <v>10515</v>
      </c>
      <c r="C66" s="4">
        <v>44885</v>
      </c>
      <c r="D66" t="s">
        <v>21</v>
      </c>
      <c r="E66" s="3">
        <v>12.99</v>
      </c>
      <c r="F66" s="5">
        <v>477.29022324865281</v>
      </c>
      <c r="G66" s="3" t="s">
        <v>35</v>
      </c>
      <c r="H66" s="3" t="s">
        <v>36</v>
      </c>
      <c r="I66" t="s">
        <v>34</v>
      </c>
      <c r="J66" t="s">
        <v>20</v>
      </c>
    </row>
    <row r="67" spans="2:10" x14ac:dyDescent="0.45">
      <c r="B67" s="3">
        <v>10516</v>
      </c>
      <c r="C67" s="4">
        <v>44885</v>
      </c>
      <c r="D67" t="s">
        <v>25</v>
      </c>
      <c r="E67" s="3">
        <v>9.9499999999999993</v>
      </c>
      <c r="F67" s="5">
        <v>201.00502512562818</v>
      </c>
      <c r="G67" s="3" t="s">
        <v>35</v>
      </c>
      <c r="H67" s="3" t="s">
        <v>36</v>
      </c>
      <c r="I67" t="s">
        <v>34</v>
      </c>
      <c r="J67" t="s">
        <v>20</v>
      </c>
    </row>
    <row r="68" spans="2:10" x14ac:dyDescent="0.45">
      <c r="B68" s="3">
        <v>10483</v>
      </c>
      <c r="C68" s="4">
        <v>44878</v>
      </c>
      <c r="D68" t="s">
        <v>14</v>
      </c>
      <c r="E68" s="3">
        <v>2.95</v>
      </c>
      <c r="F68" s="5">
        <v>677.96610169491521</v>
      </c>
      <c r="G68" s="3" t="s">
        <v>18</v>
      </c>
      <c r="H68" s="3" t="s">
        <v>22</v>
      </c>
      <c r="I68" t="s">
        <v>19</v>
      </c>
      <c r="J68" t="s">
        <v>20</v>
      </c>
    </row>
    <row r="69" spans="2:10" x14ac:dyDescent="0.45">
      <c r="B69" s="3">
        <v>10484</v>
      </c>
      <c r="C69" s="4">
        <v>44878</v>
      </c>
      <c r="D69" t="s">
        <v>17</v>
      </c>
      <c r="E69" s="3">
        <v>4.99</v>
      </c>
      <c r="F69" s="5">
        <v>200.40080160320639</v>
      </c>
      <c r="G69" s="3" t="s">
        <v>18</v>
      </c>
      <c r="H69" s="3" t="s">
        <v>22</v>
      </c>
      <c r="I69" t="s">
        <v>19</v>
      </c>
      <c r="J69" t="s">
        <v>20</v>
      </c>
    </row>
    <row r="70" spans="2:10" x14ac:dyDescent="0.45">
      <c r="B70" s="3">
        <v>10485</v>
      </c>
      <c r="C70" s="4">
        <v>44879</v>
      </c>
      <c r="D70" t="s">
        <v>21</v>
      </c>
      <c r="E70" s="3">
        <v>12.99</v>
      </c>
      <c r="F70" s="5">
        <v>523.47959969207079</v>
      </c>
      <c r="G70" s="3" t="s">
        <v>18</v>
      </c>
      <c r="H70" s="3" t="s">
        <v>22</v>
      </c>
      <c r="I70" t="s">
        <v>19</v>
      </c>
      <c r="J70" t="s">
        <v>20</v>
      </c>
    </row>
    <row r="71" spans="2:10" x14ac:dyDescent="0.45">
      <c r="B71" s="3">
        <v>10520</v>
      </c>
      <c r="C71" s="4">
        <v>44886</v>
      </c>
      <c r="D71" t="s">
        <v>21</v>
      </c>
      <c r="E71" s="3">
        <v>12.99</v>
      </c>
      <c r="F71" s="5">
        <v>492.68668206312549</v>
      </c>
      <c r="G71" s="3" t="s">
        <v>35</v>
      </c>
      <c r="H71" s="3" t="s">
        <v>36</v>
      </c>
      <c r="I71" t="s">
        <v>27</v>
      </c>
      <c r="J71" t="s">
        <v>48</v>
      </c>
    </row>
    <row r="72" spans="2:10" x14ac:dyDescent="0.45">
      <c r="B72" s="3">
        <v>10521</v>
      </c>
      <c r="C72" s="4">
        <v>44886</v>
      </c>
      <c r="D72" t="s">
        <v>25</v>
      </c>
      <c r="E72" s="3">
        <v>9.9499999999999993</v>
      </c>
      <c r="F72" s="5">
        <v>201.00502512562818</v>
      </c>
      <c r="G72" s="3" t="s">
        <v>35</v>
      </c>
      <c r="H72" s="3" t="s">
        <v>36</v>
      </c>
      <c r="I72" t="s">
        <v>27</v>
      </c>
      <c r="J72" t="s">
        <v>48</v>
      </c>
    </row>
    <row r="73" spans="2:10" x14ac:dyDescent="0.45">
      <c r="B73" s="3">
        <v>10522</v>
      </c>
      <c r="C73" s="4">
        <v>44886</v>
      </c>
      <c r="D73" t="s">
        <v>9</v>
      </c>
      <c r="E73" s="3">
        <v>3.49</v>
      </c>
      <c r="F73" s="5">
        <v>687.67908309455584</v>
      </c>
      <c r="G73" s="3" t="s">
        <v>35</v>
      </c>
      <c r="H73" s="3" t="s">
        <v>36</v>
      </c>
      <c r="I73" t="s">
        <v>27</v>
      </c>
      <c r="J73" t="s">
        <v>48</v>
      </c>
    </row>
    <row r="74" spans="2:10" x14ac:dyDescent="0.45">
      <c r="B74" s="3">
        <v>10523</v>
      </c>
      <c r="C74" s="4">
        <v>44886</v>
      </c>
      <c r="D74" t="s">
        <v>14</v>
      </c>
      <c r="E74" s="3">
        <v>2.95</v>
      </c>
      <c r="F74" s="5">
        <v>745.7627118644067</v>
      </c>
      <c r="G74" s="3" t="s">
        <v>35</v>
      </c>
      <c r="H74" s="3" t="s">
        <v>36</v>
      </c>
      <c r="I74" t="s">
        <v>27</v>
      </c>
      <c r="J74" t="s">
        <v>48</v>
      </c>
    </row>
    <row r="75" spans="2:10" x14ac:dyDescent="0.45">
      <c r="B75" s="3">
        <v>10524</v>
      </c>
      <c r="C75" s="4">
        <v>44886</v>
      </c>
      <c r="D75" t="s">
        <v>17</v>
      </c>
      <c r="E75" s="3">
        <v>4.99</v>
      </c>
      <c r="F75" s="5">
        <v>200.40080160320639</v>
      </c>
      <c r="G75" s="3" t="s">
        <v>35</v>
      </c>
      <c r="H75" s="3" t="s">
        <v>36</v>
      </c>
      <c r="I75" t="s">
        <v>27</v>
      </c>
      <c r="J75" t="s">
        <v>48</v>
      </c>
    </row>
    <row r="76" spans="2:10" x14ac:dyDescent="0.45">
      <c r="B76" s="3">
        <v>10525</v>
      </c>
      <c r="C76" s="4">
        <v>44887</v>
      </c>
      <c r="D76" t="s">
        <v>21</v>
      </c>
      <c r="E76" s="3">
        <v>12.99</v>
      </c>
      <c r="F76" s="5">
        <v>461.89376443418013</v>
      </c>
      <c r="G76" s="3" t="s">
        <v>35</v>
      </c>
      <c r="H76" s="3" t="s">
        <v>36</v>
      </c>
      <c r="I76" t="s">
        <v>27</v>
      </c>
      <c r="J76" t="s">
        <v>48</v>
      </c>
    </row>
    <row r="77" spans="2:10" x14ac:dyDescent="0.45">
      <c r="B77" s="3">
        <v>10526</v>
      </c>
      <c r="C77" s="4">
        <v>44887</v>
      </c>
      <c r="D77" t="s">
        <v>25</v>
      </c>
      <c r="E77" s="3">
        <v>9.9499999999999993</v>
      </c>
      <c r="F77" s="5">
        <v>201.00502512562818</v>
      </c>
      <c r="G77" s="3" t="s">
        <v>35</v>
      </c>
      <c r="H77" s="3" t="s">
        <v>36</v>
      </c>
      <c r="I77" t="s">
        <v>27</v>
      </c>
      <c r="J77" t="s">
        <v>48</v>
      </c>
    </row>
    <row r="78" spans="2:10" x14ac:dyDescent="0.45">
      <c r="B78" s="3">
        <v>10527</v>
      </c>
      <c r="C78" s="4">
        <v>44887</v>
      </c>
      <c r="D78" t="s">
        <v>9</v>
      </c>
      <c r="E78" s="3">
        <v>3.49</v>
      </c>
      <c r="F78" s="5">
        <v>687.67908309455584</v>
      </c>
      <c r="G78" s="3" t="s">
        <v>35</v>
      </c>
      <c r="H78" s="3" t="s">
        <v>36</v>
      </c>
      <c r="I78" t="s">
        <v>27</v>
      </c>
      <c r="J78" t="s">
        <v>48</v>
      </c>
    </row>
    <row r="79" spans="2:10" x14ac:dyDescent="0.45">
      <c r="B79" s="3">
        <v>10528</v>
      </c>
      <c r="C79" s="4">
        <v>44887</v>
      </c>
      <c r="D79" t="s">
        <v>14</v>
      </c>
      <c r="E79" s="3">
        <v>2.95</v>
      </c>
      <c r="F79" s="5">
        <v>745.7627118644067</v>
      </c>
      <c r="G79" s="3" t="s">
        <v>35</v>
      </c>
      <c r="H79" s="3" t="s">
        <v>36</v>
      </c>
      <c r="I79" t="s">
        <v>27</v>
      </c>
      <c r="J79" t="s">
        <v>48</v>
      </c>
    </row>
    <row r="80" spans="2:10" x14ac:dyDescent="0.45">
      <c r="B80" s="3">
        <v>10529</v>
      </c>
      <c r="C80" s="4">
        <v>44887</v>
      </c>
      <c r="D80" t="s">
        <v>17</v>
      </c>
      <c r="E80" s="3">
        <v>4.99</v>
      </c>
      <c r="F80" s="5">
        <v>200.40080160320639</v>
      </c>
      <c r="G80" s="3" t="s">
        <v>35</v>
      </c>
      <c r="H80" s="3" t="s">
        <v>36</v>
      </c>
      <c r="I80" t="s">
        <v>27</v>
      </c>
      <c r="J80" t="s">
        <v>48</v>
      </c>
    </row>
    <row r="81" spans="2:10" x14ac:dyDescent="0.45">
      <c r="B81" s="3">
        <v>10530</v>
      </c>
      <c r="C81" s="4">
        <v>44888</v>
      </c>
      <c r="D81" t="s">
        <v>21</v>
      </c>
      <c r="E81" s="3">
        <v>12.99</v>
      </c>
      <c r="F81" s="5">
        <v>477.29022324865281</v>
      </c>
      <c r="G81" s="3" t="s">
        <v>35</v>
      </c>
      <c r="H81" s="3" t="s">
        <v>36</v>
      </c>
      <c r="I81" t="s">
        <v>27</v>
      </c>
      <c r="J81" t="s">
        <v>48</v>
      </c>
    </row>
    <row r="82" spans="2:10" x14ac:dyDescent="0.45">
      <c r="B82" s="3">
        <v>10531</v>
      </c>
      <c r="C82" s="4">
        <v>44888</v>
      </c>
      <c r="D82" t="s">
        <v>25</v>
      </c>
      <c r="E82" s="3">
        <v>9.9499999999999993</v>
      </c>
      <c r="F82" s="5">
        <v>201.00502512562818</v>
      </c>
      <c r="G82" s="3" t="s">
        <v>35</v>
      </c>
      <c r="H82" s="3" t="s">
        <v>36</v>
      </c>
      <c r="I82" t="s">
        <v>27</v>
      </c>
      <c r="J82" t="s">
        <v>48</v>
      </c>
    </row>
    <row r="83" spans="2:10" x14ac:dyDescent="0.45">
      <c r="B83" s="3">
        <v>10532</v>
      </c>
      <c r="C83" s="4">
        <v>44888</v>
      </c>
      <c r="D83" t="s">
        <v>9</v>
      </c>
      <c r="E83" s="3">
        <v>3.49</v>
      </c>
      <c r="F83" s="5">
        <v>687.67908309455584</v>
      </c>
      <c r="G83" s="3" t="s">
        <v>35</v>
      </c>
      <c r="H83" s="3" t="s">
        <v>36</v>
      </c>
      <c r="I83" t="s">
        <v>34</v>
      </c>
      <c r="J83" t="s">
        <v>20</v>
      </c>
    </row>
    <row r="84" spans="2:10" x14ac:dyDescent="0.45">
      <c r="B84" s="3">
        <v>10533</v>
      </c>
      <c r="C84" s="4">
        <v>44888</v>
      </c>
      <c r="D84" t="s">
        <v>14</v>
      </c>
      <c r="E84" s="3">
        <v>2.95</v>
      </c>
      <c r="F84" s="5">
        <v>745.7627118644067</v>
      </c>
      <c r="G84" s="3" t="s">
        <v>35</v>
      </c>
      <c r="H84" s="3" t="s">
        <v>36</v>
      </c>
      <c r="I84" t="s">
        <v>34</v>
      </c>
      <c r="J84" t="s">
        <v>20</v>
      </c>
    </row>
    <row r="85" spans="2:10" x14ac:dyDescent="0.45">
      <c r="B85" s="3">
        <v>10534</v>
      </c>
      <c r="C85" s="4">
        <v>44888</v>
      </c>
      <c r="D85" t="s">
        <v>17</v>
      </c>
      <c r="E85" s="3">
        <v>4.99</v>
      </c>
      <c r="F85" s="5">
        <v>200.40080160320639</v>
      </c>
      <c r="G85" s="3" t="s">
        <v>35</v>
      </c>
      <c r="H85" s="3" t="s">
        <v>36</v>
      </c>
      <c r="I85" t="s">
        <v>30</v>
      </c>
      <c r="J85" t="s">
        <v>16</v>
      </c>
    </row>
    <row r="86" spans="2:10" x14ac:dyDescent="0.45">
      <c r="B86" s="3">
        <v>10535</v>
      </c>
      <c r="C86" s="4">
        <v>44889</v>
      </c>
      <c r="D86" t="s">
        <v>21</v>
      </c>
      <c r="E86" s="3">
        <v>12.99</v>
      </c>
      <c r="F86" s="5">
        <v>477.29022324865281</v>
      </c>
      <c r="G86" s="3" t="s">
        <v>35</v>
      </c>
      <c r="H86" s="3" t="s">
        <v>22</v>
      </c>
      <c r="I86" t="s">
        <v>30</v>
      </c>
      <c r="J86" t="s">
        <v>16</v>
      </c>
    </row>
    <row r="87" spans="2:10" x14ac:dyDescent="0.45">
      <c r="B87" s="3">
        <v>10536</v>
      </c>
      <c r="C87" s="4">
        <v>44889</v>
      </c>
      <c r="D87" t="s">
        <v>25</v>
      </c>
      <c r="E87" s="3">
        <v>9.9499999999999993</v>
      </c>
      <c r="F87" s="5">
        <v>201.00502512562818</v>
      </c>
      <c r="G87" s="3" t="s">
        <v>35</v>
      </c>
      <c r="H87" s="3" t="s">
        <v>22</v>
      </c>
      <c r="I87" t="s">
        <v>30</v>
      </c>
      <c r="J87" t="s">
        <v>16</v>
      </c>
    </row>
    <row r="88" spans="2:10" x14ac:dyDescent="0.45">
      <c r="B88" s="3">
        <v>10537</v>
      </c>
      <c r="C88" s="4">
        <v>44889</v>
      </c>
      <c r="D88" t="s">
        <v>9</v>
      </c>
      <c r="E88" s="3">
        <v>3.49</v>
      </c>
      <c r="F88" s="5">
        <v>630.3724928366762</v>
      </c>
      <c r="G88" s="3" t="s">
        <v>35</v>
      </c>
      <c r="H88" s="3" t="s">
        <v>22</v>
      </c>
      <c r="I88" t="s">
        <v>30</v>
      </c>
      <c r="J88" t="s">
        <v>16</v>
      </c>
    </row>
    <row r="89" spans="2:10" x14ac:dyDescent="0.45">
      <c r="B89" s="3">
        <v>10538</v>
      </c>
      <c r="C89" s="4">
        <v>44889</v>
      </c>
      <c r="D89" t="s">
        <v>14</v>
      </c>
      <c r="E89" s="3">
        <v>2.95</v>
      </c>
      <c r="F89" s="5">
        <v>745.7627118644067</v>
      </c>
      <c r="G89" s="3" t="s">
        <v>35</v>
      </c>
      <c r="H89" s="3" t="s">
        <v>22</v>
      </c>
      <c r="I89" t="s">
        <v>30</v>
      </c>
      <c r="J89" t="s">
        <v>16</v>
      </c>
    </row>
    <row r="90" spans="2:10" x14ac:dyDescent="0.45">
      <c r="B90" s="3">
        <v>10539</v>
      </c>
      <c r="C90" s="4">
        <v>44889</v>
      </c>
      <c r="D90" t="s">
        <v>17</v>
      </c>
      <c r="E90" s="3">
        <v>4.99</v>
      </c>
      <c r="F90" s="5">
        <v>200.40080160320639</v>
      </c>
      <c r="G90" s="3" t="s">
        <v>35</v>
      </c>
      <c r="H90" s="3" t="s">
        <v>22</v>
      </c>
      <c r="I90" t="s">
        <v>30</v>
      </c>
      <c r="J90" t="s">
        <v>16</v>
      </c>
    </row>
    <row r="91" spans="2:10" x14ac:dyDescent="0.45">
      <c r="B91" s="3">
        <v>10540</v>
      </c>
      <c r="C91" s="4">
        <v>44890</v>
      </c>
      <c r="D91" t="s">
        <v>21</v>
      </c>
      <c r="E91" s="3">
        <v>12.99</v>
      </c>
      <c r="F91" s="5">
        <v>461.89376443418013</v>
      </c>
      <c r="G91" s="3" t="s">
        <v>35</v>
      </c>
      <c r="H91" s="3" t="s">
        <v>22</v>
      </c>
      <c r="I91" t="s">
        <v>30</v>
      </c>
      <c r="J91" t="s">
        <v>16</v>
      </c>
    </row>
    <row r="92" spans="2:10" x14ac:dyDescent="0.45">
      <c r="B92" s="3">
        <v>10541</v>
      </c>
      <c r="C92" s="4">
        <v>44890</v>
      </c>
      <c r="D92" t="s">
        <v>25</v>
      </c>
      <c r="E92" s="3">
        <v>9.9499999999999993</v>
      </c>
      <c r="F92" s="5">
        <v>201.00502512562818</v>
      </c>
      <c r="G92" s="3" t="s">
        <v>35</v>
      </c>
      <c r="H92" s="3" t="s">
        <v>22</v>
      </c>
      <c r="I92" t="s">
        <v>37</v>
      </c>
      <c r="J92" t="s">
        <v>13</v>
      </c>
    </row>
    <row r="93" spans="2:10" x14ac:dyDescent="0.45">
      <c r="B93" s="3">
        <v>10542</v>
      </c>
      <c r="C93" s="4">
        <v>44890</v>
      </c>
      <c r="D93" t="s">
        <v>9</v>
      </c>
      <c r="E93" s="3">
        <v>3.49</v>
      </c>
      <c r="F93" s="5">
        <v>630.3724928366762</v>
      </c>
      <c r="G93" s="3" t="s">
        <v>35</v>
      </c>
      <c r="H93" s="3" t="s">
        <v>22</v>
      </c>
      <c r="I93" t="s">
        <v>37</v>
      </c>
      <c r="J93" t="s">
        <v>13</v>
      </c>
    </row>
    <row r="94" spans="2:10" x14ac:dyDescent="0.45">
      <c r="B94" s="3">
        <v>10543</v>
      </c>
      <c r="C94" s="4">
        <v>44890</v>
      </c>
      <c r="D94" t="s">
        <v>14</v>
      </c>
      <c r="E94" s="3">
        <v>2.95</v>
      </c>
      <c r="F94" s="5">
        <v>745.7627118644067</v>
      </c>
      <c r="G94" s="3" t="s">
        <v>35</v>
      </c>
      <c r="H94" s="3" t="s">
        <v>22</v>
      </c>
      <c r="I94" t="s">
        <v>37</v>
      </c>
      <c r="J94" t="s">
        <v>13</v>
      </c>
    </row>
    <row r="95" spans="2:10" x14ac:dyDescent="0.45">
      <c r="B95" s="3">
        <v>10544</v>
      </c>
      <c r="C95" s="4">
        <v>44890</v>
      </c>
      <c r="D95" t="s">
        <v>17</v>
      </c>
      <c r="E95" s="3">
        <v>4.99</v>
      </c>
      <c r="F95" s="5">
        <v>200.40080160320639</v>
      </c>
      <c r="G95" s="3" t="s">
        <v>35</v>
      </c>
      <c r="H95" s="3" t="s">
        <v>22</v>
      </c>
      <c r="I95" t="s">
        <v>37</v>
      </c>
      <c r="J95" t="s">
        <v>13</v>
      </c>
    </row>
    <row r="96" spans="2:10" x14ac:dyDescent="0.45">
      <c r="B96" s="3">
        <v>10545</v>
      </c>
      <c r="C96" s="4">
        <v>44891</v>
      </c>
      <c r="D96" t="s">
        <v>21</v>
      </c>
      <c r="E96" s="3">
        <v>12.99</v>
      </c>
      <c r="F96" s="5">
        <v>446.49730561970739</v>
      </c>
      <c r="G96" s="3" t="s">
        <v>35</v>
      </c>
      <c r="H96" s="3" t="s">
        <v>22</v>
      </c>
      <c r="I96" t="s">
        <v>37</v>
      </c>
      <c r="J96" t="s">
        <v>13</v>
      </c>
    </row>
    <row r="97" spans="2:10" x14ac:dyDescent="0.45">
      <c r="B97" s="3">
        <v>10546</v>
      </c>
      <c r="C97" s="4">
        <v>44891</v>
      </c>
      <c r="D97" t="s">
        <v>25</v>
      </c>
      <c r="E97" s="3">
        <v>9.9499999999999993</v>
      </c>
      <c r="F97" s="5">
        <v>201.00502512562818</v>
      </c>
      <c r="G97" s="3" t="s">
        <v>35</v>
      </c>
      <c r="H97" s="3" t="s">
        <v>22</v>
      </c>
      <c r="I97" t="s">
        <v>37</v>
      </c>
      <c r="J97" t="s">
        <v>13</v>
      </c>
    </row>
    <row r="98" spans="2:10" x14ac:dyDescent="0.45">
      <c r="B98" s="3">
        <v>10547</v>
      </c>
      <c r="C98" s="4">
        <v>44891</v>
      </c>
      <c r="D98" t="s">
        <v>9</v>
      </c>
      <c r="E98" s="3">
        <v>3.49</v>
      </c>
      <c r="F98" s="5">
        <v>630.3724928366762</v>
      </c>
      <c r="G98" s="3" t="s">
        <v>35</v>
      </c>
      <c r="H98" s="3" t="s">
        <v>22</v>
      </c>
      <c r="I98" t="s">
        <v>37</v>
      </c>
      <c r="J98" t="s">
        <v>13</v>
      </c>
    </row>
    <row r="99" spans="2:10" x14ac:dyDescent="0.45">
      <c r="B99" s="3">
        <v>10548</v>
      </c>
      <c r="C99" s="4">
        <v>44891</v>
      </c>
      <c r="D99" t="s">
        <v>14</v>
      </c>
      <c r="E99" s="3">
        <v>2.95</v>
      </c>
      <c r="F99" s="5">
        <v>745.7627118644067</v>
      </c>
      <c r="G99" s="3" t="s">
        <v>35</v>
      </c>
      <c r="H99" s="3" t="s">
        <v>22</v>
      </c>
      <c r="I99" t="s">
        <v>37</v>
      </c>
      <c r="J99" t="s">
        <v>13</v>
      </c>
    </row>
    <row r="100" spans="2:10" x14ac:dyDescent="0.45">
      <c r="B100" s="3">
        <v>10549</v>
      </c>
      <c r="C100" s="4">
        <v>44891</v>
      </c>
      <c r="D100" t="s">
        <v>17</v>
      </c>
      <c r="E100" s="3">
        <v>4.99</v>
      </c>
      <c r="F100" s="5">
        <v>200.40080160320639</v>
      </c>
      <c r="G100" s="3" t="s">
        <v>35</v>
      </c>
      <c r="H100" s="3" t="s">
        <v>22</v>
      </c>
      <c r="I100" t="s">
        <v>37</v>
      </c>
      <c r="J100" t="s">
        <v>13</v>
      </c>
    </row>
    <row r="101" spans="2:10" x14ac:dyDescent="0.45">
      <c r="B101" s="3">
        <v>10550</v>
      </c>
      <c r="C101" s="4">
        <v>44892</v>
      </c>
      <c r="D101" t="s">
        <v>21</v>
      </c>
      <c r="E101" s="3">
        <v>12.99</v>
      </c>
      <c r="F101" s="5">
        <v>461.89376443418013</v>
      </c>
      <c r="G101" s="3" t="s">
        <v>35</v>
      </c>
      <c r="H101" s="3" t="s">
        <v>22</v>
      </c>
      <c r="I101" t="s">
        <v>37</v>
      </c>
      <c r="J101" t="s">
        <v>13</v>
      </c>
    </row>
    <row r="102" spans="2:10" x14ac:dyDescent="0.45">
      <c r="B102" s="3">
        <v>10551</v>
      </c>
      <c r="C102" s="4">
        <v>44892</v>
      </c>
      <c r="D102" t="s">
        <v>25</v>
      </c>
      <c r="E102" s="3">
        <v>9.9499999999999993</v>
      </c>
      <c r="F102" s="5">
        <v>201.00502512562818</v>
      </c>
      <c r="G102" s="3" t="s">
        <v>35</v>
      </c>
      <c r="H102" s="3" t="s">
        <v>22</v>
      </c>
      <c r="I102" t="s">
        <v>37</v>
      </c>
      <c r="J102" t="s">
        <v>13</v>
      </c>
    </row>
    <row r="103" spans="2:10" x14ac:dyDescent="0.45">
      <c r="B103" s="3">
        <v>10552</v>
      </c>
      <c r="C103" s="4">
        <v>44892</v>
      </c>
      <c r="D103" t="s">
        <v>9</v>
      </c>
      <c r="E103" s="3">
        <v>3.49</v>
      </c>
      <c r="F103" s="5">
        <v>630.3724928366762</v>
      </c>
      <c r="G103" s="3" t="s">
        <v>10</v>
      </c>
      <c r="H103" s="3" t="s">
        <v>22</v>
      </c>
      <c r="I103" t="s">
        <v>37</v>
      </c>
      <c r="J103" t="s">
        <v>13</v>
      </c>
    </row>
    <row r="104" spans="2:10" x14ac:dyDescent="0.45">
      <c r="B104" s="3">
        <v>10553</v>
      </c>
      <c r="C104" s="4">
        <v>44892</v>
      </c>
      <c r="D104" t="s">
        <v>14</v>
      </c>
      <c r="E104" s="3">
        <v>2.95</v>
      </c>
      <c r="F104" s="5">
        <v>745.7627118644067</v>
      </c>
      <c r="G104" s="3" t="s">
        <v>10</v>
      </c>
      <c r="H104" s="3" t="s">
        <v>22</v>
      </c>
      <c r="I104" t="s">
        <v>37</v>
      </c>
      <c r="J104" t="s">
        <v>13</v>
      </c>
    </row>
    <row r="105" spans="2:10" x14ac:dyDescent="0.45">
      <c r="B105" s="3">
        <v>10554</v>
      </c>
      <c r="C105" s="4">
        <v>44892</v>
      </c>
      <c r="D105" t="s">
        <v>17</v>
      </c>
      <c r="E105" s="3">
        <v>4.99</v>
      </c>
      <c r="F105" s="5">
        <v>200.40080160320639</v>
      </c>
      <c r="G105" s="3" t="s">
        <v>10</v>
      </c>
      <c r="H105" s="3" t="s">
        <v>22</v>
      </c>
      <c r="I105" t="s">
        <v>37</v>
      </c>
      <c r="J105" t="s">
        <v>13</v>
      </c>
    </row>
    <row r="106" spans="2:10" x14ac:dyDescent="0.45">
      <c r="B106" s="3">
        <v>10555</v>
      </c>
      <c r="C106" s="4">
        <v>44893</v>
      </c>
      <c r="D106" t="s">
        <v>21</v>
      </c>
      <c r="E106" s="3">
        <v>12.99</v>
      </c>
      <c r="F106" s="5">
        <v>477.29022324865281</v>
      </c>
      <c r="G106" s="3" t="s">
        <v>10</v>
      </c>
      <c r="H106" s="3" t="s">
        <v>22</v>
      </c>
      <c r="I106" t="s">
        <v>37</v>
      </c>
      <c r="J106" t="s">
        <v>13</v>
      </c>
    </row>
    <row r="107" spans="2:10" x14ac:dyDescent="0.45">
      <c r="B107" s="3">
        <v>10556</v>
      </c>
      <c r="C107" s="4">
        <v>44893</v>
      </c>
      <c r="D107" t="s">
        <v>25</v>
      </c>
      <c r="E107" s="3">
        <v>9.9499999999999993</v>
      </c>
      <c r="F107" s="5">
        <v>201.00502512562818</v>
      </c>
      <c r="G107" s="3" t="s">
        <v>10</v>
      </c>
      <c r="H107" s="3" t="s">
        <v>22</v>
      </c>
      <c r="I107" t="s">
        <v>37</v>
      </c>
      <c r="J107" t="s">
        <v>13</v>
      </c>
    </row>
    <row r="108" spans="2:10" x14ac:dyDescent="0.45">
      <c r="B108" s="3">
        <v>10557</v>
      </c>
      <c r="C108" s="4">
        <v>44893</v>
      </c>
      <c r="D108" t="s">
        <v>9</v>
      </c>
      <c r="E108" s="3">
        <v>3.49</v>
      </c>
      <c r="F108" s="5">
        <v>630.3724928366762</v>
      </c>
      <c r="G108" s="3" t="s">
        <v>10</v>
      </c>
      <c r="H108" s="3" t="s">
        <v>22</v>
      </c>
      <c r="I108" t="s">
        <v>37</v>
      </c>
      <c r="J108" t="s">
        <v>13</v>
      </c>
    </row>
    <row r="109" spans="2:10" x14ac:dyDescent="0.45">
      <c r="B109" s="3">
        <v>10558</v>
      </c>
      <c r="C109" s="4">
        <v>44893</v>
      </c>
      <c r="D109" t="s">
        <v>14</v>
      </c>
      <c r="E109" s="3">
        <v>2.95</v>
      </c>
      <c r="F109" s="5">
        <v>677.96610169491521</v>
      </c>
      <c r="G109" s="3" t="s">
        <v>10</v>
      </c>
      <c r="H109" s="3" t="s">
        <v>22</v>
      </c>
      <c r="I109" t="s">
        <v>37</v>
      </c>
      <c r="J109" t="s">
        <v>13</v>
      </c>
    </row>
    <row r="110" spans="2:10" x14ac:dyDescent="0.45">
      <c r="B110" s="3">
        <v>10559</v>
      </c>
      <c r="C110" s="4">
        <v>44893</v>
      </c>
      <c r="D110" t="s">
        <v>17</v>
      </c>
      <c r="E110" s="3">
        <v>4.99</v>
      </c>
      <c r="F110" s="5">
        <v>200.40080160320639</v>
      </c>
      <c r="G110" s="3" t="s">
        <v>10</v>
      </c>
      <c r="H110" s="3" t="s">
        <v>22</v>
      </c>
      <c r="I110" t="s">
        <v>37</v>
      </c>
      <c r="J110" t="s">
        <v>13</v>
      </c>
    </row>
    <row r="111" spans="2:10" x14ac:dyDescent="0.45">
      <c r="B111" s="3">
        <v>10560</v>
      </c>
      <c r="C111" s="4">
        <v>44894</v>
      </c>
      <c r="D111" t="s">
        <v>21</v>
      </c>
      <c r="E111" s="3">
        <v>12.99</v>
      </c>
      <c r="F111" s="5">
        <v>477.29022324865281</v>
      </c>
      <c r="G111" s="3" t="s">
        <v>10</v>
      </c>
      <c r="H111" s="3" t="s">
        <v>22</v>
      </c>
      <c r="I111" t="s">
        <v>37</v>
      </c>
      <c r="J111" t="s">
        <v>13</v>
      </c>
    </row>
    <row r="112" spans="2:10" x14ac:dyDescent="0.45">
      <c r="B112" s="3">
        <v>10561</v>
      </c>
      <c r="C112" s="4">
        <v>44894</v>
      </c>
      <c r="D112" t="s">
        <v>25</v>
      </c>
      <c r="E112" s="3">
        <v>9.9499999999999993</v>
      </c>
      <c r="F112" s="5">
        <v>201.00502512562818</v>
      </c>
      <c r="G112" s="3" t="s">
        <v>10</v>
      </c>
      <c r="H112" s="3" t="s">
        <v>22</v>
      </c>
      <c r="I112" t="s">
        <v>37</v>
      </c>
      <c r="J112" t="s">
        <v>13</v>
      </c>
    </row>
    <row r="113" spans="2:10" x14ac:dyDescent="0.45">
      <c r="B113" s="3">
        <v>10562</v>
      </c>
      <c r="C113" s="4">
        <v>44894</v>
      </c>
      <c r="D113" t="s">
        <v>9</v>
      </c>
      <c r="E113" s="3">
        <v>3.49</v>
      </c>
      <c r="F113" s="5">
        <v>630.3724928366762</v>
      </c>
      <c r="G113" s="3" t="s">
        <v>10</v>
      </c>
      <c r="H113" s="3" t="s">
        <v>22</v>
      </c>
      <c r="I113" t="s">
        <v>37</v>
      </c>
      <c r="J113" t="s">
        <v>13</v>
      </c>
    </row>
    <row r="114" spans="2:10" x14ac:dyDescent="0.45">
      <c r="B114" s="3">
        <v>10563</v>
      </c>
      <c r="C114" s="4">
        <v>44894</v>
      </c>
      <c r="D114" t="s">
        <v>14</v>
      </c>
      <c r="E114" s="3">
        <v>2.95</v>
      </c>
      <c r="F114" s="5">
        <v>677.96610169491521</v>
      </c>
      <c r="G114" s="3" t="s">
        <v>10</v>
      </c>
      <c r="H114" s="3" t="s">
        <v>22</v>
      </c>
      <c r="I114" t="s">
        <v>37</v>
      </c>
      <c r="J114" t="s">
        <v>13</v>
      </c>
    </row>
    <row r="115" spans="2:10" x14ac:dyDescent="0.45">
      <c r="B115" s="3">
        <v>10564</v>
      </c>
      <c r="C115" s="4">
        <v>44894</v>
      </c>
      <c r="D115" t="s">
        <v>17</v>
      </c>
      <c r="E115" s="3">
        <v>4.99</v>
      </c>
      <c r="F115" s="5">
        <v>200.40080160320639</v>
      </c>
      <c r="G115" s="3" t="s">
        <v>10</v>
      </c>
      <c r="H115" s="3" t="s">
        <v>22</v>
      </c>
      <c r="I115" t="s">
        <v>37</v>
      </c>
      <c r="J115" t="s">
        <v>13</v>
      </c>
    </row>
    <row r="116" spans="2:10" x14ac:dyDescent="0.45">
      <c r="B116" s="3">
        <v>10565</v>
      </c>
      <c r="C116" s="4">
        <v>44895</v>
      </c>
      <c r="D116" t="s">
        <v>21</v>
      </c>
      <c r="E116" s="3">
        <v>12.99</v>
      </c>
      <c r="F116" s="5">
        <v>492.68668206312549</v>
      </c>
      <c r="G116" s="3" t="s">
        <v>10</v>
      </c>
      <c r="H116" s="3" t="s">
        <v>22</v>
      </c>
      <c r="I116" t="s">
        <v>37</v>
      </c>
      <c r="J116" t="s">
        <v>13</v>
      </c>
    </row>
    <row r="117" spans="2:10" x14ac:dyDescent="0.45">
      <c r="B117" s="3">
        <v>10566</v>
      </c>
      <c r="C117" s="4">
        <v>44895</v>
      </c>
      <c r="D117" t="s">
        <v>25</v>
      </c>
      <c r="E117" s="3">
        <v>9.9499999999999993</v>
      </c>
      <c r="F117" s="5">
        <v>201.00502512562818</v>
      </c>
      <c r="G117" s="3" t="s">
        <v>10</v>
      </c>
      <c r="H117" s="3" t="s">
        <v>22</v>
      </c>
      <c r="I117" t="s">
        <v>37</v>
      </c>
      <c r="J117" t="s">
        <v>13</v>
      </c>
    </row>
    <row r="118" spans="2:10" x14ac:dyDescent="0.45">
      <c r="B118" s="3">
        <v>10567</v>
      </c>
      <c r="C118" s="4">
        <v>44895</v>
      </c>
      <c r="D118" t="s">
        <v>9</v>
      </c>
      <c r="E118" s="3">
        <v>3.49</v>
      </c>
      <c r="F118" s="5">
        <v>630.3724928366762</v>
      </c>
      <c r="G118" s="3" t="s">
        <v>10</v>
      </c>
      <c r="H118" s="3" t="s">
        <v>22</v>
      </c>
      <c r="I118" t="s">
        <v>37</v>
      </c>
      <c r="J118" t="s">
        <v>13</v>
      </c>
    </row>
    <row r="119" spans="2:10" x14ac:dyDescent="0.45">
      <c r="B119" s="3">
        <v>10568</v>
      </c>
      <c r="C119" s="4">
        <v>44895</v>
      </c>
      <c r="D119" t="s">
        <v>14</v>
      </c>
      <c r="E119" s="3">
        <v>2.95</v>
      </c>
      <c r="F119" s="5">
        <v>677.96610169491521</v>
      </c>
      <c r="G119" s="3" t="s">
        <v>10</v>
      </c>
      <c r="H119" s="3" t="s">
        <v>22</v>
      </c>
      <c r="I119" t="s">
        <v>37</v>
      </c>
      <c r="J119" t="s">
        <v>13</v>
      </c>
    </row>
    <row r="120" spans="2:10" x14ac:dyDescent="0.45">
      <c r="B120" s="3">
        <v>10569</v>
      </c>
      <c r="C120" s="4">
        <v>44895</v>
      </c>
      <c r="D120" t="s">
        <v>17</v>
      </c>
      <c r="E120" s="3">
        <v>4.99</v>
      </c>
      <c r="F120" s="5">
        <v>200.40080160320639</v>
      </c>
      <c r="G120" s="3" t="s">
        <v>10</v>
      </c>
      <c r="H120" s="3" t="s">
        <v>22</v>
      </c>
      <c r="I120" t="s">
        <v>37</v>
      </c>
      <c r="J120" t="s">
        <v>13</v>
      </c>
    </row>
    <row r="121" spans="2:10" x14ac:dyDescent="0.45">
      <c r="B121" s="3">
        <v>10570</v>
      </c>
      <c r="C121" s="4">
        <v>44896</v>
      </c>
      <c r="D121" t="s">
        <v>21</v>
      </c>
      <c r="E121" s="3">
        <v>12.99</v>
      </c>
      <c r="F121" s="5">
        <v>492.68668206312549</v>
      </c>
      <c r="G121" s="3" t="s">
        <v>10</v>
      </c>
      <c r="H121" s="3" t="s">
        <v>22</v>
      </c>
      <c r="I121" t="s">
        <v>37</v>
      </c>
      <c r="J121" t="s">
        <v>13</v>
      </c>
    </row>
    <row r="122" spans="2:10" x14ac:dyDescent="0.45">
      <c r="B122" s="3">
        <v>10571</v>
      </c>
      <c r="C122" s="4">
        <v>44896</v>
      </c>
      <c r="D122" t="s">
        <v>25</v>
      </c>
      <c r="E122" s="3">
        <v>9.9499999999999993</v>
      </c>
      <c r="F122" s="5">
        <v>201.00502512562818</v>
      </c>
      <c r="G122" s="3" t="s">
        <v>10</v>
      </c>
      <c r="H122" s="3" t="s">
        <v>22</v>
      </c>
      <c r="I122" t="s">
        <v>37</v>
      </c>
      <c r="J122" t="s">
        <v>13</v>
      </c>
    </row>
    <row r="123" spans="2:10" x14ac:dyDescent="0.45">
      <c r="B123" s="3">
        <v>10572</v>
      </c>
      <c r="C123" s="4">
        <v>44896</v>
      </c>
      <c r="D123" t="s">
        <v>9</v>
      </c>
      <c r="E123" s="3">
        <v>3.49</v>
      </c>
      <c r="F123" s="5">
        <v>573.06590257879645</v>
      </c>
      <c r="G123" s="3" t="s">
        <v>10</v>
      </c>
      <c r="H123" s="3" t="s">
        <v>22</v>
      </c>
      <c r="I123" t="s">
        <v>27</v>
      </c>
      <c r="J123" t="s">
        <v>48</v>
      </c>
    </row>
    <row r="124" spans="2:10" x14ac:dyDescent="0.45">
      <c r="B124" s="3">
        <v>10573</v>
      </c>
      <c r="C124" s="4">
        <v>44896</v>
      </c>
      <c r="D124" t="s">
        <v>14</v>
      </c>
      <c r="E124" s="3">
        <v>2.95</v>
      </c>
      <c r="F124" s="5">
        <v>677.96610169491521</v>
      </c>
      <c r="G124" s="3" t="s">
        <v>10</v>
      </c>
      <c r="H124" s="3" t="s">
        <v>22</v>
      </c>
      <c r="I124" t="s">
        <v>27</v>
      </c>
      <c r="J124" t="s">
        <v>48</v>
      </c>
    </row>
    <row r="125" spans="2:10" x14ac:dyDescent="0.45">
      <c r="B125" s="3">
        <v>10574</v>
      </c>
      <c r="C125" s="4">
        <v>44896</v>
      </c>
      <c r="D125" t="s">
        <v>17</v>
      </c>
      <c r="E125" s="3">
        <v>4.99</v>
      </c>
      <c r="F125" s="5">
        <v>200.40080160320639</v>
      </c>
      <c r="G125" s="3" t="s">
        <v>10</v>
      </c>
      <c r="H125" s="3" t="s">
        <v>22</v>
      </c>
      <c r="I125" t="s">
        <v>27</v>
      </c>
      <c r="J125" t="s">
        <v>48</v>
      </c>
    </row>
    <row r="126" spans="2:10" x14ac:dyDescent="0.45">
      <c r="B126" s="3">
        <v>10575</v>
      </c>
      <c r="C126" s="4">
        <v>44897</v>
      </c>
      <c r="D126" t="s">
        <v>21</v>
      </c>
      <c r="E126" s="3">
        <v>12.99</v>
      </c>
      <c r="F126" s="5">
        <v>523.47959969207079</v>
      </c>
      <c r="G126" s="3" t="s">
        <v>10</v>
      </c>
      <c r="H126" s="3" t="s">
        <v>22</v>
      </c>
      <c r="I126" t="s">
        <v>27</v>
      </c>
      <c r="J126" t="s">
        <v>48</v>
      </c>
    </row>
    <row r="127" spans="2:10" x14ac:dyDescent="0.45">
      <c r="B127" s="3">
        <v>10576</v>
      </c>
      <c r="C127" s="4">
        <v>44897</v>
      </c>
      <c r="D127" t="s">
        <v>25</v>
      </c>
      <c r="E127" s="3">
        <v>9.9499999999999993</v>
      </c>
      <c r="F127" s="5">
        <v>201.00502512562818</v>
      </c>
      <c r="G127" s="3" t="s">
        <v>10</v>
      </c>
      <c r="H127" s="3" t="s">
        <v>22</v>
      </c>
      <c r="I127" t="s">
        <v>27</v>
      </c>
      <c r="J127" t="s">
        <v>48</v>
      </c>
    </row>
    <row r="128" spans="2:10" x14ac:dyDescent="0.45">
      <c r="B128" s="3">
        <v>10577</v>
      </c>
      <c r="C128" s="4">
        <v>44897</v>
      </c>
      <c r="D128" t="s">
        <v>9</v>
      </c>
      <c r="E128" s="3">
        <v>3.49</v>
      </c>
      <c r="F128" s="5">
        <v>630.3724928366762</v>
      </c>
      <c r="G128" s="3" t="s">
        <v>10</v>
      </c>
      <c r="H128" s="3" t="s">
        <v>22</v>
      </c>
      <c r="I128" t="s">
        <v>27</v>
      </c>
      <c r="J128" t="s">
        <v>48</v>
      </c>
    </row>
    <row r="129" spans="2:10" x14ac:dyDescent="0.45">
      <c r="B129" s="3">
        <v>10578</v>
      </c>
      <c r="C129" s="4">
        <v>44897</v>
      </c>
      <c r="D129" t="s">
        <v>14</v>
      </c>
      <c r="E129" s="3">
        <v>2.95</v>
      </c>
      <c r="F129" s="5">
        <v>677.96610169491521</v>
      </c>
      <c r="G129" s="3" t="s">
        <v>10</v>
      </c>
      <c r="H129" s="3" t="s">
        <v>22</v>
      </c>
      <c r="I129" t="s">
        <v>27</v>
      </c>
      <c r="J129" t="s">
        <v>48</v>
      </c>
    </row>
    <row r="130" spans="2:10" x14ac:dyDescent="0.45">
      <c r="B130" s="3">
        <v>10579</v>
      </c>
      <c r="C130" s="4">
        <v>44897</v>
      </c>
      <c r="D130" t="s">
        <v>17</v>
      </c>
      <c r="E130" s="3">
        <v>4.99</v>
      </c>
      <c r="F130" s="5">
        <v>200.40080160320639</v>
      </c>
      <c r="G130" s="3" t="s">
        <v>10</v>
      </c>
      <c r="H130" s="3" t="s">
        <v>22</v>
      </c>
      <c r="I130" t="s">
        <v>27</v>
      </c>
      <c r="J130" t="s">
        <v>48</v>
      </c>
    </row>
    <row r="131" spans="2:10" x14ac:dyDescent="0.45">
      <c r="B131" s="3">
        <v>10580</v>
      </c>
      <c r="C131" s="4">
        <v>44898</v>
      </c>
      <c r="D131" t="s">
        <v>21</v>
      </c>
      <c r="E131" s="3">
        <v>12.99</v>
      </c>
      <c r="F131" s="5">
        <v>523.47959969207079</v>
      </c>
      <c r="G131" s="3" t="s">
        <v>10</v>
      </c>
      <c r="H131" s="3" t="s">
        <v>22</v>
      </c>
      <c r="I131" t="s">
        <v>27</v>
      </c>
      <c r="J131" t="s">
        <v>48</v>
      </c>
    </row>
    <row r="132" spans="2:10" x14ac:dyDescent="0.45">
      <c r="B132" s="3">
        <v>10581</v>
      </c>
      <c r="C132" s="4">
        <v>44898</v>
      </c>
      <c r="D132" t="s">
        <v>25</v>
      </c>
      <c r="E132" s="3">
        <v>9.9499999999999993</v>
      </c>
      <c r="F132" s="5">
        <v>201.00502512562818</v>
      </c>
      <c r="G132" s="3" t="s">
        <v>10</v>
      </c>
      <c r="H132" s="3" t="s">
        <v>22</v>
      </c>
      <c r="I132" t="s">
        <v>27</v>
      </c>
      <c r="J132" t="s">
        <v>48</v>
      </c>
    </row>
    <row r="133" spans="2:10" x14ac:dyDescent="0.45">
      <c r="B133" s="3">
        <v>10582</v>
      </c>
      <c r="C133" s="4">
        <v>44898</v>
      </c>
      <c r="D133" t="s">
        <v>9</v>
      </c>
      <c r="E133" s="3">
        <v>3.49</v>
      </c>
      <c r="F133" s="5">
        <v>630.3724928366762</v>
      </c>
      <c r="G133" s="3" t="s">
        <v>10</v>
      </c>
      <c r="H133" s="3" t="s">
        <v>22</v>
      </c>
      <c r="I133" t="s">
        <v>37</v>
      </c>
      <c r="J133" t="s">
        <v>13</v>
      </c>
    </row>
    <row r="134" spans="2:10" x14ac:dyDescent="0.45">
      <c r="B134" s="3">
        <v>10583</v>
      </c>
      <c r="C134" s="4">
        <v>44898</v>
      </c>
      <c r="D134" t="s">
        <v>14</v>
      </c>
      <c r="E134" s="3">
        <v>2.95</v>
      </c>
      <c r="F134" s="5">
        <v>677.96610169491521</v>
      </c>
      <c r="G134" s="3" t="s">
        <v>10</v>
      </c>
      <c r="H134" s="3" t="s">
        <v>22</v>
      </c>
      <c r="I134" t="s">
        <v>37</v>
      </c>
      <c r="J134" t="s">
        <v>13</v>
      </c>
    </row>
    <row r="135" spans="2:10" x14ac:dyDescent="0.45">
      <c r="B135" s="3">
        <v>10584</v>
      </c>
      <c r="C135" s="4">
        <v>44898</v>
      </c>
      <c r="D135" t="s">
        <v>17</v>
      </c>
      <c r="E135" s="3">
        <v>4.99</v>
      </c>
      <c r="F135" s="5">
        <v>200.40080160320639</v>
      </c>
      <c r="G135" s="3" t="s">
        <v>10</v>
      </c>
      <c r="H135" s="3" t="s">
        <v>22</v>
      </c>
      <c r="I135" t="s">
        <v>37</v>
      </c>
      <c r="J135" t="s">
        <v>13</v>
      </c>
    </row>
    <row r="136" spans="2:10" x14ac:dyDescent="0.45">
      <c r="B136" s="3">
        <v>10585</v>
      </c>
      <c r="C136" s="4">
        <v>44899</v>
      </c>
      <c r="D136" t="s">
        <v>21</v>
      </c>
      <c r="E136" s="3">
        <v>12.99</v>
      </c>
      <c r="F136" s="5">
        <v>538.87605850654347</v>
      </c>
      <c r="G136" s="3" t="s">
        <v>10</v>
      </c>
      <c r="H136" s="3" t="s">
        <v>22</v>
      </c>
      <c r="I136" t="s">
        <v>37</v>
      </c>
      <c r="J136" t="s">
        <v>13</v>
      </c>
    </row>
    <row r="137" spans="2:10" x14ac:dyDescent="0.45">
      <c r="B137" s="3">
        <v>10586</v>
      </c>
      <c r="C137" s="4">
        <v>44899</v>
      </c>
      <c r="D137" t="s">
        <v>25</v>
      </c>
      <c r="E137" s="3">
        <v>9.9499999999999993</v>
      </c>
      <c r="F137" s="5">
        <v>201.00502512562818</v>
      </c>
      <c r="G137" s="3" t="s">
        <v>10</v>
      </c>
      <c r="H137" s="3" t="s">
        <v>22</v>
      </c>
      <c r="I137" t="s">
        <v>37</v>
      </c>
      <c r="J137" t="s">
        <v>13</v>
      </c>
    </row>
    <row r="138" spans="2:10" x14ac:dyDescent="0.45">
      <c r="B138" s="3">
        <v>10537</v>
      </c>
      <c r="C138" s="4">
        <v>44889</v>
      </c>
      <c r="D138" t="s">
        <v>9</v>
      </c>
      <c r="E138" s="3">
        <v>3.49</v>
      </c>
      <c r="F138" s="5">
        <v>630.3724928366762</v>
      </c>
      <c r="G138" s="3" t="s">
        <v>35</v>
      </c>
      <c r="H138" s="3" t="s">
        <v>22</v>
      </c>
      <c r="I138" t="s">
        <v>30</v>
      </c>
      <c r="J138" t="s">
        <v>16</v>
      </c>
    </row>
    <row r="139" spans="2:10" x14ac:dyDescent="0.45">
      <c r="B139" s="3">
        <v>10538</v>
      </c>
      <c r="C139" s="4">
        <v>44889</v>
      </c>
      <c r="D139" t="s">
        <v>14</v>
      </c>
      <c r="E139" s="3">
        <v>2.95</v>
      </c>
      <c r="F139" s="5">
        <v>745.7627118644067</v>
      </c>
      <c r="G139" s="3" t="s">
        <v>35</v>
      </c>
      <c r="H139" s="3" t="s">
        <v>22</v>
      </c>
      <c r="I139" t="s">
        <v>30</v>
      </c>
      <c r="J139" t="s">
        <v>16</v>
      </c>
    </row>
    <row r="140" spans="2:10" x14ac:dyDescent="0.45">
      <c r="B140" s="3">
        <v>10539</v>
      </c>
      <c r="C140" s="4">
        <v>44889</v>
      </c>
      <c r="D140" t="s">
        <v>17</v>
      </c>
      <c r="E140" s="3">
        <v>4.99</v>
      </c>
      <c r="F140" s="5">
        <v>200.40080160320639</v>
      </c>
      <c r="G140" s="3" t="s">
        <v>35</v>
      </c>
      <c r="H140" s="3" t="s">
        <v>22</v>
      </c>
      <c r="I140" t="s">
        <v>30</v>
      </c>
      <c r="J140" t="s">
        <v>16</v>
      </c>
    </row>
    <row r="141" spans="2:10" x14ac:dyDescent="0.45">
      <c r="B141" s="3">
        <v>10590</v>
      </c>
      <c r="C141" s="4">
        <v>44900</v>
      </c>
      <c r="D141" t="s">
        <v>21</v>
      </c>
      <c r="E141" s="3">
        <v>12.99</v>
      </c>
      <c r="F141" s="5">
        <v>554.27251732101615</v>
      </c>
      <c r="G141" s="3" t="s">
        <v>10</v>
      </c>
      <c r="H141" s="3" t="s">
        <v>22</v>
      </c>
      <c r="I141" t="s">
        <v>37</v>
      </c>
      <c r="J141" t="s">
        <v>13</v>
      </c>
    </row>
    <row r="142" spans="2:10" x14ac:dyDescent="0.45">
      <c r="B142" s="3">
        <v>10591</v>
      </c>
      <c r="C142" s="4">
        <v>44900</v>
      </c>
      <c r="D142" t="s">
        <v>25</v>
      </c>
      <c r="E142" s="3">
        <v>9.9499999999999993</v>
      </c>
      <c r="F142" s="5">
        <v>201.00502512562818</v>
      </c>
      <c r="G142" s="3" t="s">
        <v>10</v>
      </c>
      <c r="H142" s="3" t="s">
        <v>22</v>
      </c>
      <c r="I142" t="s">
        <v>37</v>
      </c>
      <c r="J142" t="s">
        <v>13</v>
      </c>
    </row>
    <row r="143" spans="2:10" x14ac:dyDescent="0.45">
      <c r="B143" s="3">
        <v>10592</v>
      </c>
      <c r="C143" s="4">
        <v>44900</v>
      </c>
      <c r="D143" t="s">
        <v>9</v>
      </c>
      <c r="E143" s="3">
        <v>3.49</v>
      </c>
      <c r="F143" s="5">
        <v>573.06590257879645</v>
      </c>
      <c r="G143" s="3" t="s">
        <v>10</v>
      </c>
      <c r="H143" s="3" t="s">
        <v>22</v>
      </c>
      <c r="I143" t="s">
        <v>37</v>
      </c>
      <c r="J143" t="s">
        <v>13</v>
      </c>
    </row>
    <row r="144" spans="2:10" x14ac:dyDescent="0.45">
      <c r="B144" s="3">
        <v>10593</v>
      </c>
      <c r="C144" s="4">
        <v>44900</v>
      </c>
      <c r="D144" t="s">
        <v>14</v>
      </c>
      <c r="E144" s="3">
        <v>2.95</v>
      </c>
      <c r="F144" s="5">
        <v>677.96610169491521</v>
      </c>
      <c r="G144" s="3" t="s">
        <v>10</v>
      </c>
      <c r="H144" s="3" t="s">
        <v>22</v>
      </c>
      <c r="I144" t="s">
        <v>37</v>
      </c>
      <c r="J144" t="s">
        <v>13</v>
      </c>
    </row>
    <row r="145" spans="2:10" x14ac:dyDescent="0.45">
      <c r="B145" s="3">
        <v>10594</v>
      </c>
      <c r="C145" s="4">
        <v>44900</v>
      </c>
      <c r="D145" t="s">
        <v>17</v>
      </c>
      <c r="E145" s="3">
        <v>4.99</v>
      </c>
      <c r="F145" s="5">
        <v>200.40080160320639</v>
      </c>
      <c r="G145" s="3" t="s">
        <v>10</v>
      </c>
      <c r="H145" s="3" t="s">
        <v>22</v>
      </c>
      <c r="I145" t="s">
        <v>37</v>
      </c>
      <c r="J145" t="s">
        <v>13</v>
      </c>
    </row>
    <row r="146" spans="2:10" x14ac:dyDescent="0.45">
      <c r="B146" s="3">
        <v>10595</v>
      </c>
      <c r="C146" s="4">
        <v>44901</v>
      </c>
      <c r="D146" t="s">
        <v>21</v>
      </c>
      <c r="E146" s="3">
        <v>12.99</v>
      </c>
      <c r="F146" s="5">
        <v>538.87605850654347</v>
      </c>
      <c r="G146" s="3" t="s">
        <v>10</v>
      </c>
      <c r="H146" s="3" t="s">
        <v>22</v>
      </c>
      <c r="I146" t="s">
        <v>37</v>
      </c>
      <c r="J146" t="s">
        <v>13</v>
      </c>
    </row>
    <row r="147" spans="2:10" x14ac:dyDescent="0.45">
      <c r="B147" s="3">
        <v>10596</v>
      </c>
      <c r="C147" s="4">
        <v>44901</v>
      </c>
      <c r="D147" t="s">
        <v>25</v>
      </c>
      <c r="E147" s="3">
        <v>9.9499999999999993</v>
      </c>
      <c r="F147" s="5">
        <v>201.00502512562818</v>
      </c>
      <c r="G147" s="3" t="s">
        <v>10</v>
      </c>
      <c r="H147" s="3" t="s">
        <v>22</v>
      </c>
      <c r="I147" t="s">
        <v>37</v>
      </c>
      <c r="J147" t="s">
        <v>13</v>
      </c>
    </row>
    <row r="148" spans="2:10" x14ac:dyDescent="0.45">
      <c r="B148" s="3">
        <v>10597</v>
      </c>
      <c r="C148" s="4">
        <v>44901</v>
      </c>
      <c r="D148" t="s">
        <v>9</v>
      </c>
      <c r="E148" s="3">
        <v>3.49</v>
      </c>
      <c r="F148" s="5">
        <v>573.06590257879645</v>
      </c>
      <c r="G148" s="3" t="s">
        <v>10</v>
      </c>
      <c r="H148" s="3" t="s">
        <v>22</v>
      </c>
      <c r="I148" t="s">
        <v>37</v>
      </c>
      <c r="J148" t="s">
        <v>13</v>
      </c>
    </row>
    <row r="149" spans="2:10" x14ac:dyDescent="0.45">
      <c r="B149" s="3">
        <v>10598</v>
      </c>
      <c r="C149" s="4">
        <v>44901</v>
      </c>
      <c r="D149" t="s">
        <v>14</v>
      </c>
      <c r="E149" s="3">
        <v>2.95</v>
      </c>
      <c r="F149" s="5">
        <v>677.96610169491521</v>
      </c>
      <c r="G149" s="3" t="s">
        <v>10</v>
      </c>
      <c r="H149" s="3" t="s">
        <v>22</v>
      </c>
      <c r="I149" t="s">
        <v>37</v>
      </c>
      <c r="J149" t="s">
        <v>13</v>
      </c>
    </row>
    <row r="150" spans="2:10" x14ac:dyDescent="0.45">
      <c r="B150" s="3">
        <v>10599</v>
      </c>
      <c r="C150" s="4">
        <v>44901</v>
      </c>
      <c r="D150" t="s">
        <v>17</v>
      </c>
      <c r="E150" s="3">
        <v>4.99</v>
      </c>
      <c r="F150" s="5">
        <v>200.40080160320639</v>
      </c>
      <c r="G150" s="3" t="s">
        <v>10</v>
      </c>
      <c r="H150" s="3" t="s">
        <v>22</v>
      </c>
      <c r="I150" t="s">
        <v>37</v>
      </c>
      <c r="J150" t="s">
        <v>13</v>
      </c>
    </row>
    <row r="151" spans="2:10" x14ac:dyDescent="0.45">
      <c r="B151" s="3">
        <v>10600</v>
      </c>
      <c r="C151" s="4">
        <v>44902</v>
      </c>
      <c r="D151" t="s">
        <v>21</v>
      </c>
      <c r="E151" s="3">
        <v>12.99</v>
      </c>
      <c r="F151" s="5">
        <v>523.47959969207079</v>
      </c>
      <c r="G151" s="3" t="s">
        <v>10</v>
      </c>
      <c r="H151" s="3" t="s">
        <v>22</v>
      </c>
      <c r="I151" t="s">
        <v>37</v>
      </c>
      <c r="J151" t="s">
        <v>13</v>
      </c>
    </row>
    <row r="152" spans="2:10" x14ac:dyDescent="0.45">
      <c r="B152" s="3">
        <v>10601</v>
      </c>
      <c r="C152" s="4">
        <v>44902</v>
      </c>
      <c r="D152" t="s">
        <v>25</v>
      </c>
      <c r="E152" s="3">
        <v>9.9499999999999993</v>
      </c>
      <c r="F152" s="5">
        <v>201.00502512562818</v>
      </c>
      <c r="G152" s="3" t="s">
        <v>10</v>
      </c>
      <c r="H152" s="3" t="s">
        <v>22</v>
      </c>
      <c r="I152" t="s">
        <v>37</v>
      </c>
      <c r="J152" t="s">
        <v>13</v>
      </c>
    </row>
    <row r="153" spans="2:10" x14ac:dyDescent="0.45">
      <c r="B153" s="3">
        <v>10602</v>
      </c>
      <c r="C153" s="4">
        <v>44902</v>
      </c>
      <c r="D153" t="s">
        <v>9</v>
      </c>
      <c r="E153" s="3">
        <v>3.49</v>
      </c>
      <c r="F153" s="5">
        <v>630.3724928366762</v>
      </c>
      <c r="G153" s="3" t="s">
        <v>10</v>
      </c>
      <c r="H153" s="3" t="s">
        <v>36</v>
      </c>
      <c r="I153" t="s">
        <v>37</v>
      </c>
      <c r="J153" t="s">
        <v>13</v>
      </c>
    </row>
    <row r="154" spans="2:10" x14ac:dyDescent="0.45">
      <c r="B154" s="3">
        <v>10603</v>
      </c>
      <c r="C154" s="4">
        <v>44902</v>
      </c>
      <c r="D154" t="s">
        <v>14</v>
      </c>
      <c r="E154" s="3">
        <v>2.95</v>
      </c>
      <c r="F154" s="5">
        <v>677.96610169491521</v>
      </c>
      <c r="G154" s="3" t="s">
        <v>10</v>
      </c>
      <c r="H154" s="3" t="s">
        <v>36</v>
      </c>
      <c r="I154" t="s">
        <v>37</v>
      </c>
      <c r="J154" t="s">
        <v>13</v>
      </c>
    </row>
    <row r="155" spans="2:10" x14ac:dyDescent="0.45">
      <c r="B155" s="3">
        <v>10604</v>
      </c>
      <c r="C155" s="4">
        <v>44902</v>
      </c>
      <c r="D155" t="s">
        <v>17</v>
      </c>
      <c r="E155" s="3">
        <v>4.99</v>
      </c>
      <c r="F155" s="5">
        <v>200.40080160320639</v>
      </c>
      <c r="G155" s="3" t="s">
        <v>10</v>
      </c>
      <c r="H155" s="3" t="s">
        <v>36</v>
      </c>
      <c r="I155" t="s">
        <v>37</v>
      </c>
      <c r="J155" t="s">
        <v>13</v>
      </c>
    </row>
    <row r="156" spans="2:10" x14ac:dyDescent="0.45">
      <c r="B156" s="3">
        <v>10605</v>
      </c>
      <c r="C156" s="4">
        <v>44903</v>
      </c>
      <c r="D156" t="s">
        <v>21</v>
      </c>
      <c r="E156" s="3">
        <v>12.99</v>
      </c>
      <c r="F156" s="5">
        <v>538.87605850654347</v>
      </c>
      <c r="G156" s="3" t="s">
        <v>10</v>
      </c>
      <c r="H156" s="3" t="s">
        <v>36</v>
      </c>
      <c r="I156" t="s">
        <v>37</v>
      </c>
      <c r="J156" t="s">
        <v>13</v>
      </c>
    </row>
    <row r="157" spans="2:10" x14ac:dyDescent="0.45">
      <c r="B157" s="3">
        <v>10606</v>
      </c>
      <c r="C157" s="4">
        <v>44903</v>
      </c>
      <c r="D157" t="s">
        <v>25</v>
      </c>
      <c r="E157" s="3">
        <v>9.9499999999999993</v>
      </c>
      <c r="F157" s="5">
        <v>201.00502512562818</v>
      </c>
      <c r="G157" s="3" t="s">
        <v>10</v>
      </c>
      <c r="H157" s="3" t="s">
        <v>36</v>
      </c>
      <c r="I157" t="s">
        <v>37</v>
      </c>
      <c r="J157" t="s">
        <v>13</v>
      </c>
    </row>
    <row r="158" spans="2:10" x14ac:dyDescent="0.45">
      <c r="B158" s="3">
        <v>10607</v>
      </c>
      <c r="C158" s="4">
        <v>44903</v>
      </c>
      <c r="D158" t="s">
        <v>9</v>
      </c>
      <c r="E158" s="3">
        <v>3.49</v>
      </c>
      <c r="F158" s="5">
        <v>630.3724928366762</v>
      </c>
      <c r="G158" s="3" t="s">
        <v>10</v>
      </c>
      <c r="H158" s="3" t="s">
        <v>36</v>
      </c>
      <c r="I158" t="s">
        <v>37</v>
      </c>
      <c r="J158" t="s">
        <v>13</v>
      </c>
    </row>
    <row r="159" spans="2:10" x14ac:dyDescent="0.45">
      <c r="B159" s="3">
        <v>10608</v>
      </c>
      <c r="C159" s="4">
        <v>44903</v>
      </c>
      <c r="D159" t="s">
        <v>14</v>
      </c>
      <c r="E159" s="3">
        <v>2.95</v>
      </c>
      <c r="F159" s="5">
        <v>677.96610169491521</v>
      </c>
      <c r="G159" s="3" t="s">
        <v>10</v>
      </c>
      <c r="H159" s="3" t="s">
        <v>11</v>
      </c>
      <c r="I159" t="s">
        <v>37</v>
      </c>
      <c r="J159" t="s">
        <v>13</v>
      </c>
    </row>
    <row r="160" spans="2:10" x14ac:dyDescent="0.45">
      <c r="B160" s="3">
        <v>10609</v>
      </c>
      <c r="C160" s="4">
        <v>44903</v>
      </c>
      <c r="D160" t="s">
        <v>17</v>
      </c>
      <c r="E160" s="3">
        <v>4.99</v>
      </c>
      <c r="F160" s="5">
        <v>200.40080160320639</v>
      </c>
      <c r="G160" s="3" t="s">
        <v>10</v>
      </c>
      <c r="H160" s="3" t="s">
        <v>11</v>
      </c>
      <c r="I160" t="s">
        <v>37</v>
      </c>
      <c r="J160" t="s">
        <v>13</v>
      </c>
    </row>
    <row r="161" spans="2:10" x14ac:dyDescent="0.45">
      <c r="B161" s="3">
        <v>10610</v>
      </c>
      <c r="C161" s="4">
        <v>44904</v>
      </c>
      <c r="D161" t="s">
        <v>21</v>
      </c>
      <c r="E161" s="3">
        <v>12.99</v>
      </c>
      <c r="F161" s="5">
        <v>569.66897613548883</v>
      </c>
      <c r="G161" s="3" t="s">
        <v>10</v>
      </c>
      <c r="H161" s="3" t="s">
        <v>11</v>
      </c>
      <c r="I161" t="s">
        <v>37</v>
      </c>
      <c r="J161" t="s">
        <v>13</v>
      </c>
    </row>
    <row r="162" spans="2:10" x14ac:dyDescent="0.45">
      <c r="B162" s="3">
        <v>10611</v>
      </c>
      <c r="C162" s="4">
        <v>44904</v>
      </c>
      <c r="D162" t="s">
        <v>25</v>
      </c>
      <c r="E162" s="3">
        <v>9.9499999999999993</v>
      </c>
      <c r="F162" s="5">
        <v>201.00502512562818</v>
      </c>
      <c r="G162" s="3" t="s">
        <v>10</v>
      </c>
      <c r="H162" s="3" t="s">
        <v>11</v>
      </c>
      <c r="I162" t="s">
        <v>37</v>
      </c>
      <c r="J162" t="s">
        <v>13</v>
      </c>
    </row>
    <row r="163" spans="2:10" x14ac:dyDescent="0.45">
      <c r="B163" s="3">
        <v>10612</v>
      </c>
      <c r="C163" s="4">
        <v>44904</v>
      </c>
      <c r="D163" t="s">
        <v>9</v>
      </c>
      <c r="E163" s="3">
        <v>3.49</v>
      </c>
      <c r="F163" s="5">
        <v>630.3724928366762</v>
      </c>
      <c r="G163" s="3" t="s">
        <v>10</v>
      </c>
      <c r="H163" s="3" t="s">
        <v>11</v>
      </c>
      <c r="I163" t="s">
        <v>37</v>
      </c>
      <c r="J163" t="s">
        <v>13</v>
      </c>
    </row>
    <row r="164" spans="2:10" x14ac:dyDescent="0.45">
      <c r="B164" s="3">
        <v>10613</v>
      </c>
      <c r="C164" s="4">
        <v>44904</v>
      </c>
      <c r="D164" t="s">
        <v>14</v>
      </c>
      <c r="E164" s="3">
        <v>2.95</v>
      </c>
      <c r="F164" s="5">
        <v>677.96610169491521</v>
      </c>
      <c r="G164" s="3" t="s">
        <v>10</v>
      </c>
      <c r="H164" s="3" t="s">
        <v>11</v>
      </c>
      <c r="I164" t="s">
        <v>37</v>
      </c>
      <c r="J164" t="s">
        <v>13</v>
      </c>
    </row>
    <row r="165" spans="2:10" x14ac:dyDescent="0.45">
      <c r="B165" s="3">
        <v>10614</v>
      </c>
      <c r="C165" s="4">
        <v>44904</v>
      </c>
      <c r="D165" t="s">
        <v>17</v>
      </c>
      <c r="E165" s="3">
        <v>4.99</v>
      </c>
      <c r="F165" s="5">
        <v>200.40080160320639</v>
      </c>
      <c r="G165" s="3" t="s">
        <v>10</v>
      </c>
      <c r="H165" s="3" t="s">
        <v>11</v>
      </c>
      <c r="I165" t="s">
        <v>37</v>
      </c>
      <c r="J165" t="s">
        <v>13</v>
      </c>
    </row>
    <row r="166" spans="2:10" x14ac:dyDescent="0.45">
      <c r="B166" s="3">
        <v>10615</v>
      </c>
      <c r="C166" s="4">
        <v>44905</v>
      </c>
      <c r="D166" t="s">
        <v>21</v>
      </c>
      <c r="E166" s="3">
        <v>12.99</v>
      </c>
      <c r="F166" s="5">
        <v>569.66897613548883</v>
      </c>
      <c r="G166" s="3" t="s">
        <v>10</v>
      </c>
      <c r="H166" s="3" t="s">
        <v>11</v>
      </c>
      <c r="I166" t="s">
        <v>37</v>
      </c>
      <c r="J166" t="s">
        <v>13</v>
      </c>
    </row>
    <row r="167" spans="2:10" x14ac:dyDescent="0.45">
      <c r="B167" s="3">
        <v>10616</v>
      </c>
      <c r="C167" s="4">
        <v>44905</v>
      </c>
      <c r="D167" t="s">
        <v>25</v>
      </c>
      <c r="E167" s="3">
        <v>9.9499999999999993</v>
      </c>
      <c r="F167" s="5">
        <v>201.00502512562818</v>
      </c>
      <c r="G167" s="3" t="s">
        <v>10</v>
      </c>
      <c r="H167" s="3" t="s">
        <v>11</v>
      </c>
      <c r="I167" t="s">
        <v>37</v>
      </c>
      <c r="J167" t="s">
        <v>13</v>
      </c>
    </row>
    <row r="168" spans="2:10" x14ac:dyDescent="0.45">
      <c r="B168" s="3">
        <v>10617</v>
      </c>
      <c r="C168" s="4">
        <v>44905</v>
      </c>
      <c r="D168" t="s">
        <v>9</v>
      </c>
      <c r="E168" s="3">
        <v>3.49</v>
      </c>
      <c r="F168" s="5">
        <v>630.3724928366762</v>
      </c>
      <c r="G168" s="3" t="s">
        <v>10</v>
      </c>
      <c r="H168" s="3" t="s">
        <v>11</v>
      </c>
      <c r="I168" t="s">
        <v>37</v>
      </c>
      <c r="J168" t="s">
        <v>13</v>
      </c>
    </row>
    <row r="169" spans="2:10" x14ac:dyDescent="0.45">
      <c r="B169" s="3">
        <v>10618</v>
      </c>
      <c r="C169" s="4">
        <v>44905</v>
      </c>
      <c r="D169" t="s">
        <v>14</v>
      </c>
      <c r="E169" s="3">
        <v>2.95</v>
      </c>
      <c r="F169" s="5">
        <v>677.96610169491521</v>
      </c>
      <c r="G169" s="3" t="s">
        <v>10</v>
      </c>
      <c r="H169" s="3" t="s">
        <v>11</v>
      </c>
      <c r="I169" t="s">
        <v>37</v>
      </c>
      <c r="J169" t="s">
        <v>13</v>
      </c>
    </row>
    <row r="170" spans="2:10" x14ac:dyDescent="0.45">
      <c r="B170" s="3">
        <v>10619</v>
      </c>
      <c r="C170" s="4">
        <v>44905</v>
      </c>
      <c r="D170" t="s">
        <v>17</v>
      </c>
      <c r="E170" s="3">
        <v>4.99</v>
      </c>
      <c r="F170" s="5">
        <v>200.40080160320639</v>
      </c>
      <c r="G170" s="3" t="s">
        <v>10</v>
      </c>
      <c r="H170" s="3" t="s">
        <v>11</v>
      </c>
      <c r="I170" t="s">
        <v>37</v>
      </c>
      <c r="J170" t="s">
        <v>13</v>
      </c>
    </row>
    <row r="171" spans="2:10" x14ac:dyDescent="0.45">
      <c r="B171" s="3">
        <v>10620</v>
      </c>
      <c r="C171" s="4">
        <v>44906</v>
      </c>
      <c r="D171" t="s">
        <v>21</v>
      </c>
      <c r="E171" s="3">
        <v>12.99</v>
      </c>
      <c r="F171" s="5">
        <v>585.06543494996151</v>
      </c>
      <c r="G171" s="3" t="s">
        <v>10</v>
      </c>
      <c r="H171" s="3" t="s">
        <v>11</v>
      </c>
      <c r="I171" t="s">
        <v>37</v>
      </c>
      <c r="J171" t="s">
        <v>13</v>
      </c>
    </row>
    <row r="172" spans="2:10" x14ac:dyDescent="0.45">
      <c r="B172" s="3">
        <v>10621</v>
      </c>
      <c r="C172" s="4">
        <v>44906</v>
      </c>
      <c r="D172" t="s">
        <v>25</v>
      </c>
      <c r="E172" s="3">
        <v>9.9499999999999993</v>
      </c>
      <c r="F172" s="5">
        <v>201.00502512562818</v>
      </c>
      <c r="G172" s="3" t="s">
        <v>10</v>
      </c>
      <c r="H172" s="3" t="s">
        <v>11</v>
      </c>
      <c r="I172" t="s">
        <v>37</v>
      </c>
      <c r="J172" t="s">
        <v>13</v>
      </c>
    </row>
    <row r="173" spans="2:10" x14ac:dyDescent="0.45">
      <c r="B173" s="3">
        <v>10622</v>
      </c>
      <c r="C173" s="4">
        <v>44906</v>
      </c>
      <c r="D173" t="s">
        <v>9</v>
      </c>
      <c r="E173" s="3">
        <v>3.49</v>
      </c>
      <c r="F173" s="5">
        <v>630.3724928366762</v>
      </c>
      <c r="G173" s="3" t="s">
        <v>10</v>
      </c>
      <c r="H173" s="3" t="s">
        <v>11</v>
      </c>
      <c r="I173" t="s">
        <v>37</v>
      </c>
      <c r="J173" t="s">
        <v>13</v>
      </c>
    </row>
    <row r="174" spans="2:10" x14ac:dyDescent="0.45">
      <c r="B174" s="3">
        <v>10623</v>
      </c>
      <c r="C174" s="4">
        <v>44906</v>
      </c>
      <c r="D174" t="s">
        <v>14</v>
      </c>
      <c r="E174" s="3">
        <v>2.95</v>
      </c>
      <c r="F174" s="5">
        <v>745.7627118644067</v>
      </c>
      <c r="G174" s="3" t="s">
        <v>10</v>
      </c>
      <c r="H174" s="3" t="s">
        <v>11</v>
      </c>
      <c r="I174" t="s">
        <v>37</v>
      </c>
      <c r="J174" t="s">
        <v>13</v>
      </c>
    </row>
    <row r="175" spans="2:10" x14ac:dyDescent="0.45">
      <c r="B175" s="3">
        <v>10624</v>
      </c>
      <c r="C175" s="4">
        <v>44906</v>
      </c>
      <c r="D175" t="s">
        <v>17</v>
      </c>
      <c r="E175" s="3">
        <v>4.99</v>
      </c>
      <c r="F175" s="5">
        <v>200.40080160320639</v>
      </c>
      <c r="G175" s="3" t="s">
        <v>10</v>
      </c>
      <c r="H175" s="3" t="s">
        <v>11</v>
      </c>
      <c r="I175" t="s">
        <v>37</v>
      </c>
      <c r="J175" t="s">
        <v>13</v>
      </c>
    </row>
    <row r="176" spans="2:10" x14ac:dyDescent="0.45">
      <c r="B176" s="3">
        <v>10625</v>
      </c>
      <c r="C176" s="4">
        <v>44907</v>
      </c>
      <c r="D176" t="s">
        <v>21</v>
      </c>
      <c r="E176" s="3">
        <v>12.99</v>
      </c>
      <c r="F176" s="5">
        <v>569.66897613548883</v>
      </c>
      <c r="G176" s="3" t="s">
        <v>10</v>
      </c>
      <c r="H176" s="3" t="s">
        <v>11</v>
      </c>
      <c r="I176" t="s">
        <v>37</v>
      </c>
      <c r="J176" t="s">
        <v>13</v>
      </c>
    </row>
    <row r="177" spans="2:10" x14ac:dyDescent="0.45">
      <c r="B177" s="3">
        <v>10626</v>
      </c>
      <c r="C177" s="4">
        <v>44907</v>
      </c>
      <c r="D177" t="s">
        <v>25</v>
      </c>
      <c r="E177" s="3">
        <v>9.9499999999999993</v>
      </c>
      <c r="F177" s="5">
        <v>201.00502512562818</v>
      </c>
      <c r="G177" s="3" t="s">
        <v>10</v>
      </c>
      <c r="H177" s="3" t="s">
        <v>11</v>
      </c>
      <c r="I177" t="s">
        <v>37</v>
      </c>
      <c r="J177" t="s">
        <v>13</v>
      </c>
    </row>
    <row r="178" spans="2:10" x14ac:dyDescent="0.45">
      <c r="B178" s="3">
        <v>10627</v>
      </c>
      <c r="C178" s="4">
        <v>44907</v>
      </c>
      <c r="D178" t="s">
        <v>9</v>
      </c>
      <c r="E178" s="3">
        <v>3.49</v>
      </c>
      <c r="F178" s="5">
        <v>630.3724928366762</v>
      </c>
      <c r="G178" s="3" t="s">
        <v>10</v>
      </c>
      <c r="H178" s="3" t="s">
        <v>11</v>
      </c>
      <c r="I178" t="s">
        <v>37</v>
      </c>
      <c r="J178" t="s">
        <v>13</v>
      </c>
    </row>
    <row r="179" spans="2:10" x14ac:dyDescent="0.45">
      <c r="B179" s="3">
        <v>10628</v>
      </c>
      <c r="C179" s="4">
        <v>44907</v>
      </c>
      <c r="D179" t="s">
        <v>14</v>
      </c>
      <c r="E179" s="3">
        <v>2.95</v>
      </c>
      <c r="F179" s="5">
        <v>677.96610169491521</v>
      </c>
      <c r="G179" s="3" t="s">
        <v>10</v>
      </c>
      <c r="H179" s="3" t="s">
        <v>11</v>
      </c>
      <c r="I179" s="6" t="s">
        <v>34</v>
      </c>
      <c r="J179" t="s">
        <v>20</v>
      </c>
    </row>
    <row r="180" spans="2:10" x14ac:dyDescent="0.45">
      <c r="B180" s="3">
        <v>10629</v>
      </c>
      <c r="C180" s="4">
        <v>44907</v>
      </c>
      <c r="D180" t="s">
        <v>17</v>
      </c>
      <c r="E180" s="3">
        <v>4.99</v>
      </c>
      <c r="F180" s="5">
        <v>200.40080160320639</v>
      </c>
      <c r="G180" s="3" t="s">
        <v>10</v>
      </c>
      <c r="H180" s="3" t="s">
        <v>11</v>
      </c>
      <c r="I180" s="6" t="s">
        <v>34</v>
      </c>
      <c r="J180" t="s">
        <v>20</v>
      </c>
    </row>
    <row r="181" spans="2:10" x14ac:dyDescent="0.45">
      <c r="B181" s="3">
        <v>10630</v>
      </c>
      <c r="C181" s="4">
        <v>44908</v>
      </c>
      <c r="D181" t="s">
        <v>21</v>
      </c>
      <c r="E181" s="3">
        <v>12.99</v>
      </c>
      <c r="F181" s="5">
        <v>569.66897613548883</v>
      </c>
      <c r="G181" s="3" t="s">
        <v>10</v>
      </c>
      <c r="H181" s="3" t="s">
        <v>36</v>
      </c>
      <c r="I181" s="6" t="s">
        <v>34</v>
      </c>
      <c r="J181" t="s">
        <v>20</v>
      </c>
    </row>
    <row r="182" spans="2:10" x14ac:dyDescent="0.45">
      <c r="B182" s="3">
        <v>10631</v>
      </c>
      <c r="C182" s="4">
        <v>44908</v>
      </c>
      <c r="D182" t="s">
        <v>25</v>
      </c>
      <c r="E182" s="3">
        <v>9.9499999999999993</v>
      </c>
      <c r="F182" s="5">
        <v>201.00502512562818</v>
      </c>
      <c r="G182" s="3" t="s">
        <v>10</v>
      </c>
      <c r="H182" s="3" t="s">
        <v>11</v>
      </c>
      <c r="I182" s="6" t="s">
        <v>34</v>
      </c>
      <c r="J182" t="s">
        <v>20</v>
      </c>
    </row>
    <row r="183" spans="2:10" x14ac:dyDescent="0.45">
      <c r="B183" s="3">
        <v>10632</v>
      </c>
      <c r="C183" s="4">
        <v>44908</v>
      </c>
      <c r="D183" t="s">
        <v>9</v>
      </c>
      <c r="E183" s="3">
        <v>3.49</v>
      </c>
      <c r="F183" s="5">
        <v>630.3724928366762</v>
      </c>
      <c r="G183" s="3" t="s">
        <v>10</v>
      </c>
      <c r="H183" s="3" t="s">
        <v>11</v>
      </c>
      <c r="I183" s="6" t="s">
        <v>34</v>
      </c>
      <c r="J183" t="s">
        <v>20</v>
      </c>
    </row>
    <row r="184" spans="2:10" x14ac:dyDescent="0.45">
      <c r="B184" s="3">
        <v>10633</v>
      </c>
      <c r="C184" s="4">
        <v>44908</v>
      </c>
      <c r="D184" t="s">
        <v>14</v>
      </c>
      <c r="E184" s="3">
        <v>2.95</v>
      </c>
      <c r="F184" s="5">
        <v>677.96610169491521</v>
      </c>
      <c r="G184" s="3" t="s">
        <v>10</v>
      </c>
      <c r="H184" s="3" t="s">
        <v>11</v>
      </c>
      <c r="I184" s="6" t="s">
        <v>34</v>
      </c>
      <c r="J184" t="s">
        <v>20</v>
      </c>
    </row>
    <row r="185" spans="2:10" x14ac:dyDescent="0.45">
      <c r="B185" s="3">
        <v>10634</v>
      </c>
      <c r="C185" s="4">
        <v>44908</v>
      </c>
      <c r="D185" t="s">
        <v>17</v>
      </c>
      <c r="E185" s="3">
        <v>4.99</v>
      </c>
      <c r="F185" s="5">
        <v>200.40080160320639</v>
      </c>
      <c r="G185" s="3" t="s">
        <v>10</v>
      </c>
      <c r="H185" s="3" t="s">
        <v>11</v>
      </c>
      <c r="I185" s="6" t="s">
        <v>34</v>
      </c>
      <c r="J185" t="s">
        <v>20</v>
      </c>
    </row>
    <row r="186" spans="2:10" x14ac:dyDescent="0.45">
      <c r="B186" s="3">
        <v>10635</v>
      </c>
      <c r="C186" s="4">
        <v>44909</v>
      </c>
      <c r="D186" t="s">
        <v>21</v>
      </c>
      <c r="E186" s="3">
        <v>12.99</v>
      </c>
      <c r="F186" s="5">
        <v>554.27251732101615</v>
      </c>
      <c r="G186" s="3" t="s">
        <v>10</v>
      </c>
      <c r="H186" s="3" t="s">
        <v>11</v>
      </c>
      <c r="I186" s="6" t="s">
        <v>34</v>
      </c>
      <c r="J186" t="s">
        <v>20</v>
      </c>
    </row>
    <row r="187" spans="2:10" x14ac:dyDescent="0.45">
      <c r="B187" s="3">
        <v>10636</v>
      </c>
      <c r="C187" s="4">
        <v>44909</v>
      </c>
      <c r="D187" t="s">
        <v>25</v>
      </c>
      <c r="E187" s="3">
        <v>9.9499999999999993</v>
      </c>
      <c r="F187" s="5">
        <v>221.10552763819098</v>
      </c>
      <c r="G187" s="3" t="s">
        <v>10</v>
      </c>
      <c r="H187" s="3" t="s">
        <v>11</v>
      </c>
      <c r="I187" s="6" t="s">
        <v>34</v>
      </c>
      <c r="J187" t="s">
        <v>20</v>
      </c>
    </row>
    <row r="188" spans="2:10" x14ac:dyDescent="0.45">
      <c r="B188" s="3">
        <v>10637</v>
      </c>
      <c r="C188" s="4">
        <v>44909</v>
      </c>
      <c r="D188" t="s">
        <v>9</v>
      </c>
      <c r="E188" s="3">
        <v>3.49</v>
      </c>
      <c r="F188" s="5">
        <v>630.3724928366762</v>
      </c>
      <c r="G188" s="3" t="s">
        <v>10</v>
      </c>
      <c r="H188" s="3" t="s">
        <v>11</v>
      </c>
      <c r="I188" s="6" t="s">
        <v>34</v>
      </c>
      <c r="J188" t="s">
        <v>20</v>
      </c>
    </row>
    <row r="189" spans="2:10" x14ac:dyDescent="0.45">
      <c r="B189" s="3">
        <v>10638</v>
      </c>
      <c r="C189" s="4">
        <v>44909</v>
      </c>
      <c r="D189" t="s">
        <v>14</v>
      </c>
      <c r="E189" s="3">
        <v>2.95</v>
      </c>
      <c r="F189" s="5">
        <v>677.96610169491521</v>
      </c>
      <c r="G189" s="3" t="s">
        <v>10</v>
      </c>
      <c r="H189" s="3" t="s">
        <v>11</v>
      </c>
      <c r="I189" s="6" t="s">
        <v>34</v>
      </c>
      <c r="J189" t="s">
        <v>20</v>
      </c>
    </row>
    <row r="190" spans="2:10" x14ac:dyDescent="0.45">
      <c r="B190" s="3">
        <v>10639</v>
      </c>
      <c r="C190" s="4">
        <v>44909</v>
      </c>
      <c r="D190" t="s">
        <v>17</v>
      </c>
      <c r="E190" s="3">
        <v>4.99</v>
      </c>
      <c r="F190" s="5">
        <v>200.40080160320639</v>
      </c>
      <c r="G190" s="3" t="s">
        <v>10</v>
      </c>
      <c r="H190" s="3" t="s">
        <v>11</v>
      </c>
      <c r="I190" s="6" t="s">
        <v>34</v>
      </c>
      <c r="J190" t="s">
        <v>20</v>
      </c>
    </row>
    <row r="191" spans="2:10" x14ac:dyDescent="0.45">
      <c r="B191" s="3">
        <v>10640</v>
      </c>
      <c r="C191" s="4">
        <v>44910</v>
      </c>
      <c r="D191" t="s">
        <v>21</v>
      </c>
      <c r="E191" s="3">
        <v>12.99</v>
      </c>
      <c r="F191" s="5">
        <v>538.87605850654347</v>
      </c>
      <c r="G191" s="3" t="s">
        <v>10</v>
      </c>
      <c r="H191" s="3" t="s">
        <v>11</v>
      </c>
      <c r="I191" s="6" t="s">
        <v>34</v>
      </c>
      <c r="J191" t="s">
        <v>20</v>
      </c>
    </row>
    <row r="192" spans="2:10" x14ac:dyDescent="0.45">
      <c r="B192" s="3">
        <v>10641</v>
      </c>
      <c r="C192" s="4">
        <v>44910</v>
      </c>
      <c r="D192" t="s">
        <v>25</v>
      </c>
      <c r="E192" s="3">
        <v>9.9499999999999993</v>
      </c>
      <c r="F192" s="5">
        <v>221.10552763819098</v>
      </c>
      <c r="G192" s="3" t="s">
        <v>10</v>
      </c>
      <c r="H192" s="3" t="s">
        <v>11</v>
      </c>
      <c r="I192" s="6" t="s">
        <v>34</v>
      </c>
      <c r="J192" t="s">
        <v>20</v>
      </c>
    </row>
    <row r="193" spans="2:10" x14ac:dyDescent="0.45">
      <c r="B193" s="3">
        <v>10642</v>
      </c>
      <c r="C193" s="4">
        <v>44910</v>
      </c>
      <c r="D193" t="s">
        <v>9</v>
      </c>
      <c r="E193" s="3">
        <v>3.49</v>
      </c>
      <c r="F193" s="5">
        <v>630.3724928366762</v>
      </c>
      <c r="G193" s="3" t="s">
        <v>10</v>
      </c>
      <c r="H193" s="3" t="s">
        <v>36</v>
      </c>
      <c r="I193" s="6" t="s">
        <v>34</v>
      </c>
      <c r="J193" t="s">
        <v>20</v>
      </c>
    </row>
    <row r="194" spans="2:10" x14ac:dyDescent="0.45">
      <c r="B194" s="3">
        <v>10643</v>
      </c>
      <c r="C194" s="4">
        <v>44910</v>
      </c>
      <c r="D194" t="s">
        <v>14</v>
      </c>
      <c r="E194" s="3">
        <v>2.95</v>
      </c>
      <c r="F194" s="5">
        <v>677.96610169491521</v>
      </c>
      <c r="G194" s="3" t="s">
        <v>10</v>
      </c>
      <c r="H194" s="3" t="s">
        <v>36</v>
      </c>
      <c r="I194" s="6" t="s">
        <v>34</v>
      </c>
      <c r="J194" t="s">
        <v>20</v>
      </c>
    </row>
    <row r="195" spans="2:10" x14ac:dyDescent="0.45">
      <c r="B195" s="3">
        <v>10644</v>
      </c>
      <c r="C195" s="4">
        <v>44910</v>
      </c>
      <c r="D195" t="s">
        <v>17</v>
      </c>
      <c r="E195" s="3">
        <v>4.99</v>
      </c>
      <c r="F195" s="5">
        <v>200.40080160320639</v>
      </c>
      <c r="G195" s="3" t="s">
        <v>10</v>
      </c>
      <c r="H195" s="3" t="s">
        <v>36</v>
      </c>
      <c r="I195" s="6" t="s">
        <v>34</v>
      </c>
      <c r="J195" t="s">
        <v>20</v>
      </c>
    </row>
    <row r="196" spans="2:10" x14ac:dyDescent="0.45">
      <c r="B196" s="3">
        <v>10645</v>
      </c>
      <c r="C196" s="4">
        <v>44911</v>
      </c>
      <c r="D196" t="s">
        <v>21</v>
      </c>
      <c r="E196" s="3">
        <v>12.99</v>
      </c>
      <c r="F196" s="5">
        <v>569.66897613548883</v>
      </c>
      <c r="G196" s="3" t="s">
        <v>10</v>
      </c>
      <c r="H196" s="3" t="s">
        <v>36</v>
      </c>
      <c r="I196" s="6" t="s">
        <v>34</v>
      </c>
      <c r="J196" t="s">
        <v>20</v>
      </c>
    </row>
    <row r="197" spans="2:10" x14ac:dyDescent="0.45">
      <c r="B197" s="3">
        <v>10646</v>
      </c>
      <c r="C197" s="4">
        <v>44911</v>
      </c>
      <c r="D197" t="s">
        <v>25</v>
      </c>
      <c r="E197" s="3">
        <v>9.9499999999999993</v>
      </c>
      <c r="F197" s="5">
        <v>221.10552763819098</v>
      </c>
      <c r="G197" s="3" t="s">
        <v>10</v>
      </c>
      <c r="H197" s="3" t="s">
        <v>36</v>
      </c>
      <c r="I197" s="6" t="s">
        <v>34</v>
      </c>
      <c r="J197" t="s">
        <v>20</v>
      </c>
    </row>
    <row r="198" spans="2:10" x14ac:dyDescent="0.45">
      <c r="B198" s="3">
        <v>10647</v>
      </c>
      <c r="C198" s="4">
        <v>44911</v>
      </c>
      <c r="D198" t="s">
        <v>9</v>
      </c>
      <c r="E198" s="3">
        <v>3.49</v>
      </c>
      <c r="F198" s="5">
        <v>630.3724928366762</v>
      </c>
      <c r="G198" s="3" t="s">
        <v>10</v>
      </c>
      <c r="H198" s="3" t="s">
        <v>11</v>
      </c>
      <c r="I198" s="6" t="s">
        <v>34</v>
      </c>
      <c r="J198" t="s">
        <v>20</v>
      </c>
    </row>
    <row r="199" spans="2:10" x14ac:dyDescent="0.45">
      <c r="B199" s="3">
        <v>10648</v>
      </c>
      <c r="C199" s="4">
        <v>44911</v>
      </c>
      <c r="D199" t="s">
        <v>14</v>
      </c>
      <c r="E199" s="3">
        <v>2.95</v>
      </c>
      <c r="F199" s="5">
        <v>745.7627118644067</v>
      </c>
      <c r="G199" s="3" t="s">
        <v>10</v>
      </c>
      <c r="H199" s="3" t="s">
        <v>11</v>
      </c>
      <c r="I199" s="6" t="s">
        <v>34</v>
      </c>
      <c r="J199" t="s">
        <v>20</v>
      </c>
    </row>
    <row r="200" spans="2:10" x14ac:dyDescent="0.45">
      <c r="B200" s="3">
        <v>10649</v>
      </c>
      <c r="C200" s="4">
        <v>44911</v>
      </c>
      <c r="D200" t="s">
        <v>17</v>
      </c>
      <c r="E200" s="3">
        <v>4.99</v>
      </c>
      <c r="F200" s="5">
        <v>200.40080160320639</v>
      </c>
      <c r="G200" s="3" t="s">
        <v>10</v>
      </c>
      <c r="H200" s="3" t="s">
        <v>11</v>
      </c>
      <c r="I200" s="6" t="s">
        <v>34</v>
      </c>
      <c r="J200" t="s">
        <v>20</v>
      </c>
    </row>
    <row r="201" spans="2:10" x14ac:dyDescent="0.45">
      <c r="B201" s="3">
        <v>10650</v>
      </c>
      <c r="C201" s="4">
        <v>44912</v>
      </c>
      <c r="D201" t="s">
        <v>21</v>
      </c>
      <c r="E201" s="3">
        <v>12.99</v>
      </c>
      <c r="F201" s="5">
        <v>585.06543494996151</v>
      </c>
      <c r="G201" s="3" t="s">
        <v>10</v>
      </c>
      <c r="H201" s="3" t="s">
        <v>11</v>
      </c>
      <c r="I201" s="6" t="s">
        <v>34</v>
      </c>
      <c r="J201" t="s">
        <v>20</v>
      </c>
    </row>
    <row r="202" spans="2:10" x14ac:dyDescent="0.45">
      <c r="B202" s="3">
        <v>10651</v>
      </c>
      <c r="C202" s="4">
        <v>44912</v>
      </c>
      <c r="D202" t="s">
        <v>25</v>
      </c>
      <c r="E202" s="3">
        <v>9.9499999999999993</v>
      </c>
      <c r="F202" s="5">
        <v>221.10552763819098</v>
      </c>
      <c r="G202" s="3" t="s">
        <v>10</v>
      </c>
      <c r="H202" s="3" t="s">
        <v>11</v>
      </c>
      <c r="I202" s="6" t="s">
        <v>34</v>
      </c>
      <c r="J202" t="s">
        <v>20</v>
      </c>
    </row>
    <row r="203" spans="2:10" x14ac:dyDescent="0.45">
      <c r="B203" s="3">
        <v>10652</v>
      </c>
      <c r="C203" s="4">
        <v>44912</v>
      </c>
      <c r="D203" t="s">
        <v>9</v>
      </c>
      <c r="E203" s="3">
        <v>3.49</v>
      </c>
      <c r="F203" s="5">
        <v>687.67908309455584</v>
      </c>
      <c r="G203" s="3" t="s">
        <v>10</v>
      </c>
      <c r="H203" s="3" t="s">
        <v>11</v>
      </c>
      <c r="I203" s="6" t="s">
        <v>34</v>
      </c>
      <c r="J203" t="s">
        <v>20</v>
      </c>
    </row>
    <row r="204" spans="2:10" x14ac:dyDescent="0.45">
      <c r="B204" s="3">
        <v>10653</v>
      </c>
      <c r="C204" s="4">
        <v>44912</v>
      </c>
      <c r="D204" t="s">
        <v>14</v>
      </c>
      <c r="E204" s="3">
        <v>2.95</v>
      </c>
      <c r="F204" s="5">
        <v>745.7627118644067</v>
      </c>
      <c r="G204" s="3" t="s">
        <v>10</v>
      </c>
      <c r="H204" s="3" t="s">
        <v>11</v>
      </c>
      <c r="I204" s="6" t="s">
        <v>34</v>
      </c>
      <c r="J204" t="s">
        <v>20</v>
      </c>
    </row>
    <row r="205" spans="2:10" x14ac:dyDescent="0.45">
      <c r="B205" s="3">
        <v>10654</v>
      </c>
      <c r="C205" s="4">
        <v>44912</v>
      </c>
      <c r="D205" t="s">
        <v>17</v>
      </c>
      <c r="E205" s="3">
        <v>4.99</v>
      </c>
      <c r="F205" s="5">
        <v>200.40080160320639</v>
      </c>
      <c r="G205" s="3" t="s">
        <v>10</v>
      </c>
      <c r="H205" s="3" t="s">
        <v>11</v>
      </c>
      <c r="I205" s="6" t="s">
        <v>34</v>
      </c>
      <c r="J205" t="s">
        <v>20</v>
      </c>
    </row>
    <row r="206" spans="2:10" x14ac:dyDescent="0.45">
      <c r="B206" s="3">
        <v>10655</v>
      </c>
      <c r="C206" s="4">
        <v>44913</v>
      </c>
      <c r="D206" t="s">
        <v>21</v>
      </c>
      <c r="E206" s="3">
        <v>12.99</v>
      </c>
      <c r="F206" s="5">
        <v>600.46189376443419</v>
      </c>
      <c r="G206" s="3" t="s">
        <v>10</v>
      </c>
      <c r="H206" s="3" t="s">
        <v>11</v>
      </c>
      <c r="I206" s="6" t="s">
        <v>34</v>
      </c>
      <c r="J206" t="s">
        <v>20</v>
      </c>
    </row>
    <row r="207" spans="2:10" x14ac:dyDescent="0.45">
      <c r="B207" s="3">
        <v>10656</v>
      </c>
      <c r="C207" s="4">
        <v>44913</v>
      </c>
      <c r="D207" t="s">
        <v>25</v>
      </c>
      <c r="E207" s="3">
        <v>9.9499999999999993</v>
      </c>
      <c r="F207" s="5">
        <v>221.10552763819098</v>
      </c>
      <c r="G207" s="3" t="s">
        <v>10</v>
      </c>
      <c r="H207" s="3" t="s">
        <v>11</v>
      </c>
      <c r="I207" s="6" t="s">
        <v>34</v>
      </c>
      <c r="J207" t="s">
        <v>20</v>
      </c>
    </row>
    <row r="208" spans="2:10" x14ac:dyDescent="0.45">
      <c r="B208" s="3">
        <v>10657</v>
      </c>
      <c r="C208" s="4">
        <v>44913</v>
      </c>
      <c r="D208" t="s">
        <v>9</v>
      </c>
      <c r="E208" s="3">
        <v>3.49</v>
      </c>
      <c r="F208" s="5">
        <v>687.67908309455584</v>
      </c>
      <c r="G208" s="3" t="s">
        <v>10</v>
      </c>
      <c r="H208" s="3" t="s">
        <v>11</v>
      </c>
      <c r="I208" s="6" t="s">
        <v>34</v>
      </c>
      <c r="J208" t="s">
        <v>20</v>
      </c>
    </row>
    <row r="209" spans="2:10" x14ac:dyDescent="0.45">
      <c r="B209" s="3">
        <v>10658</v>
      </c>
      <c r="C209" s="4">
        <v>44913</v>
      </c>
      <c r="D209" t="s">
        <v>14</v>
      </c>
      <c r="E209" s="3">
        <v>2.95</v>
      </c>
      <c r="F209" s="5">
        <v>745.7627118644067</v>
      </c>
      <c r="G209" s="3" t="s">
        <v>10</v>
      </c>
      <c r="H209" s="3" t="s">
        <v>36</v>
      </c>
      <c r="I209" s="6" t="s">
        <v>34</v>
      </c>
      <c r="J209" t="s">
        <v>20</v>
      </c>
    </row>
    <row r="210" spans="2:10" x14ac:dyDescent="0.45">
      <c r="B210" s="3">
        <v>10659</v>
      </c>
      <c r="C210" s="4">
        <v>44913</v>
      </c>
      <c r="D210" t="s">
        <v>17</v>
      </c>
      <c r="E210" s="3">
        <v>4.99</v>
      </c>
      <c r="F210" s="5">
        <v>200.40080160320639</v>
      </c>
      <c r="G210" s="3" t="s">
        <v>10</v>
      </c>
      <c r="H210" s="3" t="s">
        <v>36</v>
      </c>
      <c r="I210" s="6" t="s">
        <v>34</v>
      </c>
      <c r="J210" t="s">
        <v>20</v>
      </c>
    </row>
    <row r="211" spans="2:10" x14ac:dyDescent="0.45">
      <c r="B211" s="3">
        <v>10660</v>
      </c>
      <c r="C211" s="4">
        <v>44914</v>
      </c>
      <c r="D211" t="s">
        <v>21</v>
      </c>
      <c r="E211" s="3">
        <v>12.99</v>
      </c>
      <c r="F211" s="5">
        <v>631.25481139337955</v>
      </c>
      <c r="G211" s="3" t="s">
        <v>18</v>
      </c>
      <c r="H211" s="3" t="s">
        <v>36</v>
      </c>
      <c r="I211" s="6" t="s">
        <v>34</v>
      </c>
      <c r="J211" t="s">
        <v>20</v>
      </c>
    </row>
    <row r="212" spans="2:10" x14ac:dyDescent="0.45">
      <c r="B212" s="3">
        <v>10661</v>
      </c>
      <c r="C212" s="4">
        <v>44914</v>
      </c>
      <c r="D212" t="s">
        <v>25</v>
      </c>
      <c r="E212" s="3">
        <v>9.9499999999999993</v>
      </c>
      <c r="F212" s="5">
        <v>221.10552763819098</v>
      </c>
      <c r="G212" s="3" t="s">
        <v>18</v>
      </c>
      <c r="H212" s="3" t="s">
        <v>36</v>
      </c>
      <c r="I212" s="6" t="s">
        <v>34</v>
      </c>
      <c r="J212" t="s">
        <v>20</v>
      </c>
    </row>
    <row r="213" spans="2:10" x14ac:dyDescent="0.45">
      <c r="B213" s="3">
        <v>10662</v>
      </c>
      <c r="C213" s="4">
        <v>44914</v>
      </c>
      <c r="D213" t="s">
        <v>9</v>
      </c>
      <c r="E213" s="3">
        <v>3.49</v>
      </c>
      <c r="F213" s="5">
        <v>630.3724928366762</v>
      </c>
      <c r="G213" s="3" t="s">
        <v>18</v>
      </c>
      <c r="H213" s="3" t="s">
        <v>36</v>
      </c>
      <c r="I213" s="6" t="s">
        <v>34</v>
      </c>
      <c r="J213" t="s">
        <v>20</v>
      </c>
    </row>
    <row r="214" spans="2:10" x14ac:dyDescent="0.45">
      <c r="B214" s="3">
        <v>10663</v>
      </c>
      <c r="C214" s="4">
        <v>44914</v>
      </c>
      <c r="D214" t="s">
        <v>14</v>
      </c>
      <c r="E214" s="3">
        <v>2.95</v>
      </c>
      <c r="F214" s="5">
        <v>745.7627118644067</v>
      </c>
      <c r="G214" s="3" t="s">
        <v>18</v>
      </c>
      <c r="H214" s="3" t="s">
        <v>36</v>
      </c>
      <c r="I214" s="6" t="s">
        <v>34</v>
      </c>
      <c r="J214" t="s">
        <v>20</v>
      </c>
    </row>
    <row r="215" spans="2:10" x14ac:dyDescent="0.45">
      <c r="B215" s="3">
        <v>10664</v>
      </c>
      <c r="C215" s="4">
        <v>44914</v>
      </c>
      <c r="D215" t="s">
        <v>17</v>
      </c>
      <c r="E215" s="3">
        <v>4.99</v>
      </c>
      <c r="F215" s="5">
        <v>200.40080160320639</v>
      </c>
      <c r="G215" s="3" t="s">
        <v>18</v>
      </c>
      <c r="H215" s="3" t="s">
        <v>36</v>
      </c>
      <c r="I215" s="6" t="s">
        <v>34</v>
      </c>
      <c r="J215" t="s">
        <v>20</v>
      </c>
    </row>
    <row r="216" spans="2:10" x14ac:dyDescent="0.45">
      <c r="B216" s="3">
        <v>10665</v>
      </c>
      <c r="C216" s="4">
        <v>44915</v>
      </c>
      <c r="D216" t="s">
        <v>21</v>
      </c>
      <c r="E216" s="3">
        <v>12.99</v>
      </c>
      <c r="F216" s="5">
        <v>646.65127020785224</v>
      </c>
      <c r="G216" s="3" t="s">
        <v>18</v>
      </c>
      <c r="H216" s="3" t="s">
        <v>36</v>
      </c>
      <c r="I216" s="6" t="s">
        <v>34</v>
      </c>
      <c r="J216" t="s">
        <v>20</v>
      </c>
    </row>
    <row r="217" spans="2:10" x14ac:dyDescent="0.45">
      <c r="B217" s="3">
        <v>10666</v>
      </c>
      <c r="C217" s="4">
        <v>44915</v>
      </c>
      <c r="D217" t="s">
        <v>25</v>
      </c>
      <c r="E217" s="3">
        <v>9.9499999999999993</v>
      </c>
      <c r="F217" s="5">
        <v>221.10552763819098</v>
      </c>
      <c r="G217" s="3" t="s">
        <v>18</v>
      </c>
      <c r="H217" s="3" t="s">
        <v>36</v>
      </c>
      <c r="I217" s="6" t="s">
        <v>34</v>
      </c>
      <c r="J217" t="s">
        <v>20</v>
      </c>
    </row>
    <row r="218" spans="2:10" x14ac:dyDescent="0.45">
      <c r="B218" s="3">
        <v>10667</v>
      </c>
      <c r="C218" s="4">
        <v>44915</v>
      </c>
      <c r="D218" t="s">
        <v>9</v>
      </c>
      <c r="E218" s="3">
        <v>3.49</v>
      </c>
      <c r="F218" s="5">
        <v>630.3724928366762</v>
      </c>
      <c r="G218" s="3" t="s">
        <v>18</v>
      </c>
      <c r="H218" s="3" t="s">
        <v>36</v>
      </c>
      <c r="I218" s="6" t="s">
        <v>34</v>
      </c>
      <c r="J218" t="s">
        <v>20</v>
      </c>
    </row>
    <row r="219" spans="2:10" x14ac:dyDescent="0.45">
      <c r="B219" s="3">
        <v>10668</v>
      </c>
      <c r="C219" s="4">
        <v>44915</v>
      </c>
      <c r="D219" t="s">
        <v>14</v>
      </c>
      <c r="E219" s="3">
        <v>2.95</v>
      </c>
      <c r="F219" s="5">
        <v>745.7627118644067</v>
      </c>
      <c r="G219" s="3" t="s">
        <v>18</v>
      </c>
      <c r="H219" s="3" t="s">
        <v>36</v>
      </c>
      <c r="I219" s="6" t="s">
        <v>34</v>
      </c>
      <c r="J219" t="s">
        <v>20</v>
      </c>
    </row>
    <row r="220" spans="2:10" x14ac:dyDescent="0.45">
      <c r="B220" s="3">
        <v>10669</v>
      </c>
      <c r="C220" s="4">
        <v>44915</v>
      </c>
      <c r="D220" t="s">
        <v>17</v>
      </c>
      <c r="E220" s="3">
        <v>4.99</v>
      </c>
      <c r="F220" s="5">
        <v>200.40080160320639</v>
      </c>
      <c r="G220" s="3" t="s">
        <v>18</v>
      </c>
      <c r="H220" s="3" t="s">
        <v>36</v>
      </c>
      <c r="I220" s="6" t="s">
        <v>34</v>
      </c>
      <c r="J220" t="s">
        <v>20</v>
      </c>
    </row>
    <row r="221" spans="2:10" x14ac:dyDescent="0.45">
      <c r="B221" s="3">
        <v>10670</v>
      </c>
      <c r="C221" s="4">
        <v>44916</v>
      </c>
      <c r="D221" t="s">
        <v>21</v>
      </c>
      <c r="E221" s="3">
        <v>12.99</v>
      </c>
      <c r="F221" s="5">
        <v>677.44418783679748</v>
      </c>
      <c r="G221" s="3" t="s">
        <v>18</v>
      </c>
      <c r="H221" s="3" t="s">
        <v>36</v>
      </c>
      <c r="I221" s="6" t="s">
        <v>34</v>
      </c>
      <c r="J221" t="s">
        <v>20</v>
      </c>
    </row>
    <row r="222" spans="2:10" x14ac:dyDescent="0.45">
      <c r="B222" s="3">
        <v>10671</v>
      </c>
      <c r="C222" s="4">
        <v>44916</v>
      </c>
      <c r="D222" t="s">
        <v>25</v>
      </c>
      <c r="E222" s="3">
        <v>9.9499999999999993</v>
      </c>
      <c r="F222" s="5">
        <v>221.10552763819098</v>
      </c>
      <c r="G222" s="3" t="s">
        <v>18</v>
      </c>
      <c r="H222" s="3" t="s">
        <v>36</v>
      </c>
      <c r="I222" s="6" t="s">
        <v>34</v>
      </c>
      <c r="J222" t="s">
        <v>20</v>
      </c>
    </row>
    <row r="223" spans="2:10" x14ac:dyDescent="0.45">
      <c r="B223" s="3">
        <v>10672</v>
      </c>
      <c r="C223" s="4">
        <v>44916</v>
      </c>
      <c r="D223" t="s">
        <v>9</v>
      </c>
      <c r="E223" s="3">
        <v>3.49</v>
      </c>
      <c r="F223" s="5">
        <v>630.3724928366762</v>
      </c>
      <c r="G223" s="3" t="s">
        <v>18</v>
      </c>
      <c r="H223" s="3" t="s">
        <v>36</v>
      </c>
      <c r="I223" s="6" t="s">
        <v>34</v>
      </c>
      <c r="J223" t="s">
        <v>20</v>
      </c>
    </row>
    <row r="224" spans="2:10" x14ac:dyDescent="0.45">
      <c r="B224" s="3">
        <v>10673</v>
      </c>
      <c r="C224" s="4">
        <v>44916</v>
      </c>
      <c r="D224" t="s">
        <v>14</v>
      </c>
      <c r="E224" s="3">
        <v>2.95</v>
      </c>
      <c r="F224" s="5">
        <v>745.7627118644067</v>
      </c>
      <c r="G224" s="3" t="s">
        <v>18</v>
      </c>
      <c r="H224" s="3" t="s">
        <v>36</v>
      </c>
      <c r="I224" s="6" t="s">
        <v>34</v>
      </c>
      <c r="J224" t="s">
        <v>20</v>
      </c>
    </row>
    <row r="225" spans="2:10" x14ac:dyDescent="0.45">
      <c r="B225" s="3">
        <v>10674</v>
      </c>
      <c r="C225" s="4">
        <v>44916</v>
      </c>
      <c r="D225" t="s">
        <v>17</v>
      </c>
      <c r="E225" s="3">
        <v>4.99</v>
      </c>
      <c r="F225" s="5">
        <v>200.40080160320639</v>
      </c>
      <c r="G225" s="3" t="s">
        <v>18</v>
      </c>
      <c r="H225" s="3" t="s">
        <v>36</v>
      </c>
      <c r="I225" s="6" t="s">
        <v>34</v>
      </c>
      <c r="J225" t="s">
        <v>20</v>
      </c>
    </row>
    <row r="226" spans="2:10" x14ac:dyDescent="0.45">
      <c r="B226" s="3">
        <v>10675</v>
      </c>
      <c r="C226" s="4">
        <v>44917</v>
      </c>
      <c r="D226" t="s">
        <v>21</v>
      </c>
      <c r="E226" s="3">
        <v>12.99</v>
      </c>
      <c r="F226" s="5">
        <v>677.44418783679748</v>
      </c>
      <c r="G226" s="3" t="s">
        <v>18</v>
      </c>
      <c r="H226" s="3" t="s">
        <v>36</v>
      </c>
      <c r="I226" s="6" t="s">
        <v>34</v>
      </c>
      <c r="J226" t="s">
        <v>20</v>
      </c>
    </row>
    <row r="227" spans="2:10" x14ac:dyDescent="0.45">
      <c r="B227" s="3">
        <v>10676</v>
      </c>
      <c r="C227" s="4">
        <v>44917</v>
      </c>
      <c r="D227" t="s">
        <v>25</v>
      </c>
      <c r="E227" s="3">
        <v>9.9499999999999993</v>
      </c>
      <c r="F227" s="5">
        <v>241.2060301507538</v>
      </c>
      <c r="G227" s="3" t="s">
        <v>18</v>
      </c>
      <c r="H227" s="3" t="s">
        <v>36</v>
      </c>
      <c r="I227" s="6" t="s">
        <v>34</v>
      </c>
      <c r="J227" t="s">
        <v>20</v>
      </c>
    </row>
    <row r="228" spans="2:10" x14ac:dyDescent="0.45">
      <c r="B228" s="3">
        <v>10677</v>
      </c>
      <c r="C228" s="4">
        <v>44917</v>
      </c>
      <c r="D228" t="s">
        <v>9</v>
      </c>
      <c r="E228" s="3">
        <v>3.49</v>
      </c>
      <c r="F228" s="5">
        <v>630.3724928366762</v>
      </c>
      <c r="G228" s="3" t="s">
        <v>18</v>
      </c>
      <c r="H228" s="3" t="s">
        <v>36</v>
      </c>
      <c r="I228" s="6" t="s">
        <v>34</v>
      </c>
      <c r="J228" t="s">
        <v>20</v>
      </c>
    </row>
    <row r="229" spans="2:10" x14ac:dyDescent="0.45">
      <c r="B229" s="3">
        <v>10678</v>
      </c>
      <c r="C229" s="4">
        <v>44917</v>
      </c>
      <c r="D229" t="s">
        <v>14</v>
      </c>
      <c r="E229" s="3">
        <v>2.95</v>
      </c>
      <c r="F229" s="5">
        <v>745.7627118644067</v>
      </c>
      <c r="G229" s="3" t="s">
        <v>18</v>
      </c>
      <c r="H229" s="3" t="s">
        <v>36</v>
      </c>
      <c r="I229" s="6" t="s">
        <v>34</v>
      </c>
      <c r="J229" t="s">
        <v>20</v>
      </c>
    </row>
    <row r="230" spans="2:10" x14ac:dyDescent="0.45">
      <c r="B230" s="3">
        <v>10679</v>
      </c>
      <c r="C230" s="4">
        <v>44917</v>
      </c>
      <c r="D230" t="s">
        <v>17</v>
      </c>
      <c r="E230" s="3">
        <v>4.99</v>
      </c>
      <c r="F230" s="5">
        <v>200.40080160320639</v>
      </c>
      <c r="G230" s="3" t="s">
        <v>18</v>
      </c>
      <c r="H230" s="3" t="s">
        <v>36</v>
      </c>
      <c r="I230" s="6" t="s">
        <v>34</v>
      </c>
      <c r="J230" t="s">
        <v>20</v>
      </c>
    </row>
    <row r="231" spans="2:10" x14ac:dyDescent="0.45">
      <c r="B231" s="3">
        <v>10680</v>
      </c>
      <c r="C231" s="4">
        <v>44918</v>
      </c>
      <c r="D231" t="s">
        <v>21</v>
      </c>
      <c r="E231" s="3">
        <v>12.99</v>
      </c>
      <c r="F231" s="5">
        <v>646.65127020785224</v>
      </c>
      <c r="G231" s="3" t="s">
        <v>18</v>
      </c>
      <c r="H231" s="3" t="s">
        <v>36</v>
      </c>
      <c r="I231" s="6" t="s">
        <v>34</v>
      </c>
      <c r="J231" t="s">
        <v>20</v>
      </c>
    </row>
    <row r="232" spans="2:10" x14ac:dyDescent="0.45">
      <c r="B232" s="3">
        <v>10681</v>
      </c>
      <c r="C232" s="4">
        <v>44918</v>
      </c>
      <c r="D232" t="s">
        <v>25</v>
      </c>
      <c r="E232" s="3">
        <v>9.9499999999999993</v>
      </c>
      <c r="F232" s="5">
        <v>241.2060301507538</v>
      </c>
      <c r="G232" s="3" t="s">
        <v>18</v>
      </c>
      <c r="H232" s="3" t="s">
        <v>36</v>
      </c>
      <c r="I232" s="6" t="s">
        <v>34</v>
      </c>
      <c r="J232" t="s">
        <v>20</v>
      </c>
    </row>
    <row r="233" spans="2:10" x14ac:dyDescent="0.45">
      <c r="B233" s="3">
        <v>10682</v>
      </c>
      <c r="C233" s="4">
        <v>44918</v>
      </c>
      <c r="D233" t="s">
        <v>9</v>
      </c>
      <c r="E233" s="3">
        <v>3.49</v>
      </c>
      <c r="F233" s="5">
        <v>630.3724928366762</v>
      </c>
      <c r="G233" s="3" t="s">
        <v>18</v>
      </c>
      <c r="H233" s="3" t="s">
        <v>36</v>
      </c>
      <c r="I233" s="6" t="s">
        <v>34</v>
      </c>
      <c r="J233" t="s">
        <v>20</v>
      </c>
    </row>
    <row r="234" spans="2:10" x14ac:dyDescent="0.45">
      <c r="B234" s="3">
        <v>10683</v>
      </c>
      <c r="C234" s="4">
        <v>44918</v>
      </c>
      <c r="D234" t="s">
        <v>14</v>
      </c>
      <c r="E234" s="3">
        <v>2.95</v>
      </c>
      <c r="F234" s="5">
        <v>677.96610169491521</v>
      </c>
      <c r="G234" s="3" t="s">
        <v>18</v>
      </c>
      <c r="H234" s="3" t="s">
        <v>36</v>
      </c>
      <c r="I234" s="6" t="s">
        <v>34</v>
      </c>
      <c r="J234" t="s">
        <v>20</v>
      </c>
    </row>
    <row r="235" spans="2:10" x14ac:dyDescent="0.45">
      <c r="B235" s="3">
        <v>10684</v>
      </c>
      <c r="C235" s="4">
        <v>44918</v>
      </c>
      <c r="D235" t="s">
        <v>17</v>
      </c>
      <c r="E235" s="3">
        <v>4.99</v>
      </c>
      <c r="F235" s="5">
        <v>200.40080160320639</v>
      </c>
      <c r="G235" s="3" t="s">
        <v>18</v>
      </c>
      <c r="H235" s="3" t="s">
        <v>36</v>
      </c>
      <c r="I235" s="6" t="s">
        <v>34</v>
      </c>
      <c r="J235" t="s">
        <v>20</v>
      </c>
    </row>
    <row r="236" spans="2:10" x14ac:dyDescent="0.45">
      <c r="B236" s="3">
        <v>10685</v>
      </c>
      <c r="C236" s="4">
        <v>44919</v>
      </c>
      <c r="D236" t="s">
        <v>21</v>
      </c>
      <c r="E236" s="3">
        <v>12.99</v>
      </c>
      <c r="F236" s="5">
        <v>677.44418783679748</v>
      </c>
      <c r="G236" s="3" t="s">
        <v>18</v>
      </c>
      <c r="H236" s="3" t="s">
        <v>36</v>
      </c>
      <c r="I236" s="6" t="s">
        <v>34</v>
      </c>
      <c r="J236" t="s">
        <v>20</v>
      </c>
    </row>
    <row r="237" spans="2:10" x14ac:dyDescent="0.45">
      <c r="B237" s="3">
        <v>10686</v>
      </c>
      <c r="C237" s="4">
        <v>44919</v>
      </c>
      <c r="D237" t="s">
        <v>25</v>
      </c>
      <c r="E237" s="3">
        <v>9.9499999999999993</v>
      </c>
      <c r="F237" s="5">
        <v>241.2060301507538</v>
      </c>
      <c r="G237" s="3" t="s">
        <v>18</v>
      </c>
      <c r="H237" s="3" t="s">
        <v>36</v>
      </c>
      <c r="I237" s="6" t="s">
        <v>34</v>
      </c>
      <c r="J237" t="s">
        <v>20</v>
      </c>
    </row>
    <row r="238" spans="2:10" x14ac:dyDescent="0.45">
      <c r="B238" s="3">
        <v>10687</v>
      </c>
      <c r="C238" s="4">
        <v>44919</v>
      </c>
      <c r="D238" t="s">
        <v>9</v>
      </c>
      <c r="E238" s="3">
        <v>3.49</v>
      </c>
      <c r="F238" s="5">
        <v>630.3724928366762</v>
      </c>
      <c r="G238" s="3" t="s">
        <v>18</v>
      </c>
      <c r="H238" s="3" t="s">
        <v>36</v>
      </c>
      <c r="I238" t="s">
        <v>23</v>
      </c>
      <c r="J238" t="s">
        <v>24</v>
      </c>
    </row>
    <row r="239" spans="2:10" x14ac:dyDescent="0.45">
      <c r="B239" s="3">
        <v>10688</v>
      </c>
      <c r="C239" s="4">
        <v>44919</v>
      </c>
      <c r="D239" t="s">
        <v>14</v>
      </c>
      <c r="E239" s="3">
        <v>2.95</v>
      </c>
      <c r="F239" s="5">
        <v>677.96610169491521</v>
      </c>
      <c r="G239" s="3" t="s">
        <v>18</v>
      </c>
      <c r="H239" s="3" t="s">
        <v>36</v>
      </c>
      <c r="I239" t="s">
        <v>23</v>
      </c>
      <c r="J239" t="s">
        <v>24</v>
      </c>
    </row>
    <row r="240" spans="2:10" x14ac:dyDescent="0.45">
      <c r="B240" s="3">
        <v>10689</v>
      </c>
      <c r="C240" s="4">
        <v>44919</v>
      </c>
      <c r="D240" t="s">
        <v>17</v>
      </c>
      <c r="E240" s="3">
        <v>4.99</v>
      </c>
      <c r="F240" s="5">
        <v>200.40080160320639</v>
      </c>
      <c r="G240" s="3" t="s">
        <v>18</v>
      </c>
      <c r="H240" s="3" t="s">
        <v>36</v>
      </c>
      <c r="I240" t="s">
        <v>23</v>
      </c>
      <c r="J240" t="s">
        <v>24</v>
      </c>
    </row>
    <row r="241" spans="2:10" x14ac:dyDescent="0.45">
      <c r="B241" s="3">
        <v>10690</v>
      </c>
      <c r="C241" s="4">
        <v>44920</v>
      </c>
      <c r="D241" t="s">
        <v>21</v>
      </c>
      <c r="E241" s="3">
        <v>12.99</v>
      </c>
      <c r="F241" s="5">
        <v>677.44418783679748</v>
      </c>
      <c r="G241" s="3" t="s">
        <v>18</v>
      </c>
      <c r="H241" s="3" t="s">
        <v>36</v>
      </c>
      <c r="I241" t="s">
        <v>23</v>
      </c>
      <c r="J241" t="s">
        <v>24</v>
      </c>
    </row>
    <row r="242" spans="2:10" x14ac:dyDescent="0.45">
      <c r="B242" s="3">
        <v>10691</v>
      </c>
      <c r="C242" s="4">
        <v>44920</v>
      </c>
      <c r="D242" t="s">
        <v>25</v>
      </c>
      <c r="E242" s="3">
        <v>9.9499999999999993</v>
      </c>
      <c r="F242" s="5">
        <v>261.3065326633166</v>
      </c>
      <c r="G242" s="3" t="s">
        <v>18</v>
      </c>
      <c r="H242" s="3" t="s">
        <v>36</v>
      </c>
      <c r="I242" t="s">
        <v>23</v>
      </c>
      <c r="J242" t="s">
        <v>24</v>
      </c>
    </row>
    <row r="243" spans="2:10" x14ac:dyDescent="0.45">
      <c r="B243" s="3">
        <v>10692</v>
      </c>
      <c r="C243" s="4">
        <v>44920</v>
      </c>
      <c r="D243" t="s">
        <v>9</v>
      </c>
      <c r="E243" s="3">
        <v>3.49</v>
      </c>
      <c r="F243" s="5">
        <v>630.3724928366762</v>
      </c>
      <c r="G243" s="3" t="s">
        <v>18</v>
      </c>
      <c r="H243" s="3" t="s">
        <v>36</v>
      </c>
      <c r="I243" t="s">
        <v>23</v>
      </c>
      <c r="J243" t="s">
        <v>24</v>
      </c>
    </row>
    <row r="244" spans="2:10" x14ac:dyDescent="0.45">
      <c r="B244" s="3">
        <v>10693</v>
      </c>
      <c r="C244" s="4">
        <v>44920</v>
      </c>
      <c r="D244" t="s">
        <v>14</v>
      </c>
      <c r="E244" s="3">
        <v>2.95</v>
      </c>
      <c r="F244" s="5">
        <v>677.96610169491521</v>
      </c>
      <c r="G244" s="3" t="s">
        <v>18</v>
      </c>
      <c r="H244" s="3" t="s">
        <v>36</v>
      </c>
      <c r="I244" t="s">
        <v>23</v>
      </c>
      <c r="J244" t="s">
        <v>24</v>
      </c>
    </row>
    <row r="245" spans="2:10" x14ac:dyDescent="0.45">
      <c r="B245" s="3">
        <v>10694</v>
      </c>
      <c r="C245" s="4">
        <v>44920</v>
      </c>
      <c r="D245" t="s">
        <v>17</v>
      </c>
      <c r="E245" s="3">
        <v>4.99</v>
      </c>
      <c r="F245" s="5">
        <v>200.40080160320639</v>
      </c>
      <c r="G245" s="3" t="s">
        <v>18</v>
      </c>
      <c r="H245" s="3" t="s">
        <v>36</v>
      </c>
      <c r="I245" t="s">
        <v>23</v>
      </c>
      <c r="J245" t="s">
        <v>24</v>
      </c>
    </row>
    <row r="246" spans="2:10" x14ac:dyDescent="0.45">
      <c r="B246" s="3">
        <v>10695</v>
      </c>
      <c r="C246" s="4">
        <v>44921</v>
      </c>
      <c r="D246" t="s">
        <v>21</v>
      </c>
      <c r="E246" s="3">
        <v>12.99</v>
      </c>
      <c r="F246" s="5">
        <v>692.84064665127016</v>
      </c>
      <c r="G246" s="3" t="s">
        <v>18</v>
      </c>
      <c r="H246" s="3" t="s">
        <v>36</v>
      </c>
      <c r="I246" t="s">
        <v>23</v>
      </c>
      <c r="J246" t="s">
        <v>24</v>
      </c>
    </row>
    <row r="247" spans="2:10" x14ac:dyDescent="0.45">
      <c r="B247" s="3">
        <v>10696</v>
      </c>
      <c r="C247" s="4">
        <v>44921</v>
      </c>
      <c r="D247" t="s">
        <v>25</v>
      </c>
      <c r="E247" s="3">
        <v>9.9499999999999993</v>
      </c>
      <c r="F247" s="5">
        <v>281.4070351758794</v>
      </c>
      <c r="G247" s="3" t="s">
        <v>18</v>
      </c>
      <c r="H247" s="3" t="s">
        <v>36</v>
      </c>
      <c r="I247" t="s">
        <v>23</v>
      </c>
      <c r="J247" t="s">
        <v>24</v>
      </c>
    </row>
    <row r="248" spans="2:10" x14ac:dyDescent="0.45">
      <c r="B248" s="3">
        <v>10697</v>
      </c>
      <c r="C248" s="4">
        <v>44921</v>
      </c>
      <c r="D248" t="s">
        <v>9</v>
      </c>
      <c r="E248" s="3">
        <v>3.49</v>
      </c>
      <c r="F248" s="5">
        <v>630.3724928366762</v>
      </c>
      <c r="G248" s="3" t="s">
        <v>18</v>
      </c>
      <c r="H248" s="3" t="s">
        <v>36</v>
      </c>
      <c r="I248" t="s">
        <v>23</v>
      </c>
      <c r="J248" t="s">
        <v>24</v>
      </c>
    </row>
    <row r="249" spans="2:10" x14ac:dyDescent="0.45">
      <c r="B249" s="3">
        <v>10698</v>
      </c>
      <c r="C249" s="4">
        <v>44921</v>
      </c>
      <c r="D249" t="s">
        <v>14</v>
      </c>
      <c r="E249" s="3">
        <v>2.95</v>
      </c>
      <c r="F249" s="5">
        <v>677.96610169491521</v>
      </c>
      <c r="G249" s="3" t="s">
        <v>18</v>
      </c>
      <c r="H249" s="3" t="s">
        <v>36</v>
      </c>
      <c r="I249" t="s">
        <v>23</v>
      </c>
      <c r="J249" t="s">
        <v>24</v>
      </c>
    </row>
    <row r="250" spans="2:10" x14ac:dyDescent="0.45">
      <c r="B250" s="3">
        <v>10699</v>
      </c>
      <c r="C250" s="4">
        <v>44921</v>
      </c>
      <c r="D250" t="s">
        <v>17</v>
      </c>
      <c r="E250" s="3">
        <v>4.99</v>
      </c>
      <c r="F250" s="5">
        <v>200.40080160320639</v>
      </c>
      <c r="G250" s="3" t="s">
        <v>18</v>
      </c>
      <c r="H250" s="3" t="s">
        <v>36</v>
      </c>
      <c r="I250" t="s">
        <v>23</v>
      </c>
      <c r="J250" t="s">
        <v>24</v>
      </c>
    </row>
    <row r="251" spans="2:10" x14ac:dyDescent="0.45">
      <c r="B251" s="3">
        <v>10700</v>
      </c>
      <c r="C251" s="4">
        <v>44922</v>
      </c>
      <c r="D251" t="s">
        <v>21</v>
      </c>
      <c r="E251" s="3">
        <v>12.99</v>
      </c>
      <c r="F251" s="5">
        <v>692.84064665127016</v>
      </c>
      <c r="G251" s="3" t="s">
        <v>18</v>
      </c>
      <c r="H251" s="3" t="s">
        <v>36</v>
      </c>
      <c r="I251" t="s">
        <v>23</v>
      </c>
      <c r="J251" t="s">
        <v>24</v>
      </c>
    </row>
    <row r="252" spans="2:10" x14ac:dyDescent="0.45">
      <c r="B252" s="3">
        <v>10701</v>
      </c>
      <c r="C252" s="4">
        <v>44922</v>
      </c>
      <c r="D252" t="s">
        <v>25</v>
      </c>
      <c r="E252" s="3">
        <v>9.9499999999999993</v>
      </c>
      <c r="F252" s="5">
        <v>281.4070351758794</v>
      </c>
      <c r="G252" s="3" t="s">
        <v>18</v>
      </c>
      <c r="H252" s="3" t="s">
        <v>36</v>
      </c>
      <c r="I252" t="s">
        <v>23</v>
      </c>
      <c r="J252" t="s">
        <v>24</v>
      </c>
    </row>
    <row r="253" spans="2:10" x14ac:dyDescent="0.45">
      <c r="B253" s="3">
        <v>10702</v>
      </c>
      <c r="C253" s="4">
        <v>44922</v>
      </c>
      <c r="D253" t="s">
        <v>9</v>
      </c>
      <c r="E253" s="3">
        <v>3.49</v>
      </c>
      <c r="F253" s="5">
        <v>630.3724928366762</v>
      </c>
      <c r="G253" s="3" t="s">
        <v>18</v>
      </c>
      <c r="H253" s="3" t="s">
        <v>36</v>
      </c>
      <c r="I253" t="s">
        <v>23</v>
      </c>
      <c r="J253" t="s">
        <v>24</v>
      </c>
    </row>
    <row r="254" spans="2:10" x14ac:dyDescent="0.45">
      <c r="B254" s="3">
        <v>10703</v>
      </c>
      <c r="C254" s="4">
        <v>44922</v>
      </c>
      <c r="D254" t="s">
        <v>14</v>
      </c>
      <c r="E254" s="3">
        <v>2.95</v>
      </c>
      <c r="F254" s="5">
        <v>677.96610169491521</v>
      </c>
      <c r="G254" s="3" t="s">
        <v>18</v>
      </c>
      <c r="H254" s="3" t="s">
        <v>11</v>
      </c>
      <c r="I254" t="s">
        <v>23</v>
      </c>
      <c r="J254" t="s">
        <v>24</v>
      </c>
    </row>
    <row r="255" spans="2:10" x14ac:dyDescent="0.45">
      <c r="B255" s="3">
        <v>10704</v>
      </c>
      <c r="C255" s="4">
        <v>44922</v>
      </c>
      <c r="D255" t="s">
        <v>17</v>
      </c>
      <c r="E255" s="3">
        <v>4.99</v>
      </c>
      <c r="F255" s="5">
        <v>200.40080160320639</v>
      </c>
      <c r="G255" s="3" t="s">
        <v>35</v>
      </c>
      <c r="H255" s="3" t="s">
        <v>11</v>
      </c>
      <c r="I255" t="s">
        <v>23</v>
      </c>
      <c r="J255" t="s">
        <v>24</v>
      </c>
    </row>
    <row r="256" spans="2:10" x14ac:dyDescent="0.45">
      <c r="B256" s="3">
        <v>10705</v>
      </c>
      <c r="C256" s="4">
        <v>44923</v>
      </c>
      <c r="D256" t="s">
        <v>21</v>
      </c>
      <c r="E256" s="3">
        <v>12.99</v>
      </c>
      <c r="F256" s="5">
        <v>723.63356428021552</v>
      </c>
      <c r="G256" s="3" t="s">
        <v>35</v>
      </c>
      <c r="H256" s="3" t="s">
        <v>11</v>
      </c>
      <c r="I256" t="s">
        <v>23</v>
      </c>
      <c r="J256" t="s">
        <v>24</v>
      </c>
    </row>
    <row r="257" spans="2:10" x14ac:dyDescent="0.45">
      <c r="B257" s="3">
        <v>10706</v>
      </c>
      <c r="C257" s="4">
        <v>44923</v>
      </c>
      <c r="D257" t="s">
        <v>25</v>
      </c>
      <c r="E257" s="3">
        <v>9.9499999999999993</v>
      </c>
      <c r="F257" s="5">
        <v>301.50753768844226</v>
      </c>
      <c r="G257" s="3" t="s">
        <v>35</v>
      </c>
      <c r="H257" s="3" t="s">
        <v>11</v>
      </c>
      <c r="I257" t="s">
        <v>23</v>
      </c>
      <c r="J257" t="s">
        <v>24</v>
      </c>
    </row>
    <row r="258" spans="2:10" x14ac:dyDescent="0.45">
      <c r="B258" s="3">
        <v>10707</v>
      </c>
      <c r="C258" s="4">
        <v>44923</v>
      </c>
      <c r="D258" t="s">
        <v>9</v>
      </c>
      <c r="E258" s="3">
        <v>3.49</v>
      </c>
      <c r="F258" s="5">
        <v>630.3724928366762</v>
      </c>
      <c r="G258" s="3" t="s">
        <v>35</v>
      </c>
      <c r="H258" s="3" t="s">
        <v>11</v>
      </c>
      <c r="I258" t="s">
        <v>23</v>
      </c>
      <c r="J258" t="s">
        <v>24</v>
      </c>
    </row>
    <row r="259" spans="2:10" x14ac:dyDescent="0.45">
      <c r="B259" s="3">
        <v>10708</v>
      </c>
      <c r="C259" s="4">
        <v>44923</v>
      </c>
      <c r="D259" t="s">
        <v>14</v>
      </c>
      <c r="E259" s="3">
        <v>2.95</v>
      </c>
      <c r="F259" s="5">
        <v>677.96610169491521</v>
      </c>
      <c r="G259" s="3" t="s">
        <v>35</v>
      </c>
      <c r="H259" s="3" t="s">
        <v>11</v>
      </c>
      <c r="I259" t="s">
        <v>23</v>
      </c>
      <c r="J259" t="s">
        <v>24</v>
      </c>
    </row>
    <row r="260" spans="2:10" x14ac:dyDescent="0.45">
      <c r="B260" s="3">
        <v>10709</v>
      </c>
      <c r="C260" s="4">
        <v>44923</v>
      </c>
      <c r="D260" t="s">
        <v>17</v>
      </c>
      <c r="E260" s="3">
        <v>4.99</v>
      </c>
      <c r="F260" s="5">
        <v>200.40080160320639</v>
      </c>
      <c r="G260" s="3" t="s">
        <v>35</v>
      </c>
      <c r="H260" s="3" t="s">
        <v>11</v>
      </c>
      <c r="I260" t="s">
        <v>23</v>
      </c>
      <c r="J260" t="s">
        <v>24</v>
      </c>
    </row>
    <row r="261" spans="2:10" x14ac:dyDescent="0.45">
      <c r="B261" s="3">
        <v>10710</v>
      </c>
      <c r="C261" s="4">
        <v>44924</v>
      </c>
      <c r="D261" t="s">
        <v>21</v>
      </c>
      <c r="E261" s="3">
        <v>12.99</v>
      </c>
      <c r="F261" s="5">
        <v>754.42648190916088</v>
      </c>
      <c r="G261" s="3" t="s">
        <v>35</v>
      </c>
      <c r="H261" s="3" t="s">
        <v>11</v>
      </c>
      <c r="I261" t="s">
        <v>23</v>
      </c>
      <c r="J261" t="s">
        <v>24</v>
      </c>
    </row>
    <row r="262" spans="2:10" x14ac:dyDescent="0.45">
      <c r="B262" s="3">
        <v>10711</v>
      </c>
      <c r="C262" s="4">
        <v>44924</v>
      </c>
      <c r="D262" t="s">
        <v>25</v>
      </c>
      <c r="E262" s="3">
        <v>9.9499999999999993</v>
      </c>
      <c r="F262" s="5">
        <v>281.4070351758794</v>
      </c>
      <c r="G262" s="3" t="s">
        <v>35</v>
      </c>
      <c r="H262" s="3" t="s">
        <v>11</v>
      </c>
      <c r="I262" t="s">
        <v>23</v>
      </c>
      <c r="J262" t="s">
        <v>24</v>
      </c>
    </row>
    <row r="263" spans="2:10" x14ac:dyDescent="0.45">
      <c r="B263" s="3">
        <v>10712</v>
      </c>
      <c r="C263" s="4">
        <v>44924</v>
      </c>
      <c r="D263" t="s">
        <v>9</v>
      </c>
      <c r="E263" s="3">
        <v>3.49</v>
      </c>
      <c r="F263" s="5">
        <v>630.3724928366762</v>
      </c>
      <c r="G263" s="3" t="s">
        <v>35</v>
      </c>
      <c r="H263" s="3" t="s">
        <v>11</v>
      </c>
      <c r="I263" t="s">
        <v>23</v>
      </c>
      <c r="J263" t="s">
        <v>24</v>
      </c>
    </row>
    <row r="264" spans="2:10" x14ac:dyDescent="0.45">
      <c r="B264" s="3">
        <v>10713</v>
      </c>
      <c r="C264" s="4">
        <v>44924</v>
      </c>
      <c r="D264" t="s">
        <v>14</v>
      </c>
      <c r="E264" s="3">
        <v>2.95</v>
      </c>
      <c r="F264" s="5">
        <v>677.96610169491521</v>
      </c>
      <c r="G264" s="3" t="s">
        <v>35</v>
      </c>
      <c r="H264" s="3" t="s">
        <v>11</v>
      </c>
      <c r="I264" t="s">
        <v>23</v>
      </c>
      <c r="J264"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topLeftCell="B1" workbookViewId="0">
      <selection activeCell="G3" sqref="G3"/>
    </sheetView>
  </sheetViews>
  <sheetFormatPr defaultColWidth="10.640625" defaultRowHeight="15.9" x14ac:dyDescent="0.45"/>
  <cols>
    <col min="4" max="4" width="17.35546875" bestFit="1" customWidth="1"/>
    <col min="5" max="5" width="10.640625" style="30"/>
    <col min="7" max="7" width="10.640625" style="30"/>
    <col min="12" max="12" width="12.35546875" bestFit="1" customWidth="1"/>
    <col min="13" max="13" width="10.92578125" style="24" bestFit="1" customWidth="1"/>
  </cols>
  <sheetData>
    <row r="2" spans="2:13" x14ac:dyDescent="0.45">
      <c r="B2" s="1" t="s">
        <v>0</v>
      </c>
      <c r="C2" s="1" t="s">
        <v>1</v>
      </c>
      <c r="D2" s="1" t="s">
        <v>2</v>
      </c>
      <c r="E2" s="28" t="s">
        <v>3</v>
      </c>
      <c r="F2" s="1" t="s">
        <v>4</v>
      </c>
      <c r="G2" s="28" t="s">
        <v>47</v>
      </c>
      <c r="H2" s="1" t="s">
        <v>8</v>
      </c>
      <c r="I2" s="1" t="s">
        <v>44</v>
      </c>
      <c r="J2" s="1" t="s">
        <v>5</v>
      </c>
      <c r="K2" s="1" t="s">
        <v>6</v>
      </c>
      <c r="L2" s="1" t="s">
        <v>7</v>
      </c>
      <c r="M2" s="23" t="s">
        <v>45</v>
      </c>
    </row>
    <row r="3" spans="2:13" x14ac:dyDescent="0.45">
      <c r="B3" s="3">
        <v>10452</v>
      </c>
      <c r="C3" s="4">
        <v>44872</v>
      </c>
      <c r="D3" t="s">
        <v>9</v>
      </c>
      <c r="E3" s="29">
        <v>3.49</v>
      </c>
      <c r="F3" s="20">
        <v>574</v>
      </c>
      <c r="G3" s="29">
        <v>0.88</v>
      </c>
      <c r="H3" t="e" vm="1">
        <v>#VALUE!</v>
      </c>
      <c r="I3" t="e" cm="1" vm="2">
        <f t="array" aca="1" ref="I3" ca="1">_FV(H3,"Country/region",TRUE)</f>
        <v>#VALUE!</v>
      </c>
      <c r="J3" t="s">
        <v>10</v>
      </c>
      <c r="K3" t="s">
        <v>11</v>
      </c>
      <c r="L3" t="s">
        <v>37</v>
      </c>
      <c r="M3" s="24">
        <f>Table1[[#This Row],[Price]]*Table1[[#This Row],[Quantity]]</f>
        <v>2003.2600000000002</v>
      </c>
    </row>
    <row r="4" spans="2:13" x14ac:dyDescent="0.45">
      <c r="B4" s="3">
        <v>10453</v>
      </c>
      <c r="C4" s="4">
        <v>44872</v>
      </c>
      <c r="D4" t="s">
        <v>14</v>
      </c>
      <c r="E4" s="29">
        <v>2.95</v>
      </c>
      <c r="F4" s="20">
        <v>746</v>
      </c>
      <c r="G4" s="29">
        <v>0.47</v>
      </c>
      <c r="H4" t="e" vm="3">
        <v>#VALUE!</v>
      </c>
      <c r="I4" t="e" cm="1" vm="4">
        <f t="array" aca="1" ref="I4" ca="1">_FV(H4,"Country/region",TRUE)</f>
        <v>#VALUE!</v>
      </c>
      <c r="J4" t="s">
        <v>10</v>
      </c>
      <c r="K4" t="s">
        <v>11</v>
      </c>
      <c r="L4" t="s">
        <v>30</v>
      </c>
      <c r="M4" s="24">
        <f>Table1[[#This Row],[Price]]*Table1[[#This Row],[Quantity]]</f>
        <v>2200.7000000000003</v>
      </c>
    </row>
    <row r="5" spans="2:13" x14ac:dyDescent="0.45">
      <c r="B5" s="3">
        <v>10454</v>
      </c>
      <c r="C5" s="4">
        <v>44872</v>
      </c>
      <c r="D5" t="s">
        <v>17</v>
      </c>
      <c r="E5" s="29">
        <v>4.99</v>
      </c>
      <c r="F5" s="20">
        <v>201</v>
      </c>
      <c r="G5" s="29">
        <v>2.25</v>
      </c>
      <c r="H5" t="e" vm="5">
        <v>#VALUE!</v>
      </c>
      <c r="I5" t="e" cm="1" vm="6">
        <f t="array" aca="1" ref="I5" ca="1">_FV(H5,"Country/region",TRUE)</f>
        <v>#VALUE!</v>
      </c>
      <c r="J5" t="s">
        <v>18</v>
      </c>
      <c r="K5" t="s">
        <v>11</v>
      </c>
      <c r="L5" t="s">
        <v>34</v>
      </c>
      <c r="M5" s="24">
        <f>Table1[[#This Row],[Price]]*Table1[[#This Row],[Quantity]]</f>
        <v>1002.99</v>
      </c>
    </row>
    <row r="6" spans="2:13" x14ac:dyDescent="0.45">
      <c r="B6" s="3">
        <v>10455</v>
      </c>
      <c r="C6" s="4">
        <v>44873</v>
      </c>
      <c r="D6" t="s">
        <v>21</v>
      </c>
      <c r="E6" s="29">
        <v>12.99</v>
      </c>
      <c r="F6" s="20">
        <v>570</v>
      </c>
      <c r="G6" s="29">
        <v>4.32</v>
      </c>
      <c r="H6" t="e" vm="7">
        <v>#VALUE!</v>
      </c>
      <c r="I6" t="e" cm="1" vm="8">
        <f t="array" aca="1" ref="I6" ca="1">_FV(H6,"Country/region",TRUE)</f>
        <v>#VALUE!</v>
      </c>
      <c r="J6" t="s">
        <v>18</v>
      </c>
      <c r="K6" t="s">
        <v>22</v>
      </c>
      <c r="L6" t="s">
        <v>23</v>
      </c>
      <c r="M6" s="24">
        <f>Table1[[#This Row],[Price]]*Table1[[#This Row],[Quantity]]</f>
        <v>7404.3</v>
      </c>
    </row>
    <row r="7" spans="2:13" x14ac:dyDescent="0.45">
      <c r="B7" s="3">
        <v>10456</v>
      </c>
      <c r="C7" s="4">
        <v>44873</v>
      </c>
      <c r="D7" t="s">
        <v>25</v>
      </c>
      <c r="E7" s="29">
        <v>9.9499999999999993</v>
      </c>
      <c r="F7" s="20">
        <v>202</v>
      </c>
      <c r="G7" s="29">
        <v>2.85</v>
      </c>
      <c r="H7" t="e" vm="7">
        <v>#VALUE!</v>
      </c>
      <c r="I7" t="e" cm="1" vm="8">
        <f t="array" aca="1" ref="I7" ca="1">_FV(H7,"Country/region",TRUE)</f>
        <v>#VALUE!</v>
      </c>
      <c r="J7" t="s">
        <v>18</v>
      </c>
      <c r="K7" t="s">
        <v>22</v>
      </c>
      <c r="L7" t="s">
        <v>23</v>
      </c>
      <c r="M7" s="24">
        <f>Table1[[#This Row],[Price]]*Table1[[#This Row],[Quantity]]</f>
        <v>2009.8999999999999</v>
      </c>
    </row>
    <row r="8" spans="2:13" x14ac:dyDescent="0.45">
      <c r="B8" s="3">
        <v>10457</v>
      </c>
      <c r="C8" s="4">
        <v>44873</v>
      </c>
      <c r="D8" t="s">
        <v>9</v>
      </c>
      <c r="E8" s="29">
        <v>3.49</v>
      </c>
      <c r="F8" s="20">
        <v>574</v>
      </c>
      <c r="G8" s="29">
        <v>0.88</v>
      </c>
      <c r="H8" t="e" vm="9">
        <v>#VALUE!</v>
      </c>
      <c r="I8" t="e" cm="1" vm="10">
        <f t="array" aca="1" ref="I8" ca="1">_FV(H8,"Country/region",TRUE)</f>
        <v>#VALUE!</v>
      </c>
      <c r="J8" t="s">
        <v>18</v>
      </c>
      <c r="K8" t="s">
        <v>22</v>
      </c>
      <c r="L8" t="s">
        <v>27</v>
      </c>
      <c r="M8" s="24">
        <f>Table1[[#This Row],[Price]]*Table1[[#This Row],[Quantity]]</f>
        <v>2003.2600000000002</v>
      </c>
    </row>
    <row r="9" spans="2:13" x14ac:dyDescent="0.45">
      <c r="B9" s="3">
        <v>10459</v>
      </c>
      <c r="C9" s="4">
        <v>44873</v>
      </c>
      <c r="D9" t="s">
        <v>17</v>
      </c>
      <c r="E9" s="29">
        <v>4.99</v>
      </c>
      <c r="F9" s="20">
        <v>201</v>
      </c>
      <c r="G9" s="29">
        <v>2.25</v>
      </c>
      <c r="H9" t="e" vm="9">
        <v>#VALUE!</v>
      </c>
      <c r="I9" t="e" cm="1" vm="10">
        <f t="array" aca="1" ref="I9" ca="1">_FV(H9,"Country/region",TRUE)</f>
        <v>#VALUE!</v>
      </c>
      <c r="J9" t="s">
        <v>18</v>
      </c>
      <c r="K9" t="s">
        <v>22</v>
      </c>
      <c r="L9" t="s">
        <v>27</v>
      </c>
      <c r="M9" s="24">
        <f>Table1[[#This Row],[Price]]*Table1[[#This Row],[Quantity]]</f>
        <v>1002.99</v>
      </c>
    </row>
    <row r="10" spans="2:13" x14ac:dyDescent="0.45">
      <c r="B10" s="3">
        <v>10460</v>
      </c>
      <c r="C10" s="4">
        <v>44874</v>
      </c>
      <c r="D10" t="s">
        <v>21</v>
      </c>
      <c r="E10" s="29">
        <v>12.99</v>
      </c>
      <c r="F10" s="20">
        <v>555</v>
      </c>
      <c r="G10" s="29">
        <v>4.32</v>
      </c>
      <c r="H10" t="e" vm="7">
        <v>#VALUE!</v>
      </c>
      <c r="I10" t="e" cm="1" vm="8">
        <f t="array" aca="1" ref="I10" ca="1">_FV(H10,"Country/region",TRUE)</f>
        <v>#VALUE!</v>
      </c>
      <c r="J10" t="s">
        <v>18</v>
      </c>
      <c r="K10" t="s">
        <v>22</v>
      </c>
      <c r="L10" t="s">
        <v>23</v>
      </c>
      <c r="M10" s="24">
        <f>Table1[[#This Row],[Price]]*Table1[[#This Row],[Quantity]]</f>
        <v>7209.45</v>
      </c>
    </row>
    <row r="11" spans="2:13" x14ac:dyDescent="0.45">
      <c r="B11" s="3">
        <v>10461</v>
      </c>
      <c r="C11" s="4">
        <v>44874</v>
      </c>
      <c r="D11" t="s">
        <v>25</v>
      </c>
      <c r="E11" s="29">
        <v>9.9499999999999993</v>
      </c>
      <c r="F11" s="20">
        <v>202</v>
      </c>
      <c r="G11" s="29">
        <v>2.85</v>
      </c>
      <c r="H11" t="e" vm="9">
        <v>#VALUE!</v>
      </c>
      <c r="I11" t="e" cm="1" vm="10">
        <f t="array" aca="1" ref="I11" ca="1">_FV(H11,"Country/region",TRUE)</f>
        <v>#VALUE!</v>
      </c>
      <c r="J11" t="s">
        <v>18</v>
      </c>
      <c r="K11" t="s">
        <v>22</v>
      </c>
      <c r="L11" t="s">
        <v>27</v>
      </c>
      <c r="M11" s="24">
        <f>Table1[[#This Row],[Price]]*Table1[[#This Row],[Quantity]]</f>
        <v>2009.8999999999999</v>
      </c>
    </row>
    <row r="12" spans="2:13" x14ac:dyDescent="0.45">
      <c r="B12" s="3">
        <v>10462</v>
      </c>
      <c r="C12" s="4">
        <v>44874</v>
      </c>
      <c r="D12" t="s">
        <v>9</v>
      </c>
      <c r="E12" s="29">
        <v>3.49</v>
      </c>
      <c r="F12" s="20">
        <v>574</v>
      </c>
      <c r="G12" s="29">
        <v>0.88</v>
      </c>
      <c r="H12" t="e" vm="9">
        <v>#VALUE!</v>
      </c>
      <c r="I12" t="e" cm="1" vm="10">
        <f t="array" aca="1" ref="I12" ca="1">_FV(H12,"Country/region",TRUE)</f>
        <v>#VALUE!</v>
      </c>
      <c r="J12" t="s">
        <v>18</v>
      </c>
      <c r="K12" t="s">
        <v>22</v>
      </c>
      <c r="L12" t="s">
        <v>27</v>
      </c>
      <c r="M12" s="24">
        <f>Table1[[#This Row],[Price]]*Table1[[#This Row],[Quantity]]</f>
        <v>2003.2600000000002</v>
      </c>
    </row>
    <row r="13" spans="2:13" x14ac:dyDescent="0.45">
      <c r="B13" s="3">
        <v>10463</v>
      </c>
      <c r="C13" s="4">
        <v>44874</v>
      </c>
      <c r="D13" t="s">
        <v>14</v>
      </c>
      <c r="E13" s="29">
        <v>2.95</v>
      </c>
      <c r="F13" s="20">
        <v>678</v>
      </c>
      <c r="G13" s="29">
        <v>0.47</v>
      </c>
      <c r="H13" t="e" vm="9">
        <v>#VALUE!</v>
      </c>
      <c r="I13" t="e" cm="1" vm="10">
        <f t="array" aca="1" ref="I13" ca="1">_FV(H13,"Country/region",TRUE)</f>
        <v>#VALUE!</v>
      </c>
      <c r="J13" t="s">
        <v>18</v>
      </c>
      <c r="K13" t="s">
        <v>22</v>
      </c>
      <c r="L13" t="s">
        <v>27</v>
      </c>
      <c r="M13" s="24">
        <f>Table1[[#This Row],[Price]]*Table1[[#This Row],[Quantity]]</f>
        <v>2000.1000000000001</v>
      </c>
    </row>
    <row r="14" spans="2:13" x14ac:dyDescent="0.45">
      <c r="B14" s="3">
        <v>10464</v>
      </c>
      <c r="C14" s="4">
        <v>44874</v>
      </c>
      <c r="D14" t="s">
        <v>17</v>
      </c>
      <c r="E14" s="29">
        <v>4.99</v>
      </c>
      <c r="F14" s="20">
        <v>201</v>
      </c>
      <c r="G14" s="29">
        <v>2.25</v>
      </c>
      <c r="H14" t="e" vm="9">
        <v>#VALUE!</v>
      </c>
      <c r="I14" t="e" cm="1" vm="10">
        <f t="array" aca="1" ref="I14" ca="1">_FV(H14,"Country/region",TRUE)</f>
        <v>#VALUE!</v>
      </c>
      <c r="J14" t="s">
        <v>18</v>
      </c>
      <c r="K14" t="s">
        <v>22</v>
      </c>
      <c r="L14" t="s">
        <v>27</v>
      </c>
      <c r="M14" s="24">
        <f>Table1[[#This Row],[Price]]*Table1[[#This Row],[Quantity]]</f>
        <v>1002.99</v>
      </c>
    </row>
    <row r="15" spans="2:13" x14ac:dyDescent="0.45">
      <c r="B15" s="3">
        <v>10465</v>
      </c>
      <c r="C15" s="4">
        <v>44875</v>
      </c>
      <c r="D15" t="s">
        <v>21</v>
      </c>
      <c r="E15" s="29">
        <v>12.99</v>
      </c>
      <c r="F15" s="20">
        <v>555</v>
      </c>
      <c r="G15" s="29">
        <v>4.32</v>
      </c>
      <c r="H15" t="e" vm="3">
        <v>#VALUE!</v>
      </c>
      <c r="I15" t="e" cm="1" vm="4">
        <f t="array" aca="1" ref="I15" ca="1">_FV(H15,"Country/region",TRUE)</f>
        <v>#VALUE!</v>
      </c>
      <c r="J15" t="s">
        <v>18</v>
      </c>
      <c r="K15" t="s">
        <v>22</v>
      </c>
      <c r="L15" t="s">
        <v>30</v>
      </c>
      <c r="M15" s="24">
        <f>Table1[[#This Row],[Price]]*Table1[[#This Row],[Quantity]]</f>
        <v>7209.45</v>
      </c>
    </row>
    <row r="16" spans="2:13" x14ac:dyDescent="0.45">
      <c r="B16" s="3">
        <v>10466</v>
      </c>
      <c r="C16" s="4">
        <v>44875</v>
      </c>
      <c r="D16" t="s">
        <v>25</v>
      </c>
      <c r="E16" s="29">
        <v>9.9499999999999993</v>
      </c>
      <c r="F16" s="20">
        <v>202</v>
      </c>
      <c r="G16" s="29">
        <v>2.85</v>
      </c>
      <c r="H16" t="e" vm="3">
        <v>#VALUE!</v>
      </c>
      <c r="I16" t="e" cm="1" vm="4">
        <f t="array" aca="1" ref="I16" ca="1">_FV(H16,"Country/region",TRUE)</f>
        <v>#VALUE!</v>
      </c>
      <c r="J16" t="s">
        <v>18</v>
      </c>
      <c r="K16" t="s">
        <v>22</v>
      </c>
      <c r="L16" t="s">
        <v>30</v>
      </c>
      <c r="M16" s="24">
        <f>Table1[[#This Row],[Price]]*Table1[[#This Row],[Quantity]]</f>
        <v>2009.8999999999999</v>
      </c>
    </row>
    <row r="17" spans="2:13" x14ac:dyDescent="0.45">
      <c r="B17" s="3">
        <v>10467</v>
      </c>
      <c r="C17" s="4">
        <v>44875</v>
      </c>
      <c r="D17" t="s">
        <v>9</v>
      </c>
      <c r="E17" s="29">
        <v>3.49</v>
      </c>
      <c r="F17" s="20">
        <v>574</v>
      </c>
      <c r="G17" s="29">
        <v>0.88</v>
      </c>
      <c r="H17" t="e" vm="3">
        <v>#VALUE!</v>
      </c>
      <c r="I17" t="e" cm="1" vm="4">
        <f t="array" aca="1" ref="I17" ca="1">_FV(H17,"Country/region",TRUE)</f>
        <v>#VALUE!</v>
      </c>
      <c r="J17" t="s">
        <v>18</v>
      </c>
      <c r="K17" t="s">
        <v>22</v>
      </c>
      <c r="L17" t="s">
        <v>30</v>
      </c>
      <c r="M17" s="24">
        <f>Table1[[#This Row],[Price]]*Table1[[#This Row],[Quantity]]</f>
        <v>2003.2600000000002</v>
      </c>
    </row>
    <row r="18" spans="2:13" x14ac:dyDescent="0.45">
      <c r="B18" s="3">
        <v>10468</v>
      </c>
      <c r="C18" s="4">
        <v>44875</v>
      </c>
      <c r="D18" t="s">
        <v>14</v>
      </c>
      <c r="E18" s="29">
        <v>2.95</v>
      </c>
      <c r="F18" s="20">
        <v>678</v>
      </c>
      <c r="G18" s="29">
        <v>0.47</v>
      </c>
      <c r="H18" t="e" vm="3">
        <v>#VALUE!</v>
      </c>
      <c r="I18" t="e" cm="1" vm="4">
        <f t="array" aca="1" ref="I18" ca="1">_FV(H18,"Country/region",TRUE)</f>
        <v>#VALUE!</v>
      </c>
      <c r="J18" t="s">
        <v>18</v>
      </c>
      <c r="K18" t="s">
        <v>22</v>
      </c>
      <c r="L18" t="s">
        <v>30</v>
      </c>
      <c r="M18" s="24">
        <f>Table1[[#This Row],[Price]]*Table1[[#This Row],[Quantity]]</f>
        <v>2000.1000000000001</v>
      </c>
    </row>
    <row r="19" spans="2:13" x14ac:dyDescent="0.45">
      <c r="B19" s="3">
        <v>10470</v>
      </c>
      <c r="C19" s="4">
        <v>44876</v>
      </c>
      <c r="D19" t="s">
        <v>21</v>
      </c>
      <c r="E19" s="29">
        <v>12.99</v>
      </c>
      <c r="F19" s="20">
        <v>555</v>
      </c>
      <c r="G19" s="29">
        <v>4.32</v>
      </c>
      <c r="H19" t="e" vm="3">
        <v>#VALUE!</v>
      </c>
      <c r="I19" t="e" cm="1" vm="4">
        <f t="array" aca="1" ref="I19" ca="1">_FV(H19,"Country/region",TRUE)</f>
        <v>#VALUE!</v>
      </c>
      <c r="J19" t="s">
        <v>18</v>
      </c>
      <c r="K19" t="s">
        <v>22</v>
      </c>
      <c r="L19" t="s">
        <v>30</v>
      </c>
      <c r="M19" s="24">
        <f>Table1[[#This Row],[Price]]*Table1[[#This Row],[Quantity]]</f>
        <v>7209.45</v>
      </c>
    </row>
    <row r="20" spans="2:13" x14ac:dyDescent="0.45">
      <c r="B20" s="3">
        <v>10471</v>
      </c>
      <c r="C20" s="4">
        <v>44876</v>
      </c>
      <c r="D20" t="s">
        <v>25</v>
      </c>
      <c r="E20" s="29">
        <v>9.9499999999999993</v>
      </c>
      <c r="F20" s="20">
        <v>202</v>
      </c>
      <c r="G20" s="29">
        <v>2.85</v>
      </c>
      <c r="H20" t="e" vm="3">
        <v>#VALUE!</v>
      </c>
      <c r="I20" t="e" cm="1" vm="4">
        <f t="array" aca="1" ref="I20" ca="1">_FV(H20,"Country/region",TRUE)</f>
        <v>#VALUE!</v>
      </c>
      <c r="J20" t="s">
        <v>18</v>
      </c>
      <c r="K20" t="s">
        <v>22</v>
      </c>
      <c r="L20" t="s">
        <v>30</v>
      </c>
      <c r="M20" s="24">
        <f>Table1[[#This Row],[Price]]*Table1[[#This Row],[Quantity]]</f>
        <v>2009.8999999999999</v>
      </c>
    </row>
    <row r="21" spans="2:13" x14ac:dyDescent="0.45">
      <c r="B21" s="3">
        <v>10472</v>
      </c>
      <c r="C21" s="4">
        <v>44876</v>
      </c>
      <c r="D21" t="s">
        <v>9</v>
      </c>
      <c r="E21" s="29">
        <v>3.49</v>
      </c>
      <c r="F21" s="20">
        <v>631</v>
      </c>
      <c r="G21" s="29">
        <v>0.88</v>
      </c>
      <c r="H21" t="e" vm="3">
        <v>#VALUE!</v>
      </c>
      <c r="I21" t="e" cm="1" vm="4">
        <f t="array" aca="1" ref="I21" ca="1">_FV(H21,"Country/region",TRUE)</f>
        <v>#VALUE!</v>
      </c>
      <c r="J21" t="s">
        <v>18</v>
      </c>
      <c r="K21" t="s">
        <v>22</v>
      </c>
      <c r="L21" t="s">
        <v>30</v>
      </c>
      <c r="M21" s="24">
        <f>Table1[[#This Row],[Price]]*Table1[[#This Row],[Quantity]]</f>
        <v>2202.19</v>
      </c>
    </row>
    <row r="22" spans="2:13" x14ac:dyDescent="0.45">
      <c r="B22" s="3">
        <v>10473</v>
      </c>
      <c r="C22" s="4">
        <v>44876</v>
      </c>
      <c r="D22" t="s">
        <v>14</v>
      </c>
      <c r="E22" s="29">
        <v>2.95</v>
      </c>
      <c r="F22" s="20">
        <v>678</v>
      </c>
      <c r="G22" s="29">
        <v>0.47</v>
      </c>
      <c r="H22" t="e" vm="3">
        <v>#VALUE!</v>
      </c>
      <c r="I22" t="e" cm="1" vm="4">
        <f t="array" aca="1" ref="I22" ca="1">_FV(H22,"Country/region",TRUE)</f>
        <v>#VALUE!</v>
      </c>
      <c r="J22" t="s">
        <v>18</v>
      </c>
      <c r="K22" t="s">
        <v>22</v>
      </c>
      <c r="L22" t="s">
        <v>30</v>
      </c>
      <c r="M22" s="24">
        <f>Table1[[#This Row],[Price]]*Table1[[#This Row],[Quantity]]</f>
        <v>2000.1000000000001</v>
      </c>
    </row>
    <row r="23" spans="2:13" x14ac:dyDescent="0.45">
      <c r="B23" s="3">
        <v>10474</v>
      </c>
      <c r="C23" s="4">
        <v>44876</v>
      </c>
      <c r="D23" t="s">
        <v>17</v>
      </c>
      <c r="E23" s="29">
        <v>4.99</v>
      </c>
      <c r="F23" s="20">
        <v>201</v>
      </c>
      <c r="G23" s="29">
        <v>2.25</v>
      </c>
      <c r="H23" t="e" vm="3">
        <v>#VALUE!</v>
      </c>
      <c r="I23" t="e" cm="1" vm="4">
        <f t="array" aca="1" ref="I23" ca="1">_FV(H23,"Country/region",TRUE)</f>
        <v>#VALUE!</v>
      </c>
      <c r="J23" t="s">
        <v>18</v>
      </c>
      <c r="K23" t="s">
        <v>22</v>
      </c>
      <c r="L23" t="s">
        <v>30</v>
      </c>
      <c r="M23" s="24">
        <f>Table1[[#This Row],[Price]]*Table1[[#This Row],[Quantity]]</f>
        <v>1002.99</v>
      </c>
    </row>
    <row r="24" spans="2:13" x14ac:dyDescent="0.45">
      <c r="B24" s="3">
        <v>10475</v>
      </c>
      <c r="C24" s="4">
        <v>44877</v>
      </c>
      <c r="D24" t="s">
        <v>21</v>
      </c>
      <c r="E24" s="29">
        <v>12.99</v>
      </c>
      <c r="F24" s="20">
        <v>524</v>
      </c>
      <c r="G24" s="29">
        <v>4.32</v>
      </c>
      <c r="H24" t="e" vm="3">
        <v>#VALUE!</v>
      </c>
      <c r="I24" t="e" cm="1" vm="4">
        <f t="array" aca="1" ref="I24" ca="1">_FV(H24,"Country/region",TRUE)</f>
        <v>#VALUE!</v>
      </c>
      <c r="J24" t="s">
        <v>18</v>
      </c>
      <c r="K24" t="s">
        <v>22</v>
      </c>
      <c r="L24" t="s">
        <v>30</v>
      </c>
      <c r="M24" s="24">
        <f>Table1[[#This Row],[Price]]*Table1[[#This Row],[Quantity]]</f>
        <v>6806.76</v>
      </c>
    </row>
    <row r="25" spans="2:13" x14ac:dyDescent="0.45">
      <c r="B25" s="3">
        <v>10476</v>
      </c>
      <c r="C25" s="4">
        <v>44877</v>
      </c>
      <c r="D25" t="s">
        <v>25</v>
      </c>
      <c r="E25" s="29">
        <v>9.9499999999999993</v>
      </c>
      <c r="F25" s="20">
        <v>202</v>
      </c>
      <c r="G25" s="29">
        <v>2.85</v>
      </c>
      <c r="H25" t="e" vm="3">
        <v>#VALUE!</v>
      </c>
      <c r="I25" t="e" cm="1" vm="4">
        <f t="array" aca="1" ref="I25" ca="1">_FV(H25,"Country/region",TRUE)</f>
        <v>#VALUE!</v>
      </c>
      <c r="J25" t="s">
        <v>18</v>
      </c>
      <c r="K25" t="s">
        <v>22</v>
      </c>
      <c r="L25" t="s">
        <v>30</v>
      </c>
      <c r="M25" s="24">
        <f>Table1[[#This Row],[Price]]*Table1[[#This Row],[Quantity]]</f>
        <v>2009.8999999999999</v>
      </c>
    </row>
    <row r="26" spans="2:13" x14ac:dyDescent="0.45">
      <c r="B26" s="3">
        <v>10477</v>
      </c>
      <c r="C26" s="4">
        <v>44877</v>
      </c>
      <c r="D26" t="s">
        <v>9</v>
      </c>
      <c r="E26" s="29">
        <v>3.49</v>
      </c>
      <c r="F26" s="20">
        <v>631</v>
      </c>
      <c r="G26" s="29">
        <v>0.88</v>
      </c>
      <c r="H26" t="e" vm="3">
        <v>#VALUE!</v>
      </c>
      <c r="I26" t="e" cm="1" vm="4">
        <f t="array" aca="1" ref="I26" ca="1">_FV(H26,"Country/region",TRUE)</f>
        <v>#VALUE!</v>
      </c>
      <c r="J26" t="s">
        <v>18</v>
      </c>
      <c r="K26" t="s">
        <v>22</v>
      </c>
      <c r="L26" t="s">
        <v>30</v>
      </c>
      <c r="M26" s="24">
        <f>Table1[[#This Row],[Price]]*Table1[[#This Row],[Quantity]]</f>
        <v>2202.19</v>
      </c>
    </row>
    <row r="27" spans="2:13" x14ac:dyDescent="0.45">
      <c r="B27" s="3">
        <v>10478</v>
      </c>
      <c r="C27" s="4">
        <v>44877</v>
      </c>
      <c r="D27" t="s">
        <v>14</v>
      </c>
      <c r="E27" s="29">
        <v>2.95</v>
      </c>
      <c r="F27" s="20">
        <v>678</v>
      </c>
      <c r="G27" s="29">
        <v>0.47</v>
      </c>
      <c r="H27" t="e" vm="3">
        <v>#VALUE!</v>
      </c>
      <c r="I27" t="e" cm="1" vm="4">
        <f t="array" aca="1" ref="I27" ca="1">_FV(H27,"Country/region",TRUE)</f>
        <v>#VALUE!</v>
      </c>
      <c r="J27" t="s">
        <v>18</v>
      </c>
      <c r="K27" t="s">
        <v>22</v>
      </c>
      <c r="L27" t="s">
        <v>30</v>
      </c>
      <c r="M27" s="24">
        <f>Table1[[#This Row],[Price]]*Table1[[#This Row],[Quantity]]</f>
        <v>2000.1000000000001</v>
      </c>
    </row>
    <row r="28" spans="2:13" x14ac:dyDescent="0.45">
      <c r="B28" s="3">
        <v>10479</v>
      </c>
      <c r="C28" s="4">
        <v>44877</v>
      </c>
      <c r="D28" t="s">
        <v>17</v>
      </c>
      <c r="E28" s="29">
        <v>4.99</v>
      </c>
      <c r="F28" s="20">
        <v>201</v>
      </c>
      <c r="G28" s="29">
        <v>2.25</v>
      </c>
      <c r="H28" t="e" vm="3">
        <v>#VALUE!</v>
      </c>
      <c r="I28" t="e" cm="1" vm="4">
        <f t="array" aca="1" ref="I28" ca="1">_FV(H28,"Country/region",TRUE)</f>
        <v>#VALUE!</v>
      </c>
      <c r="J28" t="s">
        <v>18</v>
      </c>
      <c r="K28" t="s">
        <v>22</v>
      </c>
      <c r="L28" t="s">
        <v>30</v>
      </c>
      <c r="M28" s="24">
        <f>Table1[[#This Row],[Price]]*Table1[[#This Row],[Quantity]]</f>
        <v>1002.99</v>
      </c>
    </row>
    <row r="29" spans="2:13" x14ac:dyDescent="0.45">
      <c r="B29" s="3">
        <v>10480</v>
      </c>
      <c r="C29" s="4">
        <v>44878</v>
      </c>
      <c r="D29" t="s">
        <v>21</v>
      </c>
      <c r="E29" s="29">
        <v>12.99</v>
      </c>
      <c r="F29" s="20">
        <v>509</v>
      </c>
      <c r="G29" s="29">
        <v>4.32</v>
      </c>
      <c r="H29" t="e" vm="3">
        <v>#VALUE!</v>
      </c>
      <c r="I29" t="e" cm="1" vm="4">
        <f t="array" aca="1" ref="I29" ca="1">_FV(H29,"Country/region",TRUE)</f>
        <v>#VALUE!</v>
      </c>
      <c r="J29" t="s">
        <v>18</v>
      </c>
      <c r="K29" t="s">
        <v>22</v>
      </c>
      <c r="L29" t="s">
        <v>30</v>
      </c>
      <c r="M29" s="24">
        <f>Table1[[#This Row],[Price]]*Table1[[#This Row],[Quantity]]</f>
        <v>6611.91</v>
      </c>
    </row>
    <row r="30" spans="2:13" x14ac:dyDescent="0.45">
      <c r="B30" s="3">
        <v>10481</v>
      </c>
      <c r="C30" s="4">
        <v>44878</v>
      </c>
      <c r="D30" t="s">
        <v>25</v>
      </c>
      <c r="E30" s="29">
        <v>9.9499999999999993</v>
      </c>
      <c r="F30" s="20">
        <v>202</v>
      </c>
      <c r="G30" s="29">
        <v>2.85</v>
      </c>
      <c r="H30" t="e" vm="3">
        <v>#VALUE!</v>
      </c>
      <c r="I30" t="e" cm="1" vm="4">
        <f t="array" aca="1" ref="I30" ca="1">_FV(H30,"Country/region",TRUE)</f>
        <v>#VALUE!</v>
      </c>
      <c r="J30" t="s">
        <v>18</v>
      </c>
      <c r="K30" t="s">
        <v>22</v>
      </c>
      <c r="L30" t="s">
        <v>30</v>
      </c>
      <c r="M30" s="24">
        <f>Table1[[#This Row],[Price]]*Table1[[#This Row],[Quantity]]</f>
        <v>2009.8999999999999</v>
      </c>
    </row>
    <row r="31" spans="2:13" x14ac:dyDescent="0.45">
      <c r="B31" s="3">
        <v>10482</v>
      </c>
      <c r="C31" s="4">
        <v>44878</v>
      </c>
      <c r="D31" t="s">
        <v>9</v>
      </c>
      <c r="E31" s="29">
        <v>25.5</v>
      </c>
      <c r="F31" s="20">
        <v>631</v>
      </c>
      <c r="G31" s="29">
        <v>0.88</v>
      </c>
      <c r="H31" t="e" vm="5">
        <v>#VALUE!</v>
      </c>
      <c r="I31" t="e" cm="1" vm="6">
        <f t="array" aca="1" ref="I31" ca="1">_FV(H31,"Country/region",TRUE)</f>
        <v>#VALUE!</v>
      </c>
      <c r="J31" t="s">
        <v>18</v>
      </c>
      <c r="K31" t="s">
        <v>22</v>
      </c>
      <c r="L31" t="s">
        <v>34</v>
      </c>
      <c r="M31" s="24">
        <f>Table1[[#This Row],[Price]]*Table1[[#This Row],[Quantity]]</f>
        <v>16090.5</v>
      </c>
    </row>
    <row r="32" spans="2:13" x14ac:dyDescent="0.45">
      <c r="B32" s="3">
        <v>10483</v>
      </c>
      <c r="C32" s="4">
        <v>44878</v>
      </c>
      <c r="D32" t="s">
        <v>14</v>
      </c>
      <c r="E32" s="29">
        <v>33.22</v>
      </c>
      <c r="F32" s="20">
        <v>678</v>
      </c>
      <c r="G32" s="29">
        <v>0.47</v>
      </c>
      <c r="H32" t="e" vm="5">
        <v>#VALUE!</v>
      </c>
      <c r="I32" t="e" cm="1" vm="6">
        <f t="array" aca="1" ref="I32" ca="1">_FV(H32,"Country/region",TRUE)</f>
        <v>#VALUE!</v>
      </c>
      <c r="J32" t="s">
        <v>18</v>
      </c>
      <c r="K32" t="s">
        <v>22</v>
      </c>
      <c r="L32" t="s">
        <v>34</v>
      </c>
      <c r="M32" s="24">
        <f>Table1[[#This Row],[Price]]*Table1[[#This Row],[Quantity]]</f>
        <v>22523.16</v>
      </c>
    </row>
    <row r="33" spans="2:13" x14ac:dyDescent="0.45">
      <c r="B33" s="3">
        <v>10484</v>
      </c>
      <c r="C33" s="4">
        <v>44878</v>
      </c>
      <c r="D33" t="s">
        <v>17</v>
      </c>
      <c r="E33" s="29">
        <v>21.44</v>
      </c>
      <c r="F33" s="20">
        <v>201</v>
      </c>
      <c r="G33" s="29">
        <v>2.25</v>
      </c>
      <c r="H33" t="e" vm="5">
        <v>#VALUE!</v>
      </c>
      <c r="I33" t="e" cm="1" vm="6">
        <f t="array" aca="1" ref="I33" ca="1">_FV(H33,"Country/region",TRUE)</f>
        <v>#VALUE!</v>
      </c>
      <c r="J33" t="s">
        <v>18</v>
      </c>
      <c r="K33" t="s">
        <v>22</v>
      </c>
      <c r="L33" t="s">
        <v>34</v>
      </c>
      <c r="M33" s="24">
        <f>Table1[[#This Row],[Price]]*Table1[[#This Row],[Quantity]]</f>
        <v>4309.4400000000005</v>
      </c>
    </row>
    <row r="34" spans="2:13" x14ac:dyDescent="0.45">
      <c r="B34" s="3">
        <v>10485</v>
      </c>
      <c r="C34" s="4">
        <v>44879</v>
      </c>
      <c r="D34" t="s">
        <v>21</v>
      </c>
      <c r="E34" s="29">
        <v>27.99</v>
      </c>
      <c r="F34" s="20">
        <v>524</v>
      </c>
      <c r="G34" s="29">
        <v>4.32</v>
      </c>
      <c r="H34" t="e" vm="5">
        <v>#VALUE!</v>
      </c>
      <c r="I34" t="e" cm="1" vm="6">
        <f t="array" aca="1" ref="I34" ca="1">_FV(H34,"Country/region",TRUE)</f>
        <v>#VALUE!</v>
      </c>
      <c r="J34" t="s">
        <v>18</v>
      </c>
      <c r="K34" t="s">
        <v>22</v>
      </c>
      <c r="L34" t="s">
        <v>34</v>
      </c>
      <c r="M34" s="24">
        <f>Table1[[#This Row],[Price]]*Table1[[#This Row],[Quantity]]</f>
        <v>14666.759999999998</v>
      </c>
    </row>
    <row r="35" spans="2:13" x14ac:dyDescent="0.45">
      <c r="B35" s="3">
        <v>10486</v>
      </c>
      <c r="C35" s="4">
        <v>44879</v>
      </c>
      <c r="D35" t="s">
        <v>25</v>
      </c>
      <c r="E35" s="29">
        <v>29.05</v>
      </c>
      <c r="F35" s="20">
        <v>202</v>
      </c>
      <c r="G35" s="29">
        <v>2.85</v>
      </c>
      <c r="H35" t="e" vm="5">
        <v>#VALUE!</v>
      </c>
      <c r="I35" t="e" cm="1" vm="6">
        <f t="array" aca="1" ref="I35" ca="1">_FV(H35,"Country/region",TRUE)</f>
        <v>#VALUE!</v>
      </c>
      <c r="J35" t="s">
        <v>18</v>
      </c>
      <c r="K35" t="s">
        <v>22</v>
      </c>
      <c r="L35" t="s">
        <v>34</v>
      </c>
      <c r="M35" s="24">
        <f>Table1[[#This Row],[Price]]*Table1[[#This Row],[Quantity]]</f>
        <v>5868.1</v>
      </c>
    </row>
    <row r="36" spans="2:13" x14ac:dyDescent="0.45">
      <c r="B36" s="3">
        <v>10487</v>
      </c>
      <c r="C36" s="4">
        <v>44879</v>
      </c>
      <c r="D36" t="s">
        <v>9</v>
      </c>
      <c r="E36" s="29">
        <v>3.49</v>
      </c>
      <c r="F36" s="20">
        <v>631</v>
      </c>
      <c r="G36" s="29">
        <v>0.88</v>
      </c>
      <c r="H36" t="e" vm="5">
        <v>#VALUE!</v>
      </c>
      <c r="I36" t="e" cm="1" vm="6">
        <f t="array" aca="1" ref="I36" ca="1">_FV(H36,"Country/region",TRUE)</f>
        <v>#VALUE!</v>
      </c>
      <c r="J36" t="s">
        <v>18</v>
      </c>
      <c r="K36" t="s">
        <v>22</v>
      </c>
      <c r="L36" t="s">
        <v>34</v>
      </c>
      <c r="M36" s="24">
        <f>Table1[[#This Row],[Price]]*Table1[[#This Row],[Quantity]]</f>
        <v>2202.19</v>
      </c>
    </row>
    <row r="37" spans="2:13" x14ac:dyDescent="0.45">
      <c r="B37" s="3">
        <v>10488</v>
      </c>
      <c r="C37" s="4">
        <v>44879</v>
      </c>
      <c r="D37" t="s">
        <v>14</v>
      </c>
      <c r="E37" s="29">
        <v>2.95</v>
      </c>
      <c r="F37" s="20">
        <v>678</v>
      </c>
      <c r="G37" s="29">
        <v>0.47</v>
      </c>
      <c r="H37" t="e" vm="5">
        <v>#VALUE!</v>
      </c>
      <c r="I37" t="e" cm="1" vm="6">
        <f t="array" aca="1" ref="I37" ca="1">_FV(H37,"Country/region",TRUE)</f>
        <v>#VALUE!</v>
      </c>
      <c r="J37" t="s">
        <v>18</v>
      </c>
      <c r="K37" t="s">
        <v>22</v>
      </c>
      <c r="L37" t="s">
        <v>34</v>
      </c>
      <c r="M37" s="24">
        <f>Table1[[#This Row],[Price]]*Table1[[#This Row],[Quantity]]</f>
        <v>2000.1000000000001</v>
      </c>
    </row>
    <row r="38" spans="2:13" x14ac:dyDescent="0.45">
      <c r="B38" s="3">
        <v>10489</v>
      </c>
      <c r="C38" s="4">
        <v>44879</v>
      </c>
      <c r="D38" t="s">
        <v>17</v>
      </c>
      <c r="E38" s="29">
        <v>4.99</v>
      </c>
      <c r="F38" s="20">
        <v>201</v>
      </c>
      <c r="G38" s="29">
        <v>2.25</v>
      </c>
      <c r="H38" t="e" vm="3">
        <v>#VALUE!</v>
      </c>
      <c r="I38" t="e" cm="1" vm="4">
        <f t="array" aca="1" ref="I38" ca="1">_FV(H38,"Country/region",TRUE)</f>
        <v>#VALUE!</v>
      </c>
      <c r="J38" t="s">
        <v>18</v>
      </c>
      <c r="K38" t="s">
        <v>22</v>
      </c>
      <c r="L38" t="s">
        <v>30</v>
      </c>
      <c r="M38" s="24">
        <f>Table1[[#This Row],[Price]]*Table1[[#This Row],[Quantity]]</f>
        <v>1002.99</v>
      </c>
    </row>
    <row r="39" spans="2:13" x14ac:dyDescent="0.45">
      <c r="B39" s="3">
        <v>10490</v>
      </c>
      <c r="C39" s="4">
        <v>44880</v>
      </c>
      <c r="D39" t="s">
        <v>21</v>
      </c>
      <c r="E39" s="29">
        <v>12.99</v>
      </c>
      <c r="F39" s="20">
        <v>509</v>
      </c>
      <c r="G39" s="29">
        <v>4.32</v>
      </c>
      <c r="H39" t="e" vm="3">
        <v>#VALUE!</v>
      </c>
      <c r="I39" t="e" cm="1" vm="4">
        <f t="array" aca="1" ref="I39" ca="1">_FV(H39,"Country/region",TRUE)</f>
        <v>#VALUE!</v>
      </c>
      <c r="J39" t="s">
        <v>18</v>
      </c>
      <c r="K39" t="s">
        <v>22</v>
      </c>
      <c r="L39" t="s">
        <v>30</v>
      </c>
      <c r="M39" s="24">
        <f>Table1[[#This Row],[Price]]*Table1[[#This Row],[Quantity]]</f>
        <v>6611.91</v>
      </c>
    </row>
    <row r="40" spans="2:13" x14ac:dyDescent="0.45">
      <c r="B40" s="3">
        <v>10491</v>
      </c>
      <c r="C40" s="4">
        <v>44880</v>
      </c>
      <c r="D40" t="s">
        <v>25</v>
      </c>
      <c r="E40" s="29">
        <v>9.9499999999999993</v>
      </c>
      <c r="F40" s="20">
        <v>202</v>
      </c>
      <c r="G40" s="29">
        <v>2.85</v>
      </c>
      <c r="H40" t="e" vm="3">
        <v>#VALUE!</v>
      </c>
      <c r="I40" t="e" cm="1" vm="4">
        <f t="array" aca="1" ref="I40" ca="1">_FV(H40,"Country/region",TRUE)</f>
        <v>#VALUE!</v>
      </c>
      <c r="J40" t="s">
        <v>18</v>
      </c>
      <c r="K40" t="s">
        <v>22</v>
      </c>
      <c r="L40" t="s">
        <v>30</v>
      </c>
      <c r="M40" s="24">
        <f>Table1[[#This Row],[Price]]*Table1[[#This Row],[Quantity]]</f>
        <v>2009.8999999999999</v>
      </c>
    </row>
    <row r="41" spans="2:13" x14ac:dyDescent="0.45">
      <c r="B41" s="3">
        <v>10492</v>
      </c>
      <c r="C41" s="4">
        <v>44880</v>
      </c>
      <c r="D41" t="s">
        <v>9</v>
      </c>
      <c r="E41" s="29">
        <v>3.49</v>
      </c>
      <c r="F41" s="20">
        <v>574</v>
      </c>
      <c r="G41" s="29">
        <v>0.88</v>
      </c>
      <c r="H41" t="e" vm="3">
        <v>#VALUE!</v>
      </c>
      <c r="I41" t="e" cm="1" vm="4">
        <f t="array" aca="1" ref="I41" ca="1">_FV(H41,"Country/region",TRUE)</f>
        <v>#VALUE!</v>
      </c>
      <c r="J41" t="s">
        <v>18</v>
      </c>
      <c r="K41" t="s">
        <v>22</v>
      </c>
      <c r="L41" t="s">
        <v>30</v>
      </c>
      <c r="M41" s="24">
        <f>Table1[[#This Row],[Price]]*Table1[[#This Row],[Quantity]]</f>
        <v>2003.2600000000002</v>
      </c>
    </row>
    <row r="42" spans="2:13" x14ac:dyDescent="0.45">
      <c r="B42" s="3">
        <v>10493</v>
      </c>
      <c r="C42" s="4">
        <v>44880</v>
      </c>
      <c r="D42" t="s">
        <v>14</v>
      </c>
      <c r="E42" s="29">
        <v>2.95</v>
      </c>
      <c r="F42" s="20">
        <v>678</v>
      </c>
      <c r="G42" s="29">
        <v>0.47</v>
      </c>
      <c r="H42" t="e" vm="3">
        <v>#VALUE!</v>
      </c>
      <c r="I42" t="e" cm="1" vm="4">
        <f t="array" aca="1" ref="I42" ca="1">_FV(H42,"Country/region",TRUE)</f>
        <v>#VALUE!</v>
      </c>
      <c r="J42" t="s">
        <v>18</v>
      </c>
      <c r="K42" t="s">
        <v>22</v>
      </c>
      <c r="L42" t="s">
        <v>30</v>
      </c>
      <c r="M42" s="24">
        <f>Table1[[#This Row],[Price]]*Table1[[#This Row],[Quantity]]</f>
        <v>2000.1000000000001</v>
      </c>
    </row>
    <row r="43" spans="2:13" x14ac:dyDescent="0.45">
      <c r="B43" s="3">
        <v>10494</v>
      </c>
      <c r="C43" s="4">
        <v>44880</v>
      </c>
      <c r="D43" t="s">
        <v>17</v>
      </c>
      <c r="E43" s="29">
        <v>4.99</v>
      </c>
      <c r="F43" s="20">
        <v>201</v>
      </c>
      <c r="G43" s="29">
        <v>2.25</v>
      </c>
      <c r="H43" t="e" vm="3">
        <v>#VALUE!</v>
      </c>
      <c r="I43" t="e" cm="1" vm="4">
        <f t="array" aca="1" ref="I43" ca="1">_FV(H43,"Country/region",TRUE)</f>
        <v>#VALUE!</v>
      </c>
      <c r="J43" t="s">
        <v>18</v>
      </c>
      <c r="K43" t="s">
        <v>22</v>
      </c>
      <c r="L43" t="s">
        <v>30</v>
      </c>
      <c r="M43" s="24">
        <f>Table1[[#This Row],[Price]]*Table1[[#This Row],[Quantity]]</f>
        <v>1002.99</v>
      </c>
    </row>
    <row r="44" spans="2:13" x14ac:dyDescent="0.45">
      <c r="B44" s="3">
        <v>10495</v>
      </c>
      <c r="C44" s="4">
        <v>44881</v>
      </c>
      <c r="D44" t="s">
        <v>21</v>
      </c>
      <c r="E44" s="29">
        <v>12.99</v>
      </c>
      <c r="F44" s="20">
        <v>509</v>
      </c>
      <c r="G44" s="29">
        <v>4.32</v>
      </c>
      <c r="H44" t="e" vm="3">
        <v>#VALUE!</v>
      </c>
      <c r="I44" t="e" cm="1" vm="4">
        <f t="array" aca="1" ref="I44" ca="1">_FV(H44,"Country/region",TRUE)</f>
        <v>#VALUE!</v>
      </c>
      <c r="J44" t="s">
        <v>18</v>
      </c>
      <c r="K44" t="s">
        <v>22</v>
      </c>
      <c r="L44" t="s">
        <v>30</v>
      </c>
      <c r="M44" s="24">
        <f>Table1[[#This Row],[Price]]*Table1[[#This Row],[Quantity]]</f>
        <v>6611.91</v>
      </c>
    </row>
    <row r="45" spans="2:13" x14ac:dyDescent="0.45">
      <c r="B45" s="3">
        <v>10496</v>
      </c>
      <c r="C45" s="4">
        <v>44881</v>
      </c>
      <c r="D45" t="s">
        <v>25</v>
      </c>
      <c r="E45" s="29">
        <v>9.9499999999999993</v>
      </c>
      <c r="F45" s="20">
        <v>202</v>
      </c>
      <c r="G45" s="29">
        <v>2.85</v>
      </c>
      <c r="H45" t="e" vm="3">
        <v>#VALUE!</v>
      </c>
      <c r="I45" t="e" cm="1" vm="4">
        <f t="array" aca="1" ref="I45" ca="1">_FV(H45,"Country/region",TRUE)</f>
        <v>#VALUE!</v>
      </c>
      <c r="J45" t="s">
        <v>18</v>
      </c>
      <c r="K45" t="s">
        <v>22</v>
      </c>
      <c r="L45" t="s">
        <v>30</v>
      </c>
      <c r="M45" s="24">
        <f>Table1[[#This Row],[Price]]*Table1[[#This Row],[Quantity]]</f>
        <v>2009.8999999999999</v>
      </c>
    </row>
    <row r="46" spans="2:13" x14ac:dyDescent="0.45">
      <c r="B46" s="3">
        <v>10497</v>
      </c>
      <c r="C46" s="4">
        <v>44881</v>
      </c>
      <c r="D46" t="s">
        <v>9</v>
      </c>
      <c r="E46" s="29">
        <v>3.49</v>
      </c>
      <c r="F46" s="20">
        <v>574</v>
      </c>
      <c r="G46" s="29">
        <v>0.88</v>
      </c>
      <c r="H46" t="e" vm="3">
        <v>#VALUE!</v>
      </c>
      <c r="I46" t="e" cm="1" vm="4">
        <f t="array" aca="1" ref="I46" ca="1">_FV(H46,"Country/region",TRUE)</f>
        <v>#VALUE!</v>
      </c>
      <c r="J46" t="s">
        <v>18</v>
      </c>
      <c r="K46" t="s">
        <v>22</v>
      </c>
      <c r="L46" t="s">
        <v>30</v>
      </c>
      <c r="M46" s="24">
        <f>Table1[[#This Row],[Price]]*Table1[[#This Row],[Quantity]]</f>
        <v>2003.2600000000002</v>
      </c>
    </row>
    <row r="47" spans="2:13" x14ac:dyDescent="0.45">
      <c r="B47" s="3">
        <v>10498</v>
      </c>
      <c r="C47" s="4">
        <v>44881</v>
      </c>
      <c r="D47" t="s">
        <v>14</v>
      </c>
      <c r="E47" s="29">
        <v>2.95</v>
      </c>
      <c r="F47" s="20">
        <v>678</v>
      </c>
      <c r="G47" s="29">
        <v>0.47</v>
      </c>
      <c r="H47" t="e" vm="3">
        <v>#VALUE!</v>
      </c>
      <c r="I47" t="e" cm="1" vm="4">
        <f t="array" aca="1" ref="I47" ca="1">_FV(H47,"Country/region",TRUE)</f>
        <v>#VALUE!</v>
      </c>
      <c r="J47" t="s">
        <v>35</v>
      </c>
      <c r="K47" t="s">
        <v>22</v>
      </c>
      <c r="L47" t="s">
        <v>30</v>
      </c>
      <c r="M47" s="24">
        <f>Table1[[#This Row],[Price]]*Table1[[#This Row],[Quantity]]</f>
        <v>2000.1000000000001</v>
      </c>
    </row>
    <row r="48" spans="2:13" x14ac:dyDescent="0.45">
      <c r="B48" s="3">
        <v>10499</v>
      </c>
      <c r="C48" s="4">
        <v>44881</v>
      </c>
      <c r="D48" t="s">
        <v>17</v>
      </c>
      <c r="E48" s="29">
        <v>4.99</v>
      </c>
      <c r="F48" s="20">
        <v>201</v>
      </c>
      <c r="G48" s="29">
        <v>2.25</v>
      </c>
      <c r="H48" t="e" vm="3">
        <v>#VALUE!</v>
      </c>
      <c r="I48" t="e" cm="1" vm="4">
        <f t="array" aca="1" ref="I48" ca="1">_FV(H48,"Country/region",TRUE)</f>
        <v>#VALUE!</v>
      </c>
      <c r="J48" t="s">
        <v>35</v>
      </c>
      <c r="K48" t="s">
        <v>22</v>
      </c>
      <c r="L48" t="s">
        <v>30</v>
      </c>
      <c r="M48" s="24">
        <f>Table1[[#This Row],[Price]]*Table1[[#This Row],[Quantity]]</f>
        <v>1002.99</v>
      </c>
    </row>
    <row r="49" spans="2:13" x14ac:dyDescent="0.45">
      <c r="B49" s="3">
        <v>10500</v>
      </c>
      <c r="C49" s="4">
        <v>44882</v>
      </c>
      <c r="D49" t="s">
        <v>21</v>
      </c>
      <c r="E49" s="29">
        <v>12.99</v>
      </c>
      <c r="F49" s="20">
        <v>524</v>
      </c>
      <c r="G49" s="29">
        <v>4.32</v>
      </c>
      <c r="H49" t="e" vm="3">
        <v>#VALUE!</v>
      </c>
      <c r="I49" t="e" cm="1" vm="4">
        <f t="array" aca="1" ref="I49" ca="1">_FV(H49,"Country/region",TRUE)</f>
        <v>#VALUE!</v>
      </c>
      <c r="J49" t="s">
        <v>35</v>
      </c>
      <c r="K49" t="s">
        <v>22</v>
      </c>
      <c r="L49" t="s">
        <v>30</v>
      </c>
      <c r="M49" s="24">
        <f>Table1[[#This Row],[Price]]*Table1[[#This Row],[Quantity]]</f>
        <v>6806.76</v>
      </c>
    </row>
    <row r="50" spans="2:13" x14ac:dyDescent="0.45">
      <c r="B50" s="3">
        <v>10501</v>
      </c>
      <c r="C50" s="4">
        <v>44882</v>
      </c>
      <c r="D50" t="s">
        <v>25</v>
      </c>
      <c r="E50" s="29">
        <v>9.9499999999999993</v>
      </c>
      <c r="F50" s="20">
        <v>202</v>
      </c>
      <c r="G50" s="29">
        <v>2.85</v>
      </c>
      <c r="H50" t="e" vm="3">
        <v>#VALUE!</v>
      </c>
      <c r="I50" t="e" cm="1" vm="4">
        <f t="array" aca="1" ref="I50" ca="1">_FV(H50,"Country/region",TRUE)</f>
        <v>#VALUE!</v>
      </c>
      <c r="J50" t="s">
        <v>35</v>
      </c>
      <c r="K50" t="s">
        <v>22</v>
      </c>
      <c r="L50" t="s">
        <v>30</v>
      </c>
      <c r="M50" s="24">
        <f>Table1[[#This Row],[Price]]*Table1[[#This Row],[Quantity]]</f>
        <v>2009.8999999999999</v>
      </c>
    </row>
    <row r="51" spans="2:13" x14ac:dyDescent="0.45">
      <c r="B51" s="3">
        <v>10502</v>
      </c>
      <c r="C51" s="4">
        <v>44882</v>
      </c>
      <c r="D51" t="s">
        <v>9</v>
      </c>
      <c r="E51" s="29">
        <v>3.49</v>
      </c>
      <c r="F51" s="20">
        <v>631</v>
      </c>
      <c r="G51" s="29">
        <v>0.88</v>
      </c>
      <c r="H51" t="e" vm="3">
        <v>#VALUE!</v>
      </c>
      <c r="I51" t="e" cm="1" vm="4">
        <f t="array" aca="1" ref="I51" ca="1">_FV(H51,"Country/region",TRUE)</f>
        <v>#VALUE!</v>
      </c>
      <c r="J51" t="s">
        <v>35</v>
      </c>
      <c r="K51" t="s">
        <v>22</v>
      </c>
      <c r="L51" t="s">
        <v>30</v>
      </c>
      <c r="M51" s="24">
        <f>Table1[[#This Row],[Price]]*Table1[[#This Row],[Quantity]]</f>
        <v>2202.19</v>
      </c>
    </row>
    <row r="52" spans="2:13" x14ac:dyDescent="0.45">
      <c r="B52" s="3">
        <v>10503</v>
      </c>
      <c r="C52" s="4">
        <v>44882</v>
      </c>
      <c r="D52" t="s">
        <v>14</v>
      </c>
      <c r="E52" s="29">
        <v>2.95</v>
      </c>
      <c r="F52" s="20">
        <v>678</v>
      </c>
      <c r="G52" s="29">
        <v>0.47</v>
      </c>
      <c r="H52" t="e" vm="3">
        <v>#VALUE!</v>
      </c>
      <c r="I52" t="e" cm="1" vm="4">
        <f t="array" aca="1" ref="I52" ca="1">_FV(H52,"Country/region",TRUE)</f>
        <v>#VALUE!</v>
      </c>
      <c r="J52" t="s">
        <v>35</v>
      </c>
      <c r="K52" t="s">
        <v>22</v>
      </c>
      <c r="L52" t="s">
        <v>30</v>
      </c>
      <c r="M52" s="24">
        <f>Table1[[#This Row],[Price]]*Table1[[#This Row],[Quantity]]</f>
        <v>2000.1000000000001</v>
      </c>
    </row>
    <row r="53" spans="2:13" x14ac:dyDescent="0.45">
      <c r="B53" s="3">
        <v>10504</v>
      </c>
      <c r="C53" s="4">
        <v>44882</v>
      </c>
      <c r="D53" t="s">
        <v>17</v>
      </c>
      <c r="E53" s="29">
        <v>4.99</v>
      </c>
      <c r="F53" s="20">
        <v>201</v>
      </c>
      <c r="G53" s="29">
        <v>2.25</v>
      </c>
      <c r="H53" t="e" vm="3">
        <v>#VALUE!</v>
      </c>
      <c r="I53" t="e" cm="1" vm="4">
        <f t="array" aca="1" ref="I53" ca="1">_FV(H53,"Country/region",TRUE)</f>
        <v>#VALUE!</v>
      </c>
      <c r="J53" t="s">
        <v>35</v>
      </c>
      <c r="K53" t="s">
        <v>22</v>
      </c>
      <c r="L53" t="s">
        <v>30</v>
      </c>
      <c r="M53" s="24">
        <f>Table1[[#This Row],[Price]]*Table1[[#This Row],[Quantity]]</f>
        <v>1002.99</v>
      </c>
    </row>
    <row r="54" spans="2:13" x14ac:dyDescent="0.45">
      <c r="B54" s="3">
        <v>10505</v>
      </c>
      <c r="C54" s="4">
        <v>44883</v>
      </c>
      <c r="D54" t="s">
        <v>21</v>
      </c>
      <c r="E54" s="29">
        <v>12.99</v>
      </c>
      <c r="F54" s="20">
        <v>539</v>
      </c>
      <c r="G54" s="29">
        <v>4.32</v>
      </c>
      <c r="H54" t="e" vm="3">
        <v>#VALUE!</v>
      </c>
      <c r="I54" t="e" cm="1" vm="4">
        <f t="array" aca="1" ref="I54" ca="1">_FV(H54,"Country/region",TRUE)</f>
        <v>#VALUE!</v>
      </c>
      <c r="J54" t="s">
        <v>35</v>
      </c>
      <c r="K54" t="s">
        <v>22</v>
      </c>
      <c r="L54" t="s">
        <v>30</v>
      </c>
      <c r="M54" s="24">
        <f>Table1[[#This Row],[Price]]*Table1[[#This Row],[Quantity]]</f>
        <v>7001.61</v>
      </c>
    </row>
    <row r="55" spans="2:13" x14ac:dyDescent="0.45">
      <c r="B55" s="3">
        <v>10506</v>
      </c>
      <c r="C55" s="4">
        <v>44883</v>
      </c>
      <c r="D55" t="s">
        <v>25</v>
      </c>
      <c r="E55" s="29">
        <v>9.9499999999999993</v>
      </c>
      <c r="F55" s="20">
        <v>202</v>
      </c>
      <c r="G55" s="29">
        <v>2.85</v>
      </c>
      <c r="H55" t="e" vm="3">
        <v>#VALUE!</v>
      </c>
      <c r="I55" t="e" cm="1" vm="4">
        <f t="array" aca="1" ref="I55" ca="1">_FV(H55,"Country/region",TRUE)</f>
        <v>#VALUE!</v>
      </c>
      <c r="J55" t="s">
        <v>35</v>
      </c>
      <c r="K55" t="s">
        <v>22</v>
      </c>
      <c r="L55" t="s">
        <v>30</v>
      </c>
      <c r="M55" s="24">
        <f>Table1[[#This Row],[Price]]*Table1[[#This Row],[Quantity]]</f>
        <v>2009.8999999999999</v>
      </c>
    </row>
    <row r="56" spans="2:13" x14ac:dyDescent="0.45">
      <c r="B56" s="3">
        <v>10507</v>
      </c>
      <c r="C56" s="4">
        <v>44883</v>
      </c>
      <c r="D56" t="s">
        <v>9</v>
      </c>
      <c r="E56" s="29">
        <v>3.49</v>
      </c>
      <c r="F56" s="20">
        <v>688</v>
      </c>
      <c r="G56" s="29">
        <v>0.88</v>
      </c>
      <c r="H56" t="e" vm="3">
        <v>#VALUE!</v>
      </c>
      <c r="I56" t="e" cm="1" vm="4">
        <f t="array" aca="1" ref="I56" ca="1">_FV(H56,"Country/region",TRUE)</f>
        <v>#VALUE!</v>
      </c>
      <c r="J56" t="s">
        <v>35</v>
      </c>
      <c r="K56" t="s">
        <v>22</v>
      </c>
      <c r="L56" t="s">
        <v>30</v>
      </c>
      <c r="M56" s="24">
        <f>Table1[[#This Row],[Price]]*Table1[[#This Row],[Quantity]]</f>
        <v>2401.1200000000003</v>
      </c>
    </row>
    <row r="57" spans="2:13" x14ac:dyDescent="0.45">
      <c r="B57" s="3">
        <v>10508</v>
      </c>
      <c r="C57" s="4">
        <v>44883</v>
      </c>
      <c r="D57" t="s">
        <v>14</v>
      </c>
      <c r="E57" s="29">
        <v>2.95</v>
      </c>
      <c r="F57" s="20">
        <v>678</v>
      </c>
      <c r="G57" s="29">
        <v>0.47</v>
      </c>
      <c r="H57" t="e" vm="3">
        <v>#VALUE!</v>
      </c>
      <c r="I57" t="e" cm="1" vm="4">
        <f t="array" aca="1" ref="I57" ca="1">_FV(H57,"Country/region",TRUE)</f>
        <v>#VALUE!</v>
      </c>
      <c r="J57" t="s">
        <v>35</v>
      </c>
      <c r="K57" t="s">
        <v>22</v>
      </c>
      <c r="L57" t="s">
        <v>30</v>
      </c>
      <c r="M57" s="24">
        <f>Table1[[#This Row],[Price]]*Table1[[#This Row],[Quantity]]</f>
        <v>2000.1000000000001</v>
      </c>
    </row>
    <row r="58" spans="2:13" x14ac:dyDescent="0.45">
      <c r="B58" s="3">
        <v>10509</v>
      </c>
      <c r="C58" s="4">
        <v>44883</v>
      </c>
      <c r="D58" t="s">
        <v>17</v>
      </c>
      <c r="E58" s="29">
        <v>4.99</v>
      </c>
      <c r="F58" s="20">
        <v>201</v>
      </c>
      <c r="G58" s="29">
        <v>2.25</v>
      </c>
      <c r="H58" t="e" vm="3">
        <v>#VALUE!</v>
      </c>
      <c r="I58" t="e" cm="1" vm="4">
        <f t="array" aca="1" ref="I58" ca="1">_FV(H58,"Country/region",TRUE)</f>
        <v>#VALUE!</v>
      </c>
      <c r="J58" t="s">
        <v>35</v>
      </c>
      <c r="K58" t="s">
        <v>22</v>
      </c>
      <c r="L58" t="s">
        <v>30</v>
      </c>
      <c r="M58" s="24">
        <f>Table1[[#This Row],[Price]]*Table1[[#This Row],[Quantity]]</f>
        <v>1002.99</v>
      </c>
    </row>
    <row r="59" spans="2:13" x14ac:dyDescent="0.45">
      <c r="B59" s="3">
        <v>10510</v>
      </c>
      <c r="C59" s="4">
        <v>44884</v>
      </c>
      <c r="D59" t="s">
        <v>21</v>
      </c>
      <c r="E59" s="29">
        <v>12.99</v>
      </c>
      <c r="F59" s="20">
        <v>509</v>
      </c>
      <c r="G59" s="29">
        <v>4.32</v>
      </c>
      <c r="H59" t="e" vm="3">
        <v>#VALUE!</v>
      </c>
      <c r="I59" t="e" cm="1" vm="4">
        <f t="array" aca="1" ref="I59" ca="1">_FV(H59,"Country/region",TRUE)</f>
        <v>#VALUE!</v>
      </c>
      <c r="J59" t="s">
        <v>35</v>
      </c>
      <c r="K59" t="s">
        <v>22</v>
      </c>
      <c r="L59" t="s">
        <v>30</v>
      </c>
      <c r="M59" s="24">
        <f>Table1[[#This Row],[Price]]*Table1[[#This Row],[Quantity]]</f>
        <v>6611.91</v>
      </c>
    </row>
    <row r="60" spans="2:13" x14ac:dyDescent="0.45">
      <c r="B60" s="3">
        <v>10511</v>
      </c>
      <c r="C60" s="4">
        <v>44884</v>
      </c>
      <c r="D60" t="s">
        <v>25</v>
      </c>
      <c r="E60" s="29">
        <v>9.9499999999999993</v>
      </c>
      <c r="F60" s="20">
        <v>202</v>
      </c>
      <c r="G60" s="29">
        <v>2.85</v>
      </c>
      <c r="H60" t="e" vm="5">
        <v>#VALUE!</v>
      </c>
      <c r="I60" t="e" cm="1" vm="6">
        <f t="array" aca="1" ref="I60" ca="1">_FV(H60,"Country/region",TRUE)</f>
        <v>#VALUE!</v>
      </c>
      <c r="J60" t="s">
        <v>35</v>
      </c>
      <c r="K60" t="s">
        <v>22</v>
      </c>
      <c r="L60" t="s">
        <v>34</v>
      </c>
      <c r="M60" s="24">
        <f>Table1[[#This Row],[Price]]*Table1[[#This Row],[Quantity]]</f>
        <v>2009.8999999999999</v>
      </c>
    </row>
    <row r="61" spans="2:13" x14ac:dyDescent="0.45">
      <c r="B61" s="3">
        <v>10512</v>
      </c>
      <c r="C61" s="4">
        <v>44884</v>
      </c>
      <c r="D61" t="s">
        <v>9</v>
      </c>
      <c r="E61" s="29">
        <v>3.49</v>
      </c>
      <c r="F61" s="20">
        <v>688</v>
      </c>
      <c r="G61" s="29">
        <v>0.88</v>
      </c>
      <c r="H61" t="e" vm="5">
        <v>#VALUE!</v>
      </c>
      <c r="I61" t="e" cm="1" vm="6">
        <f t="array" aca="1" ref="I61" ca="1">_FV(H61,"Country/region",TRUE)</f>
        <v>#VALUE!</v>
      </c>
      <c r="J61" t="s">
        <v>35</v>
      </c>
      <c r="K61" t="s">
        <v>22</v>
      </c>
      <c r="L61" t="s">
        <v>34</v>
      </c>
      <c r="M61" s="24">
        <f>Table1[[#This Row],[Price]]*Table1[[#This Row],[Quantity]]</f>
        <v>2401.1200000000003</v>
      </c>
    </row>
    <row r="62" spans="2:13" x14ac:dyDescent="0.45">
      <c r="B62" s="3">
        <v>10513</v>
      </c>
      <c r="C62" s="4">
        <v>44884</v>
      </c>
      <c r="D62" t="s">
        <v>14</v>
      </c>
      <c r="E62" s="29">
        <v>2.95</v>
      </c>
      <c r="F62" s="20">
        <v>678</v>
      </c>
      <c r="G62" s="29">
        <v>0.47</v>
      </c>
      <c r="H62" t="e" vm="5">
        <v>#VALUE!</v>
      </c>
      <c r="I62" t="e" cm="1" vm="6">
        <f t="array" aca="1" ref="I62" ca="1">_FV(H62,"Country/region",TRUE)</f>
        <v>#VALUE!</v>
      </c>
      <c r="J62" t="s">
        <v>35</v>
      </c>
      <c r="K62" t="s">
        <v>36</v>
      </c>
      <c r="L62" t="s">
        <v>34</v>
      </c>
      <c r="M62" s="24">
        <f>Table1[[#This Row],[Price]]*Table1[[#This Row],[Quantity]]</f>
        <v>2000.1000000000001</v>
      </c>
    </row>
    <row r="63" spans="2:13" x14ac:dyDescent="0.45">
      <c r="B63" s="3">
        <v>10514</v>
      </c>
      <c r="C63" s="4">
        <v>44884</v>
      </c>
      <c r="D63" t="s">
        <v>17</v>
      </c>
      <c r="E63" s="29">
        <v>4.99</v>
      </c>
      <c r="F63" s="20">
        <v>201</v>
      </c>
      <c r="G63" s="29">
        <v>2.25</v>
      </c>
      <c r="H63" t="e" vm="5">
        <v>#VALUE!</v>
      </c>
      <c r="I63" t="e" cm="1" vm="6">
        <f t="array" aca="1" ref="I63" ca="1">_FV(H63,"Country/region",TRUE)</f>
        <v>#VALUE!</v>
      </c>
      <c r="J63" t="s">
        <v>35</v>
      </c>
      <c r="K63" t="s">
        <v>36</v>
      </c>
      <c r="L63" t="s">
        <v>34</v>
      </c>
      <c r="M63" s="24">
        <f>Table1[[#This Row],[Price]]*Table1[[#This Row],[Quantity]]</f>
        <v>1002.99</v>
      </c>
    </row>
    <row r="64" spans="2:13" x14ac:dyDescent="0.45">
      <c r="B64" s="3">
        <v>10515</v>
      </c>
      <c r="C64" s="4">
        <v>44885</v>
      </c>
      <c r="D64" t="s">
        <v>21</v>
      </c>
      <c r="E64" s="29">
        <v>12.99</v>
      </c>
      <c r="F64" s="20">
        <v>478</v>
      </c>
      <c r="G64" s="29">
        <v>4.32</v>
      </c>
      <c r="H64" t="e" vm="5">
        <v>#VALUE!</v>
      </c>
      <c r="I64" t="e" cm="1" vm="6">
        <f t="array" aca="1" ref="I64" ca="1">_FV(H64,"Country/region",TRUE)</f>
        <v>#VALUE!</v>
      </c>
      <c r="J64" t="s">
        <v>35</v>
      </c>
      <c r="K64" t="s">
        <v>36</v>
      </c>
      <c r="L64" t="s">
        <v>34</v>
      </c>
      <c r="M64" s="24">
        <f>Table1[[#This Row],[Price]]*Table1[[#This Row],[Quantity]]</f>
        <v>6209.22</v>
      </c>
    </row>
    <row r="65" spans="2:13" x14ac:dyDescent="0.45">
      <c r="B65" s="3">
        <v>10516</v>
      </c>
      <c r="C65" s="4">
        <v>44885</v>
      </c>
      <c r="D65" t="s">
        <v>25</v>
      </c>
      <c r="E65" s="29">
        <v>9.9499999999999993</v>
      </c>
      <c r="F65" s="20">
        <v>202</v>
      </c>
      <c r="G65" s="29">
        <v>2.85</v>
      </c>
      <c r="H65" t="e" vm="5">
        <v>#VALUE!</v>
      </c>
      <c r="I65" t="e" cm="1" vm="6">
        <f t="array" aca="1" ref="I65" ca="1">_FV(H65,"Country/region",TRUE)</f>
        <v>#VALUE!</v>
      </c>
      <c r="J65" t="s">
        <v>35</v>
      </c>
      <c r="K65" t="s">
        <v>36</v>
      </c>
      <c r="L65" t="s">
        <v>34</v>
      </c>
      <c r="M65" s="24">
        <f>Table1[[#This Row],[Price]]*Table1[[#This Row],[Quantity]]</f>
        <v>2009.8999999999999</v>
      </c>
    </row>
    <row r="66" spans="2:13" x14ac:dyDescent="0.45">
      <c r="B66" s="3">
        <v>10520</v>
      </c>
      <c r="C66" s="4">
        <v>44886</v>
      </c>
      <c r="D66" t="s">
        <v>21</v>
      </c>
      <c r="E66" s="29">
        <v>12.99</v>
      </c>
      <c r="F66" s="20">
        <v>493</v>
      </c>
      <c r="G66" s="29">
        <v>4.32</v>
      </c>
      <c r="H66" t="e" vm="9">
        <v>#VALUE!</v>
      </c>
      <c r="I66" t="e" cm="1" vm="10">
        <f t="array" aca="1" ref="I66" ca="1">_FV(H66,"Country/region",TRUE)</f>
        <v>#VALUE!</v>
      </c>
      <c r="J66" t="s">
        <v>35</v>
      </c>
      <c r="K66" t="s">
        <v>36</v>
      </c>
      <c r="L66" t="s">
        <v>27</v>
      </c>
      <c r="M66" s="24">
        <f>Table1[[#This Row],[Price]]*Table1[[#This Row],[Quantity]]</f>
        <v>6404.07</v>
      </c>
    </row>
    <row r="67" spans="2:13" x14ac:dyDescent="0.45">
      <c r="B67" s="3">
        <v>10521</v>
      </c>
      <c r="C67" s="4">
        <v>44886</v>
      </c>
      <c r="D67" t="s">
        <v>25</v>
      </c>
      <c r="E67" s="29">
        <v>9.9499999999999993</v>
      </c>
      <c r="F67" s="20">
        <v>202</v>
      </c>
      <c r="G67" s="29">
        <v>2.85</v>
      </c>
      <c r="H67" t="e" vm="9">
        <v>#VALUE!</v>
      </c>
      <c r="I67" t="e" cm="1" vm="10">
        <f t="array" aca="1" ref="I67" ca="1">_FV(H67,"Country/region",TRUE)</f>
        <v>#VALUE!</v>
      </c>
      <c r="J67" t="s">
        <v>35</v>
      </c>
      <c r="K67" t="s">
        <v>36</v>
      </c>
      <c r="L67" t="s">
        <v>27</v>
      </c>
      <c r="M67" s="24">
        <f>Table1[[#This Row],[Price]]*Table1[[#This Row],[Quantity]]</f>
        <v>2009.8999999999999</v>
      </c>
    </row>
    <row r="68" spans="2:13" x14ac:dyDescent="0.45">
      <c r="B68" s="3">
        <v>10522</v>
      </c>
      <c r="C68" s="4">
        <v>44886</v>
      </c>
      <c r="D68" t="s">
        <v>9</v>
      </c>
      <c r="E68" s="29">
        <v>3.49</v>
      </c>
      <c r="F68" s="20">
        <v>688</v>
      </c>
      <c r="G68" s="29">
        <v>0.88</v>
      </c>
      <c r="H68" t="e" vm="9">
        <v>#VALUE!</v>
      </c>
      <c r="I68" t="e" cm="1" vm="10">
        <f t="array" aca="1" ref="I68" ca="1">_FV(H68,"Country/region",TRUE)</f>
        <v>#VALUE!</v>
      </c>
      <c r="J68" t="s">
        <v>35</v>
      </c>
      <c r="K68" t="s">
        <v>36</v>
      </c>
      <c r="L68" t="s">
        <v>27</v>
      </c>
      <c r="M68" s="24">
        <f>Table1[[#This Row],[Price]]*Table1[[#This Row],[Quantity]]</f>
        <v>2401.1200000000003</v>
      </c>
    </row>
    <row r="69" spans="2:13" x14ac:dyDescent="0.45">
      <c r="B69" s="3">
        <v>10523</v>
      </c>
      <c r="C69" s="4">
        <v>44886</v>
      </c>
      <c r="D69" t="s">
        <v>14</v>
      </c>
      <c r="E69" s="29">
        <v>2.95</v>
      </c>
      <c r="F69" s="20">
        <v>746</v>
      </c>
      <c r="G69" s="29">
        <v>0.47</v>
      </c>
      <c r="H69" t="e" vm="9">
        <v>#VALUE!</v>
      </c>
      <c r="I69" t="e" cm="1" vm="10">
        <f t="array" aca="1" ref="I69" ca="1">_FV(H69,"Country/region",TRUE)</f>
        <v>#VALUE!</v>
      </c>
      <c r="J69" t="s">
        <v>35</v>
      </c>
      <c r="K69" t="s">
        <v>36</v>
      </c>
      <c r="L69" t="s">
        <v>27</v>
      </c>
      <c r="M69" s="24">
        <f>Table1[[#This Row],[Price]]*Table1[[#This Row],[Quantity]]</f>
        <v>2200.7000000000003</v>
      </c>
    </row>
    <row r="70" spans="2:13" x14ac:dyDescent="0.45">
      <c r="B70" s="3">
        <v>10524</v>
      </c>
      <c r="C70" s="4">
        <v>44886</v>
      </c>
      <c r="D70" t="s">
        <v>17</v>
      </c>
      <c r="E70" s="29">
        <v>4.99</v>
      </c>
      <c r="F70" s="20">
        <v>201</v>
      </c>
      <c r="G70" s="29">
        <v>2.25</v>
      </c>
      <c r="H70" t="e" vm="9">
        <v>#VALUE!</v>
      </c>
      <c r="I70" t="e" cm="1" vm="10">
        <f t="array" aca="1" ref="I70" ca="1">_FV(H70,"Country/region",TRUE)</f>
        <v>#VALUE!</v>
      </c>
      <c r="J70" t="s">
        <v>35</v>
      </c>
      <c r="K70" t="s">
        <v>36</v>
      </c>
      <c r="L70" t="s">
        <v>27</v>
      </c>
      <c r="M70" s="24">
        <f>Table1[[#This Row],[Price]]*Table1[[#This Row],[Quantity]]</f>
        <v>1002.99</v>
      </c>
    </row>
    <row r="71" spans="2:13" x14ac:dyDescent="0.45">
      <c r="B71" s="3">
        <v>10525</v>
      </c>
      <c r="C71" s="4">
        <v>44887</v>
      </c>
      <c r="D71" t="s">
        <v>21</v>
      </c>
      <c r="E71" s="29">
        <v>12.99</v>
      </c>
      <c r="F71" s="20">
        <v>462</v>
      </c>
      <c r="G71" s="29">
        <v>4.32</v>
      </c>
      <c r="H71" t="e" vm="9">
        <v>#VALUE!</v>
      </c>
      <c r="I71" t="e" cm="1" vm="10">
        <f t="array" aca="1" ref="I71" ca="1">_FV(H71,"Country/region",TRUE)</f>
        <v>#VALUE!</v>
      </c>
      <c r="J71" t="s">
        <v>35</v>
      </c>
      <c r="K71" t="s">
        <v>36</v>
      </c>
      <c r="L71" t="s">
        <v>27</v>
      </c>
      <c r="M71" s="24">
        <f>Table1[[#This Row],[Price]]*Table1[[#This Row],[Quantity]]</f>
        <v>6001.38</v>
      </c>
    </row>
    <row r="72" spans="2:13" x14ac:dyDescent="0.45">
      <c r="B72" s="3">
        <v>10526</v>
      </c>
      <c r="C72" s="4">
        <v>44887</v>
      </c>
      <c r="D72" t="s">
        <v>25</v>
      </c>
      <c r="E72" s="29">
        <v>9.9499999999999993</v>
      </c>
      <c r="F72" s="20">
        <v>202</v>
      </c>
      <c r="G72" s="29">
        <v>2.85</v>
      </c>
      <c r="H72" t="e" vm="9">
        <v>#VALUE!</v>
      </c>
      <c r="I72" t="e" cm="1" vm="10">
        <f t="array" aca="1" ref="I72" ca="1">_FV(H72,"Country/region",TRUE)</f>
        <v>#VALUE!</v>
      </c>
      <c r="J72" t="s">
        <v>35</v>
      </c>
      <c r="K72" t="s">
        <v>36</v>
      </c>
      <c r="L72" t="s">
        <v>27</v>
      </c>
      <c r="M72" s="24">
        <f>Table1[[#This Row],[Price]]*Table1[[#This Row],[Quantity]]</f>
        <v>2009.8999999999999</v>
      </c>
    </row>
    <row r="73" spans="2:13" x14ac:dyDescent="0.45">
      <c r="B73" s="3">
        <v>10527</v>
      </c>
      <c r="C73" s="4">
        <v>44887</v>
      </c>
      <c r="D73" t="s">
        <v>9</v>
      </c>
      <c r="E73" s="29">
        <v>3.49</v>
      </c>
      <c r="F73" s="20">
        <v>688</v>
      </c>
      <c r="G73" s="29">
        <v>0.88</v>
      </c>
      <c r="H73" t="e" vm="9">
        <v>#VALUE!</v>
      </c>
      <c r="I73" t="e" cm="1" vm="10">
        <f t="array" aca="1" ref="I73" ca="1">_FV(H73,"Country/region",TRUE)</f>
        <v>#VALUE!</v>
      </c>
      <c r="J73" t="s">
        <v>35</v>
      </c>
      <c r="K73" t="s">
        <v>36</v>
      </c>
      <c r="L73" t="s">
        <v>27</v>
      </c>
      <c r="M73" s="24">
        <f>Table1[[#This Row],[Price]]*Table1[[#This Row],[Quantity]]</f>
        <v>2401.1200000000003</v>
      </c>
    </row>
    <row r="74" spans="2:13" x14ac:dyDescent="0.45">
      <c r="B74" s="3">
        <v>10528</v>
      </c>
      <c r="C74" s="4">
        <v>44887</v>
      </c>
      <c r="D74" t="s">
        <v>14</v>
      </c>
      <c r="E74" s="29">
        <v>2.95</v>
      </c>
      <c r="F74" s="20">
        <v>746</v>
      </c>
      <c r="G74" s="29">
        <v>0.47</v>
      </c>
      <c r="H74" t="e" vm="9">
        <v>#VALUE!</v>
      </c>
      <c r="I74" t="e" cm="1" vm="10">
        <f t="array" aca="1" ref="I74" ca="1">_FV(H74,"Country/region",TRUE)</f>
        <v>#VALUE!</v>
      </c>
      <c r="J74" t="s">
        <v>35</v>
      </c>
      <c r="K74" t="s">
        <v>36</v>
      </c>
      <c r="L74" t="s">
        <v>27</v>
      </c>
      <c r="M74" s="24">
        <f>Table1[[#This Row],[Price]]*Table1[[#This Row],[Quantity]]</f>
        <v>2200.7000000000003</v>
      </c>
    </row>
    <row r="75" spans="2:13" x14ac:dyDescent="0.45">
      <c r="B75" s="3">
        <v>10529</v>
      </c>
      <c r="C75" s="4">
        <v>44887</v>
      </c>
      <c r="D75" t="s">
        <v>17</v>
      </c>
      <c r="E75" s="29">
        <v>4.99</v>
      </c>
      <c r="F75" s="20">
        <v>201</v>
      </c>
      <c r="G75" s="29">
        <v>2.25</v>
      </c>
      <c r="H75" t="e" vm="9">
        <v>#VALUE!</v>
      </c>
      <c r="I75" t="e" cm="1" vm="10">
        <f t="array" aca="1" ref="I75" ca="1">_FV(H75,"Country/region",TRUE)</f>
        <v>#VALUE!</v>
      </c>
      <c r="J75" t="s">
        <v>35</v>
      </c>
      <c r="K75" t="s">
        <v>36</v>
      </c>
      <c r="L75" t="s">
        <v>27</v>
      </c>
      <c r="M75" s="24">
        <f>Table1[[#This Row],[Price]]*Table1[[#This Row],[Quantity]]</f>
        <v>1002.99</v>
      </c>
    </row>
    <row r="76" spans="2:13" x14ac:dyDescent="0.45">
      <c r="B76" s="3">
        <v>10530</v>
      </c>
      <c r="C76" s="4">
        <v>44888</v>
      </c>
      <c r="D76" t="s">
        <v>21</v>
      </c>
      <c r="E76" s="29">
        <v>12.99</v>
      </c>
      <c r="F76" s="20">
        <v>478</v>
      </c>
      <c r="G76" s="29">
        <v>4.32</v>
      </c>
      <c r="H76" t="e" vm="9">
        <v>#VALUE!</v>
      </c>
      <c r="I76" t="e" cm="1" vm="10">
        <f t="array" aca="1" ref="I76" ca="1">_FV(H76,"Country/region",TRUE)</f>
        <v>#VALUE!</v>
      </c>
      <c r="J76" t="s">
        <v>35</v>
      </c>
      <c r="K76" t="s">
        <v>36</v>
      </c>
      <c r="L76" t="s">
        <v>27</v>
      </c>
      <c r="M76" s="24">
        <f>Table1[[#This Row],[Price]]*Table1[[#This Row],[Quantity]]</f>
        <v>6209.22</v>
      </c>
    </row>
    <row r="77" spans="2:13" x14ac:dyDescent="0.45">
      <c r="B77" s="3">
        <v>10531</v>
      </c>
      <c r="C77" s="4">
        <v>44888</v>
      </c>
      <c r="D77" t="s">
        <v>25</v>
      </c>
      <c r="E77" s="29">
        <v>9.9499999999999993</v>
      </c>
      <c r="F77" s="20">
        <v>202</v>
      </c>
      <c r="G77" s="29">
        <v>2.85</v>
      </c>
      <c r="H77" t="e" vm="9">
        <v>#VALUE!</v>
      </c>
      <c r="I77" t="e" cm="1" vm="10">
        <f t="array" aca="1" ref="I77" ca="1">_FV(H77,"Country/region",TRUE)</f>
        <v>#VALUE!</v>
      </c>
      <c r="J77" t="s">
        <v>35</v>
      </c>
      <c r="K77" t="s">
        <v>36</v>
      </c>
      <c r="L77" t="s">
        <v>27</v>
      </c>
      <c r="M77" s="24">
        <f>Table1[[#This Row],[Price]]*Table1[[#This Row],[Quantity]]</f>
        <v>2009.8999999999999</v>
      </c>
    </row>
    <row r="78" spans="2:13" x14ac:dyDescent="0.45">
      <c r="B78" s="3">
        <v>10532</v>
      </c>
      <c r="C78" s="4">
        <v>44888</v>
      </c>
      <c r="D78" t="s">
        <v>9</v>
      </c>
      <c r="E78" s="29">
        <v>3.49</v>
      </c>
      <c r="F78" s="20">
        <v>688</v>
      </c>
      <c r="G78" s="29">
        <v>0.88</v>
      </c>
      <c r="H78" t="e" vm="5">
        <v>#VALUE!</v>
      </c>
      <c r="I78" t="e" cm="1" vm="6">
        <f t="array" aca="1" ref="I78" ca="1">_FV(H78,"Country/region",TRUE)</f>
        <v>#VALUE!</v>
      </c>
      <c r="J78" t="s">
        <v>35</v>
      </c>
      <c r="K78" t="s">
        <v>36</v>
      </c>
      <c r="L78" t="s">
        <v>34</v>
      </c>
      <c r="M78" s="24">
        <f>Table1[[#This Row],[Price]]*Table1[[#This Row],[Quantity]]</f>
        <v>2401.1200000000003</v>
      </c>
    </row>
    <row r="79" spans="2:13" x14ac:dyDescent="0.45">
      <c r="B79" s="3">
        <v>10533</v>
      </c>
      <c r="C79" s="4">
        <v>44888</v>
      </c>
      <c r="D79" t="s">
        <v>14</v>
      </c>
      <c r="E79" s="29">
        <v>2.95</v>
      </c>
      <c r="F79" s="20">
        <v>746</v>
      </c>
      <c r="G79" s="29">
        <v>0.47</v>
      </c>
      <c r="H79" t="e" vm="5">
        <v>#VALUE!</v>
      </c>
      <c r="I79" t="e" cm="1" vm="6">
        <f t="array" aca="1" ref="I79" ca="1">_FV(H79,"Country/region",TRUE)</f>
        <v>#VALUE!</v>
      </c>
      <c r="J79" t="s">
        <v>35</v>
      </c>
      <c r="K79" t="s">
        <v>36</v>
      </c>
      <c r="L79" t="s">
        <v>34</v>
      </c>
      <c r="M79" s="24">
        <f>Table1[[#This Row],[Price]]*Table1[[#This Row],[Quantity]]</f>
        <v>2200.7000000000003</v>
      </c>
    </row>
    <row r="80" spans="2:13" x14ac:dyDescent="0.45">
      <c r="B80" s="3">
        <v>10534</v>
      </c>
      <c r="C80" s="4">
        <v>44888</v>
      </c>
      <c r="D80" t="s">
        <v>17</v>
      </c>
      <c r="E80" s="29">
        <v>4.99</v>
      </c>
      <c r="F80" s="20">
        <v>201</v>
      </c>
      <c r="G80" s="29">
        <v>2.25</v>
      </c>
      <c r="H80" t="e" vm="3">
        <v>#VALUE!</v>
      </c>
      <c r="I80" t="e" cm="1" vm="4">
        <f t="array" aca="1" ref="I80" ca="1">_FV(H80,"Country/region",TRUE)</f>
        <v>#VALUE!</v>
      </c>
      <c r="J80" t="s">
        <v>35</v>
      </c>
      <c r="K80" t="s">
        <v>36</v>
      </c>
      <c r="L80" t="s">
        <v>30</v>
      </c>
      <c r="M80" s="24">
        <f>Table1[[#This Row],[Price]]*Table1[[#This Row],[Quantity]]</f>
        <v>1002.99</v>
      </c>
    </row>
    <row r="81" spans="2:13" x14ac:dyDescent="0.45">
      <c r="B81" s="3">
        <v>10535</v>
      </c>
      <c r="C81" s="4">
        <v>44889</v>
      </c>
      <c r="D81" t="s">
        <v>21</v>
      </c>
      <c r="E81" s="29">
        <v>12.99</v>
      </c>
      <c r="F81" s="20">
        <v>478</v>
      </c>
      <c r="G81" s="29">
        <v>4.32</v>
      </c>
      <c r="H81" t="e" vm="3">
        <v>#VALUE!</v>
      </c>
      <c r="I81" t="e" cm="1" vm="4">
        <f t="array" aca="1" ref="I81" ca="1">_FV(H81,"Country/region",TRUE)</f>
        <v>#VALUE!</v>
      </c>
      <c r="J81" t="s">
        <v>35</v>
      </c>
      <c r="K81" t="s">
        <v>22</v>
      </c>
      <c r="L81" t="s">
        <v>30</v>
      </c>
      <c r="M81" s="24">
        <f>Table1[[#This Row],[Price]]*Table1[[#This Row],[Quantity]]</f>
        <v>6209.22</v>
      </c>
    </row>
    <row r="82" spans="2:13" x14ac:dyDescent="0.45">
      <c r="B82" s="3">
        <v>10536</v>
      </c>
      <c r="C82" s="4">
        <v>44889</v>
      </c>
      <c r="D82" t="s">
        <v>25</v>
      </c>
      <c r="E82" s="29">
        <v>9.9499999999999993</v>
      </c>
      <c r="F82" s="20">
        <v>202</v>
      </c>
      <c r="G82" s="29">
        <v>2.85</v>
      </c>
      <c r="H82" t="e" vm="3">
        <v>#VALUE!</v>
      </c>
      <c r="I82" t="e" cm="1" vm="4">
        <f t="array" aca="1" ref="I82" ca="1">_FV(H82,"Country/region",TRUE)</f>
        <v>#VALUE!</v>
      </c>
      <c r="J82" t="s">
        <v>35</v>
      </c>
      <c r="K82" t="s">
        <v>22</v>
      </c>
      <c r="L82" t="s">
        <v>30</v>
      </c>
      <c r="M82" s="24">
        <f>Table1[[#This Row],[Price]]*Table1[[#This Row],[Quantity]]</f>
        <v>2009.8999999999999</v>
      </c>
    </row>
    <row r="83" spans="2:13" x14ac:dyDescent="0.45">
      <c r="B83" s="3">
        <v>10537</v>
      </c>
      <c r="C83" s="4">
        <v>44889</v>
      </c>
      <c r="D83" t="s">
        <v>9</v>
      </c>
      <c r="E83" s="29">
        <v>3.49</v>
      </c>
      <c r="F83" s="20">
        <v>631</v>
      </c>
      <c r="G83" s="29">
        <v>0.88</v>
      </c>
      <c r="H83" t="e" vm="3">
        <v>#VALUE!</v>
      </c>
      <c r="I83" t="e" cm="1" vm="4">
        <f t="array" aca="1" ref="I83" ca="1">_FV(H83,"Country/region",TRUE)</f>
        <v>#VALUE!</v>
      </c>
      <c r="J83" t="s">
        <v>35</v>
      </c>
      <c r="K83" t="s">
        <v>22</v>
      </c>
      <c r="L83" t="s">
        <v>30</v>
      </c>
      <c r="M83" s="24">
        <f>Table1[[#This Row],[Price]]*Table1[[#This Row],[Quantity]]</f>
        <v>2202.19</v>
      </c>
    </row>
    <row r="84" spans="2:13" x14ac:dyDescent="0.45">
      <c r="B84" s="3">
        <v>10538</v>
      </c>
      <c r="C84" s="4">
        <v>44889</v>
      </c>
      <c r="D84" t="s">
        <v>14</v>
      </c>
      <c r="E84" s="29">
        <v>2.95</v>
      </c>
      <c r="F84" s="20">
        <v>746</v>
      </c>
      <c r="G84" s="29">
        <v>0.47</v>
      </c>
      <c r="H84" t="e" vm="3">
        <v>#VALUE!</v>
      </c>
      <c r="I84" t="e" cm="1" vm="4">
        <f t="array" aca="1" ref="I84" ca="1">_FV(H84,"Country/region",TRUE)</f>
        <v>#VALUE!</v>
      </c>
      <c r="J84" t="s">
        <v>35</v>
      </c>
      <c r="K84" t="s">
        <v>22</v>
      </c>
      <c r="L84" t="s">
        <v>30</v>
      </c>
      <c r="M84" s="24">
        <f>Table1[[#This Row],[Price]]*Table1[[#This Row],[Quantity]]</f>
        <v>2200.7000000000003</v>
      </c>
    </row>
    <row r="85" spans="2:13" x14ac:dyDescent="0.45">
      <c r="B85" s="3">
        <v>10539</v>
      </c>
      <c r="C85" s="4">
        <v>44889</v>
      </c>
      <c r="D85" t="s">
        <v>17</v>
      </c>
      <c r="E85" s="29">
        <v>4.99</v>
      </c>
      <c r="F85" s="20">
        <v>201</v>
      </c>
      <c r="G85" s="29">
        <v>2.25</v>
      </c>
      <c r="H85" t="e" vm="3">
        <v>#VALUE!</v>
      </c>
      <c r="I85" t="e" cm="1" vm="4">
        <f t="array" aca="1" ref="I85" ca="1">_FV(H85,"Country/region",TRUE)</f>
        <v>#VALUE!</v>
      </c>
      <c r="J85" t="s">
        <v>35</v>
      </c>
      <c r="K85" t="s">
        <v>22</v>
      </c>
      <c r="L85" t="s">
        <v>30</v>
      </c>
      <c r="M85" s="24">
        <f>Table1[[#This Row],[Price]]*Table1[[#This Row],[Quantity]]</f>
        <v>1002.99</v>
      </c>
    </row>
    <row r="86" spans="2:13" x14ac:dyDescent="0.45">
      <c r="B86" s="3">
        <v>10540</v>
      </c>
      <c r="C86" s="4">
        <v>44890</v>
      </c>
      <c r="D86" t="s">
        <v>21</v>
      </c>
      <c r="E86" s="29">
        <v>12.99</v>
      </c>
      <c r="F86" s="20">
        <v>462</v>
      </c>
      <c r="G86" s="29">
        <v>4.32</v>
      </c>
      <c r="H86" t="e" vm="3">
        <v>#VALUE!</v>
      </c>
      <c r="I86" t="e" cm="1" vm="4">
        <f t="array" aca="1" ref="I86" ca="1">_FV(H86,"Country/region",TRUE)</f>
        <v>#VALUE!</v>
      </c>
      <c r="J86" t="s">
        <v>35</v>
      </c>
      <c r="K86" t="s">
        <v>22</v>
      </c>
      <c r="L86" t="s">
        <v>30</v>
      </c>
      <c r="M86" s="24">
        <f>Table1[[#This Row],[Price]]*Table1[[#This Row],[Quantity]]</f>
        <v>6001.38</v>
      </c>
    </row>
    <row r="87" spans="2:13" x14ac:dyDescent="0.45">
      <c r="B87" s="3">
        <v>10541</v>
      </c>
      <c r="C87" s="4">
        <v>44890</v>
      </c>
      <c r="D87" t="s">
        <v>25</v>
      </c>
      <c r="E87" s="29">
        <v>9.9499999999999993</v>
      </c>
      <c r="F87" s="20">
        <v>202</v>
      </c>
      <c r="G87" s="29">
        <v>2.85</v>
      </c>
      <c r="H87" t="e" vm="1">
        <v>#VALUE!</v>
      </c>
      <c r="I87" t="e" cm="1" vm="2">
        <f t="array" aca="1" ref="I87" ca="1">_FV(H87,"Country/region",TRUE)</f>
        <v>#VALUE!</v>
      </c>
      <c r="J87" t="s">
        <v>35</v>
      </c>
      <c r="K87" t="s">
        <v>22</v>
      </c>
      <c r="L87" t="s">
        <v>37</v>
      </c>
      <c r="M87" s="24">
        <f>Table1[[#This Row],[Price]]*Table1[[#This Row],[Quantity]]</f>
        <v>2009.8999999999999</v>
      </c>
    </row>
    <row r="88" spans="2:13" x14ac:dyDescent="0.45">
      <c r="B88" s="3">
        <v>10542</v>
      </c>
      <c r="C88" s="4">
        <v>44890</v>
      </c>
      <c r="D88" t="s">
        <v>9</v>
      </c>
      <c r="E88" s="29">
        <v>3.49</v>
      </c>
      <c r="F88" s="20">
        <v>631</v>
      </c>
      <c r="G88" s="29">
        <v>0.88</v>
      </c>
      <c r="H88" t="e" vm="1">
        <v>#VALUE!</v>
      </c>
      <c r="I88" t="e" cm="1" vm="2">
        <f t="array" aca="1" ref="I88" ca="1">_FV(H88,"Country/region",TRUE)</f>
        <v>#VALUE!</v>
      </c>
      <c r="J88" t="s">
        <v>35</v>
      </c>
      <c r="K88" t="s">
        <v>22</v>
      </c>
      <c r="L88" t="s">
        <v>37</v>
      </c>
      <c r="M88" s="24">
        <f>Table1[[#This Row],[Price]]*Table1[[#This Row],[Quantity]]</f>
        <v>2202.19</v>
      </c>
    </row>
    <row r="89" spans="2:13" x14ac:dyDescent="0.45">
      <c r="B89" s="3">
        <v>10543</v>
      </c>
      <c r="C89" s="4">
        <v>44890</v>
      </c>
      <c r="D89" t="s">
        <v>14</v>
      </c>
      <c r="E89" s="29">
        <v>2.95</v>
      </c>
      <c r="F89" s="20">
        <v>746</v>
      </c>
      <c r="G89" s="29">
        <v>0.47</v>
      </c>
      <c r="H89" t="e" vm="1">
        <v>#VALUE!</v>
      </c>
      <c r="I89" t="e" cm="1" vm="2">
        <f t="array" aca="1" ref="I89" ca="1">_FV(H89,"Country/region",TRUE)</f>
        <v>#VALUE!</v>
      </c>
      <c r="J89" t="s">
        <v>35</v>
      </c>
      <c r="K89" t="s">
        <v>22</v>
      </c>
      <c r="L89" t="s">
        <v>37</v>
      </c>
      <c r="M89" s="24">
        <f>Table1[[#This Row],[Price]]*Table1[[#This Row],[Quantity]]</f>
        <v>2200.7000000000003</v>
      </c>
    </row>
    <row r="90" spans="2:13" x14ac:dyDescent="0.45">
      <c r="B90" s="3">
        <v>10544</v>
      </c>
      <c r="C90" s="4">
        <v>44890</v>
      </c>
      <c r="D90" t="s">
        <v>17</v>
      </c>
      <c r="E90" s="29">
        <v>4.99</v>
      </c>
      <c r="F90" s="20">
        <v>201</v>
      </c>
      <c r="G90" s="29">
        <v>2.25</v>
      </c>
      <c r="H90" t="e" vm="1">
        <v>#VALUE!</v>
      </c>
      <c r="I90" t="e" cm="1" vm="2">
        <f t="array" aca="1" ref="I90" ca="1">_FV(H90,"Country/region",TRUE)</f>
        <v>#VALUE!</v>
      </c>
      <c r="J90" t="s">
        <v>35</v>
      </c>
      <c r="K90" t="s">
        <v>22</v>
      </c>
      <c r="L90" t="s">
        <v>37</v>
      </c>
      <c r="M90" s="24">
        <f>Table1[[#This Row],[Price]]*Table1[[#This Row],[Quantity]]</f>
        <v>1002.99</v>
      </c>
    </row>
    <row r="91" spans="2:13" x14ac:dyDescent="0.45">
      <c r="B91" s="3">
        <v>10545</v>
      </c>
      <c r="C91" s="4">
        <v>44891</v>
      </c>
      <c r="D91" t="s">
        <v>21</v>
      </c>
      <c r="E91" s="29">
        <v>12.99</v>
      </c>
      <c r="F91" s="20">
        <v>447</v>
      </c>
      <c r="G91" s="29">
        <v>4.32</v>
      </c>
      <c r="H91" t="e" vm="1">
        <v>#VALUE!</v>
      </c>
      <c r="I91" t="e" cm="1" vm="2">
        <f t="array" aca="1" ref="I91" ca="1">_FV(H91,"Country/region",TRUE)</f>
        <v>#VALUE!</v>
      </c>
      <c r="J91" t="s">
        <v>35</v>
      </c>
      <c r="K91" t="s">
        <v>22</v>
      </c>
      <c r="L91" t="s">
        <v>37</v>
      </c>
      <c r="M91" s="24">
        <f>Table1[[#This Row],[Price]]*Table1[[#This Row],[Quantity]]</f>
        <v>5806.53</v>
      </c>
    </row>
    <row r="92" spans="2:13" x14ac:dyDescent="0.45">
      <c r="B92" s="3">
        <v>10546</v>
      </c>
      <c r="C92" s="4">
        <v>44891</v>
      </c>
      <c r="D92" t="s">
        <v>25</v>
      </c>
      <c r="E92" s="29">
        <v>9.9499999999999993</v>
      </c>
      <c r="F92" s="20">
        <v>202</v>
      </c>
      <c r="G92" s="29">
        <v>2.85</v>
      </c>
      <c r="H92" t="e" vm="1">
        <v>#VALUE!</v>
      </c>
      <c r="I92" t="e" cm="1" vm="2">
        <f t="array" aca="1" ref="I92" ca="1">_FV(H92,"Country/region",TRUE)</f>
        <v>#VALUE!</v>
      </c>
      <c r="J92" t="s">
        <v>35</v>
      </c>
      <c r="K92" t="s">
        <v>22</v>
      </c>
      <c r="L92" t="s">
        <v>37</v>
      </c>
      <c r="M92" s="24">
        <f>Table1[[#This Row],[Price]]*Table1[[#This Row],[Quantity]]</f>
        <v>2009.8999999999999</v>
      </c>
    </row>
    <row r="93" spans="2:13" x14ac:dyDescent="0.45">
      <c r="B93" s="3">
        <v>10547</v>
      </c>
      <c r="C93" s="4">
        <v>44891</v>
      </c>
      <c r="D93" t="s">
        <v>9</v>
      </c>
      <c r="E93" s="29">
        <v>3.49</v>
      </c>
      <c r="F93" s="20">
        <v>631</v>
      </c>
      <c r="G93" s="29">
        <v>0.88</v>
      </c>
      <c r="H93" t="e" vm="1">
        <v>#VALUE!</v>
      </c>
      <c r="I93" t="e" cm="1" vm="2">
        <f t="array" aca="1" ref="I93" ca="1">_FV(H93,"Country/region",TRUE)</f>
        <v>#VALUE!</v>
      </c>
      <c r="J93" t="s">
        <v>35</v>
      </c>
      <c r="K93" t="s">
        <v>22</v>
      </c>
      <c r="L93" t="s">
        <v>37</v>
      </c>
      <c r="M93" s="24">
        <f>Table1[[#This Row],[Price]]*Table1[[#This Row],[Quantity]]</f>
        <v>2202.19</v>
      </c>
    </row>
    <row r="94" spans="2:13" x14ac:dyDescent="0.45">
      <c r="B94" s="3">
        <v>10548</v>
      </c>
      <c r="C94" s="4">
        <v>44891</v>
      </c>
      <c r="D94" t="s">
        <v>14</v>
      </c>
      <c r="E94" s="29">
        <v>2.95</v>
      </c>
      <c r="F94" s="20">
        <v>746</v>
      </c>
      <c r="G94" s="29">
        <v>0.47</v>
      </c>
      <c r="H94" t="e" vm="1">
        <v>#VALUE!</v>
      </c>
      <c r="I94" t="e" cm="1" vm="2">
        <f t="array" aca="1" ref="I94" ca="1">_FV(H94,"Country/region",TRUE)</f>
        <v>#VALUE!</v>
      </c>
      <c r="J94" t="s">
        <v>35</v>
      </c>
      <c r="K94" t="s">
        <v>22</v>
      </c>
      <c r="L94" t="s">
        <v>37</v>
      </c>
      <c r="M94" s="24">
        <f>Table1[[#This Row],[Price]]*Table1[[#This Row],[Quantity]]</f>
        <v>2200.7000000000003</v>
      </c>
    </row>
    <row r="95" spans="2:13" x14ac:dyDescent="0.45">
      <c r="B95" s="3">
        <v>10549</v>
      </c>
      <c r="C95" s="4">
        <v>44891</v>
      </c>
      <c r="D95" t="s">
        <v>17</v>
      </c>
      <c r="E95" s="29">
        <v>4.99</v>
      </c>
      <c r="F95" s="20">
        <v>201</v>
      </c>
      <c r="G95" s="29">
        <v>2.25</v>
      </c>
      <c r="H95" t="e" vm="1">
        <v>#VALUE!</v>
      </c>
      <c r="I95" t="e" cm="1" vm="2">
        <f t="array" aca="1" ref="I95" ca="1">_FV(H95,"Country/region",TRUE)</f>
        <v>#VALUE!</v>
      </c>
      <c r="J95" t="s">
        <v>35</v>
      </c>
      <c r="K95" t="s">
        <v>22</v>
      </c>
      <c r="L95" t="s">
        <v>37</v>
      </c>
      <c r="M95" s="24">
        <f>Table1[[#This Row],[Price]]*Table1[[#This Row],[Quantity]]</f>
        <v>1002.99</v>
      </c>
    </row>
    <row r="96" spans="2:13" x14ac:dyDescent="0.45">
      <c r="B96" s="3">
        <v>10550</v>
      </c>
      <c r="C96" s="4">
        <v>44892</v>
      </c>
      <c r="D96" t="s">
        <v>21</v>
      </c>
      <c r="E96" s="29">
        <v>12.99</v>
      </c>
      <c r="F96" s="20">
        <v>462</v>
      </c>
      <c r="G96" s="29">
        <v>4.32</v>
      </c>
      <c r="H96" t="e" vm="1">
        <v>#VALUE!</v>
      </c>
      <c r="I96" t="e" cm="1" vm="2">
        <f t="array" aca="1" ref="I96" ca="1">_FV(H96,"Country/region",TRUE)</f>
        <v>#VALUE!</v>
      </c>
      <c r="J96" t="s">
        <v>35</v>
      </c>
      <c r="K96" t="s">
        <v>22</v>
      </c>
      <c r="L96" t="s">
        <v>37</v>
      </c>
      <c r="M96" s="24">
        <f>Table1[[#This Row],[Price]]*Table1[[#This Row],[Quantity]]</f>
        <v>6001.38</v>
      </c>
    </row>
    <row r="97" spans="2:13" x14ac:dyDescent="0.45">
      <c r="B97" s="3">
        <v>10551</v>
      </c>
      <c r="C97" s="4">
        <v>44892</v>
      </c>
      <c r="D97" t="s">
        <v>25</v>
      </c>
      <c r="E97" s="29">
        <v>9.9499999999999993</v>
      </c>
      <c r="F97" s="20">
        <v>202</v>
      </c>
      <c r="G97" s="29">
        <v>2.85</v>
      </c>
      <c r="H97" t="e" vm="1">
        <v>#VALUE!</v>
      </c>
      <c r="I97" t="e" cm="1" vm="2">
        <f t="array" aca="1" ref="I97" ca="1">_FV(H97,"Country/region",TRUE)</f>
        <v>#VALUE!</v>
      </c>
      <c r="J97" t="s">
        <v>35</v>
      </c>
      <c r="K97" t="s">
        <v>22</v>
      </c>
      <c r="L97" t="s">
        <v>37</v>
      </c>
      <c r="M97" s="24">
        <f>Table1[[#This Row],[Price]]*Table1[[#This Row],[Quantity]]</f>
        <v>2009.8999999999999</v>
      </c>
    </row>
    <row r="98" spans="2:13" x14ac:dyDescent="0.45">
      <c r="B98" s="3">
        <v>10552</v>
      </c>
      <c r="C98" s="4">
        <v>44892</v>
      </c>
      <c r="D98" t="s">
        <v>9</v>
      </c>
      <c r="E98" s="29">
        <v>3.49</v>
      </c>
      <c r="F98" s="20">
        <v>631</v>
      </c>
      <c r="G98" s="29">
        <v>0.88</v>
      </c>
      <c r="H98" t="e" vm="1">
        <v>#VALUE!</v>
      </c>
      <c r="I98" t="e" cm="1" vm="2">
        <f t="array" aca="1" ref="I98" ca="1">_FV(H98,"Country/region",TRUE)</f>
        <v>#VALUE!</v>
      </c>
      <c r="J98" t="s">
        <v>10</v>
      </c>
      <c r="K98" t="s">
        <v>22</v>
      </c>
      <c r="L98" t="s">
        <v>37</v>
      </c>
      <c r="M98" s="24">
        <f>Table1[[#This Row],[Price]]*Table1[[#This Row],[Quantity]]</f>
        <v>2202.19</v>
      </c>
    </row>
    <row r="99" spans="2:13" x14ac:dyDescent="0.45">
      <c r="B99" s="3">
        <v>10553</v>
      </c>
      <c r="C99" s="4">
        <v>44892</v>
      </c>
      <c r="D99" t="s">
        <v>14</v>
      </c>
      <c r="E99" s="29">
        <v>2.95</v>
      </c>
      <c r="F99" s="20">
        <v>746</v>
      </c>
      <c r="G99" s="29">
        <v>0.47</v>
      </c>
      <c r="H99" t="e" vm="1">
        <v>#VALUE!</v>
      </c>
      <c r="I99" t="e" cm="1" vm="2">
        <f t="array" aca="1" ref="I99" ca="1">_FV(H99,"Country/region",TRUE)</f>
        <v>#VALUE!</v>
      </c>
      <c r="J99" t="s">
        <v>10</v>
      </c>
      <c r="K99" t="s">
        <v>22</v>
      </c>
      <c r="L99" t="s">
        <v>37</v>
      </c>
      <c r="M99" s="24">
        <f>Table1[[#This Row],[Price]]*Table1[[#This Row],[Quantity]]</f>
        <v>2200.7000000000003</v>
      </c>
    </row>
    <row r="100" spans="2:13" x14ac:dyDescent="0.45">
      <c r="B100" s="3">
        <v>10554</v>
      </c>
      <c r="C100" s="4">
        <v>44892</v>
      </c>
      <c r="D100" t="s">
        <v>17</v>
      </c>
      <c r="E100" s="29">
        <v>4.99</v>
      </c>
      <c r="F100" s="20">
        <v>201</v>
      </c>
      <c r="G100" s="29">
        <v>2.25</v>
      </c>
      <c r="H100" t="e" vm="1">
        <v>#VALUE!</v>
      </c>
      <c r="I100" t="e" cm="1" vm="2">
        <f t="array" aca="1" ref="I100" ca="1">_FV(H100,"Country/region",TRUE)</f>
        <v>#VALUE!</v>
      </c>
      <c r="J100" t="s">
        <v>10</v>
      </c>
      <c r="K100" t="s">
        <v>22</v>
      </c>
      <c r="L100" t="s">
        <v>37</v>
      </c>
      <c r="M100" s="24">
        <f>Table1[[#This Row],[Price]]*Table1[[#This Row],[Quantity]]</f>
        <v>1002.99</v>
      </c>
    </row>
    <row r="101" spans="2:13" x14ac:dyDescent="0.45">
      <c r="B101" s="3">
        <v>10555</v>
      </c>
      <c r="C101" s="4">
        <v>44893</v>
      </c>
      <c r="D101" t="s">
        <v>21</v>
      </c>
      <c r="E101" s="29">
        <v>12.99</v>
      </c>
      <c r="F101" s="20">
        <v>478</v>
      </c>
      <c r="G101" s="29">
        <v>4.32</v>
      </c>
      <c r="H101" t="e" vm="1">
        <v>#VALUE!</v>
      </c>
      <c r="I101" t="e" cm="1" vm="2">
        <f t="array" aca="1" ref="I101" ca="1">_FV(H101,"Country/region",TRUE)</f>
        <v>#VALUE!</v>
      </c>
      <c r="J101" t="s">
        <v>10</v>
      </c>
      <c r="K101" t="s">
        <v>22</v>
      </c>
      <c r="L101" t="s">
        <v>37</v>
      </c>
      <c r="M101" s="24">
        <f>Table1[[#This Row],[Price]]*Table1[[#This Row],[Quantity]]</f>
        <v>6209.22</v>
      </c>
    </row>
    <row r="102" spans="2:13" x14ac:dyDescent="0.45">
      <c r="B102" s="3">
        <v>10556</v>
      </c>
      <c r="C102" s="4">
        <v>44893</v>
      </c>
      <c r="D102" t="s">
        <v>25</v>
      </c>
      <c r="E102" s="29">
        <v>9.9499999999999993</v>
      </c>
      <c r="F102" s="20">
        <v>202</v>
      </c>
      <c r="G102" s="29">
        <v>2.85</v>
      </c>
      <c r="H102" t="e" vm="1">
        <v>#VALUE!</v>
      </c>
      <c r="I102" t="e" cm="1" vm="2">
        <f t="array" aca="1" ref="I102" ca="1">_FV(H102,"Country/region",TRUE)</f>
        <v>#VALUE!</v>
      </c>
      <c r="J102" t="s">
        <v>10</v>
      </c>
      <c r="K102" t="s">
        <v>22</v>
      </c>
      <c r="L102" t="s">
        <v>37</v>
      </c>
      <c r="M102" s="24">
        <f>Table1[[#This Row],[Price]]*Table1[[#This Row],[Quantity]]</f>
        <v>2009.8999999999999</v>
      </c>
    </row>
    <row r="103" spans="2:13" x14ac:dyDescent="0.45">
      <c r="B103" s="3">
        <v>10557</v>
      </c>
      <c r="C103" s="4">
        <v>44893</v>
      </c>
      <c r="D103" t="s">
        <v>9</v>
      </c>
      <c r="E103" s="29">
        <v>3.49</v>
      </c>
      <c r="F103" s="20">
        <v>631</v>
      </c>
      <c r="G103" s="29">
        <v>0.88</v>
      </c>
      <c r="H103" t="e" vm="1">
        <v>#VALUE!</v>
      </c>
      <c r="I103" t="e" cm="1" vm="2">
        <f t="array" aca="1" ref="I103" ca="1">_FV(H103,"Country/region",TRUE)</f>
        <v>#VALUE!</v>
      </c>
      <c r="J103" t="s">
        <v>10</v>
      </c>
      <c r="K103" t="s">
        <v>22</v>
      </c>
      <c r="L103" t="s">
        <v>37</v>
      </c>
      <c r="M103" s="24">
        <f>Table1[[#This Row],[Price]]*Table1[[#This Row],[Quantity]]</f>
        <v>2202.19</v>
      </c>
    </row>
    <row r="104" spans="2:13" x14ac:dyDescent="0.45">
      <c r="B104" s="3">
        <v>10558</v>
      </c>
      <c r="C104" s="4">
        <v>44893</v>
      </c>
      <c r="D104" t="s">
        <v>14</v>
      </c>
      <c r="E104" s="29">
        <v>2.95</v>
      </c>
      <c r="F104" s="20">
        <v>678</v>
      </c>
      <c r="G104" s="29">
        <v>0.47</v>
      </c>
      <c r="H104" t="e" vm="1">
        <v>#VALUE!</v>
      </c>
      <c r="I104" t="e" cm="1" vm="2">
        <f t="array" aca="1" ref="I104" ca="1">_FV(H104,"Country/region",TRUE)</f>
        <v>#VALUE!</v>
      </c>
      <c r="J104" t="s">
        <v>10</v>
      </c>
      <c r="K104" t="s">
        <v>22</v>
      </c>
      <c r="L104" t="s">
        <v>37</v>
      </c>
      <c r="M104" s="24">
        <f>Table1[[#This Row],[Price]]*Table1[[#This Row],[Quantity]]</f>
        <v>2000.1000000000001</v>
      </c>
    </row>
    <row r="105" spans="2:13" x14ac:dyDescent="0.45">
      <c r="B105" s="3">
        <v>10559</v>
      </c>
      <c r="C105" s="4">
        <v>44893</v>
      </c>
      <c r="D105" t="s">
        <v>17</v>
      </c>
      <c r="E105" s="29">
        <v>4.99</v>
      </c>
      <c r="F105" s="20">
        <v>201</v>
      </c>
      <c r="G105" s="29">
        <v>2.25</v>
      </c>
      <c r="H105" t="e" vm="1">
        <v>#VALUE!</v>
      </c>
      <c r="I105" t="e" cm="1" vm="2">
        <f t="array" aca="1" ref="I105" ca="1">_FV(H105,"Country/region",TRUE)</f>
        <v>#VALUE!</v>
      </c>
      <c r="J105" t="s">
        <v>10</v>
      </c>
      <c r="K105" t="s">
        <v>22</v>
      </c>
      <c r="L105" t="s">
        <v>37</v>
      </c>
      <c r="M105" s="24">
        <f>Table1[[#This Row],[Price]]*Table1[[#This Row],[Quantity]]</f>
        <v>1002.99</v>
      </c>
    </row>
    <row r="106" spans="2:13" x14ac:dyDescent="0.45">
      <c r="B106" s="3">
        <v>10560</v>
      </c>
      <c r="C106" s="4">
        <v>44894</v>
      </c>
      <c r="D106" t="s">
        <v>21</v>
      </c>
      <c r="E106" s="29">
        <v>12.99</v>
      </c>
      <c r="F106" s="20">
        <v>478</v>
      </c>
      <c r="G106" s="29">
        <v>4.32</v>
      </c>
      <c r="H106" t="e" vm="1">
        <v>#VALUE!</v>
      </c>
      <c r="I106" t="e" cm="1" vm="2">
        <f t="array" aca="1" ref="I106" ca="1">_FV(H106,"Country/region",TRUE)</f>
        <v>#VALUE!</v>
      </c>
      <c r="J106" t="s">
        <v>10</v>
      </c>
      <c r="K106" t="s">
        <v>22</v>
      </c>
      <c r="L106" t="s">
        <v>37</v>
      </c>
      <c r="M106" s="24">
        <f>Table1[[#This Row],[Price]]*Table1[[#This Row],[Quantity]]</f>
        <v>6209.22</v>
      </c>
    </row>
    <row r="107" spans="2:13" x14ac:dyDescent="0.45">
      <c r="B107" s="3">
        <v>10561</v>
      </c>
      <c r="C107" s="4">
        <v>44894</v>
      </c>
      <c r="D107" t="s">
        <v>25</v>
      </c>
      <c r="E107" s="29">
        <v>9.9499999999999993</v>
      </c>
      <c r="F107" s="20">
        <v>202</v>
      </c>
      <c r="G107" s="29">
        <v>2.85</v>
      </c>
      <c r="H107" t="e" vm="1">
        <v>#VALUE!</v>
      </c>
      <c r="I107" t="e" cm="1" vm="2">
        <f t="array" aca="1" ref="I107" ca="1">_FV(H107,"Country/region",TRUE)</f>
        <v>#VALUE!</v>
      </c>
      <c r="J107" t="s">
        <v>10</v>
      </c>
      <c r="K107" t="s">
        <v>22</v>
      </c>
      <c r="L107" t="s">
        <v>37</v>
      </c>
      <c r="M107" s="24">
        <f>Table1[[#This Row],[Price]]*Table1[[#This Row],[Quantity]]</f>
        <v>2009.8999999999999</v>
      </c>
    </row>
    <row r="108" spans="2:13" x14ac:dyDescent="0.45">
      <c r="B108" s="3">
        <v>10562</v>
      </c>
      <c r="C108" s="4">
        <v>44894</v>
      </c>
      <c r="D108" t="s">
        <v>9</v>
      </c>
      <c r="E108" s="29">
        <v>3.49</v>
      </c>
      <c r="F108" s="20">
        <v>631</v>
      </c>
      <c r="G108" s="29">
        <v>0.88</v>
      </c>
      <c r="H108" t="e" vm="1">
        <v>#VALUE!</v>
      </c>
      <c r="I108" t="e" cm="1" vm="2">
        <f t="array" aca="1" ref="I108" ca="1">_FV(H108,"Country/region",TRUE)</f>
        <v>#VALUE!</v>
      </c>
      <c r="J108" t="s">
        <v>10</v>
      </c>
      <c r="K108" t="s">
        <v>22</v>
      </c>
      <c r="L108" t="s">
        <v>37</v>
      </c>
      <c r="M108" s="24">
        <f>Table1[[#This Row],[Price]]*Table1[[#This Row],[Quantity]]</f>
        <v>2202.19</v>
      </c>
    </row>
    <row r="109" spans="2:13" x14ac:dyDescent="0.45">
      <c r="B109" s="3">
        <v>10563</v>
      </c>
      <c r="C109" s="4">
        <v>44894</v>
      </c>
      <c r="D109" t="s">
        <v>14</v>
      </c>
      <c r="E109" s="29">
        <v>2.95</v>
      </c>
      <c r="F109" s="20">
        <v>678</v>
      </c>
      <c r="G109" s="29">
        <v>0.47</v>
      </c>
      <c r="H109" t="e" vm="1">
        <v>#VALUE!</v>
      </c>
      <c r="I109" t="e" cm="1" vm="2">
        <f t="array" aca="1" ref="I109" ca="1">_FV(H109,"Country/region",TRUE)</f>
        <v>#VALUE!</v>
      </c>
      <c r="J109" t="s">
        <v>10</v>
      </c>
      <c r="K109" t="s">
        <v>22</v>
      </c>
      <c r="L109" t="s">
        <v>37</v>
      </c>
      <c r="M109" s="24">
        <f>Table1[[#This Row],[Price]]*Table1[[#This Row],[Quantity]]</f>
        <v>2000.1000000000001</v>
      </c>
    </row>
    <row r="110" spans="2:13" x14ac:dyDescent="0.45">
      <c r="B110" s="3">
        <v>10564</v>
      </c>
      <c r="C110" s="4">
        <v>44894</v>
      </c>
      <c r="D110" t="s">
        <v>17</v>
      </c>
      <c r="E110" s="29">
        <v>4.99</v>
      </c>
      <c r="F110" s="20">
        <v>201</v>
      </c>
      <c r="G110" s="29">
        <v>2.25</v>
      </c>
      <c r="H110" t="e" vm="1">
        <v>#VALUE!</v>
      </c>
      <c r="I110" t="e" cm="1" vm="2">
        <f t="array" aca="1" ref="I110" ca="1">_FV(H110,"Country/region",TRUE)</f>
        <v>#VALUE!</v>
      </c>
      <c r="J110" t="s">
        <v>10</v>
      </c>
      <c r="K110" t="s">
        <v>22</v>
      </c>
      <c r="L110" t="s">
        <v>37</v>
      </c>
      <c r="M110" s="24">
        <f>Table1[[#This Row],[Price]]*Table1[[#This Row],[Quantity]]</f>
        <v>1002.99</v>
      </c>
    </row>
    <row r="111" spans="2:13" x14ac:dyDescent="0.45">
      <c r="B111" s="3">
        <v>10565</v>
      </c>
      <c r="C111" s="4">
        <v>44895</v>
      </c>
      <c r="D111" t="s">
        <v>21</v>
      </c>
      <c r="E111" s="29">
        <v>12.99</v>
      </c>
      <c r="F111" s="20">
        <v>493</v>
      </c>
      <c r="G111" s="29">
        <v>4.32</v>
      </c>
      <c r="H111" t="e" vm="1">
        <v>#VALUE!</v>
      </c>
      <c r="I111" t="e" cm="1" vm="2">
        <f t="array" aca="1" ref="I111" ca="1">_FV(H111,"Country/region",TRUE)</f>
        <v>#VALUE!</v>
      </c>
      <c r="J111" t="s">
        <v>10</v>
      </c>
      <c r="K111" t="s">
        <v>22</v>
      </c>
      <c r="L111" t="s">
        <v>37</v>
      </c>
      <c r="M111" s="24">
        <f>Table1[[#This Row],[Price]]*Table1[[#This Row],[Quantity]]</f>
        <v>6404.07</v>
      </c>
    </row>
    <row r="112" spans="2:13" x14ac:dyDescent="0.45">
      <c r="B112" s="3">
        <v>10566</v>
      </c>
      <c r="C112" s="4">
        <v>44895</v>
      </c>
      <c r="D112" t="s">
        <v>25</v>
      </c>
      <c r="E112" s="29">
        <v>9.9499999999999993</v>
      </c>
      <c r="F112" s="20">
        <v>202</v>
      </c>
      <c r="G112" s="29">
        <v>2.85</v>
      </c>
      <c r="H112" t="e" vm="1">
        <v>#VALUE!</v>
      </c>
      <c r="I112" t="e" cm="1" vm="2">
        <f t="array" aca="1" ref="I112" ca="1">_FV(H112,"Country/region",TRUE)</f>
        <v>#VALUE!</v>
      </c>
      <c r="J112" t="s">
        <v>10</v>
      </c>
      <c r="K112" t="s">
        <v>22</v>
      </c>
      <c r="L112" t="s">
        <v>37</v>
      </c>
      <c r="M112" s="24">
        <f>Table1[[#This Row],[Price]]*Table1[[#This Row],[Quantity]]</f>
        <v>2009.8999999999999</v>
      </c>
    </row>
    <row r="113" spans="2:13" x14ac:dyDescent="0.45">
      <c r="B113" s="3">
        <v>10567</v>
      </c>
      <c r="C113" s="4">
        <v>44895</v>
      </c>
      <c r="D113" t="s">
        <v>9</v>
      </c>
      <c r="E113" s="29">
        <v>3.49</v>
      </c>
      <c r="F113" s="20">
        <v>631</v>
      </c>
      <c r="G113" s="29">
        <v>0.88</v>
      </c>
      <c r="H113" t="e" vm="1">
        <v>#VALUE!</v>
      </c>
      <c r="I113" t="e" cm="1" vm="2">
        <f t="array" aca="1" ref="I113" ca="1">_FV(H113,"Country/region",TRUE)</f>
        <v>#VALUE!</v>
      </c>
      <c r="J113" t="s">
        <v>10</v>
      </c>
      <c r="K113" t="s">
        <v>22</v>
      </c>
      <c r="L113" t="s">
        <v>37</v>
      </c>
      <c r="M113" s="24">
        <f>Table1[[#This Row],[Price]]*Table1[[#This Row],[Quantity]]</f>
        <v>2202.19</v>
      </c>
    </row>
    <row r="114" spans="2:13" x14ac:dyDescent="0.45">
      <c r="B114" s="3">
        <v>10568</v>
      </c>
      <c r="C114" s="4">
        <v>44895</v>
      </c>
      <c r="D114" t="s">
        <v>14</v>
      </c>
      <c r="E114" s="29">
        <v>2.95</v>
      </c>
      <c r="F114" s="20">
        <v>678</v>
      </c>
      <c r="G114" s="29">
        <v>0.47</v>
      </c>
      <c r="H114" t="e" vm="1">
        <v>#VALUE!</v>
      </c>
      <c r="I114" t="e" cm="1" vm="2">
        <f t="array" aca="1" ref="I114" ca="1">_FV(H114,"Country/region",TRUE)</f>
        <v>#VALUE!</v>
      </c>
      <c r="J114" t="s">
        <v>10</v>
      </c>
      <c r="K114" t="s">
        <v>22</v>
      </c>
      <c r="L114" t="s">
        <v>37</v>
      </c>
      <c r="M114" s="24">
        <f>Table1[[#This Row],[Price]]*Table1[[#This Row],[Quantity]]</f>
        <v>2000.1000000000001</v>
      </c>
    </row>
    <row r="115" spans="2:13" x14ac:dyDescent="0.45">
      <c r="B115" s="3">
        <v>10569</v>
      </c>
      <c r="C115" s="4">
        <v>44895</v>
      </c>
      <c r="D115" t="s">
        <v>17</v>
      </c>
      <c r="E115" s="29">
        <v>4.99</v>
      </c>
      <c r="F115" s="20">
        <v>201</v>
      </c>
      <c r="G115" s="29">
        <v>2.25</v>
      </c>
      <c r="H115" t="e" vm="1">
        <v>#VALUE!</v>
      </c>
      <c r="I115" t="e" cm="1" vm="2">
        <f t="array" aca="1" ref="I115" ca="1">_FV(H115,"Country/region",TRUE)</f>
        <v>#VALUE!</v>
      </c>
      <c r="J115" t="s">
        <v>10</v>
      </c>
      <c r="K115" t="s">
        <v>22</v>
      </c>
      <c r="L115" t="s">
        <v>37</v>
      </c>
      <c r="M115" s="24">
        <f>Table1[[#This Row],[Price]]*Table1[[#This Row],[Quantity]]</f>
        <v>1002.99</v>
      </c>
    </row>
    <row r="116" spans="2:13" x14ac:dyDescent="0.45">
      <c r="B116" s="3">
        <v>10570</v>
      </c>
      <c r="C116" s="4">
        <v>44896</v>
      </c>
      <c r="D116" t="s">
        <v>21</v>
      </c>
      <c r="E116" s="29">
        <v>12.99</v>
      </c>
      <c r="F116" s="20">
        <v>493</v>
      </c>
      <c r="G116" s="29">
        <v>4.32</v>
      </c>
      <c r="H116" t="e" vm="1">
        <v>#VALUE!</v>
      </c>
      <c r="I116" t="e" cm="1" vm="2">
        <f t="array" aca="1" ref="I116" ca="1">_FV(H116,"Country/region",TRUE)</f>
        <v>#VALUE!</v>
      </c>
      <c r="J116" t="s">
        <v>10</v>
      </c>
      <c r="K116" t="s">
        <v>22</v>
      </c>
      <c r="L116" t="s">
        <v>37</v>
      </c>
      <c r="M116" s="24">
        <f>Table1[[#This Row],[Price]]*Table1[[#This Row],[Quantity]]</f>
        <v>6404.07</v>
      </c>
    </row>
    <row r="117" spans="2:13" x14ac:dyDescent="0.45">
      <c r="B117" s="3">
        <v>10571</v>
      </c>
      <c r="C117" s="4">
        <v>44896</v>
      </c>
      <c r="D117" t="s">
        <v>25</v>
      </c>
      <c r="E117" s="29">
        <v>9.9499999999999993</v>
      </c>
      <c r="F117" s="20">
        <v>202</v>
      </c>
      <c r="G117" s="29">
        <v>2.85</v>
      </c>
      <c r="H117" t="e" vm="1">
        <v>#VALUE!</v>
      </c>
      <c r="I117" t="e" cm="1" vm="2">
        <f t="array" aca="1" ref="I117" ca="1">_FV(H117,"Country/region",TRUE)</f>
        <v>#VALUE!</v>
      </c>
      <c r="J117" t="s">
        <v>10</v>
      </c>
      <c r="K117" t="s">
        <v>22</v>
      </c>
      <c r="L117" t="s">
        <v>37</v>
      </c>
      <c r="M117" s="24">
        <f>Table1[[#This Row],[Price]]*Table1[[#This Row],[Quantity]]</f>
        <v>2009.8999999999999</v>
      </c>
    </row>
    <row r="118" spans="2:13" x14ac:dyDescent="0.45">
      <c r="B118" s="3">
        <v>10572</v>
      </c>
      <c r="C118" s="4">
        <v>44896</v>
      </c>
      <c r="D118" t="s">
        <v>9</v>
      </c>
      <c r="E118" s="29">
        <v>3.49</v>
      </c>
      <c r="F118" s="20">
        <v>574</v>
      </c>
      <c r="G118" s="29">
        <v>0.88</v>
      </c>
      <c r="H118" t="e" vm="9">
        <v>#VALUE!</v>
      </c>
      <c r="I118" t="e" cm="1" vm="10">
        <f t="array" aca="1" ref="I118" ca="1">_FV(H118,"Country/region",TRUE)</f>
        <v>#VALUE!</v>
      </c>
      <c r="J118" t="s">
        <v>10</v>
      </c>
      <c r="K118" t="s">
        <v>22</v>
      </c>
      <c r="L118" t="s">
        <v>27</v>
      </c>
      <c r="M118" s="24">
        <f>Table1[[#This Row],[Price]]*Table1[[#This Row],[Quantity]]</f>
        <v>2003.2600000000002</v>
      </c>
    </row>
    <row r="119" spans="2:13" x14ac:dyDescent="0.45">
      <c r="B119" s="3">
        <v>10573</v>
      </c>
      <c r="C119" s="4">
        <v>44896</v>
      </c>
      <c r="D119" t="s">
        <v>14</v>
      </c>
      <c r="E119" s="29">
        <v>2.95</v>
      </c>
      <c r="F119" s="20">
        <v>678</v>
      </c>
      <c r="G119" s="29">
        <v>0.47</v>
      </c>
      <c r="H119" t="e" vm="9">
        <v>#VALUE!</v>
      </c>
      <c r="I119" t="e" cm="1" vm="10">
        <f t="array" aca="1" ref="I119" ca="1">_FV(H119,"Country/region",TRUE)</f>
        <v>#VALUE!</v>
      </c>
      <c r="J119" t="s">
        <v>10</v>
      </c>
      <c r="K119" t="s">
        <v>22</v>
      </c>
      <c r="L119" t="s">
        <v>27</v>
      </c>
      <c r="M119" s="24">
        <f>Table1[[#This Row],[Price]]*Table1[[#This Row],[Quantity]]</f>
        <v>2000.1000000000001</v>
      </c>
    </row>
    <row r="120" spans="2:13" x14ac:dyDescent="0.45">
      <c r="B120" s="3">
        <v>10574</v>
      </c>
      <c r="C120" s="4">
        <v>44896</v>
      </c>
      <c r="D120" t="s">
        <v>17</v>
      </c>
      <c r="E120" s="29">
        <v>4.99</v>
      </c>
      <c r="F120" s="20">
        <v>201</v>
      </c>
      <c r="G120" s="29">
        <v>2.25</v>
      </c>
      <c r="H120" t="e" vm="9">
        <v>#VALUE!</v>
      </c>
      <c r="I120" t="e" cm="1" vm="10">
        <f t="array" aca="1" ref="I120" ca="1">_FV(H120,"Country/region",TRUE)</f>
        <v>#VALUE!</v>
      </c>
      <c r="J120" t="s">
        <v>10</v>
      </c>
      <c r="K120" t="s">
        <v>22</v>
      </c>
      <c r="L120" t="s">
        <v>27</v>
      </c>
      <c r="M120" s="24">
        <f>Table1[[#This Row],[Price]]*Table1[[#This Row],[Quantity]]</f>
        <v>1002.99</v>
      </c>
    </row>
    <row r="121" spans="2:13" x14ac:dyDescent="0.45">
      <c r="B121" s="3">
        <v>10575</v>
      </c>
      <c r="C121" s="4">
        <v>44897</v>
      </c>
      <c r="D121" t="s">
        <v>21</v>
      </c>
      <c r="E121" s="29">
        <v>12.99</v>
      </c>
      <c r="F121" s="20">
        <v>524</v>
      </c>
      <c r="G121" s="29">
        <v>4.32</v>
      </c>
      <c r="H121" t="e" vm="9">
        <v>#VALUE!</v>
      </c>
      <c r="I121" t="e" cm="1" vm="10">
        <f t="array" aca="1" ref="I121" ca="1">_FV(H121,"Country/region",TRUE)</f>
        <v>#VALUE!</v>
      </c>
      <c r="J121" t="s">
        <v>10</v>
      </c>
      <c r="K121" t="s">
        <v>22</v>
      </c>
      <c r="L121" t="s">
        <v>27</v>
      </c>
      <c r="M121" s="24">
        <f>Table1[[#This Row],[Price]]*Table1[[#This Row],[Quantity]]</f>
        <v>6806.76</v>
      </c>
    </row>
    <row r="122" spans="2:13" x14ac:dyDescent="0.45">
      <c r="B122" s="3">
        <v>10576</v>
      </c>
      <c r="C122" s="4">
        <v>44897</v>
      </c>
      <c r="D122" t="s">
        <v>25</v>
      </c>
      <c r="E122" s="29">
        <v>9.9499999999999993</v>
      </c>
      <c r="F122" s="20">
        <v>202</v>
      </c>
      <c r="G122" s="29">
        <v>2.85</v>
      </c>
      <c r="H122" t="e" vm="9">
        <v>#VALUE!</v>
      </c>
      <c r="I122" t="e" cm="1" vm="10">
        <f t="array" aca="1" ref="I122" ca="1">_FV(H122,"Country/region",TRUE)</f>
        <v>#VALUE!</v>
      </c>
      <c r="J122" t="s">
        <v>10</v>
      </c>
      <c r="K122" t="s">
        <v>22</v>
      </c>
      <c r="L122" t="s">
        <v>27</v>
      </c>
      <c r="M122" s="24">
        <f>Table1[[#This Row],[Price]]*Table1[[#This Row],[Quantity]]</f>
        <v>2009.8999999999999</v>
      </c>
    </row>
    <row r="123" spans="2:13" x14ac:dyDescent="0.45">
      <c r="B123" s="3">
        <v>10577</v>
      </c>
      <c r="C123" s="4">
        <v>44897</v>
      </c>
      <c r="D123" t="s">
        <v>9</v>
      </c>
      <c r="E123" s="29">
        <v>3.49</v>
      </c>
      <c r="F123" s="20">
        <v>631</v>
      </c>
      <c r="G123" s="29">
        <v>0.88</v>
      </c>
      <c r="H123" t="e" vm="9">
        <v>#VALUE!</v>
      </c>
      <c r="I123" t="e" cm="1" vm="10">
        <f t="array" aca="1" ref="I123" ca="1">_FV(H123,"Country/region",TRUE)</f>
        <v>#VALUE!</v>
      </c>
      <c r="J123" t="s">
        <v>10</v>
      </c>
      <c r="K123" t="s">
        <v>22</v>
      </c>
      <c r="L123" t="s">
        <v>27</v>
      </c>
      <c r="M123" s="24">
        <f>Table1[[#This Row],[Price]]*Table1[[#This Row],[Quantity]]</f>
        <v>2202.19</v>
      </c>
    </row>
    <row r="124" spans="2:13" x14ac:dyDescent="0.45">
      <c r="B124" s="3">
        <v>10578</v>
      </c>
      <c r="C124" s="4">
        <v>44897</v>
      </c>
      <c r="D124" t="s">
        <v>14</v>
      </c>
      <c r="E124" s="29">
        <v>2.95</v>
      </c>
      <c r="F124" s="20">
        <v>678</v>
      </c>
      <c r="G124" s="29">
        <v>0.47</v>
      </c>
      <c r="H124" t="e" vm="9">
        <v>#VALUE!</v>
      </c>
      <c r="I124" t="e" cm="1" vm="10">
        <f t="array" aca="1" ref="I124" ca="1">_FV(H124,"Country/region",TRUE)</f>
        <v>#VALUE!</v>
      </c>
      <c r="J124" t="s">
        <v>10</v>
      </c>
      <c r="K124" t="s">
        <v>22</v>
      </c>
      <c r="L124" t="s">
        <v>27</v>
      </c>
      <c r="M124" s="24">
        <f>Table1[[#This Row],[Price]]*Table1[[#This Row],[Quantity]]</f>
        <v>2000.1000000000001</v>
      </c>
    </row>
    <row r="125" spans="2:13" x14ac:dyDescent="0.45">
      <c r="B125" s="3">
        <v>10579</v>
      </c>
      <c r="C125" s="4">
        <v>44897</v>
      </c>
      <c r="D125" t="s">
        <v>17</v>
      </c>
      <c r="E125" s="29">
        <v>4.99</v>
      </c>
      <c r="F125" s="20">
        <v>201</v>
      </c>
      <c r="G125" s="29">
        <v>2.25</v>
      </c>
      <c r="H125" t="e" vm="9">
        <v>#VALUE!</v>
      </c>
      <c r="I125" t="e" cm="1" vm="10">
        <f t="array" aca="1" ref="I125" ca="1">_FV(H125,"Country/region",TRUE)</f>
        <v>#VALUE!</v>
      </c>
      <c r="J125" t="s">
        <v>10</v>
      </c>
      <c r="K125" t="s">
        <v>22</v>
      </c>
      <c r="L125" t="s">
        <v>27</v>
      </c>
      <c r="M125" s="24">
        <f>Table1[[#This Row],[Price]]*Table1[[#This Row],[Quantity]]</f>
        <v>1002.99</v>
      </c>
    </row>
    <row r="126" spans="2:13" x14ac:dyDescent="0.45">
      <c r="B126" s="3">
        <v>10580</v>
      </c>
      <c r="C126" s="4">
        <v>44898</v>
      </c>
      <c r="D126" t="s">
        <v>21</v>
      </c>
      <c r="E126" s="29">
        <v>12.99</v>
      </c>
      <c r="F126" s="20">
        <v>524</v>
      </c>
      <c r="G126" s="29">
        <v>4.32</v>
      </c>
      <c r="H126" t="e" vm="9">
        <v>#VALUE!</v>
      </c>
      <c r="I126" t="e" cm="1" vm="10">
        <f t="array" aca="1" ref="I126" ca="1">_FV(H126,"Country/region",TRUE)</f>
        <v>#VALUE!</v>
      </c>
      <c r="J126" t="s">
        <v>10</v>
      </c>
      <c r="K126" t="s">
        <v>22</v>
      </c>
      <c r="L126" t="s">
        <v>27</v>
      </c>
      <c r="M126" s="24">
        <f>Table1[[#This Row],[Price]]*Table1[[#This Row],[Quantity]]</f>
        <v>6806.76</v>
      </c>
    </row>
    <row r="127" spans="2:13" x14ac:dyDescent="0.45">
      <c r="B127" s="3">
        <v>10581</v>
      </c>
      <c r="C127" s="4">
        <v>44898</v>
      </c>
      <c r="D127" t="s">
        <v>25</v>
      </c>
      <c r="E127" s="29">
        <v>9.9499999999999993</v>
      </c>
      <c r="F127" s="20">
        <v>202</v>
      </c>
      <c r="G127" s="29">
        <v>2.85</v>
      </c>
      <c r="H127" t="e" vm="9">
        <v>#VALUE!</v>
      </c>
      <c r="I127" t="e" cm="1" vm="10">
        <f t="array" aca="1" ref="I127" ca="1">_FV(H127,"Country/region",TRUE)</f>
        <v>#VALUE!</v>
      </c>
      <c r="J127" t="s">
        <v>10</v>
      </c>
      <c r="K127" t="s">
        <v>22</v>
      </c>
      <c r="L127" t="s">
        <v>27</v>
      </c>
      <c r="M127" s="24">
        <f>Table1[[#This Row],[Price]]*Table1[[#This Row],[Quantity]]</f>
        <v>2009.8999999999999</v>
      </c>
    </row>
    <row r="128" spans="2:13" x14ac:dyDescent="0.45">
      <c r="B128" s="3">
        <v>10582</v>
      </c>
      <c r="C128" s="4">
        <v>44898</v>
      </c>
      <c r="D128" t="s">
        <v>9</v>
      </c>
      <c r="E128" s="29">
        <v>3.49</v>
      </c>
      <c r="F128" s="20">
        <v>631</v>
      </c>
      <c r="G128" s="29">
        <v>0.88</v>
      </c>
      <c r="H128" t="e" vm="1">
        <v>#VALUE!</v>
      </c>
      <c r="I128" t="e" cm="1" vm="2">
        <f t="array" aca="1" ref="I128" ca="1">_FV(H128,"Country/region",TRUE)</f>
        <v>#VALUE!</v>
      </c>
      <c r="J128" t="s">
        <v>10</v>
      </c>
      <c r="K128" t="s">
        <v>22</v>
      </c>
      <c r="L128" t="s">
        <v>37</v>
      </c>
      <c r="M128" s="24">
        <f>Table1[[#This Row],[Price]]*Table1[[#This Row],[Quantity]]</f>
        <v>2202.19</v>
      </c>
    </row>
    <row r="129" spans="2:13" x14ac:dyDescent="0.45">
      <c r="B129" s="3">
        <v>10583</v>
      </c>
      <c r="C129" s="4">
        <v>44898</v>
      </c>
      <c r="D129" t="s">
        <v>14</v>
      </c>
      <c r="E129" s="29">
        <v>2.95</v>
      </c>
      <c r="F129" s="20">
        <v>678</v>
      </c>
      <c r="G129" s="29">
        <v>0.47</v>
      </c>
      <c r="H129" t="e" vm="1">
        <v>#VALUE!</v>
      </c>
      <c r="I129" t="e" cm="1" vm="2">
        <f t="array" aca="1" ref="I129" ca="1">_FV(H129,"Country/region",TRUE)</f>
        <v>#VALUE!</v>
      </c>
      <c r="J129" t="s">
        <v>10</v>
      </c>
      <c r="K129" t="s">
        <v>22</v>
      </c>
      <c r="L129" t="s">
        <v>37</v>
      </c>
      <c r="M129" s="24">
        <f>Table1[[#This Row],[Price]]*Table1[[#This Row],[Quantity]]</f>
        <v>2000.1000000000001</v>
      </c>
    </row>
    <row r="130" spans="2:13" x14ac:dyDescent="0.45">
      <c r="B130" s="3">
        <v>10584</v>
      </c>
      <c r="C130" s="4">
        <v>44898</v>
      </c>
      <c r="D130" t="s">
        <v>17</v>
      </c>
      <c r="E130" s="29">
        <v>4.99</v>
      </c>
      <c r="F130" s="20">
        <v>201</v>
      </c>
      <c r="G130" s="29">
        <v>2.25</v>
      </c>
      <c r="H130" t="e" vm="1">
        <v>#VALUE!</v>
      </c>
      <c r="I130" t="e" cm="1" vm="2">
        <f t="array" aca="1" ref="I130" ca="1">_FV(H130,"Country/region",TRUE)</f>
        <v>#VALUE!</v>
      </c>
      <c r="J130" t="s">
        <v>10</v>
      </c>
      <c r="K130" t="s">
        <v>22</v>
      </c>
      <c r="L130" t="s">
        <v>37</v>
      </c>
      <c r="M130" s="24">
        <f>Table1[[#This Row],[Price]]*Table1[[#This Row],[Quantity]]</f>
        <v>1002.99</v>
      </c>
    </row>
    <row r="131" spans="2:13" x14ac:dyDescent="0.45">
      <c r="B131" s="3">
        <v>10585</v>
      </c>
      <c r="C131" s="4">
        <v>44899</v>
      </c>
      <c r="D131" t="s">
        <v>21</v>
      </c>
      <c r="E131" s="29">
        <v>12.99</v>
      </c>
      <c r="F131" s="20">
        <v>539</v>
      </c>
      <c r="G131" s="29">
        <v>4.32</v>
      </c>
      <c r="H131" t="e" vm="1">
        <v>#VALUE!</v>
      </c>
      <c r="I131" t="e" cm="1" vm="2">
        <f t="array" aca="1" ref="I131" ca="1">_FV(H131,"Country/region",TRUE)</f>
        <v>#VALUE!</v>
      </c>
      <c r="J131" t="s">
        <v>10</v>
      </c>
      <c r="K131" t="s">
        <v>22</v>
      </c>
      <c r="L131" t="s">
        <v>37</v>
      </c>
      <c r="M131" s="24">
        <f>Table1[[#This Row],[Price]]*Table1[[#This Row],[Quantity]]</f>
        <v>7001.61</v>
      </c>
    </row>
    <row r="132" spans="2:13" x14ac:dyDescent="0.45">
      <c r="B132" s="3">
        <v>10586</v>
      </c>
      <c r="C132" s="4">
        <v>44899</v>
      </c>
      <c r="D132" t="s">
        <v>25</v>
      </c>
      <c r="E132" s="29">
        <v>9.9499999999999993</v>
      </c>
      <c r="F132" s="20">
        <v>202</v>
      </c>
      <c r="G132" s="29">
        <v>2.85</v>
      </c>
      <c r="H132" t="e" vm="1">
        <v>#VALUE!</v>
      </c>
      <c r="I132" t="e" cm="1" vm="2">
        <f t="array" aca="1" ref="I132" ca="1">_FV(H132,"Country/region",TRUE)</f>
        <v>#VALUE!</v>
      </c>
      <c r="J132" t="s">
        <v>10</v>
      </c>
      <c r="K132" t="s">
        <v>22</v>
      </c>
      <c r="L132" t="s">
        <v>37</v>
      </c>
      <c r="M132" s="24">
        <f>Table1[[#This Row],[Price]]*Table1[[#This Row],[Quantity]]</f>
        <v>2009.8999999999999</v>
      </c>
    </row>
    <row r="133" spans="2:13" x14ac:dyDescent="0.45">
      <c r="B133" s="3">
        <v>10590</v>
      </c>
      <c r="C133" s="4">
        <v>44900</v>
      </c>
      <c r="D133" t="s">
        <v>21</v>
      </c>
      <c r="E133" s="29">
        <v>12.99</v>
      </c>
      <c r="F133" s="20">
        <v>555</v>
      </c>
      <c r="G133" s="29">
        <v>4.32</v>
      </c>
      <c r="H133" t="e" vm="1">
        <v>#VALUE!</v>
      </c>
      <c r="I133" t="e" cm="1" vm="2">
        <f t="array" aca="1" ref="I133" ca="1">_FV(H133,"Country/region",TRUE)</f>
        <v>#VALUE!</v>
      </c>
      <c r="J133" t="s">
        <v>10</v>
      </c>
      <c r="K133" t="s">
        <v>22</v>
      </c>
      <c r="L133" t="s">
        <v>37</v>
      </c>
      <c r="M133" s="24">
        <f>Table1[[#This Row],[Price]]*Table1[[#This Row],[Quantity]]</f>
        <v>7209.45</v>
      </c>
    </row>
    <row r="134" spans="2:13" x14ac:dyDescent="0.45">
      <c r="B134" s="3">
        <v>10591</v>
      </c>
      <c r="C134" s="4">
        <v>44900</v>
      </c>
      <c r="D134" t="s">
        <v>25</v>
      </c>
      <c r="E134" s="29">
        <v>9.9499999999999993</v>
      </c>
      <c r="F134" s="20">
        <v>202</v>
      </c>
      <c r="G134" s="29">
        <v>2.85</v>
      </c>
      <c r="H134" t="e" vm="1">
        <v>#VALUE!</v>
      </c>
      <c r="I134" t="e" cm="1" vm="2">
        <f t="array" aca="1" ref="I134" ca="1">_FV(H134,"Country/region",TRUE)</f>
        <v>#VALUE!</v>
      </c>
      <c r="J134" t="s">
        <v>10</v>
      </c>
      <c r="K134" t="s">
        <v>22</v>
      </c>
      <c r="L134" t="s">
        <v>37</v>
      </c>
      <c r="M134" s="24">
        <f>Table1[[#This Row],[Price]]*Table1[[#This Row],[Quantity]]</f>
        <v>2009.8999999999999</v>
      </c>
    </row>
    <row r="135" spans="2:13" x14ac:dyDescent="0.45">
      <c r="B135" s="3">
        <v>10592</v>
      </c>
      <c r="C135" s="4">
        <v>44900</v>
      </c>
      <c r="D135" t="s">
        <v>9</v>
      </c>
      <c r="E135" s="29">
        <v>3.49</v>
      </c>
      <c r="F135" s="20">
        <v>574</v>
      </c>
      <c r="G135" s="29">
        <v>0.88</v>
      </c>
      <c r="H135" t="e" vm="1">
        <v>#VALUE!</v>
      </c>
      <c r="I135" t="e" cm="1" vm="2">
        <f t="array" aca="1" ref="I135" ca="1">_FV(H135,"Country/region",TRUE)</f>
        <v>#VALUE!</v>
      </c>
      <c r="J135" t="s">
        <v>10</v>
      </c>
      <c r="K135" t="s">
        <v>22</v>
      </c>
      <c r="L135" t="s">
        <v>37</v>
      </c>
      <c r="M135" s="24">
        <f>Table1[[#This Row],[Price]]*Table1[[#This Row],[Quantity]]</f>
        <v>2003.2600000000002</v>
      </c>
    </row>
    <row r="136" spans="2:13" x14ac:dyDescent="0.45">
      <c r="B136" s="3">
        <v>10593</v>
      </c>
      <c r="C136" s="4">
        <v>44900</v>
      </c>
      <c r="D136" t="s">
        <v>14</v>
      </c>
      <c r="E136" s="29">
        <v>2.95</v>
      </c>
      <c r="F136" s="20">
        <v>678</v>
      </c>
      <c r="G136" s="29">
        <v>0.47</v>
      </c>
      <c r="H136" t="e" vm="1">
        <v>#VALUE!</v>
      </c>
      <c r="I136" t="e" cm="1" vm="2">
        <f t="array" aca="1" ref="I136" ca="1">_FV(H136,"Country/region",TRUE)</f>
        <v>#VALUE!</v>
      </c>
      <c r="J136" t="s">
        <v>10</v>
      </c>
      <c r="K136" t="s">
        <v>22</v>
      </c>
      <c r="L136" t="s">
        <v>37</v>
      </c>
      <c r="M136" s="24">
        <f>Table1[[#This Row],[Price]]*Table1[[#This Row],[Quantity]]</f>
        <v>2000.1000000000001</v>
      </c>
    </row>
    <row r="137" spans="2:13" x14ac:dyDescent="0.45">
      <c r="B137" s="3">
        <v>10594</v>
      </c>
      <c r="C137" s="4">
        <v>44900</v>
      </c>
      <c r="D137" t="s">
        <v>17</v>
      </c>
      <c r="E137" s="29">
        <v>4.99</v>
      </c>
      <c r="F137" s="20">
        <v>201</v>
      </c>
      <c r="G137" s="29">
        <v>2.25</v>
      </c>
      <c r="H137" t="e" vm="1">
        <v>#VALUE!</v>
      </c>
      <c r="I137" t="e" cm="1" vm="2">
        <f t="array" aca="1" ref="I137" ca="1">_FV(H137,"Country/region",TRUE)</f>
        <v>#VALUE!</v>
      </c>
      <c r="J137" t="s">
        <v>10</v>
      </c>
      <c r="K137" t="s">
        <v>22</v>
      </c>
      <c r="L137" t="s">
        <v>37</v>
      </c>
      <c r="M137" s="24">
        <f>Table1[[#This Row],[Price]]*Table1[[#This Row],[Quantity]]</f>
        <v>1002.99</v>
      </c>
    </row>
    <row r="138" spans="2:13" x14ac:dyDescent="0.45">
      <c r="B138" s="3">
        <v>10595</v>
      </c>
      <c r="C138" s="4">
        <v>44901</v>
      </c>
      <c r="D138" t="s">
        <v>21</v>
      </c>
      <c r="E138" s="29">
        <v>12.99</v>
      </c>
      <c r="F138" s="20">
        <v>539</v>
      </c>
      <c r="G138" s="29">
        <v>4.32</v>
      </c>
      <c r="H138" t="e" vm="1">
        <v>#VALUE!</v>
      </c>
      <c r="I138" t="e" cm="1" vm="2">
        <f t="array" aca="1" ref="I138" ca="1">_FV(H138,"Country/region",TRUE)</f>
        <v>#VALUE!</v>
      </c>
      <c r="J138" t="s">
        <v>10</v>
      </c>
      <c r="K138" t="s">
        <v>22</v>
      </c>
      <c r="L138" t="s">
        <v>37</v>
      </c>
      <c r="M138" s="24">
        <f>Table1[[#This Row],[Price]]*Table1[[#This Row],[Quantity]]</f>
        <v>7001.61</v>
      </c>
    </row>
    <row r="139" spans="2:13" x14ac:dyDescent="0.45">
      <c r="B139" s="3">
        <v>10596</v>
      </c>
      <c r="C139" s="4">
        <v>44901</v>
      </c>
      <c r="D139" t="s">
        <v>25</v>
      </c>
      <c r="E139" s="29">
        <v>9.9499999999999993</v>
      </c>
      <c r="F139" s="20">
        <v>202</v>
      </c>
      <c r="G139" s="29">
        <v>2.85</v>
      </c>
      <c r="H139" t="e" vm="1">
        <v>#VALUE!</v>
      </c>
      <c r="I139" t="e" cm="1" vm="2">
        <f t="array" aca="1" ref="I139" ca="1">_FV(H139,"Country/region",TRUE)</f>
        <v>#VALUE!</v>
      </c>
      <c r="J139" t="s">
        <v>10</v>
      </c>
      <c r="K139" t="s">
        <v>22</v>
      </c>
      <c r="L139" t="s">
        <v>37</v>
      </c>
      <c r="M139" s="24">
        <f>Table1[[#This Row],[Price]]*Table1[[#This Row],[Quantity]]</f>
        <v>2009.8999999999999</v>
      </c>
    </row>
    <row r="140" spans="2:13" x14ac:dyDescent="0.45">
      <c r="B140" s="3">
        <v>10597</v>
      </c>
      <c r="C140" s="4">
        <v>44901</v>
      </c>
      <c r="D140" t="s">
        <v>9</v>
      </c>
      <c r="E140" s="29">
        <v>3.49</v>
      </c>
      <c r="F140" s="20">
        <v>574</v>
      </c>
      <c r="G140" s="29">
        <v>0.88</v>
      </c>
      <c r="H140" t="e" vm="1">
        <v>#VALUE!</v>
      </c>
      <c r="I140" t="e" cm="1" vm="2">
        <f t="array" aca="1" ref="I140" ca="1">_FV(H140,"Country/region",TRUE)</f>
        <v>#VALUE!</v>
      </c>
      <c r="J140" t="s">
        <v>10</v>
      </c>
      <c r="K140" t="s">
        <v>22</v>
      </c>
      <c r="L140" t="s">
        <v>37</v>
      </c>
      <c r="M140" s="24">
        <f>Table1[[#This Row],[Price]]*Table1[[#This Row],[Quantity]]</f>
        <v>2003.2600000000002</v>
      </c>
    </row>
    <row r="141" spans="2:13" x14ac:dyDescent="0.45">
      <c r="B141" s="3">
        <v>10598</v>
      </c>
      <c r="C141" s="4">
        <v>44901</v>
      </c>
      <c r="D141" t="s">
        <v>14</v>
      </c>
      <c r="E141" s="29">
        <v>2.95</v>
      </c>
      <c r="F141" s="20">
        <v>678</v>
      </c>
      <c r="G141" s="29">
        <v>0.47</v>
      </c>
      <c r="H141" t="e" vm="1">
        <v>#VALUE!</v>
      </c>
      <c r="I141" t="e" cm="1" vm="2">
        <f t="array" aca="1" ref="I141" ca="1">_FV(H141,"Country/region",TRUE)</f>
        <v>#VALUE!</v>
      </c>
      <c r="J141" t="s">
        <v>10</v>
      </c>
      <c r="K141" t="s">
        <v>22</v>
      </c>
      <c r="L141" t="s">
        <v>37</v>
      </c>
      <c r="M141" s="24">
        <f>Table1[[#This Row],[Price]]*Table1[[#This Row],[Quantity]]</f>
        <v>2000.1000000000001</v>
      </c>
    </row>
    <row r="142" spans="2:13" x14ac:dyDescent="0.45">
      <c r="B142" s="3">
        <v>10599</v>
      </c>
      <c r="C142" s="4">
        <v>44901</v>
      </c>
      <c r="D142" t="s">
        <v>17</v>
      </c>
      <c r="E142" s="29">
        <v>4.99</v>
      </c>
      <c r="F142" s="20">
        <v>201</v>
      </c>
      <c r="G142" s="29">
        <v>2.25</v>
      </c>
      <c r="H142" t="e" vm="1">
        <v>#VALUE!</v>
      </c>
      <c r="I142" t="e" cm="1" vm="2">
        <f t="array" aca="1" ref="I142" ca="1">_FV(H142,"Country/region",TRUE)</f>
        <v>#VALUE!</v>
      </c>
      <c r="J142" t="s">
        <v>10</v>
      </c>
      <c r="K142" t="s">
        <v>22</v>
      </c>
      <c r="L142" t="s">
        <v>37</v>
      </c>
      <c r="M142" s="24">
        <f>Table1[[#This Row],[Price]]*Table1[[#This Row],[Quantity]]</f>
        <v>1002.99</v>
      </c>
    </row>
    <row r="143" spans="2:13" x14ac:dyDescent="0.45">
      <c r="B143" s="3">
        <v>10600</v>
      </c>
      <c r="C143" s="4">
        <v>44902</v>
      </c>
      <c r="D143" t="s">
        <v>21</v>
      </c>
      <c r="E143" s="29">
        <v>12.99</v>
      </c>
      <c r="F143" s="20">
        <v>524</v>
      </c>
      <c r="G143" s="29">
        <v>4.32</v>
      </c>
      <c r="H143" t="e" vm="1">
        <v>#VALUE!</v>
      </c>
      <c r="I143" t="e" cm="1" vm="2">
        <f t="array" aca="1" ref="I143" ca="1">_FV(H143,"Country/region",TRUE)</f>
        <v>#VALUE!</v>
      </c>
      <c r="J143" t="s">
        <v>10</v>
      </c>
      <c r="K143" t="s">
        <v>22</v>
      </c>
      <c r="L143" t="s">
        <v>37</v>
      </c>
      <c r="M143" s="24">
        <f>Table1[[#This Row],[Price]]*Table1[[#This Row],[Quantity]]</f>
        <v>6806.76</v>
      </c>
    </row>
    <row r="144" spans="2:13" x14ac:dyDescent="0.45">
      <c r="B144" s="3">
        <v>10601</v>
      </c>
      <c r="C144" s="4">
        <v>44902</v>
      </c>
      <c r="D144" t="s">
        <v>25</v>
      </c>
      <c r="E144" s="29">
        <v>9.9499999999999993</v>
      </c>
      <c r="F144" s="20">
        <v>202</v>
      </c>
      <c r="G144" s="29">
        <v>2.85</v>
      </c>
      <c r="H144" t="e" vm="1">
        <v>#VALUE!</v>
      </c>
      <c r="I144" t="e" cm="1" vm="2">
        <f t="array" aca="1" ref="I144" ca="1">_FV(H144,"Country/region",TRUE)</f>
        <v>#VALUE!</v>
      </c>
      <c r="J144" t="s">
        <v>10</v>
      </c>
      <c r="K144" t="s">
        <v>22</v>
      </c>
      <c r="L144" t="s">
        <v>37</v>
      </c>
      <c r="M144" s="24">
        <f>Table1[[#This Row],[Price]]*Table1[[#This Row],[Quantity]]</f>
        <v>2009.8999999999999</v>
      </c>
    </row>
    <row r="145" spans="2:13" x14ac:dyDescent="0.45">
      <c r="B145" s="3">
        <v>10602</v>
      </c>
      <c r="C145" s="4">
        <v>44902</v>
      </c>
      <c r="D145" t="s">
        <v>9</v>
      </c>
      <c r="E145" s="29">
        <v>3.49</v>
      </c>
      <c r="F145" s="20">
        <v>631</v>
      </c>
      <c r="G145" s="29">
        <v>0.88</v>
      </c>
      <c r="H145" t="e" vm="1">
        <v>#VALUE!</v>
      </c>
      <c r="I145" t="e" cm="1" vm="2">
        <f t="array" aca="1" ref="I145" ca="1">_FV(H145,"Country/region",TRUE)</f>
        <v>#VALUE!</v>
      </c>
      <c r="J145" t="s">
        <v>10</v>
      </c>
      <c r="K145" t="s">
        <v>36</v>
      </c>
      <c r="L145" t="s">
        <v>37</v>
      </c>
      <c r="M145" s="24">
        <f>Table1[[#This Row],[Price]]*Table1[[#This Row],[Quantity]]</f>
        <v>2202.19</v>
      </c>
    </row>
    <row r="146" spans="2:13" x14ac:dyDescent="0.45">
      <c r="B146" s="3">
        <v>10603</v>
      </c>
      <c r="C146" s="4">
        <v>44902</v>
      </c>
      <c r="D146" t="s">
        <v>14</v>
      </c>
      <c r="E146" s="29">
        <v>2.95</v>
      </c>
      <c r="F146" s="20">
        <v>678</v>
      </c>
      <c r="G146" s="29">
        <v>0.47</v>
      </c>
      <c r="H146" t="e" vm="1">
        <v>#VALUE!</v>
      </c>
      <c r="I146" t="e" cm="1" vm="2">
        <f t="array" aca="1" ref="I146" ca="1">_FV(H146,"Country/region",TRUE)</f>
        <v>#VALUE!</v>
      </c>
      <c r="J146" t="s">
        <v>10</v>
      </c>
      <c r="K146" t="s">
        <v>36</v>
      </c>
      <c r="L146" t="s">
        <v>37</v>
      </c>
      <c r="M146" s="24">
        <f>Table1[[#This Row],[Price]]*Table1[[#This Row],[Quantity]]</f>
        <v>2000.1000000000001</v>
      </c>
    </row>
    <row r="147" spans="2:13" x14ac:dyDescent="0.45">
      <c r="B147" s="3">
        <v>10604</v>
      </c>
      <c r="C147" s="4">
        <v>44902</v>
      </c>
      <c r="D147" t="s">
        <v>17</v>
      </c>
      <c r="E147" s="29">
        <v>4.99</v>
      </c>
      <c r="F147" s="20">
        <v>201</v>
      </c>
      <c r="G147" s="29">
        <v>2.25</v>
      </c>
      <c r="H147" t="e" vm="1">
        <v>#VALUE!</v>
      </c>
      <c r="I147" t="e" cm="1" vm="2">
        <f t="array" aca="1" ref="I147" ca="1">_FV(H147,"Country/region",TRUE)</f>
        <v>#VALUE!</v>
      </c>
      <c r="J147" t="s">
        <v>10</v>
      </c>
      <c r="K147" t="s">
        <v>36</v>
      </c>
      <c r="L147" t="s">
        <v>37</v>
      </c>
      <c r="M147" s="24">
        <f>Table1[[#This Row],[Price]]*Table1[[#This Row],[Quantity]]</f>
        <v>1002.99</v>
      </c>
    </row>
    <row r="148" spans="2:13" x14ac:dyDescent="0.45">
      <c r="B148" s="3">
        <v>10605</v>
      </c>
      <c r="C148" s="4">
        <v>44903</v>
      </c>
      <c r="D148" t="s">
        <v>21</v>
      </c>
      <c r="E148" s="29">
        <v>12.99</v>
      </c>
      <c r="F148" s="20">
        <v>539</v>
      </c>
      <c r="G148" s="29">
        <v>4.32</v>
      </c>
      <c r="H148" t="e" vm="1">
        <v>#VALUE!</v>
      </c>
      <c r="I148" t="e" cm="1" vm="2">
        <f t="array" aca="1" ref="I148" ca="1">_FV(H148,"Country/region",TRUE)</f>
        <v>#VALUE!</v>
      </c>
      <c r="J148" t="s">
        <v>10</v>
      </c>
      <c r="K148" t="s">
        <v>36</v>
      </c>
      <c r="L148" t="s">
        <v>37</v>
      </c>
      <c r="M148" s="24">
        <f>Table1[[#This Row],[Price]]*Table1[[#This Row],[Quantity]]</f>
        <v>7001.61</v>
      </c>
    </row>
    <row r="149" spans="2:13" x14ac:dyDescent="0.45">
      <c r="B149" s="3">
        <v>10606</v>
      </c>
      <c r="C149" s="4">
        <v>44903</v>
      </c>
      <c r="D149" t="s">
        <v>25</v>
      </c>
      <c r="E149" s="29">
        <v>9.9499999999999993</v>
      </c>
      <c r="F149" s="20">
        <v>202</v>
      </c>
      <c r="G149" s="29">
        <v>2.85</v>
      </c>
      <c r="H149" t="e" vm="1">
        <v>#VALUE!</v>
      </c>
      <c r="I149" t="e" cm="1" vm="2">
        <f t="array" aca="1" ref="I149" ca="1">_FV(H149,"Country/region",TRUE)</f>
        <v>#VALUE!</v>
      </c>
      <c r="J149" t="s">
        <v>10</v>
      </c>
      <c r="K149" t="s">
        <v>36</v>
      </c>
      <c r="L149" t="s">
        <v>37</v>
      </c>
      <c r="M149" s="24">
        <f>Table1[[#This Row],[Price]]*Table1[[#This Row],[Quantity]]</f>
        <v>2009.8999999999999</v>
      </c>
    </row>
    <row r="150" spans="2:13" x14ac:dyDescent="0.45">
      <c r="B150" s="3">
        <v>10607</v>
      </c>
      <c r="C150" s="4">
        <v>44903</v>
      </c>
      <c r="D150" t="s">
        <v>9</v>
      </c>
      <c r="E150" s="29">
        <v>3.49</v>
      </c>
      <c r="F150" s="20">
        <v>631</v>
      </c>
      <c r="G150" s="29">
        <v>0.88</v>
      </c>
      <c r="H150" t="e" vm="1">
        <v>#VALUE!</v>
      </c>
      <c r="I150" t="e" cm="1" vm="2">
        <f t="array" aca="1" ref="I150" ca="1">_FV(H150,"Country/region",TRUE)</f>
        <v>#VALUE!</v>
      </c>
      <c r="J150" t="s">
        <v>10</v>
      </c>
      <c r="K150" t="s">
        <v>36</v>
      </c>
      <c r="L150" t="s">
        <v>37</v>
      </c>
      <c r="M150" s="24">
        <f>Table1[[#This Row],[Price]]*Table1[[#This Row],[Quantity]]</f>
        <v>2202.19</v>
      </c>
    </row>
    <row r="151" spans="2:13" x14ac:dyDescent="0.45">
      <c r="B151" s="3">
        <v>10608</v>
      </c>
      <c r="C151" s="4">
        <v>44903</v>
      </c>
      <c r="D151" t="s">
        <v>14</v>
      </c>
      <c r="E151" s="29">
        <v>2.95</v>
      </c>
      <c r="F151" s="20">
        <v>678</v>
      </c>
      <c r="G151" s="29">
        <v>0.47</v>
      </c>
      <c r="H151" t="e" vm="1">
        <v>#VALUE!</v>
      </c>
      <c r="I151" t="e" cm="1" vm="2">
        <f t="array" aca="1" ref="I151" ca="1">_FV(H151,"Country/region",TRUE)</f>
        <v>#VALUE!</v>
      </c>
      <c r="J151" t="s">
        <v>10</v>
      </c>
      <c r="K151" t="s">
        <v>11</v>
      </c>
      <c r="L151" t="s">
        <v>37</v>
      </c>
      <c r="M151" s="24">
        <f>Table1[[#This Row],[Price]]*Table1[[#This Row],[Quantity]]</f>
        <v>2000.1000000000001</v>
      </c>
    </row>
    <row r="152" spans="2:13" x14ac:dyDescent="0.45">
      <c r="B152" s="3">
        <v>10609</v>
      </c>
      <c r="C152" s="4">
        <v>44903</v>
      </c>
      <c r="D152" t="s">
        <v>17</v>
      </c>
      <c r="E152" s="29">
        <v>4.99</v>
      </c>
      <c r="F152" s="20">
        <v>201</v>
      </c>
      <c r="G152" s="29">
        <v>2.25</v>
      </c>
      <c r="H152" t="e" vm="1">
        <v>#VALUE!</v>
      </c>
      <c r="I152" t="e" cm="1" vm="2">
        <f t="array" aca="1" ref="I152" ca="1">_FV(H152,"Country/region",TRUE)</f>
        <v>#VALUE!</v>
      </c>
      <c r="J152" t="s">
        <v>10</v>
      </c>
      <c r="K152" t="s">
        <v>11</v>
      </c>
      <c r="L152" t="s">
        <v>37</v>
      </c>
      <c r="M152" s="24">
        <f>Table1[[#This Row],[Price]]*Table1[[#This Row],[Quantity]]</f>
        <v>1002.99</v>
      </c>
    </row>
    <row r="153" spans="2:13" x14ac:dyDescent="0.45">
      <c r="B153" s="3">
        <v>10610</v>
      </c>
      <c r="C153" s="4">
        <v>44904</v>
      </c>
      <c r="D153" t="s">
        <v>21</v>
      </c>
      <c r="E153" s="29">
        <v>12.99</v>
      </c>
      <c r="F153" s="20">
        <v>570</v>
      </c>
      <c r="G153" s="29">
        <v>4.32</v>
      </c>
      <c r="H153" t="e" vm="1">
        <v>#VALUE!</v>
      </c>
      <c r="I153" t="e" cm="1" vm="2">
        <f t="array" aca="1" ref="I153" ca="1">_FV(H153,"Country/region",TRUE)</f>
        <v>#VALUE!</v>
      </c>
      <c r="J153" t="s">
        <v>10</v>
      </c>
      <c r="K153" t="s">
        <v>11</v>
      </c>
      <c r="L153" t="s">
        <v>37</v>
      </c>
      <c r="M153" s="24">
        <f>Table1[[#This Row],[Price]]*Table1[[#This Row],[Quantity]]</f>
        <v>7404.3</v>
      </c>
    </row>
    <row r="154" spans="2:13" x14ac:dyDescent="0.45">
      <c r="B154" s="3">
        <v>10611</v>
      </c>
      <c r="C154" s="4">
        <v>44904</v>
      </c>
      <c r="D154" t="s">
        <v>25</v>
      </c>
      <c r="E154" s="29">
        <v>9.9499999999999993</v>
      </c>
      <c r="F154" s="20">
        <v>202</v>
      </c>
      <c r="G154" s="29">
        <v>2.85</v>
      </c>
      <c r="H154" t="e" vm="1">
        <v>#VALUE!</v>
      </c>
      <c r="I154" t="e" cm="1" vm="2">
        <f t="array" aca="1" ref="I154" ca="1">_FV(H154,"Country/region",TRUE)</f>
        <v>#VALUE!</v>
      </c>
      <c r="J154" t="s">
        <v>10</v>
      </c>
      <c r="K154" t="s">
        <v>11</v>
      </c>
      <c r="L154" t="s">
        <v>37</v>
      </c>
      <c r="M154" s="24">
        <f>Table1[[#This Row],[Price]]*Table1[[#This Row],[Quantity]]</f>
        <v>2009.8999999999999</v>
      </c>
    </row>
    <row r="155" spans="2:13" x14ac:dyDescent="0.45">
      <c r="B155" s="3">
        <v>10612</v>
      </c>
      <c r="C155" s="4">
        <v>44904</v>
      </c>
      <c r="D155" t="s">
        <v>9</v>
      </c>
      <c r="E155" s="29">
        <v>3.49</v>
      </c>
      <c r="F155" s="20">
        <v>631</v>
      </c>
      <c r="G155" s="29">
        <v>0.88</v>
      </c>
      <c r="H155" t="e" vm="1">
        <v>#VALUE!</v>
      </c>
      <c r="I155" t="e" cm="1" vm="2">
        <f t="array" aca="1" ref="I155" ca="1">_FV(H155,"Country/region",TRUE)</f>
        <v>#VALUE!</v>
      </c>
      <c r="J155" t="s">
        <v>10</v>
      </c>
      <c r="K155" t="s">
        <v>11</v>
      </c>
      <c r="L155" t="s">
        <v>37</v>
      </c>
      <c r="M155" s="24">
        <f>Table1[[#This Row],[Price]]*Table1[[#This Row],[Quantity]]</f>
        <v>2202.19</v>
      </c>
    </row>
    <row r="156" spans="2:13" x14ac:dyDescent="0.45">
      <c r="B156" s="3">
        <v>10613</v>
      </c>
      <c r="C156" s="4">
        <v>44904</v>
      </c>
      <c r="D156" t="s">
        <v>14</v>
      </c>
      <c r="E156" s="29">
        <v>2.95</v>
      </c>
      <c r="F156" s="20">
        <v>678</v>
      </c>
      <c r="G156" s="29">
        <v>0.47</v>
      </c>
      <c r="H156" t="e" vm="1">
        <v>#VALUE!</v>
      </c>
      <c r="I156" t="e" cm="1" vm="2">
        <f t="array" aca="1" ref="I156" ca="1">_FV(H156,"Country/region",TRUE)</f>
        <v>#VALUE!</v>
      </c>
      <c r="J156" t="s">
        <v>10</v>
      </c>
      <c r="K156" t="s">
        <v>11</v>
      </c>
      <c r="L156" t="s">
        <v>37</v>
      </c>
      <c r="M156" s="24">
        <f>Table1[[#This Row],[Price]]*Table1[[#This Row],[Quantity]]</f>
        <v>2000.1000000000001</v>
      </c>
    </row>
    <row r="157" spans="2:13" x14ac:dyDescent="0.45">
      <c r="B157" s="3">
        <v>10614</v>
      </c>
      <c r="C157" s="4">
        <v>44904</v>
      </c>
      <c r="D157" t="s">
        <v>17</v>
      </c>
      <c r="E157" s="29">
        <v>4.99</v>
      </c>
      <c r="F157" s="20">
        <v>201</v>
      </c>
      <c r="G157" s="29">
        <v>2.25</v>
      </c>
      <c r="H157" t="e" vm="1">
        <v>#VALUE!</v>
      </c>
      <c r="I157" t="e" cm="1" vm="2">
        <f t="array" aca="1" ref="I157" ca="1">_FV(H157,"Country/region",TRUE)</f>
        <v>#VALUE!</v>
      </c>
      <c r="J157" t="s">
        <v>10</v>
      </c>
      <c r="K157" t="s">
        <v>11</v>
      </c>
      <c r="L157" t="s">
        <v>37</v>
      </c>
      <c r="M157" s="24">
        <f>Table1[[#This Row],[Price]]*Table1[[#This Row],[Quantity]]</f>
        <v>1002.99</v>
      </c>
    </row>
    <row r="158" spans="2:13" x14ac:dyDescent="0.45">
      <c r="B158" s="3">
        <v>10615</v>
      </c>
      <c r="C158" s="4">
        <v>44905</v>
      </c>
      <c r="D158" t="s">
        <v>21</v>
      </c>
      <c r="E158" s="29">
        <v>12.99</v>
      </c>
      <c r="F158" s="20">
        <v>570</v>
      </c>
      <c r="G158" s="29">
        <v>4.32</v>
      </c>
      <c r="H158" t="e" vm="1">
        <v>#VALUE!</v>
      </c>
      <c r="I158" t="e" cm="1" vm="2">
        <f t="array" aca="1" ref="I158" ca="1">_FV(H158,"Country/region",TRUE)</f>
        <v>#VALUE!</v>
      </c>
      <c r="J158" t="s">
        <v>10</v>
      </c>
      <c r="K158" t="s">
        <v>11</v>
      </c>
      <c r="L158" t="s">
        <v>37</v>
      </c>
      <c r="M158" s="24">
        <f>Table1[[#This Row],[Price]]*Table1[[#This Row],[Quantity]]</f>
        <v>7404.3</v>
      </c>
    </row>
    <row r="159" spans="2:13" x14ac:dyDescent="0.45">
      <c r="B159" s="3">
        <v>10616</v>
      </c>
      <c r="C159" s="4">
        <v>44905</v>
      </c>
      <c r="D159" t="s">
        <v>25</v>
      </c>
      <c r="E159" s="29">
        <v>9.9499999999999993</v>
      </c>
      <c r="F159" s="20">
        <v>202</v>
      </c>
      <c r="G159" s="29">
        <v>2.85</v>
      </c>
      <c r="H159" t="e" vm="1">
        <v>#VALUE!</v>
      </c>
      <c r="I159" t="e" cm="1" vm="2">
        <f t="array" aca="1" ref="I159" ca="1">_FV(H159,"Country/region",TRUE)</f>
        <v>#VALUE!</v>
      </c>
      <c r="J159" t="s">
        <v>10</v>
      </c>
      <c r="K159" t="s">
        <v>11</v>
      </c>
      <c r="L159" t="s">
        <v>37</v>
      </c>
      <c r="M159" s="24">
        <f>Table1[[#This Row],[Price]]*Table1[[#This Row],[Quantity]]</f>
        <v>2009.8999999999999</v>
      </c>
    </row>
    <row r="160" spans="2:13" x14ac:dyDescent="0.45">
      <c r="B160" s="3">
        <v>10617</v>
      </c>
      <c r="C160" s="4">
        <v>44905</v>
      </c>
      <c r="D160" t="s">
        <v>9</v>
      </c>
      <c r="E160" s="29">
        <v>3.49</v>
      </c>
      <c r="F160" s="20">
        <v>631</v>
      </c>
      <c r="G160" s="29">
        <v>0.88</v>
      </c>
      <c r="H160" t="e" vm="1">
        <v>#VALUE!</v>
      </c>
      <c r="I160" t="e" cm="1" vm="2">
        <f t="array" aca="1" ref="I160" ca="1">_FV(H160,"Country/region",TRUE)</f>
        <v>#VALUE!</v>
      </c>
      <c r="J160" t="s">
        <v>10</v>
      </c>
      <c r="K160" t="s">
        <v>11</v>
      </c>
      <c r="L160" t="s">
        <v>37</v>
      </c>
      <c r="M160" s="24">
        <f>Table1[[#This Row],[Price]]*Table1[[#This Row],[Quantity]]</f>
        <v>2202.19</v>
      </c>
    </row>
    <row r="161" spans="2:13" x14ac:dyDescent="0.45">
      <c r="B161" s="3">
        <v>10618</v>
      </c>
      <c r="C161" s="4">
        <v>44905</v>
      </c>
      <c r="D161" t="s">
        <v>14</v>
      </c>
      <c r="E161" s="29">
        <v>2.95</v>
      </c>
      <c r="F161" s="20">
        <v>678</v>
      </c>
      <c r="G161" s="29">
        <v>0.47</v>
      </c>
      <c r="H161" t="e" vm="1">
        <v>#VALUE!</v>
      </c>
      <c r="I161" t="e" cm="1" vm="2">
        <f t="array" aca="1" ref="I161" ca="1">_FV(H161,"Country/region",TRUE)</f>
        <v>#VALUE!</v>
      </c>
      <c r="J161" t="s">
        <v>10</v>
      </c>
      <c r="K161" t="s">
        <v>11</v>
      </c>
      <c r="L161" t="s">
        <v>37</v>
      </c>
      <c r="M161" s="24">
        <f>Table1[[#This Row],[Price]]*Table1[[#This Row],[Quantity]]</f>
        <v>2000.1000000000001</v>
      </c>
    </row>
    <row r="162" spans="2:13" x14ac:dyDescent="0.45">
      <c r="B162" s="3">
        <v>10619</v>
      </c>
      <c r="C162" s="4">
        <v>44905</v>
      </c>
      <c r="D162" t="s">
        <v>17</v>
      </c>
      <c r="E162" s="29">
        <v>4.99</v>
      </c>
      <c r="F162" s="20">
        <v>201</v>
      </c>
      <c r="G162" s="29">
        <v>2.25</v>
      </c>
      <c r="H162" t="e" vm="1">
        <v>#VALUE!</v>
      </c>
      <c r="I162" t="e" cm="1" vm="2">
        <f t="array" aca="1" ref="I162" ca="1">_FV(H162,"Country/region",TRUE)</f>
        <v>#VALUE!</v>
      </c>
      <c r="J162" t="s">
        <v>10</v>
      </c>
      <c r="K162" t="s">
        <v>11</v>
      </c>
      <c r="L162" t="s">
        <v>37</v>
      </c>
      <c r="M162" s="24">
        <f>Table1[[#This Row],[Price]]*Table1[[#This Row],[Quantity]]</f>
        <v>1002.99</v>
      </c>
    </row>
    <row r="163" spans="2:13" x14ac:dyDescent="0.45">
      <c r="B163" s="3">
        <v>10620</v>
      </c>
      <c r="C163" s="4">
        <v>44906</v>
      </c>
      <c r="D163" t="s">
        <v>21</v>
      </c>
      <c r="E163" s="29">
        <v>12.99</v>
      </c>
      <c r="F163" s="20">
        <v>586</v>
      </c>
      <c r="G163" s="29">
        <v>4.32</v>
      </c>
      <c r="H163" t="e" vm="1">
        <v>#VALUE!</v>
      </c>
      <c r="I163" t="e" cm="1" vm="2">
        <f t="array" aca="1" ref="I163" ca="1">_FV(H163,"Country/region",TRUE)</f>
        <v>#VALUE!</v>
      </c>
      <c r="J163" t="s">
        <v>10</v>
      </c>
      <c r="K163" t="s">
        <v>11</v>
      </c>
      <c r="L163" t="s">
        <v>37</v>
      </c>
      <c r="M163" s="24">
        <f>Table1[[#This Row],[Price]]*Table1[[#This Row],[Quantity]]</f>
        <v>7612.14</v>
      </c>
    </row>
    <row r="164" spans="2:13" x14ac:dyDescent="0.45">
      <c r="B164" s="3">
        <v>10621</v>
      </c>
      <c r="C164" s="4">
        <v>44906</v>
      </c>
      <c r="D164" t="s">
        <v>25</v>
      </c>
      <c r="E164" s="29">
        <v>9.9499999999999993</v>
      </c>
      <c r="F164" s="20">
        <v>202</v>
      </c>
      <c r="G164" s="29">
        <v>2.85</v>
      </c>
      <c r="H164" t="e" vm="1">
        <v>#VALUE!</v>
      </c>
      <c r="I164" t="e" cm="1" vm="2">
        <f t="array" aca="1" ref="I164" ca="1">_FV(H164,"Country/region",TRUE)</f>
        <v>#VALUE!</v>
      </c>
      <c r="J164" t="s">
        <v>10</v>
      </c>
      <c r="K164" t="s">
        <v>11</v>
      </c>
      <c r="L164" t="s">
        <v>37</v>
      </c>
      <c r="M164" s="24">
        <f>Table1[[#This Row],[Price]]*Table1[[#This Row],[Quantity]]</f>
        <v>2009.8999999999999</v>
      </c>
    </row>
    <row r="165" spans="2:13" x14ac:dyDescent="0.45">
      <c r="B165" s="3">
        <v>10622</v>
      </c>
      <c r="C165" s="4">
        <v>44906</v>
      </c>
      <c r="D165" t="s">
        <v>9</v>
      </c>
      <c r="E165" s="29">
        <v>3.49</v>
      </c>
      <c r="F165" s="20">
        <v>631</v>
      </c>
      <c r="G165" s="29">
        <v>0.88</v>
      </c>
      <c r="H165" t="e" vm="1">
        <v>#VALUE!</v>
      </c>
      <c r="I165" t="e" cm="1" vm="2">
        <f t="array" aca="1" ref="I165" ca="1">_FV(H165,"Country/region",TRUE)</f>
        <v>#VALUE!</v>
      </c>
      <c r="J165" t="s">
        <v>10</v>
      </c>
      <c r="K165" t="s">
        <v>11</v>
      </c>
      <c r="L165" t="s">
        <v>37</v>
      </c>
      <c r="M165" s="24">
        <f>Table1[[#This Row],[Price]]*Table1[[#This Row],[Quantity]]</f>
        <v>2202.19</v>
      </c>
    </row>
    <row r="166" spans="2:13" x14ac:dyDescent="0.45">
      <c r="B166" s="3">
        <v>10623</v>
      </c>
      <c r="C166" s="4">
        <v>44906</v>
      </c>
      <c r="D166" t="s">
        <v>14</v>
      </c>
      <c r="E166" s="29">
        <v>2.95</v>
      </c>
      <c r="F166" s="20">
        <v>746</v>
      </c>
      <c r="G166" s="29">
        <v>0.47</v>
      </c>
      <c r="H166" t="e" vm="1">
        <v>#VALUE!</v>
      </c>
      <c r="I166" t="e" cm="1" vm="2">
        <f t="array" aca="1" ref="I166" ca="1">_FV(H166,"Country/region",TRUE)</f>
        <v>#VALUE!</v>
      </c>
      <c r="J166" t="s">
        <v>10</v>
      </c>
      <c r="K166" t="s">
        <v>11</v>
      </c>
      <c r="L166" t="s">
        <v>37</v>
      </c>
      <c r="M166" s="24">
        <f>Table1[[#This Row],[Price]]*Table1[[#This Row],[Quantity]]</f>
        <v>2200.7000000000003</v>
      </c>
    </row>
    <row r="167" spans="2:13" x14ac:dyDescent="0.45">
      <c r="B167" s="3">
        <v>10624</v>
      </c>
      <c r="C167" s="4">
        <v>44906</v>
      </c>
      <c r="D167" t="s">
        <v>17</v>
      </c>
      <c r="E167" s="29">
        <v>4.99</v>
      </c>
      <c r="F167" s="20">
        <v>201</v>
      </c>
      <c r="G167" s="29">
        <v>2.25</v>
      </c>
      <c r="H167" t="e" vm="1">
        <v>#VALUE!</v>
      </c>
      <c r="I167" t="e" cm="1" vm="2">
        <f t="array" aca="1" ref="I167" ca="1">_FV(H167,"Country/region",TRUE)</f>
        <v>#VALUE!</v>
      </c>
      <c r="J167" t="s">
        <v>10</v>
      </c>
      <c r="K167" t="s">
        <v>11</v>
      </c>
      <c r="L167" t="s">
        <v>37</v>
      </c>
      <c r="M167" s="24">
        <f>Table1[[#This Row],[Price]]*Table1[[#This Row],[Quantity]]</f>
        <v>1002.99</v>
      </c>
    </row>
    <row r="168" spans="2:13" x14ac:dyDescent="0.45">
      <c r="B168" s="3">
        <v>10625</v>
      </c>
      <c r="C168" s="4">
        <v>44907</v>
      </c>
      <c r="D168" t="s">
        <v>21</v>
      </c>
      <c r="E168" s="29">
        <v>12.99</v>
      </c>
      <c r="F168" s="20">
        <v>570</v>
      </c>
      <c r="G168" s="29">
        <v>4.32</v>
      </c>
      <c r="H168" t="e" vm="1">
        <v>#VALUE!</v>
      </c>
      <c r="I168" t="e" cm="1" vm="2">
        <f t="array" aca="1" ref="I168" ca="1">_FV(H168,"Country/region",TRUE)</f>
        <v>#VALUE!</v>
      </c>
      <c r="J168" t="s">
        <v>10</v>
      </c>
      <c r="K168" t="s">
        <v>11</v>
      </c>
      <c r="L168" t="s">
        <v>37</v>
      </c>
      <c r="M168" s="24">
        <f>Table1[[#This Row],[Price]]*Table1[[#This Row],[Quantity]]</f>
        <v>7404.3</v>
      </c>
    </row>
    <row r="169" spans="2:13" x14ac:dyDescent="0.45">
      <c r="B169" s="3">
        <v>10626</v>
      </c>
      <c r="C169" s="4">
        <v>44907</v>
      </c>
      <c r="D169" t="s">
        <v>25</v>
      </c>
      <c r="E169" s="29">
        <v>9.9499999999999993</v>
      </c>
      <c r="F169" s="20">
        <v>202</v>
      </c>
      <c r="G169" s="29">
        <v>2.85</v>
      </c>
      <c r="H169" t="e" vm="1">
        <v>#VALUE!</v>
      </c>
      <c r="I169" t="e" cm="1" vm="2">
        <f t="array" aca="1" ref="I169" ca="1">_FV(H169,"Country/region",TRUE)</f>
        <v>#VALUE!</v>
      </c>
      <c r="J169" t="s">
        <v>10</v>
      </c>
      <c r="K169" t="s">
        <v>11</v>
      </c>
      <c r="L169" t="s">
        <v>37</v>
      </c>
      <c r="M169" s="24">
        <f>Table1[[#This Row],[Price]]*Table1[[#This Row],[Quantity]]</f>
        <v>2009.8999999999999</v>
      </c>
    </row>
    <row r="170" spans="2:13" x14ac:dyDescent="0.45">
      <c r="B170" s="3">
        <v>10627</v>
      </c>
      <c r="C170" s="4">
        <v>44907</v>
      </c>
      <c r="D170" t="s">
        <v>9</v>
      </c>
      <c r="E170" s="29">
        <v>3.49</v>
      </c>
      <c r="F170" s="20">
        <v>631</v>
      </c>
      <c r="G170" s="29">
        <v>0.88</v>
      </c>
      <c r="H170" t="e" vm="1">
        <v>#VALUE!</v>
      </c>
      <c r="I170" t="e" cm="1" vm="2">
        <f t="array" aca="1" ref="I170" ca="1">_FV(H170,"Country/region",TRUE)</f>
        <v>#VALUE!</v>
      </c>
      <c r="J170" t="s">
        <v>10</v>
      </c>
      <c r="K170" t="s">
        <v>11</v>
      </c>
      <c r="L170" t="s">
        <v>37</v>
      </c>
      <c r="M170" s="24">
        <f>Table1[[#This Row],[Price]]*Table1[[#This Row],[Quantity]]</f>
        <v>2202.19</v>
      </c>
    </row>
    <row r="171" spans="2:13" x14ac:dyDescent="0.45">
      <c r="B171" s="3">
        <v>10628</v>
      </c>
      <c r="C171" s="4">
        <v>44907</v>
      </c>
      <c r="D171" t="s">
        <v>14</v>
      </c>
      <c r="E171" s="29">
        <v>2.95</v>
      </c>
      <c r="F171" s="20">
        <v>678</v>
      </c>
      <c r="G171" s="29">
        <v>0.47</v>
      </c>
      <c r="H171" s="6" t="e" vm="5">
        <v>#VALUE!</v>
      </c>
      <c r="I171" t="e" cm="1" vm="6">
        <f t="array" aca="1" ref="I171" ca="1">_FV(H171,"Country/region",TRUE)</f>
        <v>#VALUE!</v>
      </c>
      <c r="J171" t="s">
        <v>10</v>
      </c>
      <c r="K171" t="s">
        <v>11</v>
      </c>
      <c r="L171" t="s">
        <v>34</v>
      </c>
      <c r="M171" s="24">
        <f>Table1[[#This Row],[Price]]*Table1[[#This Row],[Quantity]]</f>
        <v>2000.1000000000001</v>
      </c>
    </row>
    <row r="172" spans="2:13" x14ac:dyDescent="0.45">
      <c r="B172" s="3">
        <v>10629</v>
      </c>
      <c r="C172" s="4">
        <v>44907</v>
      </c>
      <c r="D172" t="s">
        <v>17</v>
      </c>
      <c r="E172" s="29">
        <v>4.99</v>
      </c>
      <c r="F172" s="20">
        <v>201</v>
      </c>
      <c r="G172" s="29">
        <v>2.25</v>
      </c>
      <c r="H172" s="6" t="e" vm="5">
        <v>#VALUE!</v>
      </c>
      <c r="I172" t="e" cm="1" vm="6">
        <f t="array" aca="1" ref="I172" ca="1">_FV(H172,"Country/region",TRUE)</f>
        <v>#VALUE!</v>
      </c>
      <c r="J172" t="s">
        <v>10</v>
      </c>
      <c r="K172" t="s">
        <v>11</v>
      </c>
      <c r="L172" t="s">
        <v>34</v>
      </c>
      <c r="M172" s="24">
        <f>Table1[[#This Row],[Price]]*Table1[[#This Row],[Quantity]]</f>
        <v>1002.99</v>
      </c>
    </row>
    <row r="173" spans="2:13" x14ac:dyDescent="0.45">
      <c r="B173" s="3">
        <v>10630</v>
      </c>
      <c r="C173" s="4">
        <v>44908</v>
      </c>
      <c r="D173" t="s">
        <v>21</v>
      </c>
      <c r="E173" s="29">
        <v>12.99</v>
      </c>
      <c r="F173" s="20">
        <v>570</v>
      </c>
      <c r="G173" s="29">
        <v>4.32</v>
      </c>
      <c r="H173" s="6" t="e" vm="5">
        <v>#VALUE!</v>
      </c>
      <c r="I173" t="e" cm="1" vm="6">
        <f t="array" aca="1" ref="I173" ca="1">_FV(H173,"Country/region",TRUE)</f>
        <v>#VALUE!</v>
      </c>
      <c r="J173" t="s">
        <v>10</v>
      </c>
      <c r="K173" t="s">
        <v>36</v>
      </c>
      <c r="L173" t="s">
        <v>34</v>
      </c>
      <c r="M173" s="24">
        <f>Table1[[#This Row],[Price]]*Table1[[#This Row],[Quantity]]</f>
        <v>7404.3</v>
      </c>
    </row>
    <row r="174" spans="2:13" x14ac:dyDescent="0.45">
      <c r="B174" s="3">
        <v>10631</v>
      </c>
      <c r="C174" s="4">
        <v>44908</v>
      </c>
      <c r="D174" t="s">
        <v>25</v>
      </c>
      <c r="E174" s="29">
        <v>9.9499999999999993</v>
      </c>
      <c r="F174" s="20">
        <v>202</v>
      </c>
      <c r="G174" s="29">
        <v>2.85</v>
      </c>
      <c r="H174" s="6" t="e" vm="5">
        <v>#VALUE!</v>
      </c>
      <c r="I174" t="e" cm="1" vm="6">
        <f t="array" aca="1" ref="I174" ca="1">_FV(H174,"Country/region",TRUE)</f>
        <v>#VALUE!</v>
      </c>
      <c r="J174" t="s">
        <v>10</v>
      </c>
      <c r="K174" t="s">
        <v>11</v>
      </c>
      <c r="L174" t="s">
        <v>34</v>
      </c>
      <c r="M174" s="24">
        <f>Table1[[#This Row],[Price]]*Table1[[#This Row],[Quantity]]</f>
        <v>2009.8999999999999</v>
      </c>
    </row>
    <row r="175" spans="2:13" x14ac:dyDescent="0.45">
      <c r="B175" s="3">
        <v>10632</v>
      </c>
      <c r="C175" s="4">
        <v>44908</v>
      </c>
      <c r="D175" t="s">
        <v>9</v>
      </c>
      <c r="E175" s="29">
        <v>3.49</v>
      </c>
      <c r="F175" s="20">
        <v>631</v>
      </c>
      <c r="G175" s="29">
        <v>0.88</v>
      </c>
      <c r="H175" s="6" t="e" vm="5">
        <v>#VALUE!</v>
      </c>
      <c r="I175" t="e" cm="1" vm="6">
        <f t="array" aca="1" ref="I175" ca="1">_FV(H175,"Country/region",TRUE)</f>
        <v>#VALUE!</v>
      </c>
      <c r="J175" t="s">
        <v>10</v>
      </c>
      <c r="K175" t="s">
        <v>11</v>
      </c>
      <c r="L175" t="s">
        <v>34</v>
      </c>
      <c r="M175" s="24">
        <f>Table1[[#This Row],[Price]]*Table1[[#This Row],[Quantity]]</f>
        <v>2202.19</v>
      </c>
    </row>
    <row r="176" spans="2:13" x14ac:dyDescent="0.45">
      <c r="B176" s="3">
        <v>10633</v>
      </c>
      <c r="C176" s="4">
        <v>44908</v>
      </c>
      <c r="D176" t="s">
        <v>14</v>
      </c>
      <c r="E176" s="29">
        <v>2.95</v>
      </c>
      <c r="F176" s="20">
        <v>678</v>
      </c>
      <c r="G176" s="29">
        <v>0.47</v>
      </c>
      <c r="H176" s="6" t="e" vm="5">
        <v>#VALUE!</v>
      </c>
      <c r="I176" t="e" cm="1" vm="6">
        <f t="array" aca="1" ref="I176" ca="1">_FV(H176,"Country/region",TRUE)</f>
        <v>#VALUE!</v>
      </c>
      <c r="J176" t="s">
        <v>10</v>
      </c>
      <c r="K176" t="s">
        <v>11</v>
      </c>
      <c r="L176" t="s">
        <v>34</v>
      </c>
      <c r="M176" s="24">
        <f>Table1[[#This Row],[Price]]*Table1[[#This Row],[Quantity]]</f>
        <v>2000.1000000000001</v>
      </c>
    </row>
    <row r="177" spans="2:13" x14ac:dyDescent="0.45">
      <c r="B177" s="3">
        <v>10634</v>
      </c>
      <c r="C177" s="4">
        <v>44908</v>
      </c>
      <c r="D177" t="s">
        <v>17</v>
      </c>
      <c r="E177" s="29">
        <v>4.99</v>
      </c>
      <c r="F177" s="20">
        <v>201</v>
      </c>
      <c r="G177" s="29">
        <v>2.25</v>
      </c>
      <c r="H177" s="6" t="e" vm="5">
        <v>#VALUE!</v>
      </c>
      <c r="I177" t="e" cm="1" vm="6">
        <f t="array" aca="1" ref="I177" ca="1">_FV(H177,"Country/region",TRUE)</f>
        <v>#VALUE!</v>
      </c>
      <c r="J177" t="s">
        <v>10</v>
      </c>
      <c r="K177" t="s">
        <v>11</v>
      </c>
      <c r="L177" t="s">
        <v>34</v>
      </c>
      <c r="M177" s="24">
        <f>Table1[[#This Row],[Price]]*Table1[[#This Row],[Quantity]]</f>
        <v>1002.99</v>
      </c>
    </row>
    <row r="178" spans="2:13" x14ac:dyDescent="0.45">
      <c r="B178" s="3">
        <v>10635</v>
      </c>
      <c r="C178" s="4">
        <v>44909</v>
      </c>
      <c r="D178" t="s">
        <v>21</v>
      </c>
      <c r="E178" s="29">
        <v>12.99</v>
      </c>
      <c r="F178" s="20">
        <v>555</v>
      </c>
      <c r="G178" s="29">
        <v>4.32</v>
      </c>
      <c r="H178" s="6" t="e" vm="5">
        <v>#VALUE!</v>
      </c>
      <c r="I178" t="e" cm="1" vm="6">
        <f t="array" aca="1" ref="I178" ca="1">_FV(H178,"Country/region",TRUE)</f>
        <v>#VALUE!</v>
      </c>
      <c r="J178" t="s">
        <v>10</v>
      </c>
      <c r="K178" t="s">
        <v>11</v>
      </c>
      <c r="L178" t="s">
        <v>34</v>
      </c>
      <c r="M178" s="24">
        <f>Table1[[#This Row],[Price]]*Table1[[#This Row],[Quantity]]</f>
        <v>7209.45</v>
      </c>
    </row>
    <row r="179" spans="2:13" x14ac:dyDescent="0.45">
      <c r="B179" s="3">
        <v>10636</v>
      </c>
      <c r="C179" s="4">
        <v>44909</v>
      </c>
      <c r="D179" t="s">
        <v>25</v>
      </c>
      <c r="E179" s="29">
        <v>9.9499999999999993</v>
      </c>
      <c r="F179" s="20">
        <v>222</v>
      </c>
      <c r="G179" s="29">
        <v>2.85</v>
      </c>
      <c r="H179" s="6" t="e" vm="5">
        <v>#VALUE!</v>
      </c>
      <c r="I179" t="e" cm="1" vm="6">
        <f t="array" aca="1" ref="I179" ca="1">_FV(H179,"Country/region",TRUE)</f>
        <v>#VALUE!</v>
      </c>
      <c r="J179" t="s">
        <v>10</v>
      </c>
      <c r="K179" t="s">
        <v>11</v>
      </c>
      <c r="L179" t="s">
        <v>34</v>
      </c>
      <c r="M179" s="24">
        <f>Table1[[#This Row],[Price]]*Table1[[#This Row],[Quantity]]</f>
        <v>2208.8999999999996</v>
      </c>
    </row>
    <row r="180" spans="2:13" x14ac:dyDescent="0.45">
      <c r="B180" s="3">
        <v>10637</v>
      </c>
      <c r="C180" s="4">
        <v>44909</v>
      </c>
      <c r="D180" t="s">
        <v>9</v>
      </c>
      <c r="E180" s="29">
        <v>3.49</v>
      </c>
      <c r="F180" s="20">
        <v>631</v>
      </c>
      <c r="G180" s="29">
        <v>0.88</v>
      </c>
      <c r="H180" s="6" t="e" vm="5">
        <v>#VALUE!</v>
      </c>
      <c r="I180" t="e" cm="1" vm="6">
        <f t="array" aca="1" ref="I180" ca="1">_FV(H180,"Country/region",TRUE)</f>
        <v>#VALUE!</v>
      </c>
      <c r="J180" t="s">
        <v>10</v>
      </c>
      <c r="K180" t="s">
        <v>11</v>
      </c>
      <c r="L180" t="s">
        <v>34</v>
      </c>
      <c r="M180" s="24">
        <f>Table1[[#This Row],[Price]]*Table1[[#This Row],[Quantity]]</f>
        <v>2202.19</v>
      </c>
    </row>
    <row r="181" spans="2:13" x14ac:dyDescent="0.45">
      <c r="B181" s="3">
        <v>10638</v>
      </c>
      <c r="C181" s="4">
        <v>44909</v>
      </c>
      <c r="D181" t="s">
        <v>14</v>
      </c>
      <c r="E181" s="29">
        <v>2.95</v>
      </c>
      <c r="F181" s="20">
        <v>678</v>
      </c>
      <c r="G181" s="29">
        <v>0.47</v>
      </c>
      <c r="H181" s="6" t="e" vm="5">
        <v>#VALUE!</v>
      </c>
      <c r="I181" t="e" cm="1" vm="6">
        <f t="array" aca="1" ref="I181" ca="1">_FV(H181,"Country/region",TRUE)</f>
        <v>#VALUE!</v>
      </c>
      <c r="J181" t="s">
        <v>10</v>
      </c>
      <c r="K181" t="s">
        <v>11</v>
      </c>
      <c r="L181" t="s">
        <v>34</v>
      </c>
      <c r="M181" s="24">
        <f>Table1[[#This Row],[Price]]*Table1[[#This Row],[Quantity]]</f>
        <v>2000.1000000000001</v>
      </c>
    </row>
    <row r="182" spans="2:13" x14ac:dyDescent="0.45">
      <c r="B182" s="3">
        <v>10639</v>
      </c>
      <c r="C182" s="4">
        <v>44909</v>
      </c>
      <c r="D182" t="s">
        <v>17</v>
      </c>
      <c r="E182" s="29">
        <v>4.99</v>
      </c>
      <c r="F182" s="20">
        <v>201</v>
      </c>
      <c r="G182" s="29">
        <v>2.25</v>
      </c>
      <c r="H182" s="6" t="e" vm="5">
        <v>#VALUE!</v>
      </c>
      <c r="I182" t="e" cm="1" vm="6">
        <f t="array" aca="1" ref="I182" ca="1">_FV(H182,"Country/region",TRUE)</f>
        <v>#VALUE!</v>
      </c>
      <c r="J182" t="s">
        <v>10</v>
      </c>
      <c r="K182" t="s">
        <v>11</v>
      </c>
      <c r="L182" t="s">
        <v>34</v>
      </c>
      <c r="M182" s="24">
        <f>Table1[[#This Row],[Price]]*Table1[[#This Row],[Quantity]]</f>
        <v>1002.99</v>
      </c>
    </row>
    <row r="183" spans="2:13" x14ac:dyDescent="0.45">
      <c r="B183" s="3">
        <v>10640</v>
      </c>
      <c r="C183" s="4">
        <v>44910</v>
      </c>
      <c r="D183" t="s">
        <v>21</v>
      </c>
      <c r="E183" s="29">
        <v>12.99</v>
      </c>
      <c r="F183" s="20">
        <v>539</v>
      </c>
      <c r="G183" s="29">
        <v>4.32</v>
      </c>
      <c r="H183" s="6" t="e" vm="5">
        <v>#VALUE!</v>
      </c>
      <c r="I183" t="e" cm="1" vm="6">
        <f t="array" aca="1" ref="I183" ca="1">_FV(H183,"Country/region",TRUE)</f>
        <v>#VALUE!</v>
      </c>
      <c r="J183" t="s">
        <v>10</v>
      </c>
      <c r="K183" t="s">
        <v>11</v>
      </c>
      <c r="L183" t="s">
        <v>34</v>
      </c>
      <c r="M183" s="24">
        <f>Table1[[#This Row],[Price]]*Table1[[#This Row],[Quantity]]</f>
        <v>7001.61</v>
      </c>
    </row>
    <row r="184" spans="2:13" x14ac:dyDescent="0.45">
      <c r="B184" s="3">
        <v>10641</v>
      </c>
      <c r="C184" s="4">
        <v>44910</v>
      </c>
      <c r="D184" t="s">
        <v>25</v>
      </c>
      <c r="E184" s="29">
        <v>9.9499999999999993</v>
      </c>
      <c r="F184" s="20">
        <v>222</v>
      </c>
      <c r="G184" s="29">
        <v>2.85</v>
      </c>
      <c r="H184" s="6" t="e" vm="5">
        <v>#VALUE!</v>
      </c>
      <c r="I184" t="e" cm="1" vm="6">
        <f t="array" aca="1" ref="I184" ca="1">_FV(H184,"Country/region",TRUE)</f>
        <v>#VALUE!</v>
      </c>
      <c r="J184" t="s">
        <v>10</v>
      </c>
      <c r="K184" t="s">
        <v>11</v>
      </c>
      <c r="L184" t="s">
        <v>34</v>
      </c>
      <c r="M184" s="24">
        <f>Table1[[#This Row],[Price]]*Table1[[#This Row],[Quantity]]</f>
        <v>2208.8999999999996</v>
      </c>
    </row>
    <row r="185" spans="2:13" x14ac:dyDescent="0.45">
      <c r="B185" s="3">
        <v>10642</v>
      </c>
      <c r="C185" s="4">
        <v>44910</v>
      </c>
      <c r="D185" t="s">
        <v>9</v>
      </c>
      <c r="E185" s="29">
        <v>3.49</v>
      </c>
      <c r="F185" s="20">
        <v>631</v>
      </c>
      <c r="G185" s="29">
        <v>0.88</v>
      </c>
      <c r="H185" s="6" t="e" vm="5">
        <v>#VALUE!</v>
      </c>
      <c r="I185" t="e" cm="1" vm="6">
        <f t="array" aca="1" ref="I185" ca="1">_FV(H185,"Country/region",TRUE)</f>
        <v>#VALUE!</v>
      </c>
      <c r="J185" t="s">
        <v>10</v>
      </c>
      <c r="K185" t="s">
        <v>36</v>
      </c>
      <c r="L185" t="s">
        <v>34</v>
      </c>
      <c r="M185" s="24">
        <f>Table1[[#This Row],[Price]]*Table1[[#This Row],[Quantity]]</f>
        <v>2202.19</v>
      </c>
    </row>
    <row r="186" spans="2:13" x14ac:dyDescent="0.45">
      <c r="B186" s="3">
        <v>10643</v>
      </c>
      <c r="C186" s="4">
        <v>44910</v>
      </c>
      <c r="D186" t="s">
        <v>14</v>
      </c>
      <c r="E186" s="29">
        <v>2.95</v>
      </c>
      <c r="F186" s="20">
        <v>678</v>
      </c>
      <c r="G186" s="29">
        <v>0.47</v>
      </c>
      <c r="H186" s="6" t="e" vm="5">
        <v>#VALUE!</v>
      </c>
      <c r="I186" t="e" cm="1" vm="6">
        <f t="array" aca="1" ref="I186" ca="1">_FV(H186,"Country/region",TRUE)</f>
        <v>#VALUE!</v>
      </c>
      <c r="J186" t="s">
        <v>10</v>
      </c>
      <c r="K186" t="s">
        <v>36</v>
      </c>
      <c r="L186" t="s">
        <v>34</v>
      </c>
      <c r="M186" s="24">
        <f>Table1[[#This Row],[Price]]*Table1[[#This Row],[Quantity]]</f>
        <v>2000.1000000000001</v>
      </c>
    </row>
    <row r="187" spans="2:13" x14ac:dyDescent="0.45">
      <c r="B187" s="3">
        <v>10644</v>
      </c>
      <c r="C187" s="4">
        <v>44910</v>
      </c>
      <c r="D187" t="s">
        <v>17</v>
      </c>
      <c r="E187" s="29">
        <v>4.99</v>
      </c>
      <c r="F187" s="20">
        <v>201</v>
      </c>
      <c r="G187" s="29">
        <v>2.25</v>
      </c>
      <c r="H187" s="6" t="e" vm="5">
        <v>#VALUE!</v>
      </c>
      <c r="I187" t="e" cm="1" vm="6">
        <f t="array" aca="1" ref="I187" ca="1">_FV(H187,"Country/region",TRUE)</f>
        <v>#VALUE!</v>
      </c>
      <c r="J187" t="s">
        <v>10</v>
      </c>
      <c r="K187" t="s">
        <v>36</v>
      </c>
      <c r="L187" t="s">
        <v>34</v>
      </c>
      <c r="M187" s="24">
        <f>Table1[[#This Row],[Price]]*Table1[[#This Row],[Quantity]]</f>
        <v>1002.99</v>
      </c>
    </row>
    <row r="188" spans="2:13" x14ac:dyDescent="0.45">
      <c r="B188" s="3">
        <v>10645</v>
      </c>
      <c r="C188" s="4">
        <v>44911</v>
      </c>
      <c r="D188" t="s">
        <v>21</v>
      </c>
      <c r="E188" s="29">
        <v>12.99</v>
      </c>
      <c r="F188" s="20">
        <v>570</v>
      </c>
      <c r="G188" s="29">
        <v>4.32</v>
      </c>
      <c r="H188" s="6" t="e" vm="5">
        <v>#VALUE!</v>
      </c>
      <c r="I188" t="e" cm="1" vm="6">
        <f t="array" aca="1" ref="I188" ca="1">_FV(H188,"Country/region",TRUE)</f>
        <v>#VALUE!</v>
      </c>
      <c r="J188" t="s">
        <v>10</v>
      </c>
      <c r="K188" t="s">
        <v>36</v>
      </c>
      <c r="L188" t="s">
        <v>34</v>
      </c>
      <c r="M188" s="24">
        <f>Table1[[#This Row],[Price]]*Table1[[#This Row],[Quantity]]</f>
        <v>7404.3</v>
      </c>
    </row>
    <row r="189" spans="2:13" x14ac:dyDescent="0.45">
      <c r="B189" s="3">
        <v>10646</v>
      </c>
      <c r="C189" s="4">
        <v>44911</v>
      </c>
      <c r="D189" t="s">
        <v>25</v>
      </c>
      <c r="E189" s="29">
        <v>9.9499999999999993</v>
      </c>
      <c r="F189" s="20">
        <v>222</v>
      </c>
      <c r="G189" s="29">
        <v>2.85</v>
      </c>
      <c r="H189" s="6" t="e" vm="5">
        <v>#VALUE!</v>
      </c>
      <c r="I189" t="e" cm="1" vm="6">
        <f t="array" aca="1" ref="I189" ca="1">_FV(H189,"Country/region",TRUE)</f>
        <v>#VALUE!</v>
      </c>
      <c r="J189" t="s">
        <v>10</v>
      </c>
      <c r="K189" t="s">
        <v>36</v>
      </c>
      <c r="L189" t="s">
        <v>34</v>
      </c>
      <c r="M189" s="24">
        <f>Table1[[#This Row],[Price]]*Table1[[#This Row],[Quantity]]</f>
        <v>2208.8999999999996</v>
      </c>
    </row>
    <row r="190" spans="2:13" x14ac:dyDescent="0.45">
      <c r="B190" s="3">
        <v>10647</v>
      </c>
      <c r="C190" s="4">
        <v>44911</v>
      </c>
      <c r="D190" t="s">
        <v>9</v>
      </c>
      <c r="E190" s="29">
        <v>3.49</v>
      </c>
      <c r="F190" s="20">
        <v>631</v>
      </c>
      <c r="G190" s="29">
        <v>0.88</v>
      </c>
      <c r="H190" s="6" t="e" vm="5">
        <v>#VALUE!</v>
      </c>
      <c r="I190" t="e" cm="1" vm="6">
        <f t="array" aca="1" ref="I190" ca="1">_FV(H190,"Country/region",TRUE)</f>
        <v>#VALUE!</v>
      </c>
      <c r="J190" t="s">
        <v>10</v>
      </c>
      <c r="K190" t="s">
        <v>11</v>
      </c>
      <c r="L190" t="s">
        <v>34</v>
      </c>
      <c r="M190" s="24">
        <f>Table1[[#This Row],[Price]]*Table1[[#This Row],[Quantity]]</f>
        <v>2202.19</v>
      </c>
    </row>
    <row r="191" spans="2:13" x14ac:dyDescent="0.45">
      <c r="B191" s="3">
        <v>10648</v>
      </c>
      <c r="C191" s="4">
        <v>44911</v>
      </c>
      <c r="D191" t="s">
        <v>14</v>
      </c>
      <c r="E191" s="29">
        <v>2.95</v>
      </c>
      <c r="F191" s="20">
        <v>746</v>
      </c>
      <c r="G191" s="29">
        <v>0.47</v>
      </c>
      <c r="H191" s="6" t="e" vm="5">
        <v>#VALUE!</v>
      </c>
      <c r="I191" t="e" cm="1" vm="6">
        <f t="array" aca="1" ref="I191" ca="1">_FV(H191,"Country/region",TRUE)</f>
        <v>#VALUE!</v>
      </c>
      <c r="J191" t="s">
        <v>10</v>
      </c>
      <c r="K191" t="s">
        <v>11</v>
      </c>
      <c r="L191" t="s">
        <v>34</v>
      </c>
      <c r="M191" s="24">
        <f>Table1[[#This Row],[Price]]*Table1[[#This Row],[Quantity]]</f>
        <v>2200.7000000000003</v>
      </c>
    </row>
    <row r="192" spans="2:13" x14ac:dyDescent="0.45">
      <c r="B192" s="3">
        <v>10649</v>
      </c>
      <c r="C192" s="4">
        <v>44911</v>
      </c>
      <c r="D192" t="s">
        <v>17</v>
      </c>
      <c r="E192" s="29">
        <v>4.99</v>
      </c>
      <c r="F192" s="20">
        <v>201</v>
      </c>
      <c r="G192" s="29">
        <v>2.25</v>
      </c>
      <c r="H192" s="6" t="e" vm="5">
        <v>#VALUE!</v>
      </c>
      <c r="I192" t="e" cm="1" vm="6">
        <f t="array" aca="1" ref="I192" ca="1">_FV(H192,"Country/region",TRUE)</f>
        <v>#VALUE!</v>
      </c>
      <c r="J192" t="s">
        <v>10</v>
      </c>
      <c r="K192" t="s">
        <v>11</v>
      </c>
      <c r="L192" t="s">
        <v>34</v>
      </c>
      <c r="M192" s="24">
        <f>Table1[[#This Row],[Price]]*Table1[[#This Row],[Quantity]]</f>
        <v>1002.99</v>
      </c>
    </row>
    <row r="193" spans="2:13" x14ac:dyDescent="0.45">
      <c r="B193" s="3">
        <v>10650</v>
      </c>
      <c r="C193" s="4">
        <v>44912</v>
      </c>
      <c r="D193" t="s">
        <v>21</v>
      </c>
      <c r="E193" s="29">
        <v>12.99</v>
      </c>
      <c r="F193" s="20">
        <v>586</v>
      </c>
      <c r="G193" s="29">
        <v>4.32</v>
      </c>
      <c r="H193" s="6" t="e" vm="5">
        <v>#VALUE!</v>
      </c>
      <c r="I193" t="e" cm="1" vm="6">
        <f t="array" aca="1" ref="I193" ca="1">_FV(H193,"Country/region",TRUE)</f>
        <v>#VALUE!</v>
      </c>
      <c r="J193" t="s">
        <v>10</v>
      </c>
      <c r="K193" t="s">
        <v>11</v>
      </c>
      <c r="L193" t="s">
        <v>34</v>
      </c>
      <c r="M193" s="24">
        <f>Table1[[#This Row],[Price]]*Table1[[#This Row],[Quantity]]</f>
        <v>7612.14</v>
      </c>
    </row>
    <row r="194" spans="2:13" x14ac:dyDescent="0.45">
      <c r="B194" s="3">
        <v>10651</v>
      </c>
      <c r="C194" s="4">
        <v>44912</v>
      </c>
      <c r="D194" t="s">
        <v>25</v>
      </c>
      <c r="E194" s="29">
        <v>9.9499999999999993</v>
      </c>
      <c r="F194" s="20">
        <v>222</v>
      </c>
      <c r="G194" s="29">
        <v>2.85</v>
      </c>
      <c r="H194" s="6" t="e" vm="5">
        <v>#VALUE!</v>
      </c>
      <c r="I194" t="e" cm="1" vm="6">
        <f t="array" aca="1" ref="I194" ca="1">_FV(H194,"Country/region",TRUE)</f>
        <v>#VALUE!</v>
      </c>
      <c r="J194" t="s">
        <v>10</v>
      </c>
      <c r="K194" t="s">
        <v>11</v>
      </c>
      <c r="L194" t="s">
        <v>34</v>
      </c>
      <c r="M194" s="24">
        <f>Table1[[#This Row],[Price]]*Table1[[#This Row],[Quantity]]</f>
        <v>2208.8999999999996</v>
      </c>
    </row>
    <row r="195" spans="2:13" x14ac:dyDescent="0.45">
      <c r="B195" s="3">
        <v>10652</v>
      </c>
      <c r="C195" s="4">
        <v>44912</v>
      </c>
      <c r="D195" t="s">
        <v>9</v>
      </c>
      <c r="E195" s="29">
        <v>3.49</v>
      </c>
      <c r="F195" s="20">
        <v>688</v>
      </c>
      <c r="G195" s="29">
        <v>0.88</v>
      </c>
      <c r="H195" s="6" t="e" vm="5">
        <v>#VALUE!</v>
      </c>
      <c r="I195" t="e" cm="1" vm="6">
        <f t="array" aca="1" ref="I195" ca="1">_FV(H195,"Country/region",TRUE)</f>
        <v>#VALUE!</v>
      </c>
      <c r="J195" t="s">
        <v>10</v>
      </c>
      <c r="K195" t="s">
        <v>11</v>
      </c>
      <c r="L195" t="s">
        <v>34</v>
      </c>
      <c r="M195" s="24">
        <f>Table1[[#This Row],[Price]]*Table1[[#This Row],[Quantity]]</f>
        <v>2401.1200000000003</v>
      </c>
    </row>
    <row r="196" spans="2:13" x14ac:dyDescent="0.45">
      <c r="B196" s="3">
        <v>10653</v>
      </c>
      <c r="C196" s="4">
        <v>44912</v>
      </c>
      <c r="D196" t="s">
        <v>14</v>
      </c>
      <c r="E196" s="29">
        <v>2.95</v>
      </c>
      <c r="F196" s="20">
        <v>746</v>
      </c>
      <c r="G196" s="29">
        <v>0.47</v>
      </c>
      <c r="H196" s="6" t="e" vm="5">
        <v>#VALUE!</v>
      </c>
      <c r="I196" t="e" cm="1" vm="6">
        <f t="array" aca="1" ref="I196" ca="1">_FV(H196,"Country/region",TRUE)</f>
        <v>#VALUE!</v>
      </c>
      <c r="J196" t="s">
        <v>10</v>
      </c>
      <c r="K196" t="s">
        <v>11</v>
      </c>
      <c r="L196" t="s">
        <v>34</v>
      </c>
      <c r="M196" s="24">
        <f>Table1[[#This Row],[Price]]*Table1[[#This Row],[Quantity]]</f>
        <v>2200.7000000000003</v>
      </c>
    </row>
    <row r="197" spans="2:13" x14ac:dyDescent="0.45">
      <c r="B197" s="3">
        <v>10654</v>
      </c>
      <c r="C197" s="4">
        <v>44912</v>
      </c>
      <c r="D197" t="s">
        <v>17</v>
      </c>
      <c r="E197" s="29">
        <v>4.99</v>
      </c>
      <c r="F197" s="20">
        <v>201</v>
      </c>
      <c r="G197" s="29">
        <v>2.25</v>
      </c>
      <c r="H197" s="6" t="e" vm="5">
        <v>#VALUE!</v>
      </c>
      <c r="I197" t="e" cm="1" vm="6">
        <f t="array" aca="1" ref="I197" ca="1">_FV(H197,"Country/region",TRUE)</f>
        <v>#VALUE!</v>
      </c>
      <c r="J197" t="s">
        <v>10</v>
      </c>
      <c r="K197" t="s">
        <v>11</v>
      </c>
      <c r="L197" t="s">
        <v>34</v>
      </c>
      <c r="M197" s="24">
        <f>Table1[[#This Row],[Price]]*Table1[[#This Row],[Quantity]]</f>
        <v>1002.99</v>
      </c>
    </row>
    <row r="198" spans="2:13" x14ac:dyDescent="0.45">
      <c r="B198" s="3">
        <v>10655</v>
      </c>
      <c r="C198" s="4">
        <v>44913</v>
      </c>
      <c r="D198" t="s">
        <v>21</v>
      </c>
      <c r="E198" s="29">
        <v>12.99</v>
      </c>
      <c r="F198" s="20">
        <v>601</v>
      </c>
      <c r="G198" s="29">
        <v>4.32</v>
      </c>
      <c r="H198" s="6" t="e" vm="5">
        <v>#VALUE!</v>
      </c>
      <c r="I198" t="e" cm="1" vm="6">
        <f t="array" aca="1" ref="I198" ca="1">_FV(H198,"Country/region",TRUE)</f>
        <v>#VALUE!</v>
      </c>
      <c r="J198" t="s">
        <v>10</v>
      </c>
      <c r="K198" t="s">
        <v>11</v>
      </c>
      <c r="L198" t="s">
        <v>34</v>
      </c>
      <c r="M198" s="24">
        <f>Table1[[#This Row],[Price]]*Table1[[#This Row],[Quantity]]</f>
        <v>7806.99</v>
      </c>
    </row>
    <row r="199" spans="2:13" x14ac:dyDescent="0.45">
      <c r="B199" s="3">
        <v>10656</v>
      </c>
      <c r="C199" s="4">
        <v>44913</v>
      </c>
      <c r="D199" t="s">
        <v>25</v>
      </c>
      <c r="E199" s="29">
        <v>9.9499999999999993</v>
      </c>
      <c r="F199" s="20">
        <v>222</v>
      </c>
      <c r="G199" s="29">
        <v>2.85</v>
      </c>
      <c r="H199" s="6" t="e" vm="5">
        <v>#VALUE!</v>
      </c>
      <c r="I199" t="e" cm="1" vm="6">
        <f t="array" aca="1" ref="I199" ca="1">_FV(H199,"Country/region",TRUE)</f>
        <v>#VALUE!</v>
      </c>
      <c r="J199" t="s">
        <v>10</v>
      </c>
      <c r="K199" t="s">
        <v>11</v>
      </c>
      <c r="L199" t="s">
        <v>34</v>
      </c>
      <c r="M199" s="24">
        <f>Table1[[#This Row],[Price]]*Table1[[#This Row],[Quantity]]</f>
        <v>2208.8999999999996</v>
      </c>
    </row>
    <row r="200" spans="2:13" x14ac:dyDescent="0.45">
      <c r="B200" s="3">
        <v>10657</v>
      </c>
      <c r="C200" s="4">
        <v>44913</v>
      </c>
      <c r="D200" t="s">
        <v>9</v>
      </c>
      <c r="E200" s="29">
        <v>3.49</v>
      </c>
      <c r="F200" s="20">
        <v>688</v>
      </c>
      <c r="G200" s="29">
        <v>0.88</v>
      </c>
      <c r="H200" s="6" t="e" vm="5">
        <v>#VALUE!</v>
      </c>
      <c r="I200" t="e" cm="1" vm="6">
        <f t="array" aca="1" ref="I200" ca="1">_FV(H200,"Country/region",TRUE)</f>
        <v>#VALUE!</v>
      </c>
      <c r="J200" t="s">
        <v>10</v>
      </c>
      <c r="K200" t="s">
        <v>11</v>
      </c>
      <c r="L200" t="s">
        <v>34</v>
      </c>
      <c r="M200" s="24">
        <f>Table1[[#This Row],[Price]]*Table1[[#This Row],[Quantity]]</f>
        <v>2401.1200000000003</v>
      </c>
    </row>
    <row r="201" spans="2:13" x14ac:dyDescent="0.45">
      <c r="B201" s="3">
        <v>10658</v>
      </c>
      <c r="C201" s="4">
        <v>44913</v>
      </c>
      <c r="D201" t="s">
        <v>14</v>
      </c>
      <c r="E201" s="29">
        <v>2.95</v>
      </c>
      <c r="F201" s="20">
        <v>746</v>
      </c>
      <c r="G201" s="29">
        <v>0.47</v>
      </c>
      <c r="H201" s="6" t="e" vm="5">
        <v>#VALUE!</v>
      </c>
      <c r="I201" t="e" cm="1" vm="6">
        <f t="array" aca="1" ref="I201" ca="1">_FV(H201,"Country/region",TRUE)</f>
        <v>#VALUE!</v>
      </c>
      <c r="J201" t="s">
        <v>10</v>
      </c>
      <c r="K201" t="s">
        <v>36</v>
      </c>
      <c r="L201" t="s">
        <v>34</v>
      </c>
      <c r="M201" s="24">
        <f>Table1[[#This Row],[Price]]*Table1[[#This Row],[Quantity]]</f>
        <v>2200.7000000000003</v>
      </c>
    </row>
    <row r="202" spans="2:13" x14ac:dyDescent="0.45">
      <c r="B202" s="3">
        <v>10659</v>
      </c>
      <c r="C202" s="4">
        <v>44913</v>
      </c>
      <c r="D202" t="s">
        <v>17</v>
      </c>
      <c r="E202" s="29">
        <v>4.99</v>
      </c>
      <c r="F202" s="20">
        <v>201</v>
      </c>
      <c r="G202" s="29">
        <v>2.25</v>
      </c>
      <c r="H202" s="6" t="e" vm="5">
        <v>#VALUE!</v>
      </c>
      <c r="I202" t="e" cm="1" vm="6">
        <f t="array" aca="1" ref="I202" ca="1">_FV(H202,"Country/region",TRUE)</f>
        <v>#VALUE!</v>
      </c>
      <c r="J202" t="s">
        <v>10</v>
      </c>
      <c r="K202" t="s">
        <v>36</v>
      </c>
      <c r="L202" t="s">
        <v>34</v>
      </c>
      <c r="M202" s="24">
        <f>Table1[[#This Row],[Price]]*Table1[[#This Row],[Quantity]]</f>
        <v>1002.99</v>
      </c>
    </row>
    <row r="203" spans="2:13" x14ac:dyDescent="0.45">
      <c r="B203" s="3">
        <v>10660</v>
      </c>
      <c r="C203" s="4">
        <v>44914</v>
      </c>
      <c r="D203" t="s">
        <v>21</v>
      </c>
      <c r="E203" s="29">
        <v>12.99</v>
      </c>
      <c r="F203" s="20">
        <v>632</v>
      </c>
      <c r="G203" s="29">
        <v>4.32</v>
      </c>
      <c r="H203" s="6" t="e" vm="5">
        <v>#VALUE!</v>
      </c>
      <c r="I203" t="e" cm="1" vm="6">
        <f t="array" aca="1" ref="I203" ca="1">_FV(H203,"Country/region",TRUE)</f>
        <v>#VALUE!</v>
      </c>
      <c r="J203" t="s">
        <v>18</v>
      </c>
      <c r="K203" t="s">
        <v>36</v>
      </c>
      <c r="L203" t="s">
        <v>34</v>
      </c>
      <c r="M203" s="24">
        <f>Table1[[#This Row],[Price]]*Table1[[#This Row],[Quantity]]</f>
        <v>8209.68</v>
      </c>
    </row>
    <row r="204" spans="2:13" x14ac:dyDescent="0.45">
      <c r="B204" s="3">
        <v>10661</v>
      </c>
      <c r="C204" s="4">
        <v>44914</v>
      </c>
      <c r="D204" t="s">
        <v>25</v>
      </c>
      <c r="E204" s="29">
        <v>9.9499999999999993</v>
      </c>
      <c r="F204" s="20">
        <v>222</v>
      </c>
      <c r="G204" s="29">
        <v>2.85</v>
      </c>
      <c r="H204" s="6" t="e" vm="5">
        <v>#VALUE!</v>
      </c>
      <c r="I204" t="e" cm="1" vm="6">
        <f t="array" aca="1" ref="I204" ca="1">_FV(H204,"Country/region",TRUE)</f>
        <v>#VALUE!</v>
      </c>
      <c r="J204" t="s">
        <v>18</v>
      </c>
      <c r="K204" t="s">
        <v>36</v>
      </c>
      <c r="L204" t="s">
        <v>34</v>
      </c>
      <c r="M204" s="24">
        <f>Table1[[#This Row],[Price]]*Table1[[#This Row],[Quantity]]</f>
        <v>2208.8999999999996</v>
      </c>
    </row>
    <row r="205" spans="2:13" x14ac:dyDescent="0.45">
      <c r="B205" s="3">
        <v>10662</v>
      </c>
      <c r="C205" s="4">
        <v>44914</v>
      </c>
      <c r="D205" t="s">
        <v>9</v>
      </c>
      <c r="E205" s="29">
        <v>3.49</v>
      </c>
      <c r="F205" s="20">
        <v>631</v>
      </c>
      <c r="G205" s="29">
        <v>0.88</v>
      </c>
      <c r="H205" s="6" t="e" vm="5">
        <v>#VALUE!</v>
      </c>
      <c r="I205" t="e" cm="1" vm="6">
        <f t="array" aca="1" ref="I205" ca="1">_FV(H205,"Country/region",TRUE)</f>
        <v>#VALUE!</v>
      </c>
      <c r="J205" t="s">
        <v>18</v>
      </c>
      <c r="K205" t="s">
        <v>36</v>
      </c>
      <c r="L205" t="s">
        <v>34</v>
      </c>
      <c r="M205" s="24">
        <f>Table1[[#This Row],[Price]]*Table1[[#This Row],[Quantity]]</f>
        <v>2202.19</v>
      </c>
    </row>
    <row r="206" spans="2:13" x14ac:dyDescent="0.45">
      <c r="B206" s="3">
        <v>10663</v>
      </c>
      <c r="C206" s="4">
        <v>44914</v>
      </c>
      <c r="D206" t="s">
        <v>14</v>
      </c>
      <c r="E206" s="29">
        <v>2.95</v>
      </c>
      <c r="F206" s="20">
        <v>746</v>
      </c>
      <c r="G206" s="29">
        <v>0.47</v>
      </c>
      <c r="H206" s="6" t="e" vm="5">
        <v>#VALUE!</v>
      </c>
      <c r="I206" t="e" cm="1" vm="6">
        <f t="array" aca="1" ref="I206" ca="1">_FV(H206,"Country/region",TRUE)</f>
        <v>#VALUE!</v>
      </c>
      <c r="J206" t="s">
        <v>18</v>
      </c>
      <c r="K206" t="s">
        <v>36</v>
      </c>
      <c r="L206" t="s">
        <v>34</v>
      </c>
      <c r="M206" s="24">
        <f>Table1[[#This Row],[Price]]*Table1[[#This Row],[Quantity]]</f>
        <v>2200.7000000000003</v>
      </c>
    </row>
    <row r="207" spans="2:13" x14ac:dyDescent="0.45">
      <c r="B207" s="3">
        <v>10664</v>
      </c>
      <c r="C207" s="4">
        <v>44914</v>
      </c>
      <c r="D207" t="s">
        <v>17</v>
      </c>
      <c r="E207" s="29">
        <v>4.99</v>
      </c>
      <c r="F207" s="20">
        <v>201</v>
      </c>
      <c r="G207" s="29">
        <v>2.25</v>
      </c>
      <c r="H207" s="6" t="e" vm="5">
        <v>#VALUE!</v>
      </c>
      <c r="I207" t="e" cm="1" vm="6">
        <f t="array" aca="1" ref="I207" ca="1">_FV(H207,"Country/region",TRUE)</f>
        <v>#VALUE!</v>
      </c>
      <c r="J207" t="s">
        <v>18</v>
      </c>
      <c r="K207" t="s">
        <v>36</v>
      </c>
      <c r="L207" t="s">
        <v>34</v>
      </c>
      <c r="M207" s="24">
        <f>Table1[[#This Row],[Price]]*Table1[[#This Row],[Quantity]]</f>
        <v>1002.99</v>
      </c>
    </row>
    <row r="208" spans="2:13" x14ac:dyDescent="0.45">
      <c r="B208" s="3">
        <v>10665</v>
      </c>
      <c r="C208" s="4">
        <v>44915</v>
      </c>
      <c r="D208" t="s">
        <v>21</v>
      </c>
      <c r="E208" s="29">
        <v>12.99</v>
      </c>
      <c r="F208" s="20">
        <v>647</v>
      </c>
      <c r="G208" s="29">
        <v>4.32</v>
      </c>
      <c r="H208" s="6" t="e" vm="5">
        <v>#VALUE!</v>
      </c>
      <c r="I208" t="e" cm="1" vm="6">
        <f t="array" aca="1" ref="I208" ca="1">_FV(H208,"Country/region",TRUE)</f>
        <v>#VALUE!</v>
      </c>
      <c r="J208" t="s">
        <v>18</v>
      </c>
      <c r="K208" t="s">
        <v>36</v>
      </c>
      <c r="L208" t="s">
        <v>34</v>
      </c>
      <c r="M208" s="24">
        <f>Table1[[#This Row],[Price]]*Table1[[#This Row],[Quantity]]</f>
        <v>8404.5300000000007</v>
      </c>
    </row>
    <row r="209" spans="2:13" x14ac:dyDescent="0.45">
      <c r="B209" s="3">
        <v>10666</v>
      </c>
      <c r="C209" s="4">
        <v>44915</v>
      </c>
      <c r="D209" t="s">
        <v>25</v>
      </c>
      <c r="E209" s="29">
        <v>9.9499999999999993</v>
      </c>
      <c r="F209" s="20">
        <v>222</v>
      </c>
      <c r="G209" s="29">
        <v>2.85</v>
      </c>
      <c r="H209" s="6" t="e" vm="5">
        <v>#VALUE!</v>
      </c>
      <c r="I209" t="e" cm="1" vm="6">
        <f t="array" aca="1" ref="I209" ca="1">_FV(H209,"Country/region",TRUE)</f>
        <v>#VALUE!</v>
      </c>
      <c r="J209" t="s">
        <v>18</v>
      </c>
      <c r="K209" t="s">
        <v>36</v>
      </c>
      <c r="L209" t="s">
        <v>34</v>
      </c>
      <c r="M209" s="24">
        <f>Table1[[#This Row],[Price]]*Table1[[#This Row],[Quantity]]</f>
        <v>2208.8999999999996</v>
      </c>
    </row>
    <row r="210" spans="2:13" x14ac:dyDescent="0.45">
      <c r="B210" s="3">
        <v>10667</v>
      </c>
      <c r="C210" s="4">
        <v>44915</v>
      </c>
      <c r="D210" t="s">
        <v>9</v>
      </c>
      <c r="E210" s="29">
        <v>3.49</v>
      </c>
      <c r="F210" s="20">
        <v>631</v>
      </c>
      <c r="G210" s="29">
        <v>0.88</v>
      </c>
      <c r="H210" s="6" t="e" vm="5">
        <v>#VALUE!</v>
      </c>
      <c r="I210" t="e" cm="1" vm="6">
        <f t="array" aca="1" ref="I210" ca="1">_FV(H210,"Country/region",TRUE)</f>
        <v>#VALUE!</v>
      </c>
      <c r="J210" t="s">
        <v>18</v>
      </c>
      <c r="K210" t="s">
        <v>36</v>
      </c>
      <c r="L210" t="s">
        <v>34</v>
      </c>
      <c r="M210" s="24">
        <f>Table1[[#This Row],[Price]]*Table1[[#This Row],[Quantity]]</f>
        <v>2202.19</v>
      </c>
    </row>
    <row r="211" spans="2:13" x14ac:dyDescent="0.45">
      <c r="B211" s="3">
        <v>10668</v>
      </c>
      <c r="C211" s="4">
        <v>44915</v>
      </c>
      <c r="D211" t="s">
        <v>14</v>
      </c>
      <c r="E211" s="29">
        <v>2.95</v>
      </c>
      <c r="F211" s="20">
        <v>746</v>
      </c>
      <c r="G211" s="29">
        <v>0.47</v>
      </c>
      <c r="H211" s="6" t="e" vm="5">
        <v>#VALUE!</v>
      </c>
      <c r="I211" t="e" cm="1" vm="6">
        <f t="array" aca="1" ref="I211" ca="1">_FV(H211,"Country/region",TRUE)</f>
        <v>#VALUE!</v>
      </c>
      <c r="J211" t="s">
        <v>18</v>
      </c>
      <c r="K211" t="s">
        <v>36</v>
      </c>
      <c r="L211" t="s">
        <v>34</v>
      </c>
      <c r="M211" s="24">
        <f>Table1[[#This Row],[Price]]*Table1[[#This Row],[Quantity]]</f>
        <v>2200.7000000000003</v>
      </c>
    </row>
    <row r="212" spans="2:13" x14ac:dyDescent="0.45">
      <c r="B212" s="3">
        <v>10669</v>
      </c>
      <c r="C212" s="4">
        <v>44915</v>
      </c>
      <c r="D212" t="s">
        <v>17</v>
      </c>
      <c r="E212" s="29">
        <v>4.99</v>
      </c>
      <c r="F212" s="20">
        <v>201</v>
      </c>
      <c r="G212" s="29">
        <v>2.25</v>
      </c>
      <c r="H212" s="6" t="e" vm="5">
        <v>#VALUE!</v>
      </c>
      <c r="I212" t="e" cm="1" vm="6">
        <f t="array" aca="1" ref="I212" ca="1">_FV(H212,"Country/region",TRUE)</f>
        <v>#VALUE!</v>
      </c>
      <c r="J212" t="s">
        <v>18</v>
      </c>
      <c r="K212" t="s">
        <v>36</v>
      </c>
      <c r="L212" t="s">
        <v>34</v>
      </c>
      <c r="M212" s="24">
        <f>Table1[[#This Row],[Price]]*Table1[[#This Row],[Quantity]]</f>
        <v>1002.99</v>
      </c>
    </row>
    <row r="213" spans="2:13" x14ac:dyDescent="0.45">
      <c r="B213" s="3">
        <v>10670</v>
      </c>
      <c r="C213" s="4">
        <v>44916</v>
      </c>
      <c r="D213" t="s">
        <v>21</v>
      </c>
      <c r="E213" s="29">
        <v>12.99</v>
      </c>
      <c r="F213" s="20">
        <v>678</v>
      </c>
      <c r="G213" s="29">
        <v>4.32</v>
      </c>
      <c r="H213" s="6" t="e" vm="5">
        <v>#VALUE!</v>
      </c>
      <c r="I213" t="e" cm="1" vm="6">
        <f t="array" aca="1" ref="I213" ca="1">_FV(H213,"Country/region",TRUE)</f>
        <v>#VALUE!</v>
      </c>
      <c r="J213" t="s">
        <v>18</v>
      </c>
      <c r="K213" t="s">
        <v>36</v>
      </c>
      <c r="L213" t="s">
        <v>34</v>
      </c>
      <c r="M213" s="24">
        <f>Table1[[#This Row],[Price]]*Table1[[#This Row],[Quantity]]</f>
        <v>8807.2199999999993</v>
      </c>
    </row>
    <row r="214" spans="2:13" x14ac:dyDescent="0.45">
      <c r="B214" s="3">
        <v>10671</v>
      </c>
      <c r="C214" s="4">
        <v>44916</v>
      </c>
      <c r="D214" t="s">
        <v>25</v>
      </c>
      <c r="E214" s="29">
        <v>9.9499999999999993</v>
      </c>
      <c r="F214" s="20">
        <v>222</v>
      </c>
      <c r="G214" s="29">
        <v>2.85</v>
      </c>
      <c r="H214" s="6" t="e" vm="5">
        <v>#VALUE!</v>
      </c>
      <c r="I214" t="e" cm="1" vm="6">
        <f t="array" aca="1" ref="I214" ca="1">_FV(H214,"Country/region",TRUE)</f>
        <v>#VALUE!</v>
      </c>
      <c r="J214" t="s">
        <v>18</v>
      </c>
      <c r="K214" t="s">
        <v>36</v>
      </c>
      <c r="L214" t="s">
        <v>34</v>
      </c>
      <c r="M214" s="24">
        <f>Table1[[#This Row],[Price]]*Table1[[#This Row],[Quantity]]</f>
        <v>2208.8999999999996</v>
      </c>
    </row>
    <row r="215" spans="2:13" x14ac:dyDescent="0.45">
      <c r="B215" s="3">
        <v>10672</v>
      </c>
      <c r="C215" s="4">
        <v>44916</v>
      </c>
      <c r="D215" t="s">
        <v>9</v>
      </c>
      <c r="E215" s="29">
        <v>3.49</v>
      </c>
      <c r="F215" s="20">
        <v>631</v>
      </c>
      <c r="G215" s="29">
        <v>0.88</v>
      </c>
      <c r="H215" s="6" t="e" vm="5">
        <v>#VALUE!</v>
      </c>
      <c r="I215" t="e" cm="1" vm="6">
        <f t="array" aca="1" ref="I215" ca="1">_FV(H215,"Country/region",TRUE)</f>
        <v>#VALUE!</v>
      </c>
      <c r="J215" t="s">
        <v>18</v>
      </c>
      <c r="K215" t="s">
        <v>36</v>
      </c>
      <c r="L215" t="s">
        <v>34</v>
      </c>
      <c r="M215" s="24">
        <f>Table1[[#This Row],[Price]]*Table1[[#This Row],[Quantity]]</f>
        <v>2202.19</v>
      </c>
    </row>
    <row r="216" spans="2:13" x14ac:dyDescent="0.45">
      <c r="B216" s="3">
        <v>10673</v>
      </c>
      <c r="C216" s="4">
        <v>44916</v>
      </c>
      <c r="D216" t="s">
        <v>14</v>
      </c>
      <c r="E216" s="29">
        <v>2.95</v>
      </c>
      <c r="F216" s="20">
        <v>746</v>
      </c>
      <c r="G216" s="29">
        <v>0.47</v>
      </c>
      <c r="H216" s="6" t="e" vm="5">
        <v>#VALUE!</v>
      </c>
      <c r="I216" t="e" cm="1" vm="6">
        <f t="array" aca="1" ref="I216" ca="1">_FV(H216,"Country/region",TRUE)</f>
        <v>#VALUE!</v>
      </c>
      <c r="J216" t="s">
        <v>18</v>
      </c>
      <c r="K216" t="s">
        <v>36</v>
      </c>
      <c r="L216" t="s">
        <v>34</v>
      </c>
      <c r="M216" s="24">
        <f>Table1[[#This Row],[Price]]*Table1[[#This Row],[Quantity]]</f>
        <v>2200.7000000000003</v>
      </c>
    </row>
    <row r="217" spans="2:13" x14ac:dyDescent="0.45">
      <c r="B217" s="3">
        <v>10674</v>
      </c>
      <c r="C217" s="4">
        <v>44916</v>
      </c>
      <c r="D217" t="s">
        <v>17</v>
      </c>
      <c r="E217" s="29">
        <v>4.99</v>
      </c>
      <c r="F217" s="20">
        <v>201</v>
      </c>
      <c r="G217" s="29">
        <v>2.25</v>
      </c>
      <c r="H217" s="6" t="e" vm="5">
        <v>#VALUE!</v>
      </c>
      <c r="I217" t="e" cm="1" vm="6">
        <f t="array" aca="1" ref="I217" ca="1">_FV(H217,"Country/region",TRUE)</f>
        <v>#VALUE!</v>
      </c>
      <c r="J217" t="s">
        <v>18</v>
      </c>
      <c r="K217" t="s">
        <v>36</v>
      </c>
      <c r="L217" t="s">
        <v>34</v>
      </c>
      <c r="M217" s="24">
        <f>Table1[[#This Row],[Price]]*Table1[[#This Row],[Quantity]]</f>
        <v>1002.99</v>
      </c>
    </row>
    <row r="218" spans="2:13" x14ac:dyDescent="0.45">
      <c r="B218" s="3">
        <v>10675</v>
      </c>
      <c r="C218" s="4">
        <v>44917</v>
      </c>
      <c r="D218" t="s">
        <v>21</v>
      </c>
      <c r="E218" s="29">
        <v>12.99</v>
      </c>
      <c r="F218" s="20">
        <v>678</v>
      </c>
      <c r="G218" s="29">
        <v>4.32</v>
      </c>
      <c r="H218" s="6" t="e" vm="5">
        <v>#VALUE!</v>
      </c>
      <c r="I218" t="e" cm="1" vm="6">
        <f t="array" aca="1" ref="I218" ca="1">_FV(H218,"Country/region",TRUE)</f>
        <v>#VALUE!</v>
      </c>
      <c r="J218" t="s">
        <v>18</v>
      </c>
      <c r="K218" t="s">
        <v>36</v>
      </c>
      <c r="L218" t="s">
        <v>34</v>
      </c>
      <c r="M218" s="24">
        <f>Table1[[#This Row],[Price]]*Table1[[#This Row],[Quantity]]</f>
        <v>8807.2199999999993</v>
      </c>
    </row>
    <row r="219" spans="2:13" x14ac:dyDescent="0.45">
      <c r="B219" s="3">
        <v>10676</v>
      </c>
      <c r="C219" s="4">
        <v>44917</v>
      </c>
      <c r="D219" t="s">
        <v>25</v>
      </c>
      <c r="E219" s="29">
        <v>9.9499999999999993</v>
      </c>
      <c r="F219" s="20">
        <v>242</v>
      </c>
      <c r="G219" s="29">
        <v>2.85</v>
      </c>
      <c r="H219" s="6" t="e" vm="5">
        <v>#VALUE!</v>
      </c>
      <c r="I219" t="e" cm="1" vm="6">
        <f t="array" aca="1" ref="I219" ca="1">_FV(H219,"Country/region",TRUE)</f>
        <v>#VALUE!</v>
      </c>
      <c r="J219" t="s">
        <v>18</v>
      </c>
      <c r="K219" t="s">
        <v>36</v>
      </c>
      <c r="L219" t="s">
        <v>34</v>
      </c>
      <c r="M219" s="24">
        <f>Table1[[#This Row],[Price]]*Table1[[#This Row],[Quantity]]</f>
        <v>2407.8999999999996</v>
      </c>
    </row>
    <row r="220" spans="2:13" x14ac:dyDescent="0.45">
      <c r="B220" s="3">
        <v>10677</v>
      </c>
      <c r="C220" s="4">
        <v>44917</v>
      </c>
      <c r="D220" t="s">
        <v>9</v>
      </c>
      <c r="E220" s="29">
        <v>3.49</v>
      </c>
      <c r="F220" s="20">
        <v>631</v>
      </c>
      <c r="G220" s="29">
        <v>0.88</v>
      </c>
      <c r="H220" s="6" t="e" vm="5">
        <v>#VALUE!</v>
      </c>
      <c r="I220" t="e" cm="1" vm="6">
        <f t="array" aca="1" ref="I220" ca="1">_FV(H220,"Country/region",TRUE)</f>
        <v>#VALUE!</v>
      </c>
      <c r="J220" t="s">
        <v>18</v>
      </c>
      <c r="K220" t="s">
        <v>36</v>
      </c>
      <c r="L220" t="s">
        <v>34</v>
      </c>
      <c r="M220" s="24">
        <f>Table1[[#This Row],[Price]]*Table1[[#This Row],[Quantity]]</f>
        <v>2202.19</v>
      </c>
    </row>
    <row r="221" spans="2:13" x14ac:dyDescent="0.45">
      <c r="B221" s="3">
        <v>10678</v>
      </c>
      <c r="C221" s="4">
        <v>44917</v>
      </c>
      <c r="D221" t="s">
        <v>14</v>
      </c>
      <c r="E221" s="29">
        <v>2.95</v>
      </c>
      <c r="F221" s="20">
        <v>746</v>
      </c>
      <c r="G221" s="29">
        <v>0.47</v>
      </c>
      <c r="H221" s="6" t="e" vm="5">
        <v>#VALUE!</v>
      </c>
      <c r="I221" t="e" cm="1" vm="6">
        <f t="array" aca="1" ref="I221" ca="1">_FV(H221,"Country/region",TRUE)</f>
        <v>#VALUE!</v>
      </c>
      <c r="J221" t="s">
        <v>18</v>
      </c>
      <c r="K221" t="s">
        <v>36</v>
      </c>
      <c r="L221" t="s">
        <v>34</v>
      </c>
      <c r="M221" s="24">
        <f>Table1[[#This Row],[Price]]*Table1[[#This Row],[Quantity]]</f>
        <v>2200.7000000000003</v>
      </c>
    </row>
    <row r="222" spans="2:13" x14ac:dyDescent="0.45">
      <c r="B222" s="3">
        <v>10679</v>
      </c>
      <c r="C222" s="4">
        <v>44917</v>
      </c>
      <c r="D222" t="s">
        <v>17</v>
      </c>
      <c r="E222" s="29">
        <v>4.99</v>
      </c>
      <c r="F222" s="20">
        <v>201</v>
      </c>
      <c r="G222" s="29">
        <v>2.25</v>
      </c>
      <c r="H222" s="6" t="e" vm="5">
        <v>#VALUE!</v>
      </c>
      <c r="I222" t="e" cm="1" vm="6">
        <f t="array" aca="1" ref="I222" ca="1">_FV(H222,"Country/region",TRUE)</f>
        <v>#VALUE!</v>
      </c>
      <c r="J222" t="s">
        <v>18</v>
      </c>
      <c r="K222" t="s">
        <v>36</v>
      </c>
      <c r="L222" t="s">
        <v>34</v>
      </c>
      <c r="M222" s="24">
        <f>Table1[[#This Row],[Price]]*Table1[[#This Row],[Quantity]]</f>
        <v>1002.99</v>
      </c>
    </row>
    <row r="223" spans="2:13" x14ac:dyDescent="0.45">
      <c r="B223" s="3">
        <v>10680</v>
      </c>
      <c r="C223" s="4">
        <v>44918</v>
      </c>
      <c r="D223" t="s">
        <v>21</v>
      </c>
      <c r="E223" s="29">
        <v>12.99</v>
      </c>
      <c r="F223" s="20">
        <v>647</v>
      </c>
      <c r="G223" s="29">
        <v>4.32</v>
      </c>
      <c r="H223" s="6" t="e" vm="5">
        <v>#VALUE!</v>
      </c>
      <c r="I223" t="e" cm="1" vm="6">
        <f t="array" aca="1" ref="I223" ca="1">_FV(H223,"Country/region",TRUE)</f>
        <v>#VALUE!</v>
      </c>
      <c r="J223" t="s">
        <v>18</v>
      </c>
      <c r="K223" t="s">
        <v>36</v>
      </c>
      <c r="L223" t="s">
        <v>34</v>
      </c>
      <c r="M223" s="24">
        <f>Table1[[#This Row],[Price]]*Table1[[#This Row],[Quantity]]</f>
        <v>8404.5300000000007</v>
      </c>
    </row>
    <row r="224" spans="2:13" x14ac:dyDescent="0.45">
      <c r="B224" s="3">
        <v>10681</v>
      </c>
      <c r="C224" s="4">
        <v>44918</v>
      </c>
      <c r="D224" t="s">
        <v>25</v>
      </c>
      <c r="E224" s="29">
        <v>9.9499999999999993</v>
      </c>
      <c r="F224" s="20">
        <v>242</v>
      </c>
      <c r="G224" s="29">
        <v>2.85</v>
      </c>
      <c r="H224" s="6" t="e" vm="5">
        <v>#VALUE!</v>
      </c>
      <c r="I224" t="e" cm="1" vm="6">
        <f t="array" aca="1" ref="I224" ca="1">_FV(H224,"Country/region",TRUE)</f>
        <v>#VALUE!</v>
      </c>
      <c r="J224" t="s">
        <v>18</v>
      </c>
      <c r="K224" t="s">
        <v>36</v>
      </c>
      <c r="L224" t="s">
        <v>34</v>
      </c>
      <c r="M224" s="24">
        <f>Table1[[#This Row],[Price]]*Table1[[#This Row],[Quantity]]</f>
        <v>2407.8999999999996</v>
      </c>
    </row>
    <row r="225" spans="2:13" x14ac:dyDescent="0.45">
      <c r="B225" s="3">
        <v>10682</v>
      </c>
      <c r="C225" s="4">
        <v>44918</v>
      </c>
      <c r="D225" t="s">
        <v>9</v>
      </c>
      <c r="E225" s="29">
        <v>3.49</v>
      </c>
      <c r="F225" s="20">
        <v>631</v>
      </c>
      <c r="G225" s="29">
        <v>0.88</v>
      </c>
      <c r="H225" s="6" t="e" vm="5">
        <v>#VALUE!</v>
      </c>
      <c r="I225" t="e" cm="1" vm="6">
        <f t="array" aca="1" ref="I225" ca="1">_FV(H225,"Country/region",TRUE)</f>
        <v>#VALUE!</v>
      </c>
      <c r="J225" t="s">
        <v>18</v>
      </c>
      <c r="K225" t="s">
        <v>36</v>
      </c>
      <c r="L225" t="s">
        <v>34</v>
      </c>
      <c r="M225" s="24">
        <f>Table1[[#This Row],[Price]]*Table1[[#This Row],[Quantity]]</f>
        <v>2202.19</v>
      </c>
    </row>
    <row r="226" spans="2:13" x14ac:dyDescent="0.45">
      <c r="B226" s="3">
        <v>10683</v>
      </c>
      <c r="C226" s="4">
        <v>44918</v>
      </c>
      <c r="D226" t="s">
        <v>14</v>
      </c>
      <c r="E226" s="29">
        <v>2.95</v>
      </c>
      <c r="F226" s="20">
        <v>678</v>
      </c>
      <c r="G226" s="29">
        <v>0.47</v>
      </c>
      <c r="H226" s="6" t="e" vm="5">
        <v>#VALUE!</v>
      </c>
      <c r="I226" t="e" cm="1" vm="6">
        <f t="array" aca="1" ref="I226" ca="1">_FV(H226,"Country/region",TRUE)</f>
        <v>#VALUE!</v>
      </c>
      <c r="J226" t="s">
        <v>18</v>
      </c>
      <c r="K226" t="s">
        <v>36</v>
      </c>
      <c r="L226" t="s">
        <v>34</v>
      </c>
      <c r="M226" s="24">
        <f>Table1[[#This Row],[Price]]*Table1[[#This Row],[Quantity]]</f>
        <v>2000.1000000000001</v>
      </c>
    </row>
    <row r="227" spans="2:13" x14ac:dyDescent="0.45">
      <c r="B227" s="3">
        <v>10684</v>
      </c>
      <c r="C227" s="4">
        <v>44918</v>
      </c>
      <c r="D227" t="s">
        <v>17</v>
      </c>
      <c r="E227" s="29">
        <v>4.99</v>
      </c>
      <c r="F227" s="20">
        <v>201</v>
      </c>
      <c r="G227" s="29">
        <v>2.25</v>
      </c>
      <c r="H227" s="6" t="e" vm="5">
        <v>#VALUE!</v>
      </c>
      <c r="I227" t="e" cm="1" vm="6">
        <f t="array" aca="1" ref="I227" ca="1">_FV(H227,"Country/region",TRUE)</f>
        <v>#VALUE!</v>
      </c>
      <c r="J227" t="s">
        <v>18</v>
      </c>
      <c r="K227" t="s">
        <v>36</v>
      </c>
      <c r="L227" t="s">
        <v>34</v>
      </c>
      <c r="M227" s="24">
        <f>Table1[[#This Row],[Price]]*Table1[[#This Row],[Quantity]]</f>
        <v>1002.99</v>
      </c>
    </row>
    <row r="228" spans="2:13" x14ac:dyDescent="0.45">
      <c r="B228" s="3">
        <v>10685</v>
      </c>
      <c r="C228" s="4">
        <v>44919</v>
      </c>
      <c r="D228" t="s">
        <v>21</v>
      </c>
      <c r="E228" s="29">
        <v>12.99</v>
      </c>
      <c r="F228" s="20">
        <v>678</v>
      </c>
      <c r="G228" s="29">
        <v>4.32</v>
      </c>
      <c r="H228" s="6" t="e" vm="5">
        <v>#VALUE!</v>
      </c>
      <c r="I228" t="e" cm="1" vm="6">
        <f t="array" aca="1" ref="I228" ca="1">_FV(H228,"Country/region",TRUE)</f>
        <v>#VALUE!</v>
      </c>
      <c r="J228" t="s">
        <v>18</v>
      </c>
      <c r="K228" t="s">
        <v>36</v>
      </c>
      <c r="L228" t="s">
        <v>34</v>
      </c>
      <c r="M228" s="24">
        <f>Table1[[#This Row],[Price]]*Table1[[#This Row],[Quantity]]</f>
        <v>8807.2199999999993</v>
      </c>
    </row>
    <row r="229" spans="2:13" x14ac:dyDescent="0.45">
      <c r="B229" s="3">
        <v>10686</v>
      </c>
      <c r="C229" s="4">
        <v>44919</v>
      </c>
      <c r="D229" t="s">
        <v>25</v>
      </c>
      <c r="E229" s="29">
        <v>9.9499999999999993</v>
      </c>
      <c r="F229" s="20">
        <v>242</v>
      </c>
      <c r="G229" s="29">
        <v>2.85</v>
      </c>
      <c r="H229" s="6" t="e" vm="5">
        <v>#VALUE!</v>
      </c>
      <c r="I229" t="e" cm="1" vm="6">
        <f t="array" aca="1" ref="I229" ca="1">_FV(H229,"Country/region",TRUE)</f>
        <v>#VALUE!</v>
      </c>
      <c r="J229" t="s">
        <v>18</v>
      </c>
      <c r="K229" t="s">
        <v>36</v>
      </c>
      <c r="L229" t="s">
        <v>34</v>
      </c>
      <c r="M229" s="24">
        <f>Table1[[#This Row],[Price]]*Table1[[#This Row],[Quantity]]</f>
        <v>2407.8999999999996</v>
      </c>
    </row>
    <row r="230" spans="2:13" x14ac:dyDescent="0.45">
      <c r="B230" s="3">
        <v>10687</v>
      </c>
      <c r="C230" s="4">
        <v>44919</v>
      </c>
      <c r="D230" t="s">
        <v>9</v>
      </c>
      <c r="E230" s="29">
        <v>3.49</v>
      </c>
      <c r="F230" s="20">
        <v>631</v>
      </c>
      <c r="G230" s="29">
        <v>0.88</v>
      </c>
      <c r="H230" t="e" vm="7">
        <v>#VALUE!</v>
      </c>
      <c r="I230" t="e" cm="1" vm="8">
        <f t="array" aca="1" ref="I230" ca="1">_FV(H230,"Country/region",TRUE)</f>
        <v>#VALUE!</v>
      </c>
      <c r="J230" t="s">
        <v>18</v>
      </c>
      <c r="K230" t="s">
        <v>36</v>
      </c>
      <c r="L230" t="s">
        <v>23</v>
      </c>
      <c r="M230" s="24">
        <f>Table1[[#This Row],[Price]]*Table1[[#This Row],[Quantity]]</f>
        <v>2202.19</v>
      </c>
    </row>
    <row r="231" spans="2:13" x14ac:dyDescent="0.45">
      <c r="B231" s="3">
        <v>10688</v>
      </c>
      <c r="C231" s="4">
        <v>44919</v>
      </c>
      <c r="D231" t="s">
        <v>14</v>
      </c>
      <c r="E231" s="29">
        <v>2.95</v>
      </c>
      <c r="F231" s="20">
        <v>678</v>
      </c>
      <c r="G231" s="29">
        <v>0.47</v>
      </c>
      <c r="H231" t="e" vm="7">
        <v>#VALUE!</v>
      </c>
      <c r="I231" t="e" cm="1" vm="8">
        <f t="array" aca="1" ref="I231" ca="1">_FV(H231,"Country/region",TRUE)</f>
        <v>#VALUE!</v>
      </c>
      <c r="J231" t="s">
        <v>18</v>
      </c>
      <c r="K231" t="s">
        <v>36</v>
      </c>
      <c r="L231" t="s">
        <v>23</v>
      </c>
      <c r="M231" s="24">
        <f>Table1[[#This Row],[Price]]*Table1[[#This Row],[Quantity]]</f>
        <v>2000.1000000000001</v>
      </c>
    </row>
    <row r="232" spans="2:13" x14ac:dyDescent="0.45">
      <c r="B232" s="3">
        <v>10689</v>
      </c>
      <c r="C232" s="4">
        <v>44919</v>
      </c>
      <c r="D232" t="s">
        <v>17</v>
      </c>
      <c r="E232" s="29">
        <v>4.99</v>
      </c>
      <c r="F232" s="20">
        <v>201</v>
      </c>
      <c r="G232" s="29">
        <v>2.25</v>
      </c>
      <c r="H232" t="e" vm="7">
        <v>#VALUE!</v>
      </c>
      <c r="I232" t="e" cm="1" vm="8">
        <f t="array" aca="1" ref="I232" ca="1">_FV(H232,"Country/region",TRUE)</f>
        <v>#VALUE!</v>
      </c>
      <c r="J232" t="s">
        <v>18</v>
      </c>
      <c r="K232" t="s">
        <v>36</v>
      </c>
      <c r="L232" t="s">
        <v>23</v>
      </c>
      <c r="M232" s="24">
        <f>Table1[[#This Row],[Price]]*Table1[[#This Row],[Quantity]]</f>
        <v>1002.99</v>
      </c>
    </row>
    <row r="233" spans="2:13" x14ac:dyDescent="0.45">
      <c r="B233" s="3">
        <v>10690</v>
      </c>
      <c r="C233" s="4">
        <v>44920</v>
      </c>
      <c r="D233" t="s">
        <v>21</v>
      </c>
      <c r="E233" s="29">
        <v>12.99</v>
      </c>
      <c r="F233" s="20">
        <v>678</v>
      </c>
      <c r="G233" s="29">
        <v>4.32</v>
      </c>
      <c r="H233" t="e" vm="7">
        <v>#VALUE!</v>
      </c>
      <c r="I233" t="e" cm="1" vm="8">
        <f t="array" aca="1" ref="I233" ca="1">_FV(H233,"Country/region",TRUE)</f>
        <v>#VALUE!</v>
      </c>
      <c r="J233" t="s">
        <v>18</v>
      </c>
      <c r="K233" t="s">
        <v>36</v>
      </c>
      <c r="L233" t="s">
        <v>23</v>
      </c>
      <c r="M233" s="24">
        <f>Table1[[#This Row],[Price]]*Table1[[#This Row],[Quantity]]</f>
        <v>8807.2199999999993</v>
      </c>
    </row>
    <row r="234" spans="2:13" x14ac:dyDescent="0.45">
      <c r="B234" s="3">
        <v>10691</v>
      </c>
      <c r="C234" s="4">
        <v>44920</v>
      </c>
      <c r="D234" t="s">
        <v>25</v>
      </c>
      <c r="E234" s="29">
        <v>9.9499999999999993</v>
      </c>
      <c r="F234" s="20">
        <v>262</v>
      </c>
      <c r="G234" s="29">
        <v>2.85</v>
      </c>
      <c r="H234" t="e" vm="7">
        <v>#VALUE!</v>
      </c>
      <c r="I234" t="e" cm="1" vm="8">
        <f t="array" aca="1" ref="I234" ca="1">_FV(H234,"Country/region",TRUE)</f>
        <v>#VALUE!</v>
      </c>
      <c r="J234" t="s">
        <v>18</v>
      </c>
      <c r="K234" t="s">
        <v>36</v>
      </c>
      <c r="L234" t="s">
        <v>23</v>
      </c>
      <c r="M234" s="24">
        <f>Table1[[#This Row],[Price]]*Table1[[#This Row],[Quantity]]</f>
        <v>2606.8999999999996</v>
      </c>
    </row>
    <row r="235" spans="2:13" x14ac:dyDescent="0.45">
      <c r="B235" s="3">
        <v>10692</v>
      </c>
      <c r="C235" s="4">
        <v>44920</v>
      </c>
      <c r="D235" t="s">
        <v>9</v>
      </c>
      <c r="E235" s="29">
        <v>3.49</v>
      </c>
      <c r="F235" s="20">
        <v>631</v>
      </c>
      <c r="G235" s="29">
        <v>0.88</v>
      </c>
      <c r="H235" t="e" vm="7">
        <v>#VALUE!</v>
      </c>
      <c r="I235" t="e" cm="1" vm="8">
        <f t="array" aca="1" ref="I235" ca="1">_FV(H235,"Country/region",TRUE)</f>
        <v>#VALUE!</v>
      </c>
      <c r="J235" t="s">
        <v>18</v>
      </c>
      <c r="K235" t="s">
        <v>36</v>
      </c>
      <c r="L235" t="s">
        <v>23</v>
      </c>
      <c r="M235" s="24">
        <f>Table1[[#This Row],[Price]]*Table1[[#This Row],[Quantity]]</f>
        <v>2202.19</v>
      </c>
    </row>
    <row r="236" spans="2:13" x14ac:dyDescent="0.45">
      <c r="B236" s="3">
        <v>10693</v>
      </c>
      <c r="C236" s="4">
        <v>44920</v>
      </c>
      <c r="D236" t="s">
        <v>14</v>
      </c>
      <c r="E236" s="29">
        <v>2.95</v>
      </c>
      <c r="F236" s="20">
        <v>678</v>
      </c>
      <c r="G236" s="29">
        <v>0.47</v>
      </c>
      <c r="H236" t="e" vm="7">
        <v>#VALUE!</v>
      </c>
      <c r="I236" t="e" cm="1" vm="8">
        <f t="array" aca="1" ref="I236" ca="1">_FV(H236,"Country/region",TRUE)</f>
        <v>#VALUE!</v>
      </c>
      <c r="J236" t="s">
        <v>18</v>
      </c>
      <c r="K236" t="s">
        <v>36</v>
      </c>
      <c r="L236" t="s">
        <v>23</v>
      </c>
      <c r="M236" s="24">
        <f>Table1[[#This Row],[Price]]*Table1[[#This Row],[Quantity]]</f>
        <v>2000.1000000000001</v>
      </c>
    </row>
    <row r="237" spans="2:13" x14ac:dyDescent="0.45">
      <c r="B237" s="3">
        <v>10694</v>
      </c>
      <c r="C237" s="4">
        <v>44920</v>
      </c>
      <c r="D237" t="s">
        <v>17</v>
      </c>
      <c r="E237" s="29">
        <v>4.99</v>
      </c>
      <c r="F237" s="20">
        <v>201</v>
      </c>
      <c r="G237" s="29">
        <v>2.25</v>
      </c>
      <c r="H237" t="e" vm="7">
        <v>#VALUE!</v>
      </c>
      <c r="I237" t="e" cm="1" vm="8">
        <f t="array" aca="1" ref="I237" ca="1">_FV(H237,"Country/region",TRUE)</f>
        <v>#VALUE!</v>
      </c>
      <c r="J237" t="s">
        <v>18</v>
      </c>
      <c r="K237" t="s">
        <v>36</v>
      </c>
      <c r="L237" t="s">
        <v>23</v>
      </c>
      <c r="M237" s="24">
        <f>Table1[[#This Row],[Price]]*Table1[[#This Row],[Quantity]]</f>
        <v>1002.99</v>
      </c>
    </row>
    <row r="238" spans="2:13" x14ac:dyDescent="0.45">
      <c r="B238" s="3">
        <v>10695</v>
      </c>
      <c r="C238" s="4">
        <v>44921</v>
      </c>
      <c r="D238" t="s">
        <v>21</v>
      </c>
      <c r="E238" s="29">
        <v>12.99</v>
      </c>
      <c r="F238" s="20">
        <v>693</v>
      </c>
      <c r="G238" s="29">
        <v>4.32</v>
      </c>
      <c r="H238" t="e" vm="7">
        <v>#VALUE!</v>
      </c>
      <c r="I238" t="e" cm="1" vm="8">
        <f t="array" aca="1" ref="I238" ca="1">_FV(H238,"Country/region",TRUE)</f>
        <v>#VALUE!</v>
      </c>
      <c r="J238" t="s">
        <v>18</v>
      </c>
      <c r="K238" t="s">
        <v>36</v>
      </c>
      <c r="L238" t="s">
        <v>23</v>
      </c>
      <c r="M238" s="24">
        <f>Table1[[#This Row],[Price]]*Table1[[#This Row],[Quantity]]</f>
        <v>9002.07</v>
      </c>
    </row>
    <row r="239" spans="2:13" x14ac:dyDescent="0.45">
      <c r="B239" s="3">
        <v>10696</v>
      </c>
      <c r="C239" s="4">
        <v>44921</v>
      </c>
      <c r="D239" t="s">
        <v>25</v>
      </c>
      <c r="E239" s="29">
        <v>9.9499999999999993</v>
      </c>
      <c r="F239" s="20">
        <v>282</v>
      </c>
      <c r="G239" s="29">
        <v>2.85</v>
      </c>
      <c r="H239" t="e" vm="7">
        <v>#VALUE!</v>
      </c>
      <c r="I239" t="e" cm="1" vm="8">
        <f t="array" aca="1" ref="I239" ca="1">_FV(H239,"Country/region",TRUE)</f>
        <v>#VALUE!</v>
      </c>
      <c r="J239" t="s">
        <v>18</v>
      </c>
      <c r="K239" t="s">
        <v>36</v>
      </c>
      <c r="L239" t="s">
        <v>23</v>
      </c>
      <c r="M239" s="24">
        <f>Table1[[#This Row],[Price]]*Table1[[#This Row],[Quantity]]</f>
        <v>2805.8999999999996</v>
      </c>
    </row>
    <row r="240" spans="2:13" x14ac:dyDescent="0.45">
      <c r="B240" s="3">
        <v>10697</v>
      </c>
      <c r="C240" s="4">
        <v>44921</v>
      </c>
      <c r="D240" t="s">
        <v>9</v>
      </c>
      <c r="E240" s="29">
        <v>3.49</v>
      </c>
      <c r="F240" s="20">
        <v>631</v>
      </c>
      <c r="G240" s="29">
        <v>0.88</v>
      </c>
      <c r="H240" t="e" vm="7">
        <v>#VALUE!</v>
      </c>
      <c r="I240" t="e" cm="1" vm="8">
        <f t="array" aca="1" ref="I240" ca="1">_FV(H240,"Country/region",TRUE)</f>
        <v>#VALUE!</v>
      </c>
      <c r="J240" t="s">
        <v>18</v>
      </c>
      <c r="K240" t="s">
        <v>36</v>
      </c>
      <c r="L240" t="s">
        <v>23</v>
      </c>
      <c r="M240" s="24">
        <f>Table1[[#This Row],[Price]]*Table1[[#This Row],[Quantity]]</f>
        <v>2202.19</v>
      </c>
    </row>
    <row r="241" spans="2:13" x14ac:dyDescent="0.45">
      <c r="B241" s="3">
        <v>10698</v>
      </c>
      <c r="C241" s="4">
        <v>44921</v>
      </c>
      <c r="D241" t="s">
        <v>14</v>
      </c>
      <c r="E241" s="29">
        <v>2.95</v>
      </c>
      <c r="F241" s="20">
        <v>678</v>
      </c>
      <c r="G241" s="29">
        <v>0.47</v>
      </c>
      <c r="H241" t="e" vm="7">
        <v>#VALUE!</v>
      </c>
      <c r="I241" t="e" cm="1" vm="8">
        <f t="array" aca="1" ref="I241" ca="1">_FV(H241,"Country/region",TRUE)</f>
        <v>#VALUE!</v>
      </c>
      <c r="J241" t="s">
        <v>18</v>
      </c>
      <c r="K241" t="s">
        <v>36</v>
      </c>
      <c r="L241" t="s">
        <v>23</v>
      </c>
      <c r="M241" s="24">
        <f>Table1[[#This Row],[Price]]*Table1[[#This Row],[Quantity]]</f>
        <v>2000.1000000000001</v>
      </c>
    </row>
    <row r="242" spans="2:13" x14ac:dyDescent="0.45">
      <c r="B242" s="3">
        <v>10699</v>
      </c>
      <c r="C242" s="4">
        <v>44921</v>
      </c>
      <c r="D242" t="s">
        <v>17</v>
      </c>
      <c r="E242" s="29">
        <v>4.99</v>
      </c>
      <c r="F242" s="20">
        <v>201</v>
      </c>
      <c r="G242" s="29">
        <v>2.25</v>
      </c>
      <c r="H242" t="e" vm="7">
        <v>#VALUE!</v>
      </c>
      <c r="I242" t="e" cm="1" vm="8">
        <f t="array" aca="1" ref="I242" ca="1">_FV(H242,"Country/region",TRUE)</f>
        <v>#VALUE!</v>
      </c>
      <c r="J242" t="s">
        <v>18</v>
      </c>
      <c r="K242" t="s">
        <v>36</v>
      </c>
      <c r="L242" t="s">
        <v>23</v>
      </c>
      <c r="M242" s="24">
        <f>Table1[[#This Row],[Price]]*Table1[[#This Row],[Quantity]]</f>
        <v>1002.99</v>
      </c>
    </row>
    <row r="243" spans="2:13" x14ac:dyDescent="0.45">
      <c r="B243" s="3">
        <v>10700</v>
      </c>
      <c r="C243" s="4">
        <v>44922</v>
      </c>
      <c r="D243" t="s">
        <v>21</v>
      </c>
      <c r="E243" s="29">
        <v>12.99</v>
      </c>
      <c r="F243" s="20">
        <v>693</v>
      </c>
      <c r="G243" s="29">
        <v>4.32</v>
      </c>
      <c r="H243" t="e" vm="7">
        <v>#VALUE!</v>
      </c>
      <c r="I243" t="e" cm="1" vm="8">
        <f t="array" aca="1" ref="I243" ca="1">_FV(H243,"Country/region",TRUE)</f>
        <v>#VALUE!</v>
      </c>
      <c r="J243" t="s">
        <v>18</v>
      </c>
      <c r="K243" t="s">
        <v>36</v>
      </c>
      <c r="L243" t="s">
        <v>23</v>
      </c>
      <c r="M243" s="24">
        <f>Table1[[#This Row],[Price]]*Table1[[#This Row],[Quantity]]</f>
        <v>9002.07</v>
      </c>
    </row>
    <row r="244" spans="2:13" x14ac:dyDescent="0.45">
      <c r="B244" s="3">
        <v>10701</v>
      </c>
      <c r="C244" s="4">
        <v>44922</v>
      </c>
      <c r="D244" t="s">
        <v>25</v>
      </c>
      <c r="E244" s="29">
        <v>9.9499999999999993</v>
      </c>
      <c r="F244" s="20">
        <v>282</v>
      </c>
      <c r="G244" s="29">
        <v>2.85</v>
      </c>
      <c r="H244" t="e" vm="7">
        <v>#VALUE!</v>
      </c>
      <c r="I244" t="e" cm="1" vm="8">
        <f t="array" aca="1" ref="I244" ca="1">_FV(H244,"Country/region",TRUE)</f>
        <v>#VALUE!</v>
      </c>
      <c r="J244" t="s">
        <v>18</v>
      </c>
      <c r="K244" t="s">
        <v>36</v>
      </c>
      <c r="L244" t="s">
        <v>23</v>
      </c>
      <c r="M244" s="24">
        <f>Table1[[#This Row],[Price]]*Table1[[#This Row],[Quantity]]</f>
        <v>2805.8999999999996</v>
      </c>
    </row>
    <row r="245" spans="2:13" x14ac:dyDescent="0.45">
      <c r="B245" s="3">
        <v>10702</v>
      </c>
      <c r="C245" s="4">
        <v>44922</v>
      </c>
      <c r="D245" t="s">
        <v>9</v>
      </c>
      <c r="E245" s="29">
        <v>3.49</v>
      </c>
      <c r="F245" s="20">
        <v>631</v>
      </c>
      <c r="G245" s="29">
        <v>0.88</v>
      </c>
      <c r="H245" t="e" vm="7">
        <v>#VALUE!</v>
      </c>
      <c r="I245" t="e" cm="1" vm="8">
        <f t="array" aca="1" ref="I245" ca="1">_FV(H245,"Country/region",TRUE)</f>
        <v>#VALUE!</v>
      </c>
      <c r="J245" t="s">
        <v>18</v>
      </c>
      <c r="K245" t="s">
        <v>36</v>
      </c>
      <c r="L245" t="s">
        <v>23</v>
      </c>
      <c r="M245" s="24">
        <f>Table1[[#This Row],[Price]]*Table1[[#This Row],[Quantity]]</f>
        <v>2202.19</v>
      </c>
    </row>
    <row r="246" spans="2:13" x14ac:dyDescent="0.45">
      <c r="B246" s="3">
        <v>10703</v>
      </c>
      <c r="C246" s="4">
        <v>44922</v>
      </c>
      <c r="D246" t="s">
        <v>14</v>
      </c>
      <c r="E246" s="29">
        <v>2.95</v>
      </c>
      <c r="F246" s="20">
        <v>678</v>
      </c>
      <c r="G246" s="29">
        <v>0.47</v>
      </c>
      <c r="H246" t="e" vm="7">
        <v>#VALUE!</v>
      </c>
      <c r="I246" t="e" cm="1" vm="8">
        <f t="array" aca="1" ref="I246" ca="1">_FV(H246,"Country/region",TRUE)</f>
        <v>#VALUE!</v>
      </c>
      <c r="J246" t="s">
        <v>18</v>
      </c>
      <c r="K246" t="s">
        <v>11</v>
      </c>
      <c r="L246" t="s">
        <v>23</v>
      </c>
      <c r="M246" s="24">
        <f>Table1[[#This Row],[Price]]*Table1[[#This Row],[Quantity]]</f>
        <v>2000.1000000000001</v>
      </c>
    </row>
    <row r="247" spans="2:13" x14ac:dyDescent="0.45">
      <c r="B247" s="3">
        <v>10704</v>
      </c>
      <c r="C247" s="4">
        <v>44922</v>
      </c>
      <c r="D247" t="s">
        <v>17</v>
      </c>
      <c r="E247" s="29">
        <v>4.99</v>
      </c>
      <c r="F247" s="20">
        <v>201</v>
      </c>
      <c r="G247" s="29">
        <v>2.25</v>
      </c>
      <c r="H247" t="e" vm="7">
        <v>#VALUE!</v>
      </c>
      <c r="I247" t="e" cm="1" vm="8">
        <f t="array" aca="1" ref="I247" ca="1">_FV(H247,"Country/region",TRUE)</f>
        <v>#VALUE!</v>
      </c>
      <c r="J247" t="s">
        <v>35</v>
      </c>
      <c r="K247" t="s">
        <v>11</v>
      </c>
      <c r="L247" t="s">
        <v>23</v>
      </c>
      <c r="M247" s="24">
        <f>Table1[[#This Row],[Price]]*Table1[[#This Row],[Quantity]]</f>
        <v>1002.99</v>
      </c>
    </row>
    <row r="248" spans="2:13" x14ac:dyDescent="0.45">
      <c r="B248" s="3">
        <v>10705</v>
      </c>
      <c r="C248" s="4">
        <v>44923</v>
      </c>
      <c r="D248" t="s">
        <v>21</v>
      </c>
      <c r="E248" s="29">
        <v>12.99</v>
      </c>
      <c r="F248" s="20">
        <v>724</v>
      </c>
      <c r="G248" s="29">
        <v>4.32</v>
      </c>
      <c r="H248" t="e" vm="7">
        <v>#VALUE!</v>
      </c>
      <c r="I248" t="e" cm="1" vm="8">
        <f t="array" aca="1" ref="I248" ca="1">_FV(H248,"Country/region",TRUE)</f>
        <v>#VALUE!</v>
      </c>
      <c r="J248" t="s">
        <v>35</v>
      </c>
      <c r="K248" t="s">
        <v>11</v>
      </c>
      <c r="L248" t="s">
        <v>23</v>
      </c>
      <c r="M248" s="24">
        <f>Table1[[#This Row],[Price]]*Table1[[#This Row],[Quantity]]</f>
        <v>9404.76</v>
      </c>
    </row>
    <row r="249" spans="2:13" x14ac:dyDescent="0.45">
      <c r="B249" s="3">
        <v>10706</v>
      </c>
      <c r="C249" s="4">
        <v>44923</v>
      </c>
      <c r="D249" t="s">
        <v>25</v>
      </c>
      <c r="E249" s="29">
        <v>9.9499999999999993</v>
      </c>
      <c r="F249" s="20">
        <v>302</v>
      </c>
      <c r="G249" s="29">
        <v>2.85</v>
      </c>
      <c r="H249" t="e" vm="7">
        <v>#VALUE!</v>
      </c>
      <c r="I249" t="e" cm="1" vm="8">
        <f t="array" aca="1" ref="I249" ca="1">_FV(H249,"Country/region",TRUE)</f>
        <v>#VALUE!</v>
      </c>
      <c r="J249" t="s">
        <v>35</v>
      </c>
      <c r="K249" t="s">
        <v>11</v>
      </c>
      <c r="L249" t="s">
        <v>23</v>
      </c>
      <c r="M249" s="24">
        <f>Table1[[#This Row],[Price]]*Table1[[#This Row],[Quantity]]</f>
        <v>3004.8999999999996</v>
      </c>
    </row>
    <row r="250" spans="2:13" x14ac:dyDescent="0.45">
      <c r="B250" s="3">
        <v>10707</v>
      </c>
      <c r="C250" s="4">
        <v>44923</v>
      </c>
      <c r="D250" t="s">
        <v>9</v>
      </c>
      <c r="E250" s="29">
        <v>3.49</v>
      </c>
      <c r="F250" s="20">
        <v>631</v>
      </c>
      <c r="G250" s="29">
        <v>0.88</v>
      </c>
      <c r="H250" t="e" vm="7">
        <v>#VALUE!</v>
      </c>
      <c r="I250" t="e" cm="1" vm="8">
        <f t="array" aca="1" ref="I250" ca="1">_FV(H250,"Country/region",TRUE)</f>
        <v>#VALUE!</v>
      </c>
      <c r="J250" t="s">
        <v>35</v>
      </c>
      <c r="K250" t="s">
        <v>11</v>
      </c>
      <c r="L250" t="s">
        <v>23</v>
      </c>
      <c r="M250" s="24">
        <f>Table1[[#This Row],[Price]]*Table1[[#This Row],[Quantity]]</f>
        <v>2202.19</v>
      </c>
    </row>
    <row r="251" spans="2:13" x14ac:dyDescent="0.45">
      <c r="B251" s="3">
        <v>10708</v>
      </c>
      <c r="C251" s="4">
        <v>44923</v>
      </c>
      <c r="D251" t="s">
        <v>14</v>
      </c>
      <c r="E251" s="29">
        <v>2.95</v>
      </c>
      <c r="F251" s="20">
        <v>678</v>
      </c>
      <c r="G251" s="29">
        <v>0.47</v>
      </c>
      <c r="H251" t="e" vm="7">
        <v>#VALUE!</v>
      </c>
      <c r="I251" t="e" cm="1" vm="8">
        <f t="array" aca="1" ref="I251" ca="1">_FV(H251,"Country/region",TRUE)</f>
        <v>#VALUE!</v>
      </c>
      <c r="J251" t="s">
        <v>35</v>
      </c>
      <c r="K251" t="s">
        <v>11</v>
      </c>
      <c r="L251" t="s">
        <v>23</v>
      </c>
      <c r="M251" s="24">
        <f>Table1[[#This Row],[Price]]*Table1[[#This Row],[Quantity]]</f>
        <v>2000.1000000000001</v>
      </c>
    </row>
    <row r="252" spans="2:13" x14ac:dyDescent="0.45">
      <c r="B252" s="3">
        <v>10709</v>
      </c>
      <c r="C252" s="4">
        <v>44923</v>
      </c>
      <c r="D252" t="s">
        <v>17</v>
      </c>
      <c r="E252" s="29">
        <v>4.99</v>
      </c>
      <c r="F252" s="20">
        <v>201</v>
      </c>
      <c r="G252" s="29">
        <v>2.25</v>
      </c>
      <c r="H252" t="e" vm="7">
        <v>#VALUE!</v>
      </c>
      <c r="I252" t="e" cm="1" vm="8">
        <f t="array" aca="1" ref="I252" ca="1">_FV(H252,"Country/region",TRUE)</f>
        <v>#VALUE!</v>
      </c>
      <c r="J252" t="s">
        <v>35</v>
      </c>
      <c r="K252" t="s">
        <v>11</v>
      </c>
      <c r="L252" t="s">
        <v>23</v>
      </c>
      <c r="M252" s="24">
        <f>Table1[[#This Row],[Price]]*Table1[[#This Row],[Quantity]]</f>
        <v>1002.99</v>
      </c>
    </row>
    <row r="253" spans="2:13" x14ac:dyDescent="0.45">
      <c r="B253" s="3">
        <v>10710</v>
      </c>
      <c r="C253" s="4">
        <v>44924</v>
      </c>
      <c r="D253" t="s">
        <v>21</v>
      </c>
      <c r="E253" s="29">
        <v>12.99</v>
      </c>
      <c r="F253" s="20">
        <v>755</v>
      </c>
      <c r="G253" s="29">
        <v>4.32</v>
      </c>
      <c r="H253" t="e" vm="7">
        <v>#VALUE!</v>
      </c>
      <c r="I253" t="e" cm="1" vm="8">
        <f t="array" aca="1" ref="I253" ca="1">_FV(H253,"Country/region",TRUE)</f>
        <v>#VALUE!</v>
      </c>
      <c r="J253" t="s">
        <v>35</v>
      </c>
      <c r="K253" t="s">
        <v>11</v>
      </c>
      <c r="L253" t="s">
        <v>23</v>
      </c>
      <c r="M253" s="24">
        <f>Table1[[#This Row],[Price]]*Table1[[#This Row],[Quantity]]</f>
        <v>9807.4500000000007</v>
      </c>
    </row>
    <row r="254" spans="2:13" x14ac:dyDescent="0.45">
      <c r="B254" s="3">
        <v>10711</v>
      </c>
      <c r="C254" s="4">
        <v>44924</v>
      </c>
      <c r="D254" t="s">
        <v>25</v>
      </c>
      <c r="E254" s="29">
        <v>9.9499999999999993</v>
      </c>
      <c r="F254" s="20">
        <v>282</v>
      </c>
      <c r="G254" s="29">
        <v>2.85</v>
      </c>
      <c r="H254" t="e" vm="7">
        <v>#VALUE!</v>
      </c>
      <c r="I254" t="e" cm="1" vm="8">
        <f t="array" aca="1" ref="I254" ca="1">_FV(H254,"Country/region",TRUE)</f>
        <v>#VALUE!</v>
      </c>
      <c r="J254" t="s">
        <v>35</v>
      </c>
      <c r="K254" t="s">
        <v>11</v>
      </c>
      <c r="L254" t="s">
        <v>23</v>
      </c>
      <c r="M254" s="24">
        <f>Table1[[#This Row],[Price]]*Table1[[#This Row],[Quantity]]</f>
        <v>2805.8999999999996</v>
      </c>
    </row>
    <row r="255" spans="2:13" x14ac:dyDescent="0.45">
      <c r="B255" s="3">
        <v>10712</v>
      </c>
      <c r="C255" s="4">
        <v>44924</v>
      </c>
      <c r="D255" t="s">
        <v>9</v>
      </c>
      <c r="E255" s="29">
        <v>3.49</v>
      </c>
      <c r="F255" s="20">
        <v>631</v>
      </c>
      <c r="G255" s="29">
        <v>0.88</v>
      </c>
      <c r="H255" t="e" vm="7">
        <v>#VALUE!</v>
      </c>
      <c r="I255" t="e" cm="1" vm="8">
        <f t="array" aca="1" ref="I255" ca="1">_FV(H255,"Country/region",TRUE)</f>
        <v>#VALUE!</v>
      </c>
      <c r="J255" t="s">
        <v>35</v>
      </c>
      <c r="K255" t="s">
        <v>11</v>
      </c>
      <c r="L255" t="s">
        <v>23</v>
      </c>
      <c r="M255" s="24">
        <f>Table1[[#This Row],[Price]]*Table1[[#This Row],[Quantity]]</f>
        <v>2202.19</v>
      </c>
    </row>
    <row r="256" spans="2:13" x14ac:dyDescent="0.45">
      <c r="B256" s="3">
        <v>10713</v>
      </c>
      <c r="C256" s="4">
        <v>44924</v>
      </c>
      <c r="D256" t="s">
        <v>14</v>
      </c>
      <c r="E256" s="29">
        <v>2.95</v>
      </c>
      <c r="F256" s="20">
        <v>678</v>
      </c>
      <c r="G256" s="29">
        <v>0.47</v>
      </c>
      <c r="H256" t="e" vm="7">
        <v>#VALUE!</v>
      </c>
      <c r="I256" t="e" cm="1" vm="8">
        <f t="array" aca="1" ref="I256" ca="1">_FV(H256,"Country/region",TRUE)</f>
        <v>#VALUE!</v>
      </c>
      <c r="J256" t="s">
        <v>35</v>
      </c>
      <c r="K256" t="s">
        <v>11</v>
      </c>
      <c r="L256" t="s">
        <v>23</v>
      </c>
      <c r="M256" s="24">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32"/>
  <sheetViews>
    <sheetView showGridLines="0" topLeftCell="D13" workbookViewId="0">
      <selection activeCell="N38" sqref="N38"/>
    </sheetView>
  </sheetViews>
  <sheetFormatPr defaultColWidth="10.640625" defaultRowHeight="15.9" x14ac:dyDescent="0.45"/>
  <cols>
    <col min="2" max="2" width="12.2109375" bestFit="1" customWidth="1"/>
    <col min="3" max="4" width="14.28515625" bestFit="1" customWidth="1"/>
    <col min="5" max="5" width="17.35546875" bestFit="1" customWidth="1"/>
    <col min="6" max="6" width="12.2109375" bestFit="1" customWidth="1"/>
    <col min="7" max="7" width="14.28515625" bestFit="1" customWidth="1"/>
    <col min="8" max="8" width="10.640625" bestFit="1" customWidth="1"/>
  </cols>
  <sheetData>
    <row r="2" spans="2:10" x14ac:dyDescent="0.45">
      <c r="B2" s="12" t="s">
        <v>42</v>
      </c>
      <c r="C2" s="13" t="s">
        <v>37</v>
      </c>
      <c r="F2" s="21" t="s">
        <v>50</v>
      </c>
      <c r="G2" t="s">
        <v>52</v>
      </c>
      <c r="J2" s="19" t="s">
        <v>37</v>
      </c>
    </row>
    <row r="3" spans="2:10" x14ac:dyDescent="0.45">
      <c r="F3" s="15" t="s">
        <v>14</v>
      </c>
      <c r="G3" s="22">
        <v>34988</v>
      </c>
      <c r="J3" s="19" t="s">
        <v>30</v>
      </c>
    </row>
    <row r="4" spans="2:10" x14ac:dyDescent="0.45">
      <c r="B4" s="26" t="s">
        <v>43</v>
      </c>
      <c r="C4" s="26"/>
      <c r="F4" s="15" t="s">
        <v>9</v>
      </c>
      <c r="G4" s="22">
        <v>32067</v>
      </c>
      <c r="J4" s="19" t="s">
        <v>34</v>
      </c>
    </row>
    <row r="5" spans="2:10" x14ac:dyDescent="0.45">
      <c r="B5" t="s">
        <v>44</v>
      </c>
      <c r="C5" t="e" vm="2">
        <f ca="1">_xlfn.XLOOKUP(C2,Table1[Manager],Table1[Country])</f>
        <v>#VALUE!</v>
      </c>
      <c r="F5" s="15" t="s">
        <v>21</v>
      </c>
      <c r="G5" s="22">
        <v>29048</v>
      </c>
      <c r="J5" s="19" t="s">
        <v>23</v>
      </c>
    </row>
    <row r="6" spans="2:10" x14ac:dyDescent="0.45">
      <c r="B6" t="s">
        <v>8</v>
      </c>
      <c r="C6" t="e" vm="1">
        <f>_xlfn.XLOOKUP(C2,Table1[Manager],Table1[City])</f>
        <v>#VALUE!</v>
      </c>
      <c r="F6" s="15" t="s">
        <v>25</v>
      </c>
      <c r="G6" s="22">
        <v>11184</v>
      </c>
      <c r="J6" s="19" t="s">
        <v>27</v>
      </c>
    </row>
    <row r="7" spans="2:10" x14ac:dyDescent="0.45">
      <c r="C7" s="14"/>
      <c r="F7" s="15" t="s">
        <v>17</v>
      </c>
      <c r="G7" s="22">
        <v>9849</v>
      </c>
    </row>
    <row r="8" spans="2:10" x14ac:dyDescent="0.45">
      <c r="B8" s="26" t="s">
        <v>45</v>
      </c>
      <c r="C8" s="26"/>
      <c r="F8" s="15" t="s">
        <v>51</v>
      </c>
      <c r="G8" s="22">
        <v>117136</v>
      </c>
    </row>
    <row r="9" spans="2:10" x14ac:dyDescent="0.45">
      <c r="B9" s="15" t="s">
        <v>9</v>
      </c>
      <c r="C9" s="16">
        <f>SUMIFS(Table1[Revenue],Table1[Product],'Pivot Tables'!B9,Table1[Manager],'Pivot Tables'!$C$2)</f>
        <v>34638.25</v>
      </c>
    </row>
    <row r="10" spans="2:10" x14ac:dyDescent="0.45">
      <c r="B10" s="15" t="s">
        <v>14</v>
      </c>
      <c r="C10" s="16">
        <f>SUMIFS(Table1[Revenue],Table1[Product],'Pivot Tables'!B10,Table1[Manager],'Pivot Tables'!$C$2)</f>
        <v>28803.799999999996</v>
      </c>
    </row>
    <row r="11" spans="2:10" x14ac:dyDescent="0.45">
      <c r="B11" s="15" t="s">
        <v>17</v>
      </c>
      <c r="C11" s="16">
        <f>SUMIFS(Table1[Revenue],Table1[Product],'Pivot Tables'!B11,Table1[Manager],'Pivot Tables'!$C$2)</f>
        <v>14041.859999999999</v>
      </c>
    </row>
    <row r="12" spans="2:10" x14ac:dyDescent="0.45">
      <c r="B12" s="15" t="s">
        <v>21</v>
      </c>
      <c r="C12" s="16">
        <f>SUMIFS(Table1[Revenue],Table1[Product],'Pivot Tables'!B12,Table1[Manager],'Pivot Tables'!$C$2)</f>
        <v>101880.57</v>
      </c>
    </row>
    <row r="13" spans="2:10" x14ac:dyDescent="0.45">
      <c r="B13" s="15" t="s">
        <v>25</v>
      </c>
      <c r="C13" s="16">
        <f>SUMIFS(Table1[Revenue],Table1[Product],'Pivot Tables'!B13,Table1[Manager],'Pivot Tables'!$C$2)</f>
        <v>32158.400000000009</v>
      </c>
    </row>
    <row r="14" spans="2:10" x14ac:dyDescent="0.45">
      <c r="B14" s="17" t="s">
        <v>46</v>
      </c>
      <c r="C14" s="18">
        <f>SUM(C9:C13)</f>
        <v>211522.88</v>
      </c>
      <c r="F14" s="21" t="s">
        <v>50</v>
      </c>
      <c r="G14" t="s">
        <v>49</v>
      </c>
    </row>
    <row r="15" spans="2:10" x14ac:dyDescent="0.45">
      <c r="F15" s="15" t="s">
        <v>14</v>
      </c>
      <c r="G15" s="24">
        <v>123737.66000000006</v>
      </c>
    </row>
    <row r="16" spans="2:10" x14ac:dyDescent="0.45">
      <c r="F16" s="15" t="s">
        <v>21</v>
      </c>
      <c r="G16" s="24">
        <v>385193.51999999996</v>
      </c>
    </row>
    <row r="17" spans="6:7" x14ac:dyDescent="0.45">
      <c r="F17" s="15" t="s">
        <v>25</v>
      </c>
      <c r="G17" s="24">
        <v>115138.99999999991</v>
      </c>
    </row>
    <row r="18" spans="6:7" x14ac:dyDescent="0.45">
      <c r="F18" s="15" t="s">
        <v>9</v>
      </c>
      <c r="G18" s="24">
        <v>125802.14000000007</v>
      </c>
    </row>
    <row r="19" spans="6:7" x14ac:dyDescent="0.45">
      <c r="F19" s="15" t="s">
        <v>17</v>
      </c>
      <c r="G19" s="24">
        <v>52452.959999999985</v>
      </c>
    </row>
    <row r="20" spans="6:7" x14ac:dyDescent="0.45">
      <c r="F20" s="15" t="s">
        <v>51</v>
      </c>
      <c r="G20" s="24">
        <v>802325.28</v>
      </c>
    </row>
    <row r="28" spans="6:7" x14ac:dyDescent="0.45">
      <c r="F28" s="21" t="s">
        <v>50</v>
      </c>
      <c r="G28" t="s">
        <v>49</v>
      </c>
    </row>
    <row r="29" spans="6:7" x14ac:dyDescent="0.45">
      <c r="F29" s="15" t="s">
        <v>11</v>
      </c>
      <c r="G29" s="24">
        <v>168828.13000000003</v>
      </c>
    </row>
    <row r="30" spans="6:7" x14ac:dyDescent="0.45">
      <c r="F30" s="15" t="s">
        <v>22</v>
      </c>
      <c r="G30" s="24">
        <v>394003</v>
      </c>
    </row>
    <row r="31" spans="6:7" x14ac:dyDescent="0.45">
      <c r="F31" s="15" t="s">
        <v>36</v>
      </c>
      <c r="G31" s="24">
        <v>239494.15</v>
      </c>
    </row>
    <row r="32" spans="6:7" x14ac:dyDescent="0.45">
      <c r="F32" s="15" t="s">
        <v>51</v>
      </c>
      <c r="G32" s="24">
        <v>802325.28</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drawing r:id="rId4"/>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C2F9A-D312-4581-996F-9CE059371AA7}">
  <dimension ref="A1:Q36"/>
  <sheetViews>
    <sheetView showGridLines="0" tabSelected="1" topLeftCell="D13" workbookViewId="0">
      <selection sqref="A1:Q2"/>
    </sheetView>
  </sheetViews>
  <sheetFormatPr defaultRowHeight="15.9" x14ac:dyDescent="0.45"/>
  <sheetData>
    <row r="1" spans="1:17" ht="15.9" customHeight="1" x14ac:dyDescent="0.45">
      <c r="A1" s="27" t="s">
        <v>53</v>
      </c>
      <c r="B1" s="27"/>
      <c r="C1" s="27"/>
      <c r="D1" s="27"/>
      <c r="E1" s="27"/>
      <c r="F1" s="27"/>
      <c r="G1" s="27"/>
      <c r="H1" s="27"/>
      <c r="I1" s="27"/>
      <c r="J1" s="27"/>
      <c r="K1" s="27"/>
      <c r="L1" s="27"/>
      <c r="M1" s="27"/>
      <c r="N1" s="27"/>
      <c r="O1" s="27"/>
      <c r="P1" s="27"/>
      <c r="Q1" s="27"/>
    </row>
    <row r="2" spans="1:17" ht="15.9" customHeight="1" x14ac:dyDescent="0.45">
      <c r="A2" s="27"/>
      <c r="B2" s="27"/>
      <c r="C2" s="27"/>
      <c r="D2" s="27"/>
      <c r="E2" s="27"/>
      <c r="F2" s="27"/>
      <c r="G2" s="27"/>
      <c r="H2" s="27"/>
      <c r="I2" s="27"/>
      <c r="J2" s="27"/>
      <c r="K2" s="27"/>
      <c r="L2" s="27"/>
      <c r="M2" s="27"/>
      <c r="N2" s="27"/>
      <c r="O2" s="27"/>
      <c r="P2" s="27"/>
      <c r="Q2" s="27"/>
    </row>
    <row r="3" spans="1:17" x14ac:dyDescent="0.45">
      <c r="A3" s="25"/>
      <c r="B3" s="25"/>
      <c r="C3" s="25"/>
      <c r="D3" s="25"/>
      <c r="E3" s="25"/>
      <c r="F3" s="25"/>
      <c r="G3" s="25"/>
      <c r="H3" s="25"/>
      <c r="I3" s="25"/>
      <c r="J3" s="25"/>
      <c r="K3" s="25"/>
      <c r="L3" s="25"/>
      <c r="M3" s="25"/>
      <c r="N3" s="25"/>
      <c r="O3" s="25"/>
      <c r="P3" s="25"/>
      <c r="Q3" s="25"/>
    </row>
    <row r="4" spans="1:17" x14ac:dyDescent="0.45">
      <c r="A4" s="25"/>
      <c r="B4" s="25"/>
      <c r="C4" s="25"/>
      <c r="D4" s="25"/>
      <c r="E4" s="25"/>
      <c r="F4" s="25"/>
      <c r="G4" s="25"/>
      <c r="H4" s="25"/>
      <c r="I4" s="25"/>
      <c r="J4" s="25"/>
      <c r="K4" s="25"/>
      <c r="L4" s="25"/>
      <c r="M4" s="25"/>
      <c r="N4" s="25"/>
      <c r="O4" s="25"/>
      <c r="P4" s="25"/>
      <c r="Q4" s="25"/>
    </row>
    <row r="5" spans="1:17" x14ac:dyDescent="0.45">
      <c r="A5" s="25"/>
      <c r="B5" s="25"/>
      <c r="C5" s="25"/>
      <c r="D5" s="25"/>
      <c r="E5" s="25"/>
      <c r="F5" s="25"/>
      <c r="G5" s="25"/>
      <c r="H5" s="25"/>
      <c r="I5" s="25"/>
      <c r="J5" s="25"/>
      <c r="K5" s="25"/>
      <c r="L5" s="25"/>
      <c r="M5" s="25"/>
      <c r="N5" s="25"/>
      <c r="O5" s="25"/>
      <c r="P5" s="25"/>
      <c r="Q5" s="25"/>
    </row>
    <row r="6" spans="1:17" x14ac:dyDescent="0.45">
      <c r="A6" s="25"/>
      <c r="B6" s="25"/>
      <c r="C6" s="25"/>
      <c r="D6" s="25"/>
      <c r="E6" s="25"/>
      <c r="F6" s="25"/>
      <c r="G6" s="25"/>
      <c r="H6" s="25"/>
      <c r="I6" s="25"/>
      <c r="J6" s="25"/>
      <c r="K6" s="25"/>
      <c r="L6" s="25"/>
      <c r="M6" s="25"/>
      <c r="N6" s="25"/>
      <c r="O6" s="25"/>
      <c r="P6" s="25"/>
      <c r="Q6" s="25"/>
    </row>
    <row r="7" spans="1:17" x14ac:dyDescent="0.45">
      <c r="A7" s="25"/>
      <c r="B7" s="25"/>
      <c r="C7" s="25"/>
      <c r="D7" s="25"/>
      <c r="E7" s="25"/>
      <c r="F7" s="25"/>
      <c r="G7" s="25"/>
      <c r="H7" s="25"/>
      <c r="I7" s="25"/>
      <c r="J7" s="25"/>
      <c r="K7" s="25"/>
      <c r="L7" s="25"/>
      <c r="M7" s="25"/>
      <c r="N7" s="25"/>
      <c r="O7" s="25"/>
      <c r="P7" s="25"/>
      <c r="Q7" s="25"/>
    </row>
    <row r="8" spans="1:17" x14ac:dyDescent="0.45">
      <c r="A8" s="25"/>
      <c r="B8" s="25"/>
      <c r="C8" s="25"/>
      <c r="D8" s="25"/>
      <c r="E8" s="25"/>
      <c r="F8" s="25"/>
      <c r="G8" s="25"/>
      <c r="H8" s="25"/>
      <c r="I8" s="25"/>
      <c r="J8" s="25"/>
      <c r="K8" s="25"/>
      <c r="L8" s="25"/>
      <c r="M8" s="25"/>
      <c r="N8" s="25"/>
      <c r="O8" s="25"/>
      <c r="P8" s="25"/>
      <c r="Q8" s="25"/>
    </row>
    <row r="9" spans="1:17" x14ac:dyDescent="0.45">
      <c r="A9" s="25"/>
      <c r="B9" s="25"/>
      <c r="C9" s="25"/>
      <c r="D9" s="25"/>
      <c r="E9" s="25"/>
      <c r="F9" s="25"/>
      <c r="G9" s="25"/>
      <c r="H9" s="25"/>
      <c r="I9" s="25"/>
      <c r="J9" s="25"/>
      <c r="K9" s="25"/>
      <c r="L9" s="25"/>
      <c r="M9" s="25"/>
      <c r="N9" s="25"/>
      <c r="O9" s="25"/>
      <c r="P9" s="25"/>
      <c r="Q9" s="25"/>
    </row>
    <row r="10" spans="1:17" x14ac:dyDescent="0.45">
      <c r="A10" s="25"/>
      <c r="B10" s="25"/>
      <c r="C10" s="25"/>
      <c r="D10" s="25"/>
      <c r="E10" s="25"/>
      <c r="F10" s="25"/>
      <c r="G10" s="25"/>
      <c r="H10" s="25"/>
      <c r="I10" s="25"/>
      <c r="J10" s="25"/>
      <c r="K10" s="25"/>
      <c r="L10" s="25"/>
      <c r="M10" s="25"/>
      <c r="N10" s="25"/>
      <c r="O10" s="25"/>
      <c r="P10" s="25"/>
      <c r="Q10" s="25"/>
    </row>
    <row r="11" spans="1:17" x14ac:dyDescent="0.45">
      <c r="A11" s="25"/>
      <c r="B11" s="25"/>
      <c r="C11" s="25"/>
      <c r="D11" s="25"/>
      <c r="E11" s="25"/>
      <c r="F11" s="25"/>
      <c r="G11" s="25"/>
      <c r="H11" s="25"/>
      <c r="I11" s="25"/>
      <c r="J11" s="25"/>
      <c r="K11" s="25"/>
      <c r="L11" s="25"/>
      <c r="M11" s="25"/>
      <c r="N11" s="25"/>
      <c r="O11" s="25"/>
      <c r="P11" s="25"/>
      <c r="Q11" s="25"/>
    </row>
    <row r="12" spans="1:17" x14ac:dyDescent="0.45">
      <c r="A12" s="25"/>
      <c r="B12" s="25"/>
      <c r="C12" s="25"/>
      <c r="D12" s="25"/>
      <c r="E12" s="25"/>
      <c r="F12" s="25"/>
      <c r="G12" s="25"/>
      <c r="H12" s="25"/>
      <c r="I12" s="25"/>
      <c r="J12" s="25"/>
      <c r="K12" s="25"/>
      <c r="L12" s="25"/>
      <c r="M12" s="25"/>
      <c r="N12" s="25"/>
      <c r="O12" s="25"/>
      <c r="P12" s="25"/>
      <c r="Q12" s="25"/>
    </row>
    <row r="13" spans="1:17" x14ac:dyDescent="0.45">
      <c r="A13" s="25"/>
      <c r="B13" s="25"/>
      <c r="C13" s="25"/>
      <c r="D13" s="25"/>
      <c r="E13" s="25"/>
      <c r="F13" s="25"/>
      <c r="G13" s="25"/>
      <c r="H13" s="25"/>
      <c r="I13" s="25"/>
      <c r="J13" s="25"/>
      <c r="K13" s="25"/>
      <c r="L13" s="25"/>
      <c r="M13" s="25"/>
      <c r="N13" s="25"/>
      <c r="O13" s="25"/>
      <c r="P13" s="25"/>
      <c r="Q13" s="25"/>
    </row>
    <row r="14" spans="1:17" x14ac:dyDescent="0.45">
      <c r="A14" s="25"/>
      <c r="B14" s="25"/>
      <c r="C14" s="25"/>
      <c r="D14" s="25"/>
      <c r="E14" s="25"/>
      <c r="F14" s="25"/>
      <c r="G14" s="25"/>
      <c r="H14" s="25"/>
      <c r="I14" s="25"/>
      <c r="J14" s="25"/>
      <c r="K14" s="25"/>
      <c r="L14" s="25"/>
      <c r="M14" s="25"/>
      <c r="N14" s="25"/>
      <c r="O14" s="25"/>
      <c r="P14" s="25"/>
      <c r="Q14" s="25"/>
    </row>
    <row r="15" spans="1:17" x14ac:dyDescent="0.45">
      <c r="A15" s="25"/>
      <c r="B15" s="25"/>
      <c r="C15" s="25"/>
      <c r="D15" s="25"/>
      <c r="E15" s="25"/>
      <c r="F15" s="25"/>
      <c r="G15" s="25"/>
      <c r="H15" s="25"/>
      <c r="I15" s="25"/>
      <c r="J15" s="25"/>
      <c r="K15" s="25"/>
      <c r="L15" s="25"/>
      <c r="M15" s="25"/>
      <c r="N15" s="25"/>
      <c r="O15" s="25"/>
      <c r="P15" s="25"/>
      <c r="Q15" s="25"/>
    </row>
    <row r="16" spans="1:17" x14ac:dyDescent="0.45">
      <c r="A16" s="25"/>
      <c r="B16" s="25"/>
      <c r="C16" s="25"/>
      <c r="D16" s="25"/>
      <c r="E16" s="25"/>
      <c r="F16" s="25"/>
      <c r="G16" s="25"/>
      <c r="H16" s="25"/>
      <c r="I16" s="25"/>
      <c r="J16" s="25"/>
      <c r="K16" s="25"/>
      <c r="L16" s="25"/>
      <c r="M16" s="25"/>
      <c r="N16" s="25"/>
      <c r="O16" s="25"/>
      <c r="P16" s="25"/>
      <c r="Q16" s="25"/>
    </row>
    <row r="17" spans="1:17" x14ac:dyDescent="0.45">
      <c r="A17" s="25"/>
      <c r="B17" s="25"/>
      <c r="C17" s="25"/>
      <c r="D17" s="25"/>
      <c r="E17" s="25"/>
      <c r="F17" s="25"/>
      <c r="G17" s="25"/>
      <c r="H17" s="25"/>
      <c r="I17" s="25"/>
      <c r="J17" s="25"/>
      <c r="K17" s="25"/>
      <c r="L17" s="25"/>
      <c r="M17" s="25"/>
      <c r="N17" s="25"/>
      <c r="O17" s="25"/>
      <c r="P17" s="25"/>
      <c r="Q17" s="25"/>
    </row>
    <row r="18" spans="1:17" x14ac:dyDescent="0.45">
      <c r="A18" s="25"/>
      <c r="B18" s="25"/>
      <c r="C18" s="25"/>
      <c r="D18" s="25"/>
      <c r="E18" s="25"/>
      <c r="F18" s="25"/>
      <c r="G18" s="25"/>
      <c r="H18" s="25"/>
      <c r="I18" s="25"/>
      <c r="J18" s="25"/>
      <c r="K18" s="25"/>
      <c r="L18" s="25"/>
      <c r="M18" s="25"/>
      <c r="N18" s="25"/>
      <c r="O18" s="25"/>
      <c r="P18" s="25"/>
      <c r="Q18" s="25"/>
    </row>
    <row r="19" spans="1:17" x14ac:dyDescent="0.45">
      <c r="A19" s="25"/>
      <c r="B19" s="25"/>
      <c r="C19" s="25"/>
      <c r="D19" s="25"/>
      <c r="E19" s="25"/>
      <c r="F19" s="25"/>
      <c r="G19" s="25"/>
      <c r="H19" s="25"/>
      <c r="I19" s="25"/>
      <c r="J19" s="25"/>
      <c r="K19" s="25"/>
      <c r="L19" s="25"/>
      <c r="M19" s="25"/>
      <c r="N19" s="25"/>
      <c r="O19" s="25"/>
      <c r="P19" s="25"/>
      <c r="Q19" s="25"/>
    </row>
    <row r="20" spans="1:17" x14ac:dyDescent="0.45">
      <c r="A20" s="25"/>
      <c r="B20" s="25"/>
      <c r="C20" s="25"/>
      <c r="D20" s="25"/>
      <c r="E20" s="25"/>
      <c r="F20" s="25"/>
      <c r="G20" s="25"/>
      <c r="H20" s="25"/>
      <c r="I20" s="25"/>
      <c r="J20" s="25"/>
      <c r="K20" s="25"/>
      <c r="L20" s="25"/>
      <c r="M20" s="25"/>
      <c r="N20" s="25"/>
      <c r="O20" s="25"/>
      <c r="P20" s="25"/>
      <c r="Q20" s="25"/>
    </row>
    <row r="21" spans="1:17" x14ac:dyDescent="0.45">
      <c r="A21" s="25"/>
      <c r="B21" s="25"/>
      <c r="C21" s="25"/>
      <c r="D21" s="25"/>
      <c r="E21" s="25"/>
      <c r="F21" s="25"/>
      <c r="G21" s="25"/>
      <c r="H21" s="25"/>
      <c r="I21" s="25"/>
      <c r="J21" s="25"/>
      <c r="K21" s="25"/>
      <c r="L21" s="25"/>
      <c r="M21" s="25"/>
      <c r="N21" s="25"/>
      <c r="O21" s="25"/>
      <c r="P21" s="25"/>
      <c r="Q21" s="25"/>
    </row>
    <row r="22" spans="1:17" x14ac:dyDescent="0.45">
      <c r="A22" s="25"/>
      <c r="B22" s="25"/>
      <c r="C22" s="25"/>
      <c r="D22" s="25"/>
      <c r="E22" s="25"/>
      <c r="F22" s="25"/>
      <c r="G22" s="25"/>
      <c r="H22" s="25"/>
      <c r="I22" s="25"/>
      <c r="J22" s="25"/>
      <c r="K22" s="25"/>
      <c r="L22" s="25"/>
      <c r="M22" s="25"/>
      <c r="N22" s="25"/>
      <c r="O22" s="25"/>
      <c r="P22" s="25"/>
      <c r="Q22" s="25"/>
    </row>
    <row r="23" spans="1:17" x14ac:dyDescent="0.45">
      <c r="A23" s="25"/>
      <c r="B23" s="25"/>
      <c r="C23" s="25"/>
      <c r="D23" s="25"/>
      <c r="E23" s="25"/>
      <c r="F23" s="25"/>
      <c r="G23" s="25"/>
      <c r="H23" s="25"/>
      <c r="I23" s="25"/>
      <c r="J23" s="25"/>
      <c r="K23" s="25"/>
      <c r="L23" s="25"/>
      <c r="M23" s="25"/>
      <c r="N23" s="25"/>
      <c r="O23" s="25"/>
      <c r="P23" s="25"/>
      <c r="Q23" s="25"/>
    </row>
    <row r="24" spans="1:17" x14ac:dyDescent="0.45">
      <c r="A24" s="25"/>
      <c r="B24" s="25"/>
      <c r="C24" s="25"/>
      <c r="D24" s="25"/>
      <c r="E24" s="25"/>
      <c r="F24" s="25"/>
      <c r="G24" s="25"/>
      <c r="H24" s="25"/>
      <c r="I24" s="25"/>
      <c r="J24" s="25"/>
      <c r="K24" s="25"/>
      <c r="L24" s="25"/>
      <c r="M24" s="25"/>
      <c r="N24" s="25"/>
      <c r="O24" s="25"/>
      <c r="P24" s="25"/>
      <c r="Q24" s="25"/>
    </row>
    <row r="25" spans="1:17" x14ac:dyDescent="0.45">
      <c r="A25" s="25"/>
      <c r="B25" s="25"/>
      <c r="C25" s="25"/>
      <c r="D25" s="25"/>
      <c r="E25" s="25"/>
      <c r="F25" s="25"/>
      <c r="G25" s="25"/>
      <c r="H25" s="25"/>
      <c r="I25" s="25"/>
      <c r="J25" s="25"/>
      <c r="K25" s="25"/>
      <c r="L25" s="25"/>
      <c r="M25" s="25"/>
      <c r="N25" s="25"/>
      <c r="O25" s="25"/>
      <c r="P25" s="25"/>
      <c r="Q25" s="25"/>
    </row>
    <row r="26" spans="1:17" x14ac:dyDescent="0.45">
      <c r="A26" s="25"/>
      <c r="B26" s="25"/>
      <c r="C26" s="25"/>
      <c r="D26" s="25"/>
      <c r="E26" s="25"/>
      <c r="F26" s="25"/>
      <c r="G26" s="25"/>
      <c r="H26" s="25"/>
      <c r="I26" s="25"/>
      <c r="J26" s="25"/>
      <c r="K26" s="25"/>
      <c r="L26" s="25"/>
      <c r="M26" s="25"/>
      <c r="N26" s="25"/>
      <c r="O26" s="25"/>
      <c r="P26" s="25"/>
      <c r="Q26" s="25"/>
    </row>
    <row r="27" spans="1:17" x14ac:dyDescent="0.45">
      <c r="A27" s="25"/>
      <c r="B27" s="25"/>
      <c r="C27" s="25"/>
      <c r="D27" s="25"/>
      <c r="E27" s="25"/>
      <c r="F27" s="25"/>
      <c r="G27" s="25"/>
      <c r="H27" s="25"/>
      <c r="I27" s="25"/>
      <c r="J27" s="25"/>
      <c r="K27" s="25"/>
      <c r="L27" s="25"/>
      <c r="M27" s="25"/>
      <c r="N27" s="25"/>
      <c r="O27" s="25"/>
      <c r="P27" s="25"/>
      <c r="Q27" s="25"/>
    </row>
    <row r="28" spans="1:17" x14ac:dyDescent="0.45">
      <c r="A28" s="25"/>
      <c r="B28" s="25"/>
      <c r="C28" s="25"/>
      <c r="D28" s="25"/>
      <c r="E28" s="25"/>
      <c r="F28" s="25"/>
      <c r="G28" s="25"/>
      <c r="H28" s="25"/>
      <c r="I28" s="25"/>
      <c r="J28" s="25"/>
      <c r="K28" s="25"/>
      <c r="L28" s="25"/>
      <c r="M28" s="25"/>
      <c r="N28" s="25"/>
      <c r="O28" s="25"/>
      <c r="P28" s="25"/>
      <c r="Q28" s="25"/>
    </row>
    <row r="29" spans="1:17" x14ac:dyDescent="0.45">
      <c r="A29" s="25"/>
      <c r="B29" s="25"/>
      <c r="C29" s="25"/>
      <c r="D29" s="25"/>
      <c r="E29" s="25"/>
      <c r="F29" s="25"/>
      <c r="G29" s="25"/>
      <c r="H29" s="25"/>
      <c r="I29" s="25"/>
      <c r="J29" s="25"/>
      <c r="K29" s="25"/>
      <c r="L29" s="25"/>
      <c r="M29" s="25"/>
      <c r="N29" s="25"/>
      <c r="O29" s="25"/>
      <c r="P29" s="25"/>
      <c r="Q29" s="25"/>
    </row>
    <row r="30" spans="1:17" x14ac:dyDescent="0.45">
      <c r="A30" s="25"/>
      <c r="B30" s="25"/>
      <c r="C30" s="25"/>
      <c r="D30" s="25"/>
      <c r="E30" s="25"/>
      <c r="F30" s="25"/>
      <c r="G30" s="25"/>
      <c r="H30" s="25"/>
      <c r="I30" s="25"/>
      <c r="J30" s="25"/>
      <c r="K30" s="25"/>
      <c r="L30" s="25"/>
      <c r="M30" s="25"/>
      <c r="N30" s="25"/>
      <c r="O30" s="25"/>
      <c r="P30" s="25"/>
      <c r="Q30" s="25"/>
    </row>
    <row r="31" spans="1:17" x14ac:dyDescent="0.45">
      <c r="A31" s="25"/>
      <c r="B31" s="25"/>
      <c r="C31" s="25"/>
      <c r="D31" s="25"/>
      <c r="E31" s="25"/>
      <c r="F31" s="25"/>
      <c r="G31" s="25"/>
      <c r="H31" s="25"/>
      <c r="I31" s="25"/>
      <c r="J31" s="25"/>
      <c r="K31" s="25"/>
      <c r="L31" s="25"/>
      <c r="M31" s="25"/>
      <c r="N31" s="25"/>
      <c r="O31" s="25"/>
      <c r="P31" s="25"/>
      <c r="Q31" s="25"/>
    </row>
    <row r="32" spans="1:17" x14ac:dyDescent="0.45">
      <c r="A32" s="25"/>
      <c r="B32" s="25"/>
      <c r="C32" s="25"/>
      <c r="D32" s="25"/>
      <c r="E32" s="25"/>
      <c r="F32" s="25"/>
      <c r="G32" s="25"/>
      <c r="H32" s="25"/>
      <c r="I32" s="25"/>
      <c r="J32" s="25"/>
      <c r="K32" s="25"/>
      <c r="L32" s="25"/>
      <c r="M32" s="25"/>
      <c r="N32" s="25"/>
      <c r="O32" s="25"/>
      <c r="P32" s="25"/>
      <c r="Q32" s="25"/>
    </row>
    <row r="33" spans="1:17" x14ac:dyDescent="0.45">
      <c r="A33" s="25"/>
      <c r="B33" s="25"/>
      <c r="C33" s="25"/>
      <c r="D33" s="25"/>
      <c r="E33" s="25"/>
      <c r="F33" s="25"/>
      <c r="G33" s="25"/>
      <c r="H33" s="25"/>
      <c r="I33" s="25"/>
      <c r="J33" s="25"/>
      <c r="K33" s="25"/>
      <c r="L33" s="25"/>
      <c r="M33" s="25"/>
      <c r="N33" s="25"/>
      <c r="O33" s="25"/>
      <c r="P33" s="25"/>
      <c r="Q33" s="25"/>
    </row>
    <row r="34" spans="1:17" x14ac:dyDescent="0.45">
      <c r="A34" s="25"/>
      <c r="B34" s="25"/>
      <c r="C34" s="25"/>
      <c r="D34" s="25"/>
      <c r="E34" s="25"/>
      <c r="F34" s="25"/>
      <c r="G34" s="25"/>
      <c r="H34" s="25"/>
      <c r="I34" s="25"/>
      <c r="J34" s="25"/>
      <c r="K34" s="25"/>
      <c r="L34" s="25"/>
      <c r="M34" s="25"/>
      <c r="N34" s="25"/>
      <c r="O34" s="25"/>
      <c r="P34" s="25"/>
      <c r="Q34" s="25"/>
    </row>
    <row r="35" spans="1:17" x14ac:dyDescent="0.45">
      <c r="A35" s="25"/>
      <c r="B35" s="25"/>
      <c r="C35" s="25"/>
      <c r="D35" s="25"/>
      <c r="E35" s="25"/>
      <c r="F35" s="25"/>
      <c r="G35" s="25"/>
      <c r="H35" s="25"/>
      <c r="I35" s="25"/>
      <c r="J35" s="25"/>
      <c r="K35" s="25"/>
      <c r="L35" s="25"/>
      <c r="M35" s="25"/>
      <c r="N35" s="25"/>
      <c r="O35" s="25"/>
      <c r="P35" s="25"/>
      <c r="Q35" s="25"/>
    </row>
    <row r="36" spans="1:17" x14ac:dyDescent="0.45">
      <c r="A36" s="25"/>
      <c r="B36" s="25"/>
      <c r="C36" s="25"/>
      <c r="D36" s="25"/>
      <c r="E36" s="25"/>
      <c r="F36" s="25"/>
      <c r="G36" s="25"/>
      <c r="H36" s="25"/>
      <c r="I36" s="25"/>
      <c r="J36" s="25"/>
      <c r="K36" s="25"/>
      <c r="L36" s="25"/>
      <c r="M36" s="25"/>
      <c r="N36" s="25"/>
      <c r="O36" s="25"/>
      <c r="P36" s="25"/>
      <c r="Q36" s="25"/>
    </row>
  </sheetData>
  <mergeCells count="1">
    <mergeCell ref="A1:Q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Analysis</vt:lpstr>
      <vt:lpstr>Raw</vt:lpstr>
      <vt:lpstr>Clean</vt:lpstr>
      <vt:lpstr>Pivot Tables</vt:lpstr>
      <vt:lpstr>Findings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STEPHEN ANYALEWECHI</cp:lastModifiedBy>
  <dcterms:created xsi:type="dcterms:W3CDTF">2023-02-14T11:15:23Z</dcterms:created>
  <dcterms:modified xsi:type="dcterms:W3CDTF">2025-05-12T13:20:29Z</dcterms:modified>
</cp:coreProperties>
</file>